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1595" windowHeight="8700" activeTab="0"/>
  </bookViews>
  <sheets>
    <sheet name="Sgmto" sheetId="1" r:id="rId1"/>
    <sheet name="Plan" sheetId="2" r:id="rId2"/>
    <sheet name="Mapa" sheetId="3" r:id="rId3"/>
    <sheet name="Vr-Riesgo" sheetId="4" r:id="rId4"/>
    <sheet name="Valor-Riesgo" sheetId="5" state="hidden" r:id="rId5"/>
    <sheet name="Aspectos" sheetId="6" r:id="rId6"/>
  </sheets>
  <definedNames>
    <definedName name="_xlnm.Print_Titles" localSheetId="2">'Mapa'!$A:$B,'Mapa'!$1:$8</definedName>
    <definedName name="_xlnm.Print_Titles" localSheetId="1">'Plan'!$1:$6</definedName>
    <definedName name="_xlnm.Print_Titles" localSheetId="0">'Sgmto'!$1:$4</definedName>
    <definedName name="_xlnm.Print_Titles" localSheetId="3">'Vr-Riesgo'!$1:$4</definedName>
  </definedNames>
  <calcPr fullCalcOnLoad="1"/>
</workbook>
</file>

<file path=xl/sharedStrings.xml><?xml version="1.0" encoding="utf-8"?>
<sst xmlns="http://schemas.openxmlformats.org/spreadsheetml/2006/main" count="893" uniqueCount="564">
  <si>
    <t>cumplimiento del plan : 90,8%</t>
  </si>
  <si>
    <t>a) Se  aprobaron en el Comité del Sistema Integrado de Gestión los procedimientos y los formatos de la Dirección Jurídica, en los que esta incluido atención al ciudadano</t>
  </si>
  <si>
    <r>
      <t xml:space="preserve">Cumplimiento Estrategia: 64% en razón a que:
</t>
    </r>
    <r>
      <rPr>
        <sz val="8"/>
        <rFont val="Arial"/>
        <family val="2"/>
      </rPr>
      <t xml:space="preserve">Se obtuvo un cumplimiento del 100% de las siguientes actividades:
-Se cuenta con los procedimientos y formatos de la Dirección Juridica aprobados.
-Se cuenta con mecanismos de información al Ciudadano.
-Se adecuaron los espacios fisicos en materia de señalización y accesibilidad.
-Se verifico el establecimiento de 6 canales de atención que permiten la participación ciudadana.
Se obtuvo  un cumplimiento del 80% de las 3 actividades siguientes:
-A través del Area de Atención al Ciudadano se verificó la definición y difusión de los servicios prestados al ciudadado, quedando pendiente la adquisición de los chalecos que permita al identificación de los funcionarios del Proceso.
-Se cuenta con un formato de encuesta  para medir la satisfacción del ciudadano personalizado, asi mismo se esta elaborando una encuesta unificada para todos los procesos y queda pendiente la aprobación e implementación del formato.
-Se cuenta con una cartilla de protocolos de Atención al Ciudadao, pero falta la impresión y divulgación de dicha cartilla.
No se evidencio la ejecución de las  3 actividades siguientes, por tanto se obtiene un cumplimiento del 0%:
 -Adecuación de los espacios fisicos para la atención prioritaria a personas en situación de descapacidad, niños, mjueres gestantes y adultos mayores.
-Desarrollo de  las competencias a los servidores publicos para el servicio al ciudadano.
-Implementación del sistema de turnos que permita la atención ordenada al ciudadano. </t>
    </r>
  </si>
  <si>
    <t xml:space="preserve"> </t>
  </si>
  <si>
    <t>Omitir la verificación que se hace entre la Hoja de Vida y requisitos de Funcionarios Públicos y Distritales de la Corporación</t>
  </si>
  <si>
    <t>1- Publicar en red las certificaciones de Asistencia
2- Revisar por los funcionarios competenteslas certificaciones antes de la expedición
3- Verificar con sonido la grabación de las sesiones y el acta suscinta en caso de ser necesario
4- En caso de inconsistencias en la certificación de asistencia enviar carata a la Secretaria de Hacienda para que se realice la corrección.</t>
  </si>
  <si>
    <t>Secretario General
Subsecretarios de Comisiones
Profesionales
222-04 y 219-03</t>
  </si>
  <si>
    <t>1- Revisar por los funcionarios competentes las certificaciones antes de la firma
2- En caso de inconsistencia oficiar para levantarla</t>
  </si>
  <si>
    <t>1- Revisar por los funcionarios competentes las certificaciones antes de la firma
2- Verificar con sonido la grabación de las sesiones y el acta suscinta en caso de ser necesario</t>
  </si>
  <si>
    <t>No permitir la participación en el estudio de los proyectos de acuerdo de todos los Honorables Concejales y bancadas que conforman la Corporación.</t>
  </si>
  <si>
    <t>1- No establecer el procedimiento para el sorteo de ponencias en el reglamento interno, Presidencia, Secretaria General</t>
  </si>
  <si>
    <t>Definir unn procedimiento en el Reglamento Interno</t>
  </si>
  <si>
    <t>No permitir la elección de los Servidores Publicos en terminos establecidos por la Ley</t>
  </si>
  <si>
    <t>No verificar la documentación adjunta para selección de Servidores Públicos</t>
  </si>
  <si>
    <t>No convocar dentro de los terminos de ley</t>
  </si>
  <si>
    <t>Conformar un comité para la verificación de documentos presentados por los aspirantes a los cargos de elección.</t>
  </si>
  <si>
    <t>Dar cumplimiento a lo establecido en el reglamento interno</t>
  </si>
  <si>
    <t xml:space="preserve">Correctivo y Preventivo </t>
  </si>
  <si>
    <t>Verificar el contenido que se va a publicar</t>
  </si>
  <si>
    <t>Preventivo: Revisión por parte del responsable de la actividad y revisión por parte del asesor financiero</t>
  </si>
  <si>
    <t>Correctivo: asignación de personal acorde a la estructura de la planta en el área</t>
  </si>
  <si>
    <t>Se solicitó la línea 01-8000 y 195, a fin de atender las solicitudes de los ciudadanos de manera más eficiente, remitida la solicitud a la Dirección Administrativa mediante correo electrónico del 23 de abril de 2013.</t>
  </si>
  <si>
    <t>a) Se diseñó una cartilla de  Atención al Ciudadano, la cual contiene: Formas de trato, Protocolos,  Normatividad, Atributos del Servidor Público.</t>
  </si>
  <si>
    <t>Nombre: Eliécer Hurtado Ochoa</t>
  </si>
  <si>
    <t>Nº</t>
  </si>
  <si>
    <t xml:space="preserve">
Se Publico la Resolución 0287 del 26 de Abril de 2013 del PAAC
Se elaboro el Mapa de Riesgos de Corrupción en el cual se Identificaron 62 riesgos para 15 procesos.
Se realizo la publicación de los resultados de seguimiento al PAAC, así como el Mapa de Riesgos y su Valoración en la Pagina Web y la Intranet.</t>
  </si>
  <si>
    <t>Preventivo: efectuar capacitaciones continuas sobre norma y modificaciones a las leyes utilizadas</t>
  </si>
  <si>
    <t>Falta de personal</t>
  </si>
  <si>
    <t>No disponer con dichos contratos los cuales nos ayudan a garantizar el correcto funcionamiento de la infraestructura informatica.</t>
  </si>
  <si>
    <t xml:space="preserve">Se pueden presentar ataques informaticos y/o usuarios que no tengan los conocimientos o medidas de seguridad. </t>
  </si>
  <si>
    <t>No contra con el pesonal idoneo</t>
  </si>
  <si>
    <t>Falta de oportunidad de contratación por parte de la SHD en los requerimientos del Concejo de Bogotá D.C.</t>
  </si>
  <si>
    <t>Se puede presentar que el usuario no tenga ninguna restriccion o la divulgue a otros usuarios.</t>
  </si>
  <si>
    <t>Control Correctivo: Asignacion de responsabilidades y actividades de cada perfil de acuerdo al manual de Funciones y Competencias laborales.lanes de mejoramiento dentro de las fechas establecidas</t>
  </si>
  <si>
    <t xml:space="preserve">Control Preventivo: Realizar periodicamente los mantenimientos preventivos y correctivos de nuestra plataforma informatica y de esta manera garantizar la solicitud y adquisición de los mismos. </t>
  </si>
  <si>
    <t>Disponemos de acceso restringidos y niveles de permisos para la informacion.</t>
  </si>
  <si>
    <t>Control Correctivo: signacion de responsabilidades y actividades de cada perfil de acuerdo al manual de Funciones y Competencias laborales</t>
  </si>
  <si>
    <t>Control Preventivo: Verificar el estado contraactual de nuestra plataforma informatica</t>
  </si>
  <si>
    <t>Control Correctivo : El sistema automaticamente solicita al usuario el cambio de clave  periodicamente</t>
  </si>
  <si>
    <t>El Profesional Especializado del proceso designa la clave inicial para que cada usuario realice el cambio pertinente  en su primer ingreso y de esta manera proporcionar que la clave sea personal.</t>
  </si>
  <si>
    <t>Sistemas y Seguridad de la Informacion</t>
  </si>
  <si>
    <t>Biblioteca</t>
  </si>
  <si>
    <t>Gestión Documental</t>
  </si>
  <si>
    <t>Sistemas y Seguridad de la Información</t>
  </si>
  <si>
    <t>Sistemas</t>
  </si>
  <si>
    <t xml:space="preserve">Solicitar periodicamente los requerimientos Renovacion de nuestra plataforma informatica como son: Mantenimientos, soportes, adquisición y/o actualizaciones al Fondo Cuenta del Concejo. </t>
  </si>
  <si>
    <t>Control Preventivo: Backups y Custodia de la información generada por la Corporacionl.</t>
  </si>
  <si>
    <t>Contar con el personal idoneo y capacitado en el manejo y  administracion de la red.</t>
  </si>
  <si>
    <t>Seguimiento en cada uno de los contratos con el fin de garantizar el correcto funcionamiento y vigencia.</t>
  </si>
  <si>
    <t xml:space="preserve">
Sistemas y Seguridad de la Información</t>
  </si>
  <si>
    <t xml:space="preserve">Existe(n) herramienta(s) de control
Existe manual de Funciones y/o Procedimientos del Proceso de Sistemas y Seguridad de la Información que explican el manejo de la herramienta
En el tiempo que lleva la herramienta ha demostrado ser efectiva. </t>
  </si>
  <si>
    <t xml:space="preserve">Gestión Jurídica
Control Disciplinario
</t>
  </si>
  <si>
    <t>Fecha
31-Ago-2013</t>
  </si>
  <si>
    <t>Nombre: Maria del Consuelo Arias Prieto</t>
  </si>
  <si>
    <t>Ceñirse a la normatividad vigente</t>
  </si>
  <si>
    <t>Teniendo en cuenta que los concejales postulan y/o presentan renuncias ante la Mesa Directiva,  sin dar cumplimientro al Cronograma establecido por la Dirección Administrativa para el manejo de las novedades de personal.</t>
  </si>
  <si>
    <t>La solicitud movimiento de personal de algunos Concejales para posesionar por fuera de los cronogramas a los funcionarios la UAN.</t>
  </si>
  <si>
    <t xml:space="preserve"> Fallas en los sistemas de vigilancia o seguridad
Desorganización o descuido por parte de los funcionarios encargados de almacenar los bienes en la bodega o en las dependencias</t>
  </si>
  <si>
    <t>Deshonestidad por parte de quien entrega y/o recibe el bien.
Fallas en los sistemas de vigilancia y seguridad
Descuido por parte del responsable del bien.</t>
  </si>
  <si>
    <t>*. Registro de bienes en el sistema y/o aplicativo correspondiente.
* Inventario físico de
inventario. (Acta de inventario)
*. Monitoreo con sistemas de seguridad y servicio de vigilancia.
*. Diligenciamiento comprobante de movimientos
de almacén. (Comprobante de movimiento) 
*. Acceso restringido al almacén.</t>
  </si>
  <si>
    <t>* Solicitud de bienes a tráves del documento respectivo, y aprobado.
* Revisión de bienes durante la toma física de inventarios
* Sistema de seguridad electrónico, vigilancia y supervisión.</t>
  </si>
  <si>
    <t>Administración inapropiada del Grupo Parque Automotor</t>
  </si>
  <si>
    <t>Correctivo: Conciliación y seguimiento a los controles establecidos para el funcionamiento del parque automotor</t>
  </si>
  <si>
    <t>Falta de control y seguimiento a los contratos de servicios tercerizados e inexistencia de registros que permitan identificar y controlar los servicios
Desviaciones continuas de uso del servicio del parque automotor.
Amiguismo, personal influyente</t>
  </si>
  <si>
    <t>Controles en el suministro de gasolina.
Controles en el mantenimiento correctivo y preventivo de cada uno de los vehículos
Controles en el Uso y rutas del parque automotor</t>
  </si>
  <si>
    <t>Hurto o daño intencional de activos y/o elementos de la Corporación</t>
  </si>
  <si>
    <t>Complicidad de funcionarios para realizar actividades de fraude y/o corrupción
Debilidades en la seguridad física</t>
  </si>
  <si>
    <t>X
X</t>
  </si>
  <si>
    <t>X
X
X</t>
  </si>
  <si>
    <t>Control el acceso a visitantes.
Monitoreo permanente de cámaras de seguridad ubicados en los sitios más vulnerables y críticos de la Entidad.
Pólizas que cubren daños o perdidas a los bienes y funcionarios de la Corporación.</t>
  </si>
  <si>
    <t>Fecha
31-Dic-2013</t>
  </si>
  <si>
    <t>Elaboración del Procedimiento GDE-PR004 de rendición de cuentas incluida su ruta</t>
  </si>
  <si>
    <t>Publicación de los Informes de la Oficina de control interno conforme a lo establecido en el articulo 9 y 76 de la ley 1474 de 2011</t>
  </si>
  <si>
    <t xml:space="preserve">El Área de Atención al Ciudadano, elaboró un formato para la medición de satisfacción del ciudadano, el cual se denominó, Atención Personalizada, y fue remitido a la oficina Asesora de Planeación, mediante Memorando IE 11072 del 6 de septiembre de 2013, para su aprobación.
a) Se propuso un formato de encuesta para medir la satisfacción del ciudadano para todos los procesos de la Corporación, el cual se está revisando en conjunto con la Oficina Asesora de Planeación, el cual podrá ser utilizado por las áreas que manejan atención al usuario.
</t>
  </si>
  <si>
    <t>El área de Atención al Ciudadano, estableció 6 canales, los cuales describo de la siguiente forma:
• Recepción de Correspondencia 
• Atención telefónica 
• Correo Institucional de la Corporación 
• Buzones de Sugerencias
• Atención Personalizada 
• Encuesta de medición a través de la WEB</t>
  </si>
  <si>
    <t>IDENTIFICACIÓN</t>
  </si>
  <si>
    <t>ANÁLISIS</t>
  </si>
  <si>
    <t>MEDIDAS DE MITIGACIÓN</t>
  </si>
  <si>
    <t>VALORACIÓN</t>
  </si>
  <si>
    <t>Causas</t>
  </si>
  <si>
    <t>Riesgo</t>
  </si>
  <si>
    <t>No.</t>
  </si>
  <si>
    <t>SEGUIMIENTO</t>
  </si>
  <si>
    <t>Indicador</t>
  </si>
  <si>
    <t>Acciones</t>
  </si>
  <si>
    <t>Responsable</t>
  </si>
  <si>
    <t>VALOR DE RIESGOS DE CORRUPCIÓN</t>
  </si>
  <si>
    <t>CONTROLES</t>
  </si>
  <si>
    <t>DESCRIPCIÓN</t>
  </si>
  <si>
    <t>CRITERIOS</t>
  </si>
  <si>
    <t>CUMPLIMIENTO</t>
  </si>
  <si>
    <t>SI</t>
  </si>
  <si>
    <t>NO</t>
  </si>
  <si>
    <t>SEGUIMIENTO A LAS ESTRATEGIAS PARA LA CONSTRUCCIÓN DEL PLAN ANTICORRUPCIÓN Y DE ATENCIÓN AL CIUDADANO</t>
  </si>
  <si>
    <t>Estrategia, mecanismo, medida, etc.</t>
  </si>
  <si>
    <t>Actividades</t>
  </si>
  <si>
    <t>Publicación</t>
  </si>
  <si>
    <t>Fecha</t>
  </si>
  <si>
    <t>Actividades realizadas</t>
  </si>
  <si>
    <t>Anotaciones</t>
  </si>
  <si>
    <t>Consolidación del documento.</t>
  </si>
  <si>
    <t>Seguimiento de la Estrategia</t>
  </si>
  <si>
    <t>Firma:</t>
  </si>
  <si>
    <t>Jefe de Control Interno:</t>
  </si>
  <si>
    <t>Existe(n) herramienta(s) de control</t>
  </si>
  <si>
    <t>Existen manuales y/o procedimientos que expliquen el manejo de la herramienta</t>
  </si>
  <si>
    <t>En el tiempo que lleva la herramienta ha demostrado ser efectiva</t>
  </si>
  <si>
    <t>Descripción</t>
  </si>
  <si>
    <t>Gestión Financiera</t>
  </si>
  <si>
    <t>Tipo de Control</t>
  </si>
  <si>
    <t>Administración
 del Riesgo</t>
  </si>
  <si>
    <t>Inclusión de Gastos No Autorizados - Nomina</t>
  </si>
  <si>
    <t>Talento Humano</t>
  </si>
  <si>
    <t>Nombramiento de funcionarios sin el lleno de los requisitos legales o reglamentarios.</t>
  </si>
  <si>
    <t>La vinculación de personal por prestación de servicios para realizar labores misionales.</t>
  </si>
  <si>
    <t>Concentrar las labores de supervisión de múltiples contratos en poco personal</t>
  </si>
  <si>
    <t>Decisiones Ajustadas a Intereses Particulares</t>
  </si>
  <si>
    <t>Proceso</t>
  </si>
  <si>
    <t>QUE ES CORRUPCION?</t>
  </si>
  <si>
    <t>El abuso de posiciones de poder o de confianza para beneficio particular en detrimento del interés colectivo realizado a través de ofrecer o solicitar, entregar o recibir, bienes en dinero o en especie en servicios o beneficios a cambio de acciones, decisiones u omisiones. (Transparencia por Colombia).</t>
  </si>
  <si>
    <t>Riesgos de Corrupción: Posibilidad que ocurran hechos de corrupción en las entidades públicas a partir de la existencia de ciertas condiciones institucionales y ciertas prácticas de los actores.</t>
  </si>
  <si>
    <t>El concepto de corrupción multidimensional</t>
  </si>
  <si>
    <t>CONDUCTAS ASOCIADAS</t>
  </si>
  <si>
    <t>*La politiquería.</t>
  </si>
  <si>
    <t>*La interesada financiación de las campañas políticas y el posterior favorecimiento de sus financiadores.</t>
  </si>
  <si>
    <t>*El tráfico de influencias.</t>
  </si>
  <si>
    <t>*El lobby ilegal.</t>
  </si>
  <si>
    <t>*El otorgamiento de privilegios o preferencias.</t>
  </si>
  <si>
    <t>*Los conflictos de interés</t>
  </si>
  <si>
    <t>*Las excesivas discrecionalidades, poderes, desviaciones y abusos de poder.</t>
  </si>
  <si>
    <t>*El abuso de la facultad de nombrar y remover servidores públicos.</t>
  </si>
  <si>
    <t>*La incorrecta definición y administración de los perfiles y requisitos de los cargos.</t>
  </si>
  <si>
    <t>*La irregular determinación, ejecución y administración de los presupuestos públicos.</t>
  </si>
  <si>
    <t>*La incorrecta formulación, inscripción, registro, aprobación y ejecución de Políticas, Programas y Proyectos de Inversión.</t>
  </si>
  <si>
    <t>*La toma de decisiones pensando más en satisfacer intereses personales, partidistas o de amigos, que las necesidades de la comunidad.</t>
  </si>
  <si>
    <t>*La indebida neutralización o elusión de los Sistemas de Control Interno y Externo.</t>
  </si>
  <si>
    <t>*La sobrefacturación de costos de bienes y servicios.</t>
  </si>
  <si>
    <t>*El incumplimiento de especificaciones técnicas en obras públicas.</t>
  </si>
  <si>
    <t>*La construcción direccionada de términos de referencia en contratos.</t>
  </si>
  <si>
    <t>*El fraccionamiento, aclaración y adición irregular de contratos.</t>
  </si>
  <si>
    <t>*El manejo irregular de las interventorias.</t>
  </si>
  <si>
    <t>*El tráfico y politización de subsidios y cupos.</t>
  </si>
  <si>
    <t>*La administración restringida e irregular de la información.</t>
  </si>
  <si>
    <t>*La captura o monopolización irregular de los Contratos y Bienes del Estado</t>
  </si>
  <si>
    <t>*Testaferratos.</t>
  </si>
  <si>
    <t>*Cadenas de intermediarios que ocultan a los autores intelectuales.</t>
  </si>
  <si>
    <t>*Formatos “legales” detalladamente preparados por “expertos” que blindan de “legalidad” los actos administrativos y los respectivos contratos</t>
  </si>
  <si>
    <t>ESCENARIOS INSTITUCIONALES DE RIESGO</t>
  </si>
  <si>
    <t>*Monopolio de la información y de las decisiones que afectan la colectividad –asimetrías de la información-.</t>
  </si>
  <si>
    <t>*Nula o baja visibilidad de las acciones de los servidores públicos.</t>
  </si>
  <si>
    <t>*Alto grado de discrecionalidad de los servidores públicos.</t>
  </si>
  <si>
    <t>*Bajo desarrollo de los procesos y procedimientos institucionales.</t>
  </si>
  <si>
    <t>*Inexistencia o debilidad de contrapesos y controles al poder</t>
  </si>
  <si>
    <t>Gestión Direccionamiento Estratégico</t>
  </si>
  <si>
    <t>Comunicaciones e Información</t>
  </si>
  <si>
    <t>Probabilidad de Materialización</t>
  </si>
  <si>
    <t>Atención al
Ciudadano</t>
  </si>
  <si>
    <t>Tráfico de influencias en las auditorías.</t>
  </si>
  <si>
    <t>Inadecuado manejo de expedientes y documentos.</t>
  </si>
  <si>
    <t>Uso indebido de información.</t>
  </si>
  <si>
    <t>Comunicaciones</t>
  </si>
  <si>
    <t>Dirección Administrativa</t>
  </si>
  <si>
    <t>Dirección
Administrativa</t>
  </si>
  <si>
    <t>Secretaria General
Comisiones</t>
  </si>
  <si>
    <t>Oficina de
Control Interno</t>
  </si>
  <si>
    <t>Aprobación de solicitudes de libranzas y descuentos por nómina que no cumplan con los requisitos exigidos.</t>
  </si>
  <si>
    <t>Falta de claridad en la designación de recurso humano para realizar las funciones del administrador del sistema, del servidor y de la base de datos.</t>
  </si>
  <si>
    <t>Alta Rotación del Personal Directivo de la Oficina Asesora de Comunicaciones, representa riesgos en los procesos</t>
  </si>
  <si>
    <t>Secretaria General</t>
  </si>
  <si>
    <t>Demora en la respuesta a derechos de petición.</t>
  </si>
  <si>
    <t>Conceptualización equivoca en la interpretación de la Norma</t>
  </si>
  <si>
    <t>Demora injustificada en el pago de las Cesantías parciales y definitivas.</t>
  </si>
  <si>
    <t>Mesa Directiva
Secretaria General</t>
  </si>
  <si>
    <t>1. No verificar la planilla y/o grabación de asistencia de la sesión para elaborar la certificación.
2. Omisión en el registro de los Concejales en la planilla.</t>
  </si>
  <si>
    <t>1. Elaboración de la Planilla de control de asistencia.
2. Grabación de las sesiones.
3. Elaboración del acta sucinta o transcrita.</t>
  </si>
  <si>
    <t>Planeación
Mesa Directiva</t>
  </si>
  <si>
    <t>Intereses políticos en cada Mesa Directiva de la Corporación</t>
  </si>
  <si>
    <t>Gestión Mejora Continua SIG</t>
  </si>
  <si>
    <t>Planeación</t>
  </si>
  <si>
    <t>Gestión
Normativa
Control
Político</t>
  </si>
  <si>
    <t>Elección de Servidores Públicos</t>
  </si>
  <si>
    <t>Falta de Capacitación a los funcionarios sobre los riesgos de corrupción</t>
  </si>
  <si>
    <t>Dirección Técnica</t>
  </si>
  <si>
    <t>Gestión
Recursos Físicos</t>
  </si>
  <si>
    <t>Deficiencias en el manejo documental, archivo y perdida de algún expediente.</t>
  </si>
  <si>
    <t>Anales y Publicaciones
Relatoría</t>
  </si>
  <si>
    <t>Dirección Financiera</t>
  </si>
  <si>
    <t>Liquidaciones de Nomina y Prestaciones Sociales, Seguridad Social y Aportes Parafiscales basadas en datos diferentes a los obrantes en el sistema oficial de Nomina Perno.</t>
  </si>
  <si>
    <t>Ignorar requisitos de Ley Presupuestal tales como expedición de CDP o CRP, previos a la expedición de Actos Administrativos.</t>
  </si>
  <si>
    <t>Evaluación Independiente</t>
  </si>
  <si>
    <t>Estrategias</t>
  </si>
  <si>
    <t>Actividad</t>
  </si>
  <si>
    <t>1- Metodología para la identificación de riesgos de corrupción y acciones para su manejo.</t>
  </si>
  <si>
    <t>4- Mecanismos para mejorar la atención al ciudadano</t>
  </si>
  <si>
    <t>5. Comunicación, Información y Divulgación de campañas institucionales de prevención de la corrupción</t>
  </si>
  <si>
    <t>2- Estrategia Antitrámites</t>
  </si>
  <si>
    <t>Identificación de riesgos de corrupción.</t>
  </si>
  <si>
    <t>Valoración del riesgo de corrupción.</t>
  </si>
  <si>
    <t>Seguimiento de los riesgos de corrupción.</t>
  </si>
  <si>
    <t>Objetivo del Plan:</t>
  </si>
  <si>
    <t>Fecha de
Inicio</t>
  </si>
  <si>
    <t>Fecha de
Terminación</t>
  </si>
  <si>
    <t>Cumplimiento del Plan:</t>
  </si>
  <si>
    <t>Análisis del riesgo: Probabilidad de materialización de los riesgos de corrupción.</t>
  </si>
  <si>
    <t>3- Rendición de Cuentas</t>
  </si>
  <si>
    <t>Objetivo</t>
  </si>
  <si>
    <t>Elección de funcionarios sin los requisitos legales exigidos.</t>
  </si>
  <si>
    <t>Motivar un acto administrativo incumpliendo los requisitos de ley.</t>
  </si>
  <si>
    <t>Modificación de los textos de los acuerdos sometidos a debate después de ser aprobados</t>
  </si>
  <si>
    <t>Expedir certificaciones de honorarios que no se ajuste a la asistencia real a las sesiones en plenarias o comisiones.</t>
  </si>
  <si>
    <t>Expedir certificaciones de términos y trámites en Gestión Normativa y Control Político sin llenar los requisitos y que no se ajusten al reglamento interno de la Corporación”</t>
  </si>
  <si>
    <t>Participación en la elección de  funcionarios omitiendo los requisitos de ley.</t>
  </si>
  <si>
    <t>1. Elaboración de la Planilla de control de votación.
2. Grabación de las sesiones.
3. Elaboración del acta sucinta o transcrita.</t>
  </si>
  <si>
    <t>[Actividades Ejecutadas / Actividades Planeadas]*100</t>
  </si>
  <si>
    <t>CONCEJO DE</t>
  </si>
  <si>
    <t>BOGOTA D.C.</t>
  </si>
  <si>
    <t>Diseñar las herramientas de fortalecimiento institucional, brindando la información requerida a la ciudadanía, promoviendo la participación activa de los servidores públicos en la lucha contra la corrupción de tal manera que todos los actos y actuaciones de los funcionarios del Concejo de Bogotá D.C.,  deberán ceñirse a los postulados de ética, rectitud, lealtad, honestidad y transparencia, mejorando así los niveles de transparencia en las gestiones de la Corporación.</t>
  </si>
  <si>
    <t>Definición de la Política de administración de riesgos de corrupción.</t>
  </si>
  <si>
    <t>Mesa Directiva
Dirección Juridica
Control Interno
Secretaria General
Comisiones Permanentes
Oficina Asesora de Comunicaciones
Oficina Asesora de Planeación
Direccion Financiera
Direccion Administrativa</t>
  </si>
  <si>
    <t>Elaborar el Mapa de riesgos de corrupción.</t>
  </si>
  <si>
    <t>Identificación de Trámites</t>
  </si>
  <si>
    <t>Revisión de los Procesos</t>
  </si>
  <si>
    <t>Analisis Normativo</t>
  </si>
  <si>
    <t>Priorizacion de Tramites a Intervenir</t>
  </si>
  <si>
    <t>Racionalizacion de Tramites (Simplificación, Estandararización, Eliminación, Optimización)</t>
  </si>
  <si>
    <t>Elaborar la Ruta de la Rendición de Cuentas [Insumos, Diseño, Ejecución e Implementación, Evaluación y Monitoreo]</t>
  </si>
  <si>
    <t>Definir el procedimiento para la petición de información, dialogo, solicitado por la ciudadania</t>
  </si>
  <si>
    <t>Diseñar Protectores de pantalla que permitan difundir las estrategias de divulgación de las luchas contra la corrupción, incluidos los mensajes animados dirigidos a las buenas prácticas en la gestión pública y la transparencia.</t>
  </si>
  <si>
    <t>Oficina Asesora de Comunicaciones
Dirección Administrativa
Sistemas y seguridad de la Información</t>
  </si>
  <si>
    <t>Diseñar Divulgaciones Mensuales sobre temas centrados en la Ética Humana, Principios y Valores que nos hagan mejores funcionarios públicos y los derechos del ciudadano.</t>
  </si>
  <si>
    <t>Secretaria General
Comisiones Permanetes</t>
  </si>
  <si>
    <t>Dirección Juridica
Secretaria General
Comisiones Permanetes</t>
  </si>
  <si>
    <t>Interoperabilidad (Intercambio de Información, Gobierno en Linea)</t>
  </si>
  <si>
    <t>Automatizacion de los Tramites</t>
  </si>
  <si>
    <t>Diagnostico de los Tramites a Intervenir</t>
  </si>
  <si>
    <t>Dirección Juridica
Area de Atención al Ciudadano
Area de Defensor del Ciudadano
Correspondencia</t>
  </si>
  <si>
    <t>Definir y Difundir los servicios prestados al ciudadano.</t>
  </si>
  <si>
    <t>Implementar los mecanismos para medir la satisfacción del ciudadano</t>
  </si>
  <si>
    <t>Crear Mecanismos de Información al Ciudadano, sobre Derechos, Tramites, Tiempos de Respuesta, Horarios, Directorio de los Servidores encaragados de estas labores.</t>
  </si>
  <si>
    <t>Diseñar y/o ajustar los espacios fisicos para la atención prioritaria a personas en situación de discpacidad, niños (as), mujeres gestantes y adultos mayores.</t>
  </si>
  <si>
    <t>Desarrollar las competencias a los servidores publicos para el servicio al ciudadano</t>
  </si>
  <si>
    <t>Establecer y/o ajustar los canales de atención que permitan la participación ciudadana</t>
  </si>
  <si>
    <t>Implementar protocolos de atención al ciudadano</t>
  </si>
  <si>
    <t>Implementar un sistema de turnos que permita una atencion ordenada al ciudadano</t>
  </si>
  <si>
    <t>Adecuar los espacios fisicos en materia de señalización y accesibilidad.</t>
  </si>
  <si>
    <t>Optimizar los procedimientos del Proceso Atencion al Ciudadano, garantizando la consistencia y homogeneidad de la información</t>
  </si>
  <si>
    <t>Diseñar Mensajes institucionales de correo electrónico, como medio de apoyo para la divulgación y socialización de todas las estrategias del Plan.</t>
  </si>
  <si>
    <t>Dirección Financiera
Dirección Administrativa</t>
  </si>
  <si>
    <t>Direccion Administrativa
Talento Humano</t>
  </si>
  <si>
    <t>Definir el procedimiento para la rendición de cuentas, resultados de gestión para presentar a la ciudadania y grupos de interes</t>
  </si>
  <si>
    <t>Beneficios de la Implementación de la Racionalización de Trámites.</t>
  </si>
  <si>
    <t>La Corporación elaborará el correspondiente mapa de riesgos, identificando los posibles riesgos de corrupción a los que se va amenazada, permitiendo a su vez la generación de alarmas y mecanismos encaminados a prevenirlos o evitarlos.</t>
  </si>
  <si>
    <t>El Concejo de Bogotá unido al interés nacional de lograr la racionalización y simplificación de trámites y procedimientos administrativos que deben adelantar los ciudadanos ante las entidades de la Administración Pública, La Corporación realizara las actividades necesarias para simplificar, estandarizar, eliminar, optimizar y automatizar los tramites existentes, acercara mas a los ciudadanos al servicios que presta la Corporación y mejorará los medios de comunicación y divulgación con la ciudadanía, dotándose de una mejor plataforma tecnológica.</t>
  </si>
  <si>
    <t xml:space="preserve">El proceso de rendición de cuentas como instrumento de control social, estructurado por un conjunto de normas, procedimientos, metodologías, practicas y resultados busca que los servidores publicos de la Corporación informen, expliquen y den a conocer los resultados de su gestión a los ciudadanos, la sociedad civil y demas grupos de interes, convirtiendose en un instriumento que muestre la transparencia del Concejo de Bogotá. </t>
  </si>
  <si>
    <t>La Corporación  definira los mecanismos que contribuyan a desarrollar una gestión transparente e íntegra al servicio del ciudadano y la participación de la sociedad de acuerdo con sus planes, programas y proyectos, afianzando la cultura de servicio al ciudadano en los servidores publicos y fortalecimiento de los canales de atención.</t>
  </si>
  <si>
    <t>La Coporación establecera las campañas institucionales encaminadas a divulgar a traves de los diferentes medios de comunicación la Prevención de la Corrupción, el Plan Anticorrupción y de Atención al Ciudadano, los Informes de Control Interno y  Mensajes Institucionales, que generen conciencia en los funcionarios y grupos de interés de la Corporación, frente a las acciones que pueden generar fuente de corrupción en el desarrollo de la gestión normativa y control político del Concejo de Bogotá D.C.</t>
  </si>
  <si>
    <t>Proyecto</t>
  </si>
  <si>
    <t>:</t>
  </si>
  <si>
    <t>Consolido y Elaboró</t>
  </si>
  <si>
    <t>Equipo de Trabajo</t>
  </si>
  <si>
    <t>Mesa Directiva - Oficina de Control Interno - Secretaria General - Subsecreatrios de las Comisiones - Dirección Juridica - Dirección Financiera - Dirección Administrativa - Oficina Asesora de Comunicaciones - Oficina Asesora de Planeación.</t>
  </si>
  <si>
    <t>Jose del Carmen Montaña Torres</t>
  </si>
  <si>
    <t>Jefe Oficina Asesora de Planeación</t>
  </si>
  <si>
    <t>Gloria Lucia Garzón Prieto</t>
  </si>
  <si>
    <t>Oficina Asesora de Planeación</t>
  </si>
  <si>
    <t>Yolanda Canchila Quintero</t>
  </si>
  <si>
    <t>Reynaldo Roa Parra</t>
  </si>
  <si>
    <t>Publicar los Informes de la Oficina de control interno conforme a lo establecido en el articulo 9 y 76 de la ley 1474 de 2011</t>
  </si>
  <si>
    <t>Oficina de Control Interno</t>
  </si>
  <si>
    <r>
      <t xml:space="preserve">PLAN ANTICORRUPCION Y DE ATENCION AL CIUDADANO - 2013
</t>
    </r>
    <r>
      <rPr>
        <sz val="10"/>
        <rFont val="Arial"/>
        <family val="2"/>
      </rPr>
      <t>Aprobado y Adptado por la Resolución N°_____</t>
    </r>
    <r>
      <rPr>
        <b/>
        <sz val="18"/>
        <rFont val="Arial"/>
        <family val="2"/>
      </rPr>
      <t>0287</t>
    </r>
    <r>
      <rPr>
        <sz val="10"/>
        <rFont val="Arial"/>
        <family val="2"/>
      </rPr>
      <t>______ del __</t>
    </r>
    <r>
      <rPr>
        <b/>
        <sz val="18"/>
        <rFont val="Arial"/>
        <family val="2"/>
      </rPr>
      <t>26 ABR 2013</t>
    </r>
    <r>
      <rPr>
        <sz val="10"/>
        <rFont val="Arial"/>
        <family val="2"/>
      </rPr>
      <t>__ del año 2013</t>
    </r>
  </si>
  <si>
    <t xml:space="preserve">Descripcion de las Actividades de control desarrolladas </t>
  </si>
  <si>
    <t>Forma de obtener la valoración: Es preventivo si la sumatoria de criterios de medición es igual a 4 o menor</t>
  </si>
  <si>
    <t>Forma de obtener la valoración: Es correctivo si la sumatoria de criterios de medición es igual a 5 o mayor</t>
  </si>
  <si>
    <t>Sumatoria Parcial</t>
  </si>
  <si>
    <t>Sumatoria Total</t>
  </si>
  <si>
    <t>Forma de Evaluar los Controles</t>
  </si>
  <si>
    <t>a.</t>
  </si>
  <si>
    <t>b.</t>
  </si>
  <si>
    <t>c.</t>
  </si>
  <si>
    <t>d.</t>
  </si>
  <si>
    <t>e.</t>
  </si>
  <si>
    <t>El resultado del cumplimiento de cada control debe estar en un rango de 3 a 7.</t>
  </si>
  <si>
    <t>Se realiza promedio de los controles para cada uno de los riesgos.</t>
  </si>
  <si>
    <r>
      <t xml:space="preserve">Se verifica el cumplimiento de los criterios de medición </t>
    </r>
    <r>
      <rPr>
        <b/>
        <sz val="8"/>
        <rFont val="Arial"/>
        <family val="2"/>
      </rPr>
      <t>(I)</t>
    </r>
  </si>
  <si>
    <r>
      <t xml:space="preserve">Se hace la sumatoria de los mismos </t>
    </r>
    <r>
      <rPr>
        <b/>
        <sz val="8"/>
        <rFont val="Arial"/>
        <family val="2"/>
      </rPr>
      <t>(II)</t>
    </r>
    <r>
      <rPr>
        <sz val="8"/>
        <rFont val="Arial"/>
        <family val="2"/>
      </rPr>
      <t>.</t>
    </r>
  </si>
  <si>
    <r>
      <t xml:space="preserve">Según el promedio obtenido, se clasifica el control en preventivo </t>
    </r>
    <r>
      <rPr>
        <b/>
        <sz val="8"/>
        <rFont val="Arial"/>
        <family val="2"/>
      </rPr>
      <t>(III)</t>
    </r>
    <r>
      <rPr>
        <sz val="8"/>
        <rFont val="Arial"/>
        <family val="2"/>
      </rPr>
      <t xml:space="preserve"> si el resultado es 3 o 4, o correctivo </t>
    </r>
    <r>
      <rPr>
        <b/>
        <sz val="8"/>
        <rFont val="Arial"/>
        <family val="2"/>
      </rPr>
      <t>(IV)</t>
    </r>
    <r>
      <rPr>
        <sz val="8"/>
        <rFont val="Arial"/>
        <family val="2"/>
      </rPr>
      <t xml:space="preserve"> si es 5, 6 o 7.</t>
    </r>
  </si>
  <si>
    <t>CRITERIO DE MEDICIÓN (I)</t>
  </si>
  <si>
    <t>Sumatoria Total (II)</t>
  </si>
  <si>
    <t>PREVENTIVO (III)</t>
  </si>
  <si>
    <t>CORRECTIVO (IV)</t>
  </si>
  <si>
    <t>Para cada riesgo identificado en la Corporación, las áreas identifican los controles, los evaluan y los colocan en el cuadro No.2, si el control era preventivo o correctivo, como se muestra en el siguiente ejemplo:</t>
  </si>
  <si>
    <t>Herramienta de Control</t>
  </si>
  <si>
    <t>Riesgo Asociado</t>
  </si>
  <si>
    <t>Inducción y Reinducción (temas de control interno disciplinario)</t>
  </si>
  <si>
    <t>Procesos Disciplinarios</t>
  </si>
  <si>
    <t>Código de ética y buen gobierno</t>
  </si>
  <si>
    <t>Promedio de los Controles</t>
  </si>
  <si>
    <t>PREVENTIVO</t>
  </si>
  <si>
    <t>CORRECTIVO</t>
  </si>
  <si>
    <t>CRITERIO DE MEDICIÓN</t>
  </si>
  <si>
    <r>
      <rPr>
        <b/>
        <sz val="8"/>
        <rFont val="Arial"/>
        <family val="2"/>
      </rPr>
      <t>Descripción Preventivo</t>
    </r>
    <r>
      <rPr>
        <sz val="8"/>
        <rFont val="Arial"/>
        <family val="2"/>
      </rPr>
      <t>: Disminuir la probabilidad de ocurrencia o materialización del riesgo</t>
    </r>
  </si>
  <si>
    <r>
      <rPr>
        <b/>
        <u val="single"/>
        <sz val="8"/>
        <rFont val="Arial"/>
        <family val="2"/>
      </rPr>
      <t>Descripción Correctivo</t>
    </r>
    <r>
      <rPr>
        <sz val="8"/>
        <rFont val="Arial"/>
        <family val="2"/>
      </rPr>
      <t>: Combatir o eliminar las causas que lo generaron, en caso de materializarse</t>
    </r>
  </si>
  <si>
    <t>X</t>
  </si>
  <si>
    <t>Por conflicto de interese de los funcionarios implicados.
Incumplimiento programación de las auditorias.
Falta de competencia del personal</t>
  </si>
  <si>
    <t>Presentar en los informes información imprecisa e incompleta a los entes externos</t>
  </si>
  <si>
    <t>Los conflictos de interés</t>
  </si>
  <si>
    <t xml:space="preserve">Falta de controles en la manipulación de documentos o expedientes </t>
  </si>
  <si>
    <t>Incumplimiento de la normatividad de la Corporación y demás normas vigentes</t>
  </si>
  <si>
    <t>Decisiones Políticas o determinación de la Mesa Directiva que impidan el cumplimiento de las funciones de Control Interno</t>
  </si>
  <si>
    <t>Posible</t>
  </si>
  <si>
    <t>Informes de Auditoria y Seguimiento a cronograma</t>
  </si>
  <si>
    <t>Evitar y reducir el riesgo</t>
  </si>
  <si>
    <t>Niveles de Autoridad</t>
  </si>
  <si>
    <t>Registros controlados</t>
  </si>
  <si>
    <t>Custodia apropiada de la información</t>
  </si>
  <si>
    <t>Advertencia de cumplimiento de las normas vigentes</t>
  </si>
  <si>
    <r>
      <t xml:space="preserve">Cumplimiento Estrategia: 100%
</t>
    </r>
    <r>
      <rPr>
        <sz val="8"/>
        <rFont val="Arial"/>
        <family val="2"/>
      </rPr>
      <t xml:space="preserve">Se dio cumplimiento a la realización de la estrategia.
Se verifico el establecimiento del procedimiento para Rendición de Cuentas.
En la ejecución de la ruta de Rendición de Cuentas, en cumplimiento del Decreto CONPES 3654/10, se cuenta con los siguientes componentes:
</t>
    </r>
    <r>
      <rPr>
        <b/>
        <sz val="8"/>
        <rFont val="Arial"/>
        <family val="2"/>
      </rPr>
      <t>-Información:</t>
    </r>
    <r>
      <rPr>
        <sz val="8"/>
        <rFont val="Arial"/>
        <family val="2"/>
      </rPr>
      <t xml:space="preserve"> la Corporación cuenta con los siguientes mecanismos de información:  Pagina Web, Intranet, Redes Sociales, Twiter, Facebook, Boletines Externos, correo electrónico y carteleras físicas
</t>
    </r>
    <r>
      <rPr>
        <b/>
        <sz val="8"/>
        <rFont val="Arial"/>
        <family val="2"/>
      </rPr>
      <t xml:space="preserve">-Dialogo: </t>
    </r>
    <r>
      <rPr>
        <sz val="8"/>
        <rFont val="Arial"/>
        <family val="2"/>
      </rPr>
      <t>El Concejo  de Bogotá en cumplimiento al artículo 1 del Acuerdo 151 de 2005 realizó la rendición de cuentas utilizando los siguientes mecanismos: Video que fue presentado en el Canal Capital el día 30 de junio de 2013 y publicación en la página Web de los informes de gestión de los Honorables Concejales y Procesos de la Corporación el 28 de junio de 2013.</t>
    </r>
    <r>
      <rPr>
        <b/>
        <sz val="8"/>
        <rFont val="Arial"/>
        <family val="2"/>
      </rPr>
      <t xml:space="preserve">
</t>
    </r>
    <r>
      <rPr>
        <sz val="8"/>
        <rFont val="Arial"/>
        <family val="2"/>
      </rPr>
      <t>Queda pendiente la Evaluación de los eventos.</t>
    </r>
    <r>
      <rPr>
        <b/>
        <sz val="8"/>
        <rFont val="Arial"/>
        <family val="2"/>
      </rPr>
      <t xml:space="preserve">
</t>
    </r>
  </si>
  <si>
    <t xml:space="preserve">a) Se elaboró plegable que contiene la información sobre cómo se tramitan las peticiones, quejas y reclamos en el Concejo de Bogotá, el cual tiene definiciones y canales por medio de los cuales se pueden tramitar, las normas, direcciones, teléfonos, correos electrónicos, responsables, página Web. 
b) El Área de Atención al Ciudadano, cuenta  con: uno de los medios de difusión de los servicios prestados al ciudadano, la utilización del correo institucional de la Corporación, con el fin de informar a los funcionarios de los servicios prestados por el área  
c) Se diseñó la cartilla de Protocolos de  Atención al Ciudadano, la cual contiene: Formas de trato, Protocolos,  Normatividad, Atributos del Servidor Público.
d) Asi mismo propuso la identificación de los funcionarios asignados al área de Atención al Ciudadano por medio de un  chaleco, el cual contiene la identificación del Área con el fin de hacer más visible la actividad ante los ciudadanos. 
e) Se ubicaron en lugares estratégicos de la Corporación los buzones de sugerencias.
</t>
  </si>
  <si>
    <r>
      <t xml:space="preserve">Cumplimiento Estrategia: 90%
</t>
    </r>
    <r>
      <rPr>
        <sz val="8"/>
        <rFont val="Arial"/>
        <family val="2"/>
      </rPr>
      <t>Se dio cumplimiento a la estrategia toda vez que
se cuenta con el mapa de riesgos de corrupción de la corporación, en donde se identificaron,  analizaron, valoraron los riesgos, así como sus políticas.
Esta pendiente la aprobación y socialización de la política de administración de riesgos.</t>
    </r>
  </si>
  <si>
    <t>Se realizo la identificación de los procesos sujetos a trámites, se establece la matriz con su revisión, análisis normativo, priorización de los tramites, diagnostico de los tramites a intervenir, racionalización de tramites, automatización de tramites, e interoperabilidad de intercambio de información con gobierno en línea, actividad adelantada por la Secretaria General, las Tres comisiones permanentes y la Dirección Jurídica.</t>
  </si>
  <si>
    <r>
      <t xml:space="preserve">Cumplimiento Estrategia: 100% 
</t>
    </r>
    <r>
      <rPr>
        <sz val="8"/>
        <rFont val="Arial"/>
        <family val="2"/>
      </rPr>
      <t xml:space="preserve"> -A través</t>
    </r>
    <r>
      <rPr>
        <b/>
        <sz val="8"/>
        <rFont val="Arial"/>
        <family val="2"/>
      </rPr>
      <t xml:space="preserve"> </t>
    </r>
    <r>
      <rPr>
        <sz val="8"/>
        <rFont val="Arial"/>
        <family val="2"/>
      </rPr>
      <t>de los protectores de pantalla, carteleras y correo electrónico se verifico</t>
    </r>
    <r>
      <rPr>
        <b/>
        <sz val="8"/>
        <rFont val="Arial"/>
        <family val="2"/>
      </rPr>
      <t xml:space="preserve">  </t>
    </r>
    <r>
      <rPr>
        <sz val="8"/>
        <rFont val="Arial"/>
        <family val="2"/>
      </rPr>
      <t>la divulgación de las estrategias de Plan Anticorrupción, así mismo se socializaron los principios y valores éticos de la Corporación.</t>
    </r>
    <r>
      <rPr>
        <b/>
        <sz val="8"/>
        <rFont val="Arial"/>
        <family val="2"/>
      </rPr>
      <t xml:space="preserve">
- </t>
    </r>
    <r>
      <rPr>
        <sz val="8"/>
        <rFont val="Arial"/>
        <family val="2"/>
      </rPr>
      <t>La oficina de Control Interno dio cumplimiento a lo establecido en el Articulo 9 y 76 de la Ley 1474 de 2011, toda vez que se  publicaron  los Informes Pormenorizados el 9 de Marzo  y el 5 de Julio de 2013.
-Se realizo seguimiento al Proceso de Atención al Ciudadano 5 de Agosto de 2013.</t>
    </r>
  </si>
  <si>
    <t>Mensajes y Protectores de Pantalla:
Estrategias para combatir la corrupción (antitramites, rendición de cuentas, mejorar la atención al ciudadano)
Divulgación y socialización por correo electrónico del PAAC-2013 Res 0287-2013
Solidaridad como valor ético:
Atención prioritaria a los ciudadanos
Reconocer y ayudar a los demás
Colaborar y brindar apoyo a las personas que lo necesiten.</t>
  </si>
  <si>
    <r>
      <t xml:space="preserve">Cumplimiento Estrategia: 100%
</t>
    </r>
    <r>
      <rPr>
        <sz val="8"/>
        <rFont val="Arial"/>
        <family val="2"/>
      </rPr>
      <t>Se dio cumplimiento a la realización de la estrategia.
En los procesos misionales se identificarón los siguientes 6 trámites:
-Presentación de Iniciativa de los Ciudadanos.
-Participación ciudadana en Gestión Normativa y Control Politica.
-Solicitudes ciudadanos, Entes de Control, Tribunales y Honorables Concejales (Tramite compartido con la Oficina Juridica y Atención al Ciudadano).
-Invitación a funcionarios o  particulares.
-Solicitud de consulta. prestamo y fotocopia de Archivo de la biblioteca.
-Elección de Servidores Publicos.
En la Dirección Juridica se identificaron los siguientes 2 Tramites:
-Respuestas a Derechos de Petición .
-Contestacion a las acciones de Tutela, en los eventos en los que se considere que la Subdirección de Defensa judicial y Prevencion del daño Antijuridico, no pueda conocer del asunto
Esta pendiente el registro en el Sistema Unico de Información de Trámites - SUIT  del Departamento Administrativo de la Función Pública.</t>
    </r>
  </si>
  <si>
    <t>Informar oportunamente las irregularidades ante los entes de control</t>
  </si>
  <si>
    <t>Jefe de Oficina de Control Interno</t>
  </si>
  <si>
    <t>implementar los requisitos legales, control de registros del SGC.</t>
  </si>
  <si>
    <t>Jefe de Oficina de Control Interno y funcionarios del proceso</t>
  </si>
  <si>
    <t>Funcionario responsable del archivo</t>
  </si>
  <si>
    <t>Funcionarios del proceso</t>
  </si>
  <si>
    <t>Jefe Oficina de Control interno</t>
  </si>
  <si>
    <t>N°</t>
  </si>
  <si>
    <t xml:space="preserve">Existe(n) herramienta(s) de control. Cronograma de Auditorias, Planeación y programación de Auditorias
Existen manuales y/o procedimientos que expliquen el manejo de la herramienta. Manual de Auditorias.
En el tiempo que lleva la herramienta ha demostrado ser efectiva. 
</t>
  </si>
  <si>
    <t>Evaluacion Independiente</t>
  </si>
  <si>
    <t>NA</t>
  </si>
  <si>
    <t>Desconocimiento de la Normatividad</t>
  </si>
  <si>
    <t>Debilidades no resueltas en la Corporación, producto de observaciones de las Auditorias de Control Interno y Auditorias Externas</t>
  </si>
  <si>
    <t>Bajo compromiso e interés por el cumplimiento de los Hallazgos</t>
  </si>
  <si>
    <t>Reducir el riesgo</t>
  </si>
  <si>
    <t>Jefe de la Oficina Asesora de Planeación</t>
  </si>
  <si>
    <t>Falta de rigurosidad en el registro al momento de prestar, consultar y devolver un expediente</t>
  </si>
  <si>
    <t>Preventivo</t>
  </si>
  <si>
    <t>Evitar el Riesgo</t>
  </si>
  <si>
    <t>Todo expediente que sale de la Biblioteca debe quedar registrado en los formatos aprobados</t>
  </si>
  <si>
    <t>Profesional Especializado 222-04</t>
  </si>
  <si>
    <t>Existe(n) herramienta(s) de control
Existe manual de Funciones y/o Procedimiento de Actos Administrativos que explican el manejo de la herramienta</t>
  </si>
  <si>
    <t>PROCESO GESTIÓN DIRECCIONAMIENTO ESTRATÉGICO</t>
  </si>
  <si>
    <t>Versión: 0</t>
  </si>
  <si>
    <t>Fecha: 08-ago-2013</t>
  </si>
  <si>
    <r>
      <t>MISIÓN:</t>
    </r>
    <r>
      <rPr>
        <sz val="8"/>
        <rFont val="Arial"/>
        <family val="2"/>
      </rPr>
      <t xml:space="preserve"> El Concejo de Bogotá D.C. como Suprema Autoridad Política Administrativa del Distrito Capital, expide normas que promueven el desarrollo integral de sus habitantes y de la ciudad, así mismo, vigila y controla la gestión de la Administración Distrital, y Elige los servidores públicos distritales conforme a lo establecido en el Acuerdo 348 de 2008, con el objeto de garantizar el cumplimiento de los fines esenciales del Estado Social de Derecho.</t>
    </r>
  </si>
  <si>
    <t>La no presentación oportuna de los informes de avance trimestral, e incumplimiento de los Indicadores del PAA y Procesos</t>
  </si>
  <si>
    <t>Jefes y/o Responsables de los Procesos</t>
  </si>
  <si>
    <t>CONCEJO DE BOGOTÁ D.C.</t>
  </si>
  <si>
    <t>Código: GDE-PR003-FO1</t>
  </si>
  <si>
    <t>Código: GDE-PR003-FO2</t>
  </si>
  <si>
    <t>Código: GDE-PR003-FO3</t>
  </si>
  <si>
    <t>Capacitación permanente sobre la normatividad del SIG</t>
  </si>
  <si>
    <t>Informes de seguimiento a los planes de mejoramiento de la Oficina de Control Interno.</t>
  </si>
  <si>
    <t>Mesa Directiva
Jefe de la Oficina Asesora de Planeación</t>
  </si>
  <si>
    <t xml:space="preserve">Existe(n) herramienta(s) de control. Revisión previa confiontando la información con la generada por el proceso.
Existen manuales y/o procedimientos que expliquen el manejo de la herramienta. Procedimiento establecido prara la presentación de informes a entes externos
En el tiempo que lleva la herramienta ha demostrado ser efectiva. </t>
  </si>
  <si>
    <t xml:space="preserve">Existe(n) herramienta(s) de control. Las auditorias se realizan de acuerdo a la asignación de auditores por parte del Jefe de Control Interno, mediante memorando
Existen manuales y/o procedimientos que expliquen el manejo de la herramienta. procedimientos para la realización de auditorias 
En el tiempo que lleva la herramienta ha demostrado ser efectiva. </t>
  </si>
  <si>
    <t xml:space="preserve">Existe(n) herramienta(s) de control. Control de Registros del  SIGA
Existen manuales y/o procedimientos que expliquen el manejo de la herramienta.Procedimientos del SGC
En el tiempo que lleva la herramienta ha demostrado ser efectiva. </t>
  </si>
  <si>
    <t xml:space="preserve">Existe(n) herramienta(s) de control. Hoja de Ruta
Existen manuales y/o procedimientos que expliquen el manejo de la herramienta. Resoluciones expedidas por la Corporación
En el tiempo que lleva la herramienta ha demostrado ser efectiva. </t>
  </si>
  <si>
    <t>Gestión
Normativa
Control
Político</t>
  </si>
  <si>
    <t>Gestión Jurídica
Control Disciplinario</t>
  </si>
  <si>
    <t>Gestión
Financiera</t>
  </si>
  <si>
    <t xml:space="preserve">Existe(n) herramienta(s) de control. Programas de inducción y reinducción, plan institucional de capacitación
Existen manuales y/o procedimientos que explican la operación e integrabilidad de los subsistemas.
En el tiempo que lleva la herramienta ha demostrado ser efectiva. </t>
  </si>
  <si>
    <t xml:space="preserve">Existe(n) herramienta(s) de control. Programa de Auditorias
Existen manuales y/o procedimientos que expliquen el manejo de los planes de mejoramiento, acciones correctivas y acciones preventivas.
En el tiempo que lleva la herramienta ha demostrado ser efectiva. 
</t>
  </si>
  <si>
    <t xml:space="preserve">Existe(n) herramienta(s) de control. Evaluacion de desempeño
Existen manuales y/o procedimientos que expliquen el manejo de los planes de mejoramiento individulaes.
En el tiempo que lleva la herramienta ha demostrado ser efectiva. 
</t>
  </si>
  <si>
    <t>Desconocimiento de la Normatividad: Cuando el Estado no cumpla esa función o lo haga de manera deficiente, o lo haga de manera tardía, y con ello se cause un daño a una persona, surge el deber del estado de responder, de reparar, de indemnizar los perjuicios que se le hayan causado a esa persona.</t>
  </si>
  <si>
    <t>Verificar la documentación y autenticidad de los documentos anexos para ocupar un cargo publico</t>
  </si>
  <si>
    <t>Informe Trimestral a la Mesa Directiva sobre el avance y cumplimiento de los Planes de la Corporación</t>
  </si>
  <si>
    <t>Existe(n) herramienta(s) de control. 
Existen manuales y/o procedimientos que expliquen el manejo de la herramienta. Resoluciones, reglamento Interno y demás norma vigentes.
En el tiempo que lleva la herramienta ha demostrado ser efectiva</t>
  </si>
  <si>
    <t>Existe(n) herramienta(s) de control.
Existen codigos y jurisprudencia que expliquen el manejo de la herramienta.
En el tiempo que lleva la herramienta ha demostrado ser efectiva.</t>
  </si>
  <si>
    <t>Existe(n) herramienta(s) de control.
Existen codigos y jurisprudencia que explican el manejo de la herramienta.
En el tiempo que lleva la herramienta ha demostrado ser efectiva.</t>
  </si>
  <si>
    <t>Existe(n) herramienta(s) de control. Cronogramas de revisión de los planes y programas
Existen formatos e instructivos que explican el manejo de la herramienta.
En el tiempo que lleva la herramienta ha demostrado ser efectiva.</t>
  </si>
  <si>
    <t>No verificar la digitación de la información y carga en los archivos planos de los pagos de nómina, aportes parafiscales y cesantía.</t>
  </si>
  <si>
    <t>Ante de enviarse la orden de pago esta debe ser revisada por parte del asesor de la Dirección Financiera, con el fin de evitarse sanciones.</t>
  </si>
  <si>
    <t>Directora Financiera</t>
  </si>
  <si>
    <t>No existe(n) herramienta(s) de control
Existe manual de Funciones y/o Procedimiento de Actos Administrativos que explican el manejo de la herramienta
No se puede dar información si la la herramienta ha sido efectiva o no, ya que no existir herramienta de control. efectiva</t>
  </si>
  <si>
    <t>Concentración de Información de determinadas actividades o procesos en una sola persona</t>
  </si>
  <si>
    <t>Control Correctivo: Ceñirse a los requisitos establecidos en el Capitulo IX del acuerdo 348 de 2008 y Manual de Funciones Vigente.</t>
  </si>
  <si>
    <t xml:space="preserve">Error del funcionario al momento de registrar la novedad. </t>
  </si>
  <si>
    <t>preventivo: registrar la información adecuadamente en el momento de inclusión de los gastos no autorizados</t>
  </si>
  <si>
    <t>Reducir el Riesgo</t>
  </si>
  <si>
    <t xml:space="preserve">Segundo control de verificación en las novedades. </t>
  </si>
  <si>
    <t>Revisión de liquidación de la nómina</t>
  </si>
  <si>
    <t xml:space="preserve">Oficina de </t>
  </si>
  <si>
    <t>Oficina de Nomina</t>
  </si>
  <si>
    <t>Apoyo Fondo Cuenta</t>
  </si>
  <si>
    <t>Desconocimiento de las normas presupuestales.</t>
  </si>
  <si>
    <t>Socialización procedimientos entidad y capacitación normas presupuestales.</t>
  </si>
  <si>
    <t>No cumplimiento de los cronogramas establecido para el procedimiento</t>
  </si>
  <si>
    <t>Socializar y dar cumplimiento al cronograma de actividades.</t>
  </si>
  <si>
    <t>Directora Financiera y responsable del área</t>
  </si>
  <si>
    <t>Existe(n) herramienta(s) de control:
Existe manual de Funciones y/o Procedimiento de Actos Administrativos que explican el manejo de la herramienta
En el tiempo que lleva la herramienta ha demostrado ser efectiva</t>
  </si>
  <si>
    <t xml:space="preserve">X
X
</t>
  </si>
  <si>
    <t>preventivo</t>
  </si>
  <si>
    <t>X
X</t>
  </si>
  <si>
    <t>Continuar con la verificación de los documentos requeridos por parte de los funcionarios responsables del proceso y asesores de mesa.</t>
  </si>
  <si>
    <t>Correctivo</t>
  </si>
  <si>
    <t>Verificar que cuando se realicen contratacion de prestación de servicios el objeto de dicho contrato no se este realizando por un funcionario de Planta.</t>
  </si>
  <si>
    <t>Dirección Administrativa y Dirección Financiera</t>
  </si>
  <si>
    <t>Presentación de documentos falsos o adulterados para la obtención de un empleo.</t>
  </si>
  <si>
    <t xml:space="preserve">Preventivo
</t>
  </si>
  <si>
    <t>Se seguirá realizando el seguimiento cada de los documentos cada 3 tres meses de forma aleatoria de acuerdo al numero de posesionados.</t>
  </si>
  <si>
    <t>Informar a los Concejales, a traves de una circular las fechas de cierre y de novedades y las implicaciones jurídicas que conllevaria si no se da cabal cumplimiento a dichas fechas. Así mismo informar que el procedimiento establecido para los nombramiento</t>
  </si>
  <si>
    <t>Bienestar Social</t>
  </si>
  <si>
    <t>Bajo sentido de pertenencia de parte de funcionarios  frente a los Objetivos Misionales de la Corporación</t>
  </si>
  <si>
    <t xml:space="preserve">Casi Seguro
</t>
  </si>
  <si>
    <t>Implementar el Reglamento Interno para el PIC para fijar criterios y condiciones de acceso a las capacitaciones conforme a lo establecido en  el artículo 11 del Decreto Ley 1567 de 1998.</t>
  </si>
  <si>
    <t>Mala asignación a las capacitaciones  acorde a los perfiles asignados para cada uno para beneficio de algunas personas</t>
  </si>
  <si>
    <t>Casi seguro</t>
  </si>
  <si>
    <t xml:space="preserve">
Reducir el Riesgo</t>
  </si>
  <si>
    <t xml:space="preserve">Establecer las capacitaciones de acuerdo al Manual de Funciones y Competencias </t>
  </si>
  <si>
    <t>Teniendo en cuenta que en la Dirección Administrativa se realizar la verificación de documentos de los funcionarios del Concejo, se han presentado algunos casos con documentación falsa.</t>
  </si>
  <si>
    <t>El bajo sentido de pertenencia por parte de los funcionarios se debe a la inestabilidad laboral ya que es muy flotante debido a las diferentes modalidades de contratación.</t>
  </si>
  <si>
    <t>Incumplimiento a las normas establecidas para la asignación de capacitación acorde a las competencias</t>
  </si>
  <si>
    <t>Las causas pueden ser económicas, de amiguismo o de influencia política</t>
  </si>
  <si>
    <t xml:space="preserve">Favorecimiento en encargo sin el lleno de requisitos </t>
  </si>
  <si>
    <t>Preventivo y Correctivo</t>
  </si>
  <si>
    <t>Evitar el riesgo.</t>
  </si>
  <si>
    <t>Proceso de Carrera Administrativa.</t>
  </si>
  <si>
    <t>Favorecimiento en la evaluación con calificación sobresaliente sin la verificación del portafolio de evidencias.</t>
  </si>
  <si>
    <t>Casi Seguro</t>
  </si>
  <si>
    <t>Desconocimiento de las implicaciones legales por la entrega de información errada al área de SST.</t>
  </si>
  <si>
    <t>Falsedad en la información presentada al área de Seguridad y Salud en el Trabajo, en lo que refiere a reporte de accidente, documentos de contratistas, entre otros.</t>
  </si>
  <si>
    <t xml:space="preserve">Posible </t>
  </si>
  <si>
    <t>Reducir</t>
  </si>
  <si>
    <t xml:space="preserve"> Seguridad y Salud en el trabajo </t>
  </si>
  <si>
    <t xml:space="preserve">Seguridad y Salud en el trabajo </t>
  </si>
  <si>
    <t>Continuar con la verificación de los documentos requeridos por parte de los funcionarios responsables del proceso y asesores de Mesa.</t>
  </si>
  <si>
    <t>Realizacion de charlas de motivacion mensualmente sobre cada tema de capacitacion a desarrollar.</t>
  </si>
  <si>
    <t>Realizar estudios previos de los requisitos establecidos en el Manual de Funciones y en la escalera para asignación de cargos
Denunciar posibles irreguñlaridades en el procedimiento de asignación de encargos.</t>
  </si>
  <si>
    <t>Capacitación a los jefes y directivos acerca de la importancia de dar cumplimiuento a la normatividad pertinente a la evaluación del desempeño.
Solicitar aleatoriamente  a los evaluadores el portafolio de evidencias correspondientes a la evaluación del desempeño</t>
  </si>
  <si>
    <t>Dar a conocer las implicaciones legales por la entrega de información errada al área, Indagar ampliamente la informacion suministrada por el funcionario implicado, Incluir en el manual de contratistas revision de los documentos inherentes a Salud Ocupacional</t>
  </si>
  <si>
    <t>Mantener los documentos de alta confidencialidad en custodia , y que sean manejado unicamente por el personal idoneo del proceso.</t>
  </si>
  <si>
    <t>Incluir en las capacitaciones de Carácter obligatorio de Iducccion la sensibilizacion sobre el conocimiento del Mapa de Riesgos de Corrupcion</t>
  </si>
  <si>
    <t>Se solicitara una adicion al nuevo PIC VIGENCIA 2013-2014  para dar cumplimiento a la actividad No. 24,  contratar y ejecutar la capacitación para el desarrollo de competencias de los servidores públicos en la atención al ciudadano. Adicionalmente sera d</t>
  </si>
  <si>
    <t>Hoja de ruta de verificación que cumpla con los requisitos establecidos en el Manual de Funciones y Compentencias Laborales
Existen manuales y/o procedimientos que expliquen el manejo de la herramienta
En el tiempo que lleva la herramienta ha demostrado ser efectiva</t>
  </si>
  <si>
    <t>Estudios previos para la contratación firmado por la directora administrativa y financiera
Existen manuales y/o procedimientos que expliquen el manejo de la herramienta
En el tiempo que lleva la herramienta ha demostrado ser efectiva</t>
  </si>
  <si>
    <t>Se realiza seguimiento a las hojas de vida de manera aleatoria
Existen manuales y/o procedimientos que expliquen el manejo de la herramienta
En el tiempo que lleva la herramienta ha demostrado ser efectiva</t>
  </si>
  <si>
    <t>Hoja de ruta del acto administrativo
Existen manuales y/o procedimientos que expliquen el manejo de la herramienta
En el tiempo que lleva la herramienta ha demostrado ser efectiva</t>
  </si>
  <si>
    <t xml:space="preserve"> Existe  herramienta de control que es el PIC
Existen manuales y/o procedimientos que expliquen el manejo de la herramienta
En el tiempo que lleva la herramienta ha demostrado ser efectiva</t>
  </si>
  <si>
    <t>X
X
X</t>
  </si>
  <si>
    <t>X
X</t>
  </si>
  <si>
    <t xml:space="preserve">X
X
</t>
  </si>
  <si>
    <t xml:space="preserve">
X</t>
  </si>
  <si>
    <t xml:space="preserve">Reducir el Riesgos </t>
  </si>
  <si>
    <t>Directora técnica Jurídica</t>
  </si>
  <si>
    <t>Utilizar el concepto para favorecer intereses ajenos a la finalidad de la norma</t>
  </si>
  <si>
    <t>Interpretación amplia  de las normas vigentes, para evitar o postergar su aplicación</t>
  </si>
  <si>
    <t>Dar aplicación al régimen de conflicto de intereses así como impartir capacitaciones acerca de los temas jurídicos de competencia del la Corporación.</t>
  </si>
  <si>
    <t xml:space="preserve">Cerciorarse que las respuestas emitidas con base en una interpretación legal, no estén viciadas con algún tipo de conflicto de intereses. </t>
  </si>
  <si>
    <t>Aplicar de forma indebida la normatividad disciplinaria vigente.</t>
  </si>
  <si>
    <t>Incumplir  las facultades legales en los fallos Disciplinarios.</t>
  </si>
  <si>
    <t>Verificar que se apliquen en cada Expediente las normas legales Vigentes.</t>
  </si>
  <si>
    <t>Hacer seguimiento a la aplicación de las normas de carácter disciplinario en cada caso, según corresponda.</t>
  </si>
  <si>
    <t>Desviar el fallo en un sentido contrario a la ley.</t>
  </si>
  <si>
    <t>Ejercer un control sobre el posible conflicto de intereses que pueda originarse por parte del funcionario que emita el fallo disciplinario.</t>
  </si>
  <si>
    <t>Establecer parámetros para el cabal cumplimiento de las normas aplicables sin permitir la subjetividad en los casos de control disciplinario.</t>
  </si>
  <si>
    <t>No garantizar el derecho de contradicción o defensa al presunto disciplinado.</t>
  </si>
  <si>
    <t>Falta de aplicación del debido proceso en el ejercicio del control disciplinario.</t>
  </si>
  <si>
    <t>Hacer capacitaciones al funcionario encargado, sobre la debida aplicación de las etapas en el proceso de control disciplinario.</t>
  </si>
  <si>
    <t>Sobre carga laboral, negligencia de los funcionarios</t>
  </si>
  <si>
    <t>Falta de confiabilidad de la información que suministran los sub-sistemas del Sistema Integrado de Gestión del Concejo, PERDER CERTIFICACIONES</t>
  </si>
  <si>
    <t xml:space="preserve">Acciones de mejora no efectivas. </t>
  </si>
  <si>
    <t>Perdida de los bienes y/o elementos de la Corporación</t>
  </si>
  <si>
    <t>Recibir y Alamcenar los bienes y/o elementos de la Corporación en mal estado o incompletos, y diferencia en lo adquirido.</t>
  </si>
  <si>
    <t>Deficiencia de sistemas, equipos y software, y no reporte de daños.</t>
  </si>
  <si>
    <t>Sistemas de Información susceptibles de manipulación o adulteración, para beneficio personal</t>
  </si>
  <si>
    <t>Fallas en inoportunidad en la entrega de las soluciones a los requerimientos de modificación y/o actualización del sistema. Y mal uso de los existentes</t>
  </si>
  <si>
    <t>Seguridad en el manejo de las claves por parte de los usuarios. Y tomar informacion para uso indebido</t>
  </si>
  <si>
    <t>El incumplimiento al manual de estilo y a lo direccionado en la transcripcion de las actas</t>
  </si>
  <si>
    <t>No verificar y efectuar los mantenimientos necesarios para el buen funcionamiento de los equipos</t>
  </si>
  <si>
    <t>Falta de revision de los contenidos y verificacion por parte de la direccion d elo aprobado en las sesiones, y cumplimiento de los tramites correspondientes</t>
  </si>
  <si>
    <t>Existe(n) herramienta(s) de control
Existen manuales y/o procedimientos que expliquen el manejo de la herramienta.
En el tiempo que lleva la herramienta ha demostrado ser efectiva</t>
  </si>
  <si>
    <t>X
X</t>
  </si>
  <si>
    <t>X
X
X</t>
  </si>
  <si>
    <t>Obviar y no tramitar la  información recibida por los peticionarios para evitar acciones legales.</t>
  </si>
  <si>
    <t>Preventivo implementar el procedimiento de grabación y monitoreo de las peticiones recibidas por los diferentes canales de la Corporación.</t>
  </si>
  <si>
    <t>Crear protocolos de seguridad</t>
  </si>
  <si>
    <t xml:space="preserve">Por depender de otras dependencias o de las oficinas de los concejales no se puede difundir y publicar información por ser reservada o incompleta y/o personal  </t>
  </si>
  <si>
    <t>Que los periodistas no conozcan oportunamente la información o que les llegue solo en forma parcializada</t>
  </si>
  <si>
    <t xml:space="preserve">Coordinar con las otras dependencias y oficinas, una buena comunicación para que la información sea suministrada a los medios lo más veraz y rápida posible </t>
  </si>
  <si>
    <t>Jefe Oficina de Comunicaciones</t>
  </si>
  <si>
    <t>Porque cada Mesa Directiva tiene su propio plan de trabajo y genera cambios.</t>
  </si>
  <si>
    <t>Tener planes de trabajo como Oficina de Comunicaciones que sean consistentes  independiente de la Mesa Directiva y la bancada que  presida la Corporación.</t>
  </si>
  <si>
    <t xml:space="preserve">
X
X</t>
  </si>
  <si>
    <t>X
X</t>
  </si>
  <si>
    <t>Cambiar de sentido de las
intervenciones de 
los honorables concejales  en las actas transcritas</t>
  </si>
  <si>
    <t>No grabación de sesiones por fallas en el Sistema de grabación
de las sesiones.</t>
  </si>
  <si>
    <t>Publicar parcialmente el contenido
de los Proyectos de Acuerdo o con 
inconsistencias</t>
  </si>
  <si>
    <t>Evitar el Riesgo
Reducir el Riesgo</t>
  </si>
  <si>
    <t>Mediante memorando se solicita a
la DA la asignación de personal 
idóneo para el área</t>
  </si>
  <si>
    <t xml:space="preserve">Secretario General 
funcionarios del proceso </t>
  </si>
  <si>
    <t>Realizar mantenimiento preventivo del Sistema por parte del personal idóneo y capacitación permanente de funcionarios responsables</t>
  </si>
  <si>
    <t>Mediante memorando se solicita a
la DA implementar esta actividad para el proceso por parte de la Of. Sistemas o quien haga sus veces</t>
  </si>
  <si>
    <t>Que los periodistas no conozcan oportunamente, solo en forma parcializada la información</t>
  </si>
  <si>
    <t>Tener planes de trabajo como oficina de comunicaciones sin importar el directivo que esté a cargo</t>
  </si>
  <si>
    <t>Tener planes de trabajo como Oficina de Comunicaciones que sean consistentes  independiente de la Mesa Directiva y la bancada que la presida la Corporación.</t>
  </si>
  <si>
    <t xml:space="preserve">'Establecer las capacitaciones de acuerdo al Manual de Funciones y Competencias </t>
  </si>
  <si>
    <t>Directora Técnica
Dirección Jurídica</t>
  </si>
  <si>
    <t>Control Correctivo: Ceñirse a los requisitos establecidos en la Constitución Política de Colombia y en el Derecho Administrativo.</t>
  </si>
  <si>
    <t>Revisión jurídica antes de firmar un acto administrativo</t>
  </si>
  <si>
    <t>Mesa Directiva
Dirección Jurídica
Jefe de la Oficina Asesora de Planeación</t>
  </si>
  <si>
    <t>Omitir la totalidad de los alcances y fines a lograr con la presentación de los acuerdos sin la suficiente revisión y pre evaluación</t>
  </si>
  <si>
    <t>Control Correctivo: verificación de los textos que cumplan con los requisitos establecidos en la Constitución Política de Colombia y Planes de Desarrollo.</t>
  </si>
  <si>
    <t>Revisión política y jurídica de os acuerdos antes de ser sometidos a debate.</t>
  </si>
  <si>
    <t>Inadecuado seguimiento del Plan Acción de Cuatrienal y Plan de Acción Anual</t>
  </si>
  <si>
    <t>Control Correctivo: Establecer un seguimiento permanente al cumplimiento de las áreas en la presentación de los informes de avance de cada plan y programa de la Corporación.</t>
  </si>
  <si>
    <t>Cada vigencia tiene mesas directivas de diferentes bancadas políticas</t>
  </si>
  <si>
    <t>Control Correctivo: Capacitación y reforzamiento de la re inducción en el puesto de trabajo</t>
  </si>
  <si>
    <t>No tomar las acciones correctivas y/o preventivas en lo procesos por las recomendaciones de la Oficina de Control Interno y Hallazgos de los Entes de Control y Entes Certificadores</t>
  </si>
  <si>
    <t>Control Correctivo: Verificar el cumplimiento de los planes de mejoramiento dentro de las fechas establecidas</t>
  </si>
  <si>
    <t>Control Correctivo: Reforzamiento de los deberes y derechos del empleado publico y del código único disciplinario Ley 734 de 2002</t>
  </si>
  <si>
    <t>Gestión de adquisición del Aplicativo SIG -  Reuniones de Revisión por la Dirección</t>
  </si>
  <si>
    <t>1.Omitir los procedimientos o la ausencia de los mismos.
2. Manejo inadecuado de términos y trámites.</t>
  </si>
  <si>
    <t>1. Sistemas de información veraces, confiables.
2. Establecer procedimientos claros para realizar el Control Político y la Gestión Normativa.</t>
  </si>
  <si>
    <t>Expedir certificaciones inexactas en la contabilización en las votaciones.</t>
  </si>
  <si>
    <t>Falta de revisión de los documentos establecidas en el Manual de Funciones y Competencias por parte de los funcionarios responsables del proceso</t>
  </si>
  <si>
    <t>A pesar que se amplió la planta del Concejo de Bogotá, a través, del Acuerdo 492 de 2012, se hizo necesario contratar personal a través de contratos de prestación de servicios, toda vez que se requieren desarrollar algunas actividades que no son misionales</t>
  </si>
  <si>
    <t>Verificar que cuando se realicen contratación de prestación de servicios el objeto de dicho contrato no se este realizando por un funcionario de Planta.</t>
  </si>
  <si>
    <t>Informar a los Concejales, a través de una circular las fechas de cierre y de novedades y las implicaciones jurídicas que conllevaría si no se da cabal cumplimiento a dichas fechas. Así mismo informar que el procedimiento establecido para los nombramiento.</t>
  </si>
  <si>
    <t>Esta actividad se encontraba programada dentro del PIC para su ejecución en el mes de mayo de 2013; Sin embargo al realizar la convocatoria para la capacitación no hubo interés ni compromiso de parte los Funcionarios y no se presentaron inscripciones.</t>
  </si>
  <si>
    <t>Se solicitara una adición al nuevo PIC VIGENCIA 2013-2014  para dar cumplimiento a la actividad No. 24,  contratar y ejecutar la capacitación para el desarrollo de competencias de los servidores públicos en la atención al ciudadano. Adicionalmente será de carácter obligatorio para el personal que tiene relación directa con atención al ciudadano y a los funcionarios designados por cada jefe de Área.</t>
  </si>
  <si>
    <t xml:space="preserve">incluir en las capacitaciones de Carácter obligatorio de Inducción la sensibilización sobre el conocimiento del Mapa de Riesgos de Corrupción
'Realización de charlas de motivación mensualmente sobre cada tema de capacitación a desarrollar
</t>
  </si>
  <si>
    <t>Deserción de los funcionarios a las capacitaciones programadas, debido a la falta de controles  que obliguen a la asistencia de los cursos a los cuales se inscriben.</t>
  </si>
  <si>
    <t xml:space="preserve">Mal aprovechamiento de los recursos invertidos en capacitación para los funcionarios del Concejo de Bogotá. 
</t>
  </si>
  <si>
    <t>1, Realizar estudios previos de los requisitos establecidos en el Manual de Funciones y en la escalera para asignación de cargos
2, Denunciar posibles irregularidades en el procedimiento de asignación de encargos.</t>
  </si>
  <si>
    <t>Amiguismo, falta de interés o desconocimiento por parte de los Jefes de área, en el proceso de evaluación del desempeño</t>
  </si>
  <si>
    <t xml:space="preserve">1, Capacitación a los jefes y directivos acerca de la importancia de dar cumplimiento a la normatividad pertinente a la evaluación del desempeño.
2, Solicitar aleatoriamente  a los evaluadores el portafolio de evidencias correspondientes a la evaluación del desempeño calificada.
</t>
  </si>
  <si>
    <t>Dar a conocer las implicaciones legales por la entrega de información errada al área, Indagar ampliamente la información suministrada por el funcionario implicado, Incluir en el manual de contratistas revisión de los documentos inherentes a Salud Ocupacional.</t>
  </si>
  <si>
    <t>Falta de conocimiento de las implicaciones legales y la ética de los funcionarios que les corresponde este manejo</t>
  </si>
  <si>
    <t>Faltar a la confidencialidad por un inadecuado manejo de las historias clínicas u otros documentos del área. Para beneficio propio.</t>
  </si>
  <si>
    <t>Mantener los documentos de alta confidencialidad en custodia , y que sean manejados únicamente por el personal idóneo del proceso.</t>
  </si>
  <si>
    <t xml:space="preserve">Libro Radicador, llevar control de términos de vencimientos -Preventivo </t>
  </si>
  <si>
    <t xml:space="preserve">Llevar controlar de términos y según el caso aplicar las prorrogas permitidas por la ley </t>
  </si>
  <si>
    <t xml:space="preserve">Dar aplicación al régimen de conflicto de intereses y realizar análisis jurídico objetivo </t>
  </si>
  <si>
    <t xml:space="preserve">Verificar si el funcionario se encuentra inmerso en conflicto de interés
Verificar si se observa alguna conducta que evidencia la parcialización </t>
  </si>
  <si>
    <t>Interpretar de manera equívoca las normas vigentes para beneficiar de algún modo al destinatario.</t>
  </si>
  <si>
    <t>Verificar que se cumpla el debido proceso en cada una de las etapas previstas para el Área, proceso del control disciplinario</t>
  </si>
  <si>
    <t>Selección de las hojas de vida de acuerdo a los requisitos del perfil de cada funcionario de sistemas</t>
  </si>
  <si>
    <t>Vínculos laborales, políticos y de interés personal.</t>
  </si>
  <si>
    <t xml:space="preserve">Asignar personal con competencias 
lingüísticas en el idioma español 
</t>
  </si>
  <si>
    <t>Asignar un asesor para verificar el
contenido correcto de los P.A. que 
publiquen.</t>
  </si>
  <si>
    <t>Líder proceso de nómina</t>
  </si>
  <si>
    <t>Mala digitación y toma errada de las bases para la liquidación de los aportes a la seguridad social</t>
  </si>
  <si>
    <t>preventivo: revisión por parte del funcionario del áreas y asesor de la oficina</t>
  </si>
  <si>
    <t>Falta de Documentación y soportes para los respectivos descuentos de nomina.</t>
  </si>
  <si>
    <t xml:space="preserve">Verificar los documentos  y soportes exigidos para los descuentos por Libranzas y demás descuentos de nomina. </t>
  </si>
  <si>
    <t>No asignación de personal, acorde a la planta establecida para el área financiera</t>
  </si>
  <si>
    <t>Asignar a cada persona un numero máximo de contratos para su seguimiento, acorde al numero total de contratos para su supervisión y seguimiento</t>
  </si>
  <si>
    <t xml:space="preserve">Error en la digitación de la información en el momento de expedir la orden de pagos de nómina, aportes parafiscales y cesantía, igualmente en el momento de cargar los archivos plano. </t>
  </si>
  <si>
    <t>preventivo: cumplimiento del cronograma</t>
  </si>
  <si>
    <t>No dar a conocer oportunamente irregularidades evidenciadas en la Entidad a los Entes de Control</t>
  </si>
  <si>
    <t>La administración restringida e irregular de la información.</t>
  </si>
  <si>
    <t xml:space="preserve">verificación antes de enviar la información </t>
  </si>
  <si>
    <t>Realizar control y seguimiento de la información suministrada</t>
  </si>
  <si>
    <t>implementar medida de seguridad del archivo de los documentos o expedientes</t>
  </si>
  <si>
    <t>No se encuentre establecido responsable de la administración de la información</t>
  </si>
  <si>
    <t xml:space="preserve">El responsable de la administración de la información debe controlar la información del proceso </t>
  </si>
  <si>
    <t>Realizar seguimiento al cumplimiento de ellas normas legales vigentes</t>
  </si>
  <si>
    <t>MAPA DE RIESGOS DE CORRUPCIÓN</t>
  </si>
  <si>
    <t>Área</t>
  </si>
</sst>
</file>

<file path=xl/styles.xml><?xml version="1.0" encoding="utf-8"?>
<styleSheet xmlns="http://schemas.openxmlformats.org/spreadsheetml/2006/main">
  <numFmts count="1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dd/mmmm/yyyy"/>
    <numFmt numFmtId="173" formatCode="dd/mmm/yyyy"/>
    <numFmt numFmtId="174" formatCode="mmm/yyyy"/>
  </numFmts>
  <fonts count="46">
    <font>
      <sz val="10"/>
      <name val="Arial"/>
      <family val="0"/>
    </font>
    <font>
      <sz val="11"/>
      <color indexed="8"/>
      <name val="Calibri"/>
      <family val="2"/>
    </font>
    <font>
      <sz val="8"/>
      <name val="Arial"/>
      <family val="2"/>
    </font>
    <font>
      <b/>
      <sz val="14"/>
      <name val="Arial"/>
      <family val="2"/>
    </font>
    <font>
      <b/>
      <sz val="10"/>
      <name val="Arial"/>
      <family val="2"/>
    </font>
    <font>
      <b/>
      <u val="single"/>
      <sz val="10"/>
      <name val="Arial"/>
      <family val="2"/>
    </font>
    <font>
      <b/>
      <sz val="18"/>
      <name val="Arial"/>
      <family val="2"/>
    </font>
    <font>
      <b/>
      <sz val="8"/>
      <name val="Arial"/>
      <family val="2"/>
    </font>
    <font>
      <b/>
      <u val="single"/>
      <sz val="8"/>
      <name val="Arial"/>
      <family val="2"/>
    </font>
    <font>
      <u val="single"/>
      <sz val="10"/>
      <color indexed="12"/>
      <name val="Arial"/>
      <family val="2"/>
    </font>
    <font>
      <sz val="8"/>
      <color indexed="8"/>
      <name val="Arial"/>
      <family val="2"/>
    </font>
    <font>
      <sz val="10"/>
      <color indexed="8"/>
      <name val="Arial"/>
      <family val="2"/>
    </font>
    <font>
      <u val="single"/>
      <sz val="10"/>
      <color indexed="36"/>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right/>
      <top style="thin"/>
      <bottom style="thin"/>
    </border>
    <border>
      <left style="thin"/>
      <right/>
      <top style="thin"/>
      <bottom style="thin"/>
    </border>
    <border>
      <left style="thin"/>
      <right style="thin"/>
      <top/>
      <bottom style="thin"/>
    </border>
    <border>
      <left style="thin"/>
      <right style="thin"/>
      <top style="thin"/>
      <bottom/>
    </border>
    <border>
      <left/>
      <right style="thin"/>
      <top style="thin"/>
      <bottom style="thin"/>
    </border>
    <border>
      <left/>
      <right style="thin"/>
      <top/>
      <bottom style="thin"/>
    </border>
    <border>
      <left style="thin"/>
      <right/>
      <top style="thin"/>
      <bottom/>
    </border>
    <border>
      <left/>
      <right style="thin"/>
      <top style="thin"/>
      <bottom/>
    </border>
    <border>
      <left style="thin"/>
      <right/>
      <top/>
      <bottom/>
    </border>
    <border>
      <left/>
      <right style="thin"/>
      <top/>
      <bottom/>
    </border>
    <border>
      <left/>
      <right/>
      <top style="thin"/>
      <bottom/>
    </border>
    <border>
      <left style="thin"/>
      <right/>
      <top/>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21"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6" fillId="28" borderId="1" applyNumberFormat="0" applyAlignment="0" applyProtection="0"/>
    <xf numFmtId="0" fontId="9" fillId="0" borderId="0" applyNumberFormat="0" applyFill="0" applyBorder="0" applyAlignment="0" applyProtection="0"/>
    <xf numFmtId="0" fontId="12" fillId="0" borderId="0" applyNumberFormat="0" applyFill="0" applyBorder="0" applyAlignment="0" applyProtection="0"/>
    <xf numFmtId="0" fontId="3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0" borderId="0" applyNumberFormat="0" applyBorder="0" applyAlignment="0" applyProtection="0"/>
    <xf numFmtId="0" fontId="1" fillId="0" borderId="0">
      <alignment/>
      <protection/>
    </xf>
    <xf numFmtId="0" fontId="0" fillId="31" borderId="4" applyNumberFormat="0" applyFont="0" applyAlignment="0" applyProtection="0"/>
    <xf numFmtId="9" fontId="0" fillId="0" borderId="0" applyFont="0" applyFill="0" applyBorder="0" applyAlignment="0" applyProtection="0"/>
    <xf numFmtId="0" fontId="39" fillId="20"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348">
    <xf numFmtId="0" fontId="0" fillId="0" borderId="0" xfId="0" applyAlignment="1">
      <alignment/>
    </xf>
    <xf numFmtId="0" fontId="0" fillId="0" borderId="0" xfId="0" applyFont="1" applyAlignment="1">
      <alignment/>
    </xf>
    <xf numFmtId="0" fontId="4" fillId="0" borderId="10" xfId="0" applyFont="1" applyBorder="1" applyAlignment="1" quotePrefix="1">
      <alignment horizontal="center"/>
    </xf>
    <xf numFmtId="0" fontId="0" fillId="0" borderId="10" xfId="0" applyFont="1" applyBorder="1" applyAlignment="1" quotePrefix="1">
      <alignment horizontal="justify" wrapText="1"/>
    </xf>
    <xf numFmtId="0" fontId="0" fillId="0" borderId="10" xfId="0" applyFont="1" applyBorder="1" applyAlignment="1" quotePrefix="1">
      <alignment horizontal="justify" vertical="center" wrapText="1"/>
    </xf>
    <xf numFmtId="0" fontId="0" fillId="0" borderId="10" xfId="0" applyFont="1" applyBorder="1" applyAlignment="1">
      <alignment horizontal="justify" vertical="center"/>
    </xf>
    <xf numFmtId="0" fontId="0" fillId="0" borderId="10" xfId="0" applyFont="1" applyBorder="1" applyAlignment="1">
      <alignment horizontal="justify" vertical="center" wrapText="1"/>
    </xf>
    <xf numFmtId="0" fontId="5" fillId="0" borderId="0" xfId="0" applyFont="1" applyAlignment="1" quotePrefix="1">
      <alignment horizontal="left"/>
    </xf>
    <xf numFmtId="0" fontId="5" fillId="0" borderId="0" xfId="0" applyFont="1" applyAlignment="1">
      <alignment/>
    </xf>
    <xf numFmtId="0" fontId="0" fillId="0" borderId="0" xfId="0" applyFont="1" applyAlignment="1" quotePrefix="1">
      <alignment horizontal="left"/>
    </xf>
    <xf numFmtId="0" fontId="0" fillId="0" borderId="0" xfId="0" applyNumberFormat="1" applyAlignment="1">
      <alignment horizontal="justify" vertical="center" wrapText="1" shrinkToFit="1"/>
    </xf>
    <xf numFmtId="0" fontId="0" fillId="0" borderId="10" xfId="0" applyFont="1" applyBorder="1" applyAlignment="1" quotePrefix="1">
      <alignment horizontal="justify"/>
    </xf>
    <xf numFmtId="0" fontId="0" fillId="0" borderId="10" xfId="0" applyFont="1" applyBorder="1" applyAlignment="1" quotePrefix="1">
      <alignment horizontal="justify" wrapText="1" shrinkToFit="1"/>
    </xf>
    <xf numFmtId="0" fontId="0" fillId="0" borderId="10" xfId="0" applyFont="1" applyBorder="1" applyAlignment="1">
      <alignment horizontal="justify" wrapText="1"/>
    </xf>
    <xf numFmtId="0" fontId="0" fillId="0" borderId="10" xfId="0" applyFont="1" applyBorder="1" applyAlignment="1" quotePrefix="1">
      <alignment horizontal="left" vertical="center"/>
    </xf>
    <xf numFmtId="0" fontId="0" fillId="0" borderId="0" xfId="0" applyFont="1" applyAlignment="1" quotePrefix="1">
      <alignment horizontal="justify" wrapText="1"/>
    </xf>
    <xf numFmtId="0" fontId="5" fillId="0" borderId="10" xfId="0" applyFont="1" applyBorder="1" applyAlignment="1">
      <alignment horizontal="center" vertical="center"/>
    </xf>
    <xf numFmtId="0" fontId="5" fillId="0" borderId="10" xfId="0" applyFont="1" applyBorder="1" applyAlignment="1" quotePrefix="1">
      <alignment horizontal="center" vertical="center" wrapText="1"/>
    </xf>
    <xf numFmtId="0" fontId="4" fillId="0" borderId="10" xfId="0" applyFont="1" applyBorder="1" applyAlignment="1" quotePrefix="1">
      <alignment horizontal="left" vertical="center"/>
    </xf>
    <xf numFmtId="173" fontId="0" fillId="0" borderId="10" xfId="0" applyNumberFormat="1" applyBorder="1" applyAlignment="1">
      <alignment horizontal="center" vertical="center"/>
    </xf>
    <xf numFmtId="0" fontId="0" fillId="0" borderId="10" xfId="0" applyFont="1" applyFill="1" applyBorder="1" applyAlignment="1">
      <alignment/>
    </xf>
    <xf numFmtId="0" fontId="0" fillId="0" borderId="10" xfId="0" applyFont="1" applyFill="1" applyBorder="1" applyAlignment="1" quotePrefix="1">
      <alignment horizontal="justify" vertical="center" wrapText="1"/>
    </xf>
    <xf numFmtId="0" fontId="0" fillId="0" borderId="10" xfId="0" applyBorder="1" applyAlignment="1">
      <alignment horizontal="justify"/>
    </xf>
    <xf numFmtId="0" fontId="0" fillId="0" borderId="10" xfId="0" applyBorder="1" applyAlignment="1">
      <alignment horizontal="center" vertical="center"/>
    </xf>
    <xf numFmtId="0" fontId="0" fillId="0" borderId="11" xfId="0" applyFont="1" applyBorder="1" applyAlignment="1" quotePrefix="1">
      <alignment horizontal="center" vertical="center" wrapText="1"/>
    </xf>
    <xf numFmtId="0" fontId="0" fillId="0" borderId="10" xfId="0" applyFont="1" applyBorder="1" applyAlignment="1" quotePrefix="1">
      <alignment horizontal="center" vertical="center" wrapText="1"/>
    </xf>
    <xf numFmtId="0" fontId="0" fillId="0" borderId="10" xfId="0" applyFont="1" applyBorder="1" applyAlignment="1" quotePrefix="1">
      <alignment horizontal="left"/>
    </xf>
    <xf numFmtId="0" fontId="0" fillId="0" borderId="0" xfId="0" applyAlignment="1">
      <alignment horizontal="center" vertical="center"/>
    </xf>
    <xf numFmtId="0" fontId="0" fillId="0" borderId="10" xfId="0" applyBorder="1" applyAlignment="1" quotePrefix="1">
      <alignment horizontal="left"/>
    </xf>
    <xf numFmtId="0" fontId="0" fillId="0" borderId="10" xfId="0" applyFont="1" applyFill="1" applyBorder="1" applyAlignment="1" quotePrefix="1">
      <alignment horizontal="justify" vertical="center" wrapText="1" shrinkToFit="1"/>
    </xf>
    <xf numFmtId="0" fontId="0" fillId="0" borderId="10" xfId="0" applyFont="1" applyBorder="1" applyAlignment="1" quotePrefix="1">
      <alignment horizontal="justify" vertical="center" wrapText="1" shrinkToFit="1"/>
    </xf>
    <xf numFmtId="0" fontId="0" fillId="0" borderId="10" xfId="0" applyFont="1" applyBorder="1" applyAlignment="1" quotePrefix="1">
      <alignment horizontal="justify" vertical="top" wrapText="1"/>
    </xf>
    <xf numFmtId="0" fontId="2" fillId="0" borderId="0" xfId="0" applyFont="1" applyAlignment="1">
      <alignment/>
    </xf>
    <xf numFmtId="0" fontId="2" fillId="0" borderId="0" xfId="0" applyFont="1" applyAlignment="1" quotePrefix="1">
      <alignment horizontal="left"/>
    </xf>
    <xf numFmtId="0" fontId="2" fillId="0" borderId="0" xfId="0" applyFont="1" applyBorder="1" applyAlignment="1">
      <alignment/>
    </xf>
    <xf numFmtId="0" fontId="2" fillId="0" borderId="0" xfId="0" applyFont="1" applyBorder="1" applyAlignment="1">
      <alignment horizontal="center"/>
    </xf>
    <xf numFmtId="0" fontId="7" fillId="32" borderId="10" xfId="0" applyFont="1" applyFill="1" applyBorder="1" applyAlignment="1">
      <alignment horizontal="center"/>
    </xf>
    <xf numFmtId="0" fontId="7" fillId="32" borderId="10" xfId="0" applyFont="1" applyFill="1" applyBorder="1" applyAlignment="1">
      <alignment horizontal="center" wrapText="1"/>
    </xf>
    <xf numFmtId="0" fontId="7" fillId="32" borderId="10" xfId="0" applyFont="1" applyFill="1" applyBorder="1" applyAlignment="1" quotePrefix="1">
      <alignment horizontal="center"/>
    </xf>
    <xf numFmtId="0" fontId="2" fillId="32" borderId="10" xfId="0" applyFont="1" applyFill="1" applyBorder="1" applyAlignment="1">
      <alignment horizontal="justify" vertical="center" wrapText="1"/>
    </xf>
    <xf numFmtId="0" fontId="2" fillId="32" borderId="12" xfId="0" applyFont="1" applyFill="1" applyBorder="1" applyAlignment="1">
      <alignment horizontal="justify" vertical="center" wrapText="1"/>
    </xf>
    <xf numFmtId="0" fontId="2" fillId="32" borderId="13"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 fillId="32" borderId="14" xfId="0" applyFont="1" applyFill="1" applyBorder="1" applyAlignment="1">
      <alignment horizontal="justify" vertical="center"/>
    </xf>
    <xf numFmtId="0" fontId="2" fillId="32" borderId="14" xfId="0" applyFont="1" applyFill="1" applyBorder="1" applyAlignment="1">
      <alignment horizontal="justify" vertical="center" wrapText="1"/>
    </xf>
    <xf numFmtId="0" fontId="2" fillId="32" borderId="14" xfId="0" applyFont="1" applyFill="1" applyBorder="1" applyAlignment="1">
      <alignment horizontal="center" vertical="center"/>
    </xf>
    <xf numFmtId="0" fontId="2" fillId="32" borderId="15" xfId="0" applyFont="1" applyFill="1" applyBorder="1" applyAlignment="1">
      <alignment horizontal="justify" vertical="center" wrapText="1"/>
    </xf>
    <xf numFmtId="0" fontId="2" fillId="32" borderId="10" xfId="0" applyFont="1" applyFill="1" applyBorder="1" applyAlignment="1">
      <alignment horizontal="justify" vertical="center"/>
    </xf>
    <xf numFmtId="0" fontId="2" fillId="32" borderId="10" xfId="0" applyFont="1" applyFill="1" applyBorder="1" applyAlignment="1">
      <alignment horizontal="center" vertical="center"/>
    </xf>
    <xf numFmtId="0" fontId="7" fillId="32" borderId="10" xfId="0" applyFont="1" applyFill="1" applyBorder="1" applyAlignment="1">
      <alignment horizontal="justify" vertical="center" wrapText="1"/>
    </xf>
    <xf numFmtId="0" fontId="7" fillId="32" borderId="10" xfId="0" applyFont="1" applyFill="1" applyBorder="1" applyAlignment="1">
      <alignment horizontal="center" vertical="center"/>
    </xf>
    <xf numFmtId="0" fontId="7" fillId="32" borderId="10" xfId="0" applyFont="1" applyFill="1" applyBorder="1" applyAlignment="1" quotePrefix="1">
      <alignment horizontal="left" vertical="center" wrapText="1"/>
    </xf>
    <xf numFmtId="0" fontId="2" fillId="32" borderId="0" xfId="0" applyFont="1" applyFill="1" applyAlignment="1">
      <alignment/>
    </xf>
    <xf numFmtId="0" fontId="8" fillId="32" borderId="0" xfId="0" applyFont="1" applyFill="1" applyAlignment="1">
      <alignment/>
    </xf>
    <xf numFmtId="0" fontId="7" fillId="32" borderId="0" xfId="0" applyFont="1" applyFill="1" applyAlignment="1">
      <alignment horizontal="right"/>
    </xf>
    <xf numFmtId="0" fontId="2" fillId="32" borderId="0" xfId="0" applyFont="1" applyFill="1" applyAlignment="1" quotePrefix="1">
      <alignment horizontal="left"/>
    </xf>
    <xf numFmtId="0" fontId="2" fillId="32" borderId="10" xfId="0" applyFont="1" applyFill="1" applyBorder="1" applyAlignment="1">
      <alignment horizontal="justify"/>
    </xf>
    <xf numFmtId="0" fontId="2" fillId="32" borderId="10" xfId="0" applyFont="1" applyFill="1" applyBorder="1" applyAlignment="1">
      <alignment/>
    </xf>
    <xf numFmtId="0" fontId="7" fillId="32" borderId="10" xfId="0" applyFont="1" applyFill="1" applyBorder="1" applyAlignment="1">
      <alignment/>
    </xf>
    <xf numFmtId="4" fontId="7" fillId="32" borderId="10" xfId="0" applyNumberFormat="1" applyFont="1" applyFill="1" applyBorder="1" applyAlignment="1">
      <alignment horizontal="center" vertical="center"/>
    </xf>
    <xf numFmtId="0" fontId="4" fillId="0" borderId="10" xfId="0" applyFont="1" applyBorder="1" applyAlignment="1">
      <alignment horizont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2" fillId="32" borderId="16" xfId="0" applyFont="1" applyFill="1" applyBorder="1" applyAlignment="1" quotePrefix="1">
      <alignment horizontal="left" vertical="center"/>
    </xf>
    <xf numFmtId="0" fontId="2" fillId="0" borderId="10" xfId="0" applyFont="1" applyBorder="1" applyAlignment="1">
      <alignment horizontal="justify" vertical="center" wrapText="1"/>
    </xf>
    <xf numFmtId="0" fontId="2" fillId="0" borderId="10" xfId="0" applyFont="1" applyBorder="1" applyAlignment="1">
      <alignment horizontal="center" vertical="center" wrapText="1"/>
    </xf>
    <xf numFmtId="0" fontId="7" fillId="0" borderId="10" xfId="0" applyFont="1" applyBorder="1" applyAlignment="1">
      <alignment horizontal="center"/>
    </xf>
    <xf numFmtId="0" fontId="7" fillId="0" borderId="10" xfId="0" applyFont="1" applyBorder="1" applyAlignment="1" quotePrefix="1">
      <alignment horizontal="center"/>
    </xf>
    <xf numFmtId="0" fontId="8" fillId="0" borderId="10" xfId="45" applyFont="1" applyBorder="1" applyAlignment="1" quotePrefix="1">
      <alignment horizontal="center" wrapText="1"/>
    </xf>
    <xf numFmtId="0" fontId="2" fillId="0" borderId="10" xfId="0" applyFont="1" applyBorder="1" applyAlignment="1" quotePrefix="1">
      <alignment horizontal="center" vertical="center" wrapText="1"/>
    </xf>
    <xf numFmtId="0" fontId="2" fillId="0" borderId="17" xfId="0" applyFont="1" applyBorder="1" applyAlignment="1">
      <alignment horizontal="center" vertical="center"/>
    </xf>
    <xf numFmtId="0" fontId="2" fillId="0" borderId="14" xfId="0" applyFont="1" applyFill="1" applyBorder="1" applyAlignment="1" quotePrefix="1">
      <alignment horizontal="justify" vertical="center" wrapText="1" shrinkToFit="1"/>
    </xf>
    <xf numFmtId="0" fontId="2" fillId="0" borderId="14" xfId="0" applyFont="1" applyBorder="1" applyAlignment="1" quotePrefix="1">
      <alignment horizontal="justify" vertical="center"/>
    </xf>
    <xf numFmtId="0" fontId="2" fillId="0" borderId="16" xfId="0" applyFont="1" applyBorder="1" applyAlignment="1">
      <alignment horizontal="center" vertical="center"/>
    </xf>
    <xf numFmtId="0" fontId="2" fillId="0" borderId="10" xfId="0" applyFont="1" applyBorder="1" applyAlignment="1">
      <alignment horizontal="justify"/>
    </xf>
    <xf numFmtId="0" fontId="2" fillId="0" borderId="10" xfId="0" applyFont="1" applyBorder="1" applyAlignment="1">
      <alignment horizontal="center" vertical="center"/>
    </xf>
    <xf numFmtId="0" fontId="2" fillId="0" borderId="10" xfId="0" applyFont="1" applyBorder="1" applyAlignment="1">
      <alignment horizontal="justify" wrapText="1"/>
    </xf>
    <xf numFmtId="0" fontId="2" fillId="0" borderId="14" xfId="0" applyFont="1" applyBorder="1" applyAlignment="1" quotePrefix="1">
      <alignment horizontal="justify" wrapText="1" shrinkToFit="1"/>
    </xf>
    <xf numFmtId="0" fontId="2" fillId="0" borderId="14" xfId="0" applyFont="1" applyBorder="1" applyAlignment="1">
      <alignment horizontal="center" vertical="center"/>
    </xf>
    <xf numFmtId="0" fontId="2" fillId="0" borderId="14" xfId="0" applyFont="1" applyBorder="1" applyAlignment="1">
      <alignment horizontal="justify" vertical="center" wrapText="1" shrinkToFit="1"/>
    </xf>
    <xf numFmtId="0" fontId="2" fillId="0" borderId="10" xfId="0" applyFont="1" applyFill="1" applyBorder="1" applyAlignment="1">
      <alignment horizontal="justify" vertical="center" wrapText="1" shrinkToFit="1"/>
    </xf>
    <xf numFmtId="0" fontId="2" fillId="0" borderId="10" xfId="0" applyFont="1" applyBorder="1" applyAlignment="1">
      <alignment horizontal="justify" vertical="center" wrapText="1" shrinkToFit="1"/>
    </xf>
    <xf numFmtId="0" fontId="2" fillId="0" borderId="14" xfId="0" applyFont="1" applyBorder="1" applyAlignment="1" quotePrefix="1">
      <alignment horizontal="justify" vertical="center" wrapText="1" shrinkToFit="1"/>
    </xf>
    <xf numFmtId="0" fontId="2" fillId="0" borderId="10" xfId="0" applyFont="1" applyBorder="1" applyAlignment="1" quotePrefix="1">
      <alignment horizontal="justify" vertical="center" wrapText="1"/>
    </xf>
    <xf numFmtId="0" fontId="2" fillId="0" borderId="10" xfId="0" applyFont="1" applyBorder="1" applyAlignment="1" quotePrefix="1">
      <alignment horizontal="justify" wrapText="1"/>
    </xf>
    <xf numFmtId="0" fontId="2" fillId="0" borderId="10" xfId="0" applyFont="1" applyBorder="1" applyAlignment="1">
      <alignment horizontal="justify" vertical="center"/>
    </xf>
    <xf numFmtId="0" fontId="2" fillId="0" borderId="14" xfId="0" applyFont="1" applyBorder="1" applyAlignment="1">
      <alignment horizontal="justify" wrapText="1" shrinkToFit="1"/>
    </xf>
    <xf numFmtId="0" fontId="2" fillId="0" borderId="10" xfId="0" applyFont="1" applyBorder="1" applyAlignment="1" quotePrefix="1">
      <alignment horizontal="justify" vertical="center"/>
    </xf>
    <xf numFmtId="0" fontId="2" fillId="0" borderId="10" xfId="0" applyFont="1" applyFill="1" applyBorder="1" applyAlignment="1">
      <alignment vertical="center"/>
    </xf>
    <xf numFmtId="0" fontId="2" fillId="0" borderId="10" xfId="0" applyFont="1" applyFill="1" applyBorder="1" applyAlignment="1">
      <alignment horizontal="justify" vertical="center"/>
    </xf>
    <xf numFmtId="172" fontId="2" fillId="0" borderId="0" xfId="0" applyNumberFormat="1" applyFont="1" applyAlignment="1">
      <alignment/>
    </xf>
    <xf numFmtId="0" fontId="7"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11" fillId="32" borderId="10" xfId="53" applyFont="1" applyFill="1" applyBorder="1" applyAlignment="1" quotePrefix="1">
      <alignment horizontal="left" vertical="justify"/>
      <protection/>
    </xf>
    <xf numFmtId="0" fontId="11" fillId="32" borderId="10" xfId="53" applyFont="1" applyFill="1" applyBorder="1" applyAlignment="1" quotePrefix="1">
      <alignment horizontal="left" vertical="center"/>
      <protection/>
    </xf>
    <xf numFmtId="0" fontId="10" fillId="0" borderId="18" xfId="53" applyFont="1" applyBorder="1" applyAlignment="1" quotePrefix="1">
      <alignment wrapText="1"/>
      <protection/>
    </xf>
    <xf numFmtId="0" fontId="10" fillId="0" borderId="19" xfId="53" applyFont="1" applyBorder="1" applyAlignment="1" quotePrefix="1">
      <alignment wrapText="1"/>
      <protection/>
    </xf>
    <xf numFmtId="0" fontId="10" fillId="0" borderId="20" xfId="53" applyFont="1" applyBorder="1" applyAlignment="1" quotePrefix="1">
      <alignment wrapText="1"/>
      <protection/>
    </xf>
    <xf numFmtId="0" fontId="10" fillId="0" borderId="21" xfId="53" applyFont="1" applyBorder="1" applyAlignment="1" quotePrefix="1">
      <alignment wrapText="1"/>
      <protection/>
    </xf>
    <xf numFmtId="0" fontId="2" fillId="0" borderId="10" xfId="0" applyFont="1" applyBorder="1" applyAlignment="1">
      <alignment horizontal="justify" vertical="top" wrapText="1"/>
    </xf>
    <xf numFmtId="0" fontId="2" fillId="0" borderId="10" xfId="0" applyFont="1" applyBorder="1" applyAlignment="1" quotePrefix="1">
      <alignment horizontal="justify" vertical="top" wrapText="1"/>
    </xf>
    <xf numFmtId="0" fontId="2" fillId="0" borderId="14" xfId="0" applyFont="1" applyBorder="1" applyAlignment="1" quotePrefix="1">
      <alignment horizontal="center" vertical="center" wrapText="1" shrinkToFit="1"/>
    </xf>
    <xf numFmtId="0" fontId="0" fillId="0" borderId="10" xfId="0" applyFont="1" applyBorder="1" applyAlignment="1">
      <alignment vertical="center"/>
    </xf>
    <xf numFmtId="0" fontId="2" fillId="0" borderId="10" xfId="0" applyFont="1" applyBorder="1" applyAlignment="1" quotePrefix="1">
      <alignment horizontal="justify" vertical="center" wrapText="1" shrinkToFit="1"/>
    </xf>
    <xf numFmtId="0" fontId="2" fillId="0" borderId="14" xfId="0" applyFont="1" applyBorder="1" applyAlignment="1" quotePrefix="1">
      <alignment horizontal="justify" vertical="center" wrapText="1"/>
    </xf>
    <xf numFmtId="0" fontId="2" fillId="0" borderId="10" xfId="0" applyFont="1" applyBorder="1" applyAlignment="1">
      <alignment vertical="center" wrapText="1" shrinkToFit="1"/>
    </xf>
    <xf numFmtId="0" fontId="0" fillId="0" borderId="10" xfId="0" applyBorder="1" applyAlignment="1">
      <alignment/>
    </xf>
    <xf numFmtId="0" fontId="2" fillId="0" borderId="15" xfId="0" applyFont="1" applyBorder="1" applyAlignment="1" quotePrefix="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justify" vertical="center"/>
    </xf>
    <xf numFmtId="0" fontId="2" fillId="0" borderId="10" xfId="0" applyFont="1" applyBorder="1" applyAlignment="1">
      <alignment horizontal="justify" vertical="center" wrapText="1"/>
    </xf>
    <xf numFmtId="0" fontId="2" fillId="0" borderId="10" xfId="0" applyFont="1" applyBorder="1" applyAlignment="1" quotePrefix="1">
      <alignment horizontal="justify"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center"/>
    </xf>
    <xf numFmtId="0" fontId="2" fillId="0" borderId="10" xfId="0" applyFont="1" applyBorder="1" applyAlignment="1" quotePrefix="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quotePrefix="1">
      <alignment horizontal="justify" vertical="center" wrapText="1" shrinkToFit="1"/>
    </xf>
    <xf numFmtId="0" fontId="2" fillId="0" borderId="10" xfId="0" applyFont="1" applyBorder="1" applyAlignment="1">
      <alignment horizontal="center" vertical="center" wrapText="1" shrinkToFit="1"/>
    </xf>
    <xf numFmtId="0" fontId="2" fillId="0" borderId="10" xfId="0" applyFont="1" applyBorder="1" applyAlignment="1" quotePrefix="1">
      <alignment horizontal="justify"/>
    </xf>
    <xf numFmtId="0" fontId="2" fillId="0" borderId="10" xfId="0" applyFont="1" applyBorder="1" applyAlignment="1" quotePrefix="1">
      <alignment horizontal="left" vertical="center"/>
    </xf>
    <xf numFmtId="0" fontId="2" fillId="0" borderId="10" xfId="0" applyFont="1" applyBorder="1" applyAlignment="1" quotePrefix="1">
      <alignment horizontal="justify" vertical="center"/>
    </xf>
    <xf numFmtId="0" fontId="2" fillId="0" borderId="14" xfId="0" applyFont="1" applyBorder="1" applyAlignment="1">
      <alignment vertical="center"/>
    </xf>
    <xf numFmtId="0" fontId="2" fillId="0" borderId="14" xfId="0" applyFont="1" applyBorder="1" applyAlignment="1">
      <alignment horizontal="justify" vertical="center" wrapText="1"/>
    </xf>
    <xf numFmtId="0" fontId="2" fillId="0" borderId="10" xfId="0" applyFont="1" applyBorder="1" applyAlignment="1">
      <alignment horizontal="justify"/>
    </xf>
    <xf numFmtId="0" fontId="2" fillId="0" borderId="10" xfId="0" applyFont="1" applyBorder="1" applyAlignment="1">
      <alignment horizontal="center" vertical="center"/>
    </xf>
    <xf numFmtId="0" fontId="2" fillId="0" borderId="10" xfId="0" applyFont="1" applyBorder="1" applyAlignment="1" quotePrefix="1">
      <alignment horizontal="justify" vertical="center" wrapText="1" shrinkToFit="1"/>
    </xf>
    <xf numFmtId="0" fontId="2" fillId="0" borderId="10" xfId="0" applyFont="1" applyBorder="1" applyAlignment="1">
      <alignment horizontal="center" wrapText="1"/>
    </xf>
    <xf numFmtId="0" fontId="2" fillId="0" borderId="10" xfId="0" applyFont="1" applyBorder="1" applyAlignment="1">
      <alignment vertical="center"/>
    </xf>
    <xf numFmtId="0" fontId="2" fillId="0" borderId="10" xfId="0" applyFont="1" applyBorder="1" applyAlignment="1">
      <alignment horizontal="center" vertical="top" wrapText="1"/>
    </xf>
    <xf numFmtId="0" fontId="2" fillId="0" borderId="10" xfId="0" applyFont="1" applyBorder="1" applyAlignment="1" quotePrefix="1">
      <alignment horizontal="center" vertical="top" wrapText="1"/>
    </xf>
    <xf numFmtId="0" fontId="2" fillId="0" borderId="10" xfId="0" applyFont="1" applyBorder="1" applyAlignment="1">
      <alignment horizontal="justify" vertical="center" wrapText="1" shrinkToFit="1"/>
    </xf>
    <xf numFmtId="0" fontId="2" fillId="0" borderId="14" xfId="0" applyFont="1" applyBorder="1" applyAlignment="1">
      <alignment horizontal="justify" vertical="center" wrapText="1" shrinkToFit="1"/>
    </xf>
    <xf numFmtId="0" fontId="2" fillId="0" borderId="0" xfId="0" applyFont="1" applyAlignment="1">
      <alignment horizontal="center"/>
    </xf>
    <xf numFmtId="0" fontId="2" fillId="0" borderId="10" xfId="0" applyFont="1" applyBorder="1" applyAlignment="1" quotePrefix="1">
      <alignment horizontal="center" vertical="center"/>
    </xf>
    <xf numFmtId="0" fontId="2" fillId="0" borderId="14" xfId="0" applyFont="1" applyBorder="1" applyAlignment="1" quotePrefix="1">
      <alignment horizontal="center" vertical="center"/>
    </xf>
    <xf numFmtId="0" fontId="2" fillId="0" borderId="10" xfId="0" applyFont="1" applyBorder="1" applyAlignment="1" quotePrefix="1">
      <alignment horizontal="center" vertical="center"/>
    </xf>
    <xf numFmtId="0" fontId="2" fillId="0" borderId="14" xfId="0" applyFont="1" applyBorder="1" applyAlignment="1" quotePrefix="1">
      <alignment horizontal="justify" vertical="center" wrapText="1"/>
    </xf>
    <xf numFmtId="0" fontId="2" fillId="0" borderId="14" xfId="0" applyFont="1" applyFill="1" applyBorder="1" applyAlignment="1" quotePrefix="1">
      <alignment horizontal="justify" vertical="center" wrapText="1" shrinkToFit="1"/>
    </xf>
    <xf numFmtId="4" fontId="2" fillId="0" borderId="10" xfId="0" applyNumberFormat="1" applyFont="1" applyBorder="1" applyAlignment="1" quotePrefix="1">
      <alignment horizontal="justify" vertical="center" wrapText="1" shrinkToFit="1"/>
    </xf>
    <xf numFmtId="0" fontId="2" fillId="0" borderId="14" xfId="0" applyFont="1" applyBorder="1" applyAlignment="1" quotePrefix="1">
      <alignment horizontal="justify" vertical="center" wrapText="1" shrinkToFit="1"/>
    </xf>
    <xf numFmtId="0" fontId="2" fillId="0" borderId="10" xfId="0" applyFont="1" applyFill="1" applyBorder="1" applyAlignment="1">
      <alignment horizontal="justify" vertical="center"/>
    </xf>
    <xf numFmtId="0" fontId="2" fillId="0" borderId="10" xfId="0" applyFont="1" applyBorder="1" applyAlignment="1" quotePrefix="1">
      <alignment horizontal="center" vertical="center" wrapText="1" shrinkToFit="1"/>
    </xf>
    <xf numFmtId="0" fontId="2" fillId="0" borderId="10" xfId="0" applyFont="1" applyFill="1" applyBorder="1" applyAlignment="1">
      <alignment horizontal="justify" vertical="center" wrapText="1" shrinkToFit="1"/>
    </xf>
    <xf numFmtId="0" fontId="2" fillId="0" borderId="14" xfId="0" applyFont="1" applyBorder="1" applyAlignment="1">
      <alignment horizontal="center" vertical="center" wrapText="1" shrinkToFit="1"/>
    </xf>
    <xf numFmtId="0" fontId="2" fillId="0" borderId="10" xfId="0" applyFont="1" applyBorder="1" applyAlignment="1" quotePrefix="1">
      <alignment horizontal="left" vertical="center" wrapText="1" shrinkToFit="1"/>
    </xf>
    <xf numFmtId="0" fontId="2" fillId="0" borderId="15" xfId="0" applyFont="1" applyBorder="1" applyAlignment="1" quotePrefix="1">
      <alignment horizontal="center" vertical="center" wrapText="1"/>
    </xf>
    <xf numFmtId="0" fontId="0" fillId="0" borderId="13" xfId="0" applyFont="1" applyBorder="1" applyAlignment="1">
      <alignment horizontal="center" vertical="center" wrapText="1"/>
    </xf>
    <xf numFmtId="0" fontId="0" fillId="0" borderId="10" xfId="0" applyFont="1" applyBorder="1" applyAlignment="1">
      <alignment vertical="center" wrapText="1" shrinkToFit="1"/>
    </xf>
    <xf numFmtId="0" fontId="0" fillId="0" borderId="10" xfId="0" applyFont="1" applyBorder="1" applyAlignment="1">
      <alignment horizontal="justify" vertical="center" wrapText="1" shrinkToFit="1"/>
    </xf>
    <xf numFmtId="0" fontId="2" fillId="0" borderId="10" xfId="0" applyFont="1" applyBorder="1" applyAlignment="1">
      <alignment horizontal="center" vertical="center" wrapText="1" shrinkToFit="1"/>
    </xf>
    <xf numFmtId="0" fontId="0" fillId="32" borderId="15" xfId="0" applyFill="1" applyBorder="1" applyAlignment="1">
      <alignment/>
    </xf>
    <xf numFmtId="0" fontId="0" fillId="32" borderId="11" xfId="0" applyFill="1" applyBorder="1" applyAlignment="1">
      <alignment/>
    </xf>
    <xf numFmtId="0" fontId="0" fillId="32" borderId="11" xfId="0" applyFont="1" applyFill="1" applyBorder="1" applyAlignment="1">
      <alignment horizontal="center"/>
    </xf>
    <xf numFmtId="0" fontId="0" fillId="32" borderId="14" xfId="0" applyFont="1" applyFill="1" applyBorder="1" applyAlignment="1" quotePrefix="1">
      <alignment horizontal="center"/>
    </xf>
    <xf numFmtId="9" fontId="2" fillId="0" borderId="10" xfId="0" applyNumberFormat="1" applyFont="1" applyBorder="1" applyAlignment="1" quotePrefix="1">
      <alignment horizontal="center" vertical="center" wrapText="1" shrinkToFit="1"/>
    </xf>
    <xf numFmtId="0" fontId="2" fillId="0" borderId="10" xfId="0" applyFont="1" applyBorder="1" applyAlignment="1" quotePrefix="1">
      <alignment horizontal="left" vertical="center" wrapText="1"/>
    </xf>
    <xf numFmtId="0" fontId="2" fillId="0" borderId="17" xfId="0" applyFont="1" applyFill="1" applyBorder="1" applyAlignment="1">
      <alignment horizontal="center" vertical="center"/>
    </xf>
    <xf numFmtId="174" fontId="0" fillId="0" borderId="10" xfId="0" applyNumberFormat="1" applyFont="1" applyBorder="1" applyAlignment="1">
      <alignment horizontal="center" vertical="center" wrapText="1"/>
    </xf>
    <xf numFmtId="0" fontId="0" fillId="0" borderId="10" xfId="0" applyFill="1" applyBorder="1" applyAlignment="1">
      <alignment horizontal="center" vertical="center"/>
    </xf>
    <xf numFmtId="0" fontId="0" fillId="0" borderId="15" xfId="0" applyFont="1" applyBorder="1" applyAlignment="1">
      <alignment vertical="center"/>
    </xf>
    <xf numFmtId="0" fontId="0" fillId="0" borderId="11" xfId="0" applyFont="1" applyBorder="1" applyAlignment="1">
      <alignment vertical="center"/>
    </xf>
    <xf numFmtId="0" fontId="0" fillId="0" borderId="14" xfId="0" applyFont="1" applyBorder="1" applyAlignment="1">
      <alignment vertical="center"/>
    </xf>
    <xf numFmtId="0" fontId="2" fillId="0" borderId="10" xfId="0" applyFont="1" applyBorder="1" applyAlignment="1">
      <alignment horizontal="left" vertical="center" wrapText="1"/>
    </xf>
    <xf numFmtId="0" fontId="2" fillId="0" borderId="10" xfId="0" applyFont="1" applyBorder="1" applyAlignment="1">
      <alignment horizontal="left" vertical="top" wrapText="1"/>
    </xf>
    <xf numFmtId="0" fontId="2"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4" xfId="0" applyFont="1" applyBorder="1" applyAlignment="1">
      <alignment horizontal="left" vertical="center" wrapText="1"/>
    </xf>
    <xf numFmtId="0" fontId="0" fillId="0" borderId="10" xfId="0" applyFont="1" applyBorder="1" applyAlignment="1">
      <alignment horizontal="justify" vertical="top" wrapText="1"/>
    </xf>
    <xf numFmtId="0" fontId="0" fillId="0" borderId="0" xfId="0" applyFont="1" applyBorder="1" applyAlignment="1">
      <alignment/>
    </xf>
    <xf numFmtId="0" fontId="0" fillId="0" borderId="15" xfId="0" applyFont="1" applyBorder="1" applyAlignment="1">
      <alignment horizontal="left" vertical="center"/>
    </xf>
    <xf numFmtId="0" fontId="0" fillId="0" borderId="14" xfId="0" applyFont="1" applyBorder="1" applyAlignment="1">
      <alignment horizontal="left" vertical="center"/>
    </xf>
    <xf numFmtId="0" fontId="2" fillId="0" borderId="15" xfId="0" applyFont="1" applyBorder="1" applyAlignment="1" quotePrefix="1">
      <alignment horizontal="left" vertical="center" wrapText="1"/>
    </xf>
    <xf numFmtId="0" fontId="0" fillId="0" borderId="15" xfId="0" applyFont="1" applyBorder="1" applyAlignment="1">
      <alignment vertical="center" wrapText="1" shrinkToFit="1"/>
    </xf>
    <xf numFmtId="0" fontId="0" fillId="0" borderId="11" xfId="0" applyFont="1" applyBorder="1" applyAlignment="1">
      <alignment vertical="center" wrapText="1" shrinkToFit="1"/>
    </xf>
    <xf numFmtId="0" fontId="0" fillId="0" borderId="14" xfId="0" applyFont="1" applyBorder="1" applyAlignment="1">
      <alignment vertical="center" wrapText="1" shrinkToFit="1"/>
    </xf>
    <xf numFmtId="0" fontId="0" fillId="0" borderId="15" xfId="0" applyFont="1" applyBorder="1" applyAlignment="1" quotePrefix="1">
      <alignment vertical="center"/>
    </xf>
    <xf numFmtId="0" fontId="0" fillId="0" borderId="11" xfId="0" applyFont="1" applyBorder="1" applyAlignment="1" quotePrefix="1">
      <alignment vertical="center"/>
    </xf>
    <xf numFmtId="0" fontId="0" fillId="0" borderId="14" xfId="0" applyFont="1" applyBorder="1" applyAlignment="1" quotePrefix="1">
      <alignment vertical="center"/>
    </xf>
    <xf numFmtId="0" fontId="0" fillId="0" borderId="15" xfId="0" applyFont="1" applyBorder="1" applyAlignment="1" quotePrefix="1">
      <alignment horizontal="center" vertical="center" wrapText="1"/>
    </xf>
    <xf numFmtId="0" fontId="0" fillId="0" borderId="11" xfId="0" applyFont="1" applyBorder="1" applyAlignment="1" quotePrefix="1">
      <alignment horizontal="center" vertical="center" wrapText="1"/>
    </xf>
    <xf numFmtId="0" fontId="0" fillId="0" borderId="14" xfId="0" applyFont="1" applyBorder="1" applyAlignment="1" quotePrefix="1">
      <alignment horizontal="center" vertical="center" wrapText="1"/>
    </xf>
    <xf numFmtId="0" fontId="0" fillId="0" borderId="15" xfId="0" applyFont="1" applyBorder="1" applyAlignment="1" quotePrefix="1">
      <alignment horizontal="justify" vertical="center" wrapText="1"/>
    </xf>
    <xf numFmtId="0" fontId="0" fillId="0" borderId="11" xfId="0" applyFont="1" applyBorder="1" applyAlignment="1" quotePrefix="1">
      <alignment horizontal="justify" vertical="center" wrapText="1"/>
    </xf>
    <xf numFmtId="0" fontId="0" fillId="0" borderId="14" xfId="0" applyFont="1" applyBorder="1" applyAlignment="1" quotePrefix="1">
      <alignment horizontal="justify" vertical="center" wrapText="1"/>
    </xf>
    <xf numFmtId="0" fontId="0" fillId="0" borderId="10" xfId="0" applyFont="1" applyBorder="1" applyAlignment="1" quotePrefix="1">
      <alignment vertical="center"/>
    </xf>
    <xf numFmtId="0" fontId="0" fillId="0" borderId="14" xfId="0" applyBorder="1" applyAlignment="1">
      <alignment horizontal="center" vertical="center"/>
    </xf>
    <xf numFmtId="0" fontId="0" fillId="0" borderId="10" xfId="0" applyFont="1" applyBorder="1" applyAlignment="1" quotePrefix="1">
      <alignment horizontal="center" vertical="center" wrapText="1"/>
    </xf>
    <xf numFmtId="0" fontId="0" fillId="0" borderId="13" xfId="0" applyFont="1" applyBorder="1" applyAlignment="1" quotePrefix="1">
      <alignment horizontal="justify"/>
    </xf>
    <xf numFmtId="0" fontId="0" fillId="0" borderId="12" xfId="0" applyFont="1" applyBorder="1" applyAlignment="1">
      <alignment horizontal="justify"/>
    </xf>
    <xf numFmtId="0" fontId="0" fillId="0" borderId="12" xfId="0" applyBorder="1" applyAlignment="1">
      <alignment horizontal="justify"/>
    </xf>
    <xf numFmtId="0" fontId="0" fillId="0" borderId="16" xfId="0" applyBorder="1" applyAlignment="1">
      <alignment horizontal="justify"/>
    </xf>
    <xf numFmtId="0" fontId="0" fillId="0" borderId="11" xfId="0" applyBorder="1" applyAlignment="1">
      <alignment horizontal="center" vertical="center"/>
    </xf>
    <xf numFmtId="0" fontId="0" fillId="0" borderId="13" xfId="0" applyFont="1" applyBorder="1" applyAlignment="1" quotePrefix="1">
      <alignment horizontal="justify" vertical="center"/>
    </xf>
    <xf numFmtId="0" fontId="0" fillId="0" borderId="12" xfId="0" applyFont="1" applyBorder="1" applyAlignment="1">
      <alignment horizontal="justify" vertical="center"/>
    </xf>
    <xf numFmtId="0" fontId="0" fillId="0" borderId="12" xfId="0" applyBorder="1" applyAlignment="1">
      <alignment horizontal="justify" vertical="center"/>
    </xf>
    <xf numFmtId="0" fontId="0" fillId="0" borderId="16" xfId="0" applyBorder="1" applyAlignment="1">
      <alignment horizontal="justify" vertical="center"/>
    </xf>
    <xf numFmtId="0" fontId="3" fillId="0" borderId="18" xfId="0" applyFont="1" applyBorder="1" applyAlignment="1" quotePrefix="1">
      <alignment horizontal="center" vertical="center" wrapText="1"/>
    </xf>
    <xf numFmtId="0" fontId="3" fillId="0" borderId="22" xfId="0" applyFont="1" applyBorder="1" applyAlignment="1" quotePrefix="1">
      <alignment horizontal="center" vertical="center" wrapText="1"/>
    </xf>
    <xf numFmtId="0" fontId="3" fillId="0" borderId="19" xfId="0" applyFont="1" applyBorder="1" applyAlignment="1" quotePrefix="1">
      <alignment horizontal="center" vertical="center" wrapText="1"/>
    </xf>
    <xf numFmtId="0" fontId="3" fillId="0" borderId="20" xfId="0" applyFont="1" applyBorder="1" applyAlignment="1" quotePrefix="1">
      <alignment horizontal="center" vertical="center" wrapText="1"/>
    </xf>
    <xf numFmtId="0" fontId="3" fillId="0" borderId="0" xfId="0" applyFont="1" applyBorder="1" applyAlignment="1" quotePrefix="1">
      <alignment horizontal="center" vertical="center" wrapText="1"/>
    </xf>
    <xf numFmtId="0" fontId="3" fillId="0" borderId="21" xfId="0" applyFont="1" applyBorder="1" applyAlignment="1" quotePrefix="1">
      <alignment horizontal="center" vertical="center" wrapText="1"/>
    </xf>
    <xf numFmtId="0" fontId="3" fillId="0" borderId="23" xfId="0" applyFont="1" applyBorder="1" applyAlignment="1" quotePrefix="1">
      <alignment horizontal="center" vertical="center" wrapText="1"/>
    </xf>
    <xf numFmtId="0" fontId="3" fillId="0" borderId="24" xfId="0" applyFont="1" applyBorder="1" applyAlignment="1" quotePrefix="1">
      <alignment horizontal="center" vertical="center" wrapText="1"/>
    </xf>
    <xf numFmtId="0" fontId="3" fillId="0" borderId="17" xfId="0" applyFont="1" applyBorder="1" applyAlignment="1" quotePrefix="1">
      <alignment horizontal="center" vertical="center" wrapText="1"/>
    </xf>
    <xf numFmtId="0" fontId="0" fillId="0" borderId="13" xfId="0" applyFont="1" applyBorder="1" applyAlignment="1" quotePrefix="1">
      <alignment horizontal="justify" vertical="center" wrapText="1"/>
    </xf>
    <xf numFmtId="0" fontId="0" fillId="0" borderId="12" xfId="0" applyFont="1" applyBorder="1" applyAlignment="1" quotePrefix="1">
      <alignment horizontal="justify" vertical="center" wrapText="1"/>
    </xf>
    <xf numFmtId="0" fontId="0" fillId="0" borderId="16" xfId="0" applyFont="1" applyBorder="1" applyAlignment="1" quotePrefix="1">
      <alignment horizontal="justify" vertical="center" wrapText="1"/>
    </xf>
    <xf numFmtId="0" fontId="4" fillId="0" borderId="13" xfId="0" applyFont="1" applyBorder="1" applyAlignment="1">
      <alignment horizontal="center"/>
    </xf>
    <xf numFmtId="0" fontId="4" fillId="0" borderId="12" xfId="0" applyFont="1" applyBorder="1" applyAlignment="1">
      <alignment horizontal="center"/>
    </xf>
    <xf numFmtId="0" fontId="4" fillId="0" borderId="16" xfId="0" applyFont="1" applyBorder="1" applyAlignment="1">
      <alignment horizontal="center"/>
    </xf>
    <xf numFmtId="0" fontId="0" fillId="0" borderId="12" xfId="0" applyFont="1" applyBorder="1" applyAlignment="1" quotePrefix="1">
      <alignment horizontal="justify" vertical="center"/>
    </xf>
    <xf numFmtId="0" fontId="0" fillId="0" borderId="12" xfId="0" applyFont="1" applyBorder="1" applyAlignment="1" quotePrefix="1">
      <alignment horizontal="justify"/>
    </xf>
    <xf numFmtId="0" fontId="0" fillId="0" borderId="13" xfId="0" applyFont="1" applyBorder="1" applyAlignment="1" quotePrefix="1">
      <alignment horizontal="justify" vertical="center" wrapText="1" shrinkToFit="1"/>
    </xf>
    <xf numFmtId="0" fontId="0" fillId="0" borderId="12" xfId="0" applyFont="1" applyBorder="1" applyAlignment="1" quotePrefix="1">
      <alignment horizontal="justify" vertical="center" wrapText="1" shrinkToFit="1"/>
    </xf>
    <xf numFmtId="0" fontId="0" fillId="0" borderId="12" xfId="0" applyBorder="1" applyAlignment="1">
      <alignment horizontal="justify" vertical="center" wrapText="1" shrinkToFit="1"/>
    </xf>
    <xf numFmtId="0" fontId="0" fillId="0" borderId="16" xfId="0" applyBorder="1" applyAlignment="1">
      <alignment horizontal="justify" vertical="center" wrapText="1" shrinkToFit="1"/>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7" fillId="0" borderId="15" xfId="0" applyFont="1" applyBorder="1" applyAlignment="1">
      <alignment horizontal="justify" vertical="top" wrapText="1"/>
    </xf>
    <xf numFmtId="0" fontId="0" fillId="0" borderId="11" xfId="0" applyBorder="1" applyAlignment="1">
      <alignment horizontal="justify" vertical="top" wrapText="1"/>
    </xf>
    <xf numFmtId="0" fontId="0" fillId="0" borderId="14" xfId="0" applyBorder="1" applyAlignment="1">
      <alignment horizontal="justify" vertical="top" wrapText="1"/>
    </xf>
    <xf numFmtId="0" fontId="7" fillId="0" borderId="15" xfId="0" applyFont="1" applyBorder="1" applyAlignment="1">
      <alignment horizontal="left" vertical="top" wrapText="1"/>
    </xf>
    <xf numFmtId="0" fontId="0" fillId="0" borderId="11" xfId="0" applyBorder="1" applyAlignment="1">
      <alignment horizontal="left" vertical="top" wrapText="1"/>
    </xf>
    <xf numFmtId="0" fontId="0" fillId="0" borderId="14" xfId="0" applyBorder="1" applyAlignment="1">
      <alignment horizontal="left" vertical="top" wrapText="1"/>
    </xf>
    <xf numFmtId="0" fontId="0" fillId="0" borderId="10" xfId="0" applyFont="1" applyBorder="1" applyAlignment="1">
      <alignment horizontal="center" vertical="center" wrapText="1"/>
    </xf>
    <xf numFmtId="172" fontId="0" fillId="0" borderId="15" xfId="0" applyNumberFormat="1" applyFont="1" applyBorder="1" applyAlignment="1">
      <alignment horizontal="center" vertical="center"/>
    </xf>
    <xf numFmtId="172" fontId="0" fillId="0" borderId="11" xfId="0" applyNumberFormat="1" applyFont="1" applyBorder="1" applyAlignment="1">
      <alignment horizontal="center" vertical="center"/>
    </xf>
    <xf numFmtId="172" fontId="0" fillId="0" borderId="14" xfId="0" applyNumberFormat="1" applyFont="1" applyBorder="1" applyAlignment="1">
      <alignment horizontal="center" vertical="center"/>
    </xf>
    <xf numFmtId="0" fontId="0" fillId="0" borderId="13" xfId="0" applyFont="1" applyBorder="1" applyAlignment="1">
      <alignment horizontal="left" vertical="center"/>
    </xf>
    <xf numFmtId="0" fontId="0" fillId="0" borderId="12" xfId="0" applyFont="1" applyBorder="1" applyAlignment="1">
      <alignment horizontal="left" vertical="center"/>
    </xf>
    <xf numFmtId="0" fontId="0" fillId="0" borderId="16" xfId="0" applyFont="1" applyBorder="1" applyAlignment="1">
      <alignment horizontal="left" vertical="center"/>
    </xf>
    <xf numFmtId="0" fontId="0" fillId="0" borderId="15"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2" fillId="0" borderId="15" xfId="0" applyFont="1" applyBorder="1" applyAlignment="1">
      <alignment horizontal="left" vertical="top" wrapText="1"/>
    </xf>
    <xf numFmtId="0" fontId="2" fillId="0" borderId="11" xfId="0" applyFont="1" applyBorder="1" applyAlignment="1">
      <alignment horizontal="left" vertical="top"/>
    </xf>
    <xf numFmtId="0" fontId="2" fillId="0" borderId="14" xfId="0" applyFont="1" applyBorder="1" applyAlignment="1">
      <alignment horizontal="left" vertical="top"/>
    </xf>
    <xf numFmtId="0" fontId="2" fillId="0" borderId="15" xfId="0" applyFont="1" applyBorder="1" applyAlignment="1">
      <alignment horizontal="justify" vertical="center" wrapText="1"/>
    </xf>
    <xf numFmtId="0" fontId="2" fillId="0" borderId="11" xfId="0" applyFont="1" applyBorder="1" applyAlignment="1">
      <alignment horizontal="justify" vertical="center"/>
    </xf>
    <xf numFmtId="0" fontId="2" fillId="0" borderId="14" xfId="0" applyFont="1" applyBorder="1" applyAlignment="1">
      <alignment horizontal="justify" vertical="center"/>
    </xf>
    <xf numFmtId="0" fontId="2" fillId="0" borderId="15" xfId="0" applyFont="1" applyBorder="1" applyAlignment="1">
      <alignment horizontal="left" vertical="center" wrapText="1"/>
    </xf>
    <xf numFmtId="0" fontId="2" fillId="0" borderId="11" xfId="0" applyFont="1" applyBorder="1" applyAlignment="1">
      <alignment horizontal="left" vertical="center" wrapText="1"/>
    </xf>
    <xf numFmtId="0" fontId="2" fillId="0" borderId="14" xfId="0" applyFont="1" applyBorder="1" applyAlignment="1">
      <alignment horizontal="left" vertical="center" wrapText="1"/>
    </xf>
    <xf numFmtId="0" fontId="2" fillId="0" borderId="11" xfId="0" applyFont="1" applyBorder="1" applyAlignment="1">
      <alignment horizontal="left" vertical="top" wrapText="1"/>
    </xf>
    <xf numFmtId="0" fontId="2" fillId="0" borderId="14" xfId="0" applyFont="1" applyBorder="1" applyAlignment="1">
      <alignment horizontal="left" vertical="top" wrapText="1"/>
    </xf>
    <xf numFmtId="0" fontId="0" fillId="0" borderId="13" xfId="0" applyFont="1" applyBorder="1" applyAlignment="1" quotePrefix="1">
      <alignment horizontal="left" vertical="center"/>
    </xf>
    <xf numFmtId="172" fontId="0" fillId="0" borderId="15" xfId="0" applyNumberFormat="1" applyFont="1" applyBorder="1" applyAlignment="1">
      <alignment horizontal="center" vertical="top"/>
    </xf>
    <xf numFmtId="172" fontId="0" fillId="0" borderId="11" xfId="0" applyNumberFormat="1" applyFont="1" applyBorder="1" applyAlignment="1">
      <alignment horizontal="center" vertical="top"/>
    </xf>
    <xf numFmtId="172" fontId="0" fillId="0" borderId="14" xfId="0" applyNumberFormat="1" applyFont="1" applyBorder="1" applyAlignment="1">
      <alignment horizontal="center" vertical="top"/>
    </xf>
    <xf numFmtId="0" fontId="4" fillId="0" borderId="13" xfId="0" applyFont="1" applyBorder="1" applyAlignment="1">
      <alignment horizontal="right" vertical="center" wrapText="1"/>
    </xf>
    <xf numFmtId="0" fontId="4" fillId="0" borderId="12" xfId="0" applyFont="1" applyBorder="1" applyAlignment="1">
      <alignment horizontal="right" vertical="center" wrapText="1"/>
    </xf>
    <xf numFmtId="0" fontId="4" fillId="0" borderId="16" xfId="0" applyFont="1" applyBorder="1" applyAlignment="1">
      <alignment horizontal="right" vertical="center" wrapText="1"/>
    </xf>
    <xf numFmtId="0" fontId="0" fillId="0" borderId="10" xfId="0" applyFont="1" applyFill="1" applyBorder="1" applyAlignment="1" quotePrefix="1">
      <alignment horizontal="center" vertical="center" wrapText="1"/>
    </xf>
    <xf numFmtId="0" fontId="0" fillId="0" borderId="10" xfId="0" applyFont="1" applyFill="1" applyBorder="1" applyAlignment="1">
      <alignment horizontal="center" vertical="center" wrapText="1"/>
    </xf>
    <xf numFmtId="0" fontId="0" fillId="0" borderId="13" xfId="0" applyFont="1" applyBorder="1" applyAlignment="1" quotePrefix="1">
      <alignment vertical="center"/>
    </xf>
    <xf numFmtId="0" fontId="0" fillId="0" borderId="12" xfId="0" applyFont="1" applyBorder="1" applyAlignment="1">
      <alignment vertical="center"/>
    </xf>
    <xf numFmtId="0" fontId="0" fillId="0" borderId="16" xfId="0" applyFont="1" applyBorder="1" applyAlignment="1">
      <alignment vertical="center"/>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10" fillId="0" borderId="10" xfId="53" applyFont="1" applyBorder="1" applyAlignment="1" quotePrefix="1">
      <alignment horizontal="center" wrapText="1"/>
      <protection/>
    </xf>
    <xf numFmtId="0" fontId="10" fillId="0" borderId="10" xfId="53" applyFont="1" applyBorder="1" applyAlignment="1">
      <alignment horizontal="center" wrapText="1"/>
      <protection/>
    </xf>
    <xf numFmtId="0" fontId="0" fillId="0" borderId="10" xfId="0" applyFont="1" applyBorder="1" applyAlignment="1">
      <alignment horizontal="center"/>
    </xf>
    <xf numFmtId="0" fontId="0" fillId="0" borderId="18" xfId="0" applyFont="1" applyBorder="1" applyAlignment="1">
      <alignment horizontal="center" vertical="center"/>
    </xf>
    <xf numFmtId="0" fontId="0" fillId="0" borderId="22" xfId="0" applyFont="1" applyBorder="1" applyAlignment="1">
      <alignment horizontal="center" vertical="center"/>
    </xf>
    <xf numFmtId="0" fontId="0" fillId="0" borderId="19"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7" xfId="0" applyFont="1" applyBorder="1" applyAlignment="1">
      <alignment horizontal="center" vertical="center"/>
    </xf>
    <xf numFmtId="0" fontId="0" fillId="0" borderId="13" xfId="0" applyFont="1" applyBorder="1" applyAlignment="1" quotePrefix="1">
      <alignment horizontal="center"/>
    </xf>
    <xf numFmtId="0" fontId="0" fillId="0" borderId="12" xfId="0" applyFont="1" applyBorder="1" applyAlignment="1" quotePrefix="1">
      <alignment horizontal="center"/>
    </xf>
    <xf numFmtId="0" fontId="0" fillId="0" borderId="16" xfId="0" applyFont="1" applyBorder="1" applyAlignment="1" quotePrefix="1">
      <alignment horizontal="center"/>
    </xf>
    <xf numFmtId="0" fontId="0" fillId="0" borderId="10" xfId="0" applyFont="1" applyBorder="1" applyAlignment="1">
      <alignment horizontal="center" vertical="center" wrapText="1" shrinkToFit="1"/>
    </xf>
    <xf numFmtId="0" fontId="2" fillId="0" borderId="0" xfId="0" applyFont="1" applyAlignment="1" quotePrefix="1">
      <alignment horizontal="justify"/>
    </xf>
    <xf numFmtId="0" fontId="0" fillId="0" borderId="15" xfId="0" applyFont="1" applyBorder="1" applyAlignment="1" quotePrefix="1">
      <alignment horizontal="center" vertical="center" wrapText="1" shrinkToFit="1"/>
    </xf>
    <xf numFmtId="0" fontId="0" fillId="0" borderId="11" xfId="0" applyFont="1" applyBorder="1" applyAlignment="1" quotePrefix="1">
      <alignment horizontal="center" vertical="center" wrapText="1" shrinkToFit="1"/>
    </xf>
    <xf numFmtId="0" fontId="0" fillId="0" borderId="14" xfId="0" applyFont="1" applyBorder="1" applyAlignment="1" quotePrefix="1">
      <alignment horizontal="center" vertical="center" wrapText="1" shrinkToFit="1"/>
    </xf>
    <xf numFmtId="0" fontId="0" fillId="0" borderId="11" xfId="0" applyFont="1" applyBorder="1" applyAlignment="1">
      <alignment horizontal="center" vertical="center" wrapText="1"/>
    </xf>
    <xf numFmtId="0" fontId="7" fillId="0" borderId="10" xfId="0" applyFont="1" applyBorder="1" applyAlignment="1">
      <alignment horizontal="center"/>
    </xf>
    <xf numFmtId="0" fontId="7" fillId="0" borderId="10" xfId="0" applyFont="1" applyBorder="1" applyAlignment="1">
      <alignment horizontal="center" vertical="center"/>
    </xf>
    <xf numFmtId="0" fontId="10" fillId="32" borderId="10" xfId="53" applyFont="1" applyFill="1" applyBorder="1" applyAlignment="1" quotePrefix="1">
      <alignment horizontal="left" vertical="center"/>
      <protection/>
    </xf>
    <xf numFmtId="0" fontId="10" fillId="32" borderId="10" xfId="53" applyFont="1" applyFill="1" applyBorder="1" applyAlignment="1" quotePrefix="1">
      <alignment vertical="center"/>
      <protection/>
    </xf>
    <xf numFmtId="0" fontId="7" fillId="0" borderId="13" xfId="0" applyFont="1" applyBorder="1" applyAlignment="1" quotePrefix="1">
      <alignment horizontal="justify" vertical="center" wrapText="1"/>
    </xf>
    <xf numFmtId="0" fontId="7" fillId="0" borderId="12" xfId="0" applyFont="1" applyBorder="1" applyAlignment="1" quotePrefix="1">
      <alignment horizontal="justify" vertical="center" wrapText="1"/>
    </xf>
    <xf numFmtId="0" fontId="7" fillId="0" borderId="16" xfId="0" applyFont="1" applyBorder="1" applyAlignment="1" quotePrefix="1">
      <alignment horizontal="justify" vertical="center" wrapText="1"/>
    </xf>
    <xf numFmtId="0" fontId="10" fillId="0" borderId="23" xfId="53" applyFont="1" applyBorder="1" applyAlignment="1" quotePrefix="1">
      <alignment horizontal="center" wrapText="1"/>
      <protection/>
    </xf>
    <xf numFmtId="0" fontId="10" fillId="0" borderId="17" xfId="53" applyFont="1" applyBorder="1" applyAlignment="1" quotePrefix="1">
      <alignment horizontal="center" wrapText="1"/>
      <protection/>
    </xf>
    <xf numFmtId="0" fontId="2" fillId="0" borderId="15" xfId="0" applyFont="1" applyBorder="1" applyAlignment="1" quotePrefix="1">
      <alignment horizontal="center" vertical="center" wrapText="1"/>
    </xf>
    <xf numFmtId="0" fontId="2" fillId="0" borderId="11" xfId="0" applyFont="1" applyBorder="1" applyAlignment="1" quotePrefix="1">
      <alignment horizontal="center" vertical="center" wrapText="1"/>
    </xf>
    <xf numFmtId="0" fontId="2" fillId="0" borderId="14" xfId="0" applyFont="1" applyBorder="1" applyAlignment="1">
      <alignment horizontal="center" vertical="center"/>
    </xf>
    <xf numFmtId="0" fontId="2" fillId="0" borderId="10" xfId="0" applyFont="1" applyBorder="1" applyAlignment="1" quotePrefix="1">
      <alignment horizontal="center" vertical="center" wrapText="1"/>
    </xf>
    <xf numFmtId="0" fontId="2" fillId="0" borderId="10" xfId="0" applyFont="1" applyBorder="1" applyAlignment="1" quotePrefix="1">
      <alignment horizontal="center" vertical="center" wrapText="1"/>
    </xf>
    <xf numFmtId="0" fontId="2" fillId="0" borderId="14" xfId="0" applyFont="1" applyBorder="1" applyAlignment="1" quotePrefix="1">
      <alignment horizontal="center" vertical="center" wrapText="1"/>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quotePrefix="1">
      <alignment horizontal="center" vertical="center" wrapText="1" shrinkToFit="1"/>
    </xf>
    <xf numFmtId="0" fontId="2" fillId="0" borderId="10" xfId="0" applyFont="1" applyBorder="1" applyAlignment="1">
      <alignment horizontal="center" vertical="center" wrapText="1" shrinkToFi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7" fillId="0" borderId="10" xfId="0" applyFont="1" applyBorder="1" applyAlignment="1" quotePrefix="1">
      <alignment horizontal="center" wrapText="1"/>
    </xf>
    <xf numFmtId="0" fontId="7" fillId="0" borderId="10" xfId="0" applyFont="1" applyBorder="1" applyAlignment="1" quotePrefix="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wrapText="1"/>
    </xf>
    <xf numFmtId="0" fontId="10" fillId="0" borderId="18" xfId="53" applyFont="1" applyBorder="1" applyAlignment="1" quotePrefix="1">
      <alignment horizontal="center" wrapText="1"/>
      <protection/>
    </xf>
    <xf numFmtId="0" fontId="10" fillId="0" borderId="22" xfId="53" applyFont="1" applyBorder="1" applyAlignment="1" quotePrefix="1">
      <alignment horizontal="center" wrapText="1"/>
      <protection/>
    </xf>
    <xf numFmtId="0" fontId="10" fillId="0" borderId="19" xfId="53" applyFont="1" applyBorder="1" applyAlignment="1" quotePrefix="1">
      <alignment horizontal="center" wrapText="1"/>
      <protection/>
    </xf>
    <xf numFmtId="0" fontId="10" fillId="0" borderId="20" xfId="53" applyFont="1" applyBorder="1" applyAlignment="1" quotePrefix="1">
      <alignment horizontal="center" wrapText="1"/>
      <protection/>
    </xf>
    <xf numFmtId="0" fontId="10" fillId="0" borderId="0" xfId="53" applyFont="1" applyBorder="1" applyAlignment="1" quotePrefix="1">
      <alignment horizontal="center" wrapText="1"/>
      <protection/>
    </xf>
    <xf numFmtId="0" fontId="10" fillId="0" borderId="21" xfId="53" applyFont="1" applyBorder="1" applyAlignment="1" quotePrefix="1">
      <alignment horizontal="center" wrapText="1"/>
      <protection/>
    </xf>
    <xf numFmtId="0" fontId="10" fillId="0" borderId="24" xfId="53" applyFont="1" applyBorder="1" applyAlignment="1" quotePrefix="1">
      <alignment horizontal="center" wrapText="1"/>
      <protection/>
    </xf>
    <xf numFmtId="0" fontId="0" fillId="0" borderId="10" xfId="0" applyFont="1" applyBorder="1" applyAlignment="1" quotePrefix="1">
      <alignment horizontal="center"/>
    </xf>
    <xf numFmtId="0" fontId="0" fillId="0" borderId="22" xfId="0" applyBorder="1" applyAlignment="1">
      <alignment horizontal="center" vertical="center"/>
    </xf>
    <xf numFmtId="0" fontId="0" fillId="0" borderId="19"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4" fillId="0" borderId="10" xfId="0" applyFont="1" applyBorder="1" applyAlignment="1">
      <alignment horizontal="center"/>
    </xf>
    <xf numFmtId="0" fontId="2" fillId="32" borderId="10" xfId="0" applyFont="1" applyFill="1" applyBorder="1" applyAlignment="1">
      <alignment horizontal="justify" vertical="center"/>
    </xf>
    <xf numFmtId="0" fontId="2" fillId="32" borderId="10" xfId="0" applyFont="1" applyFill="1" applyBorder="1" applyAlignment="1">
      <alignment vertical="center"/>
    </xf>
    <xf numFmtId="0" fontId="7" fillId="32" borderId="18" xfId="0" applyFont="1" applyFill="1" applyBorder="1" applyAlignment="1">
      <alignment horizontal="center" vertical="center"/>
    </xf>
    <xf numFmtId="0" fontId="7" fillId="32" borderId="19" xfId="0" applyFont="1" applyFill="1" applyBorder="1" applyAlignment="1">
      <alignment horizontal="center" vertical="center"/>
    </xf>
    <xf numFmtId="0" fontId="7" fillId="32" borderId="20" xfId="0" applyFont="1" applyFill="1" applyBorder="1" applyAlignment="1">
      <alignment horizontal="center" vertical="center"/>
    </xf>
    <xf numFmtId="0" fontId="7" fillId="32" borderId="21" xfId="0" applyFont="1" applyFill="1" applyBorder="1" applyAlignment="1">
      <alignment horizontal="center" vertical="center"/>
    </xf>
    <xf numFmtId="0" fontId="7" fillId="32" borderId="23" xfId="0" applyFont="1" applyFill="1" applyBorder="1" applyAlignment="1">
      <alignment horizontal="center" vertical="center"/>
    </xf>
    <xf numFmtId="0" fontId="7" fillId="32" borderId="17" xfId="0" applyFont="1" applyFill="1" applyBorder="1" applyAlignment="1">
      <alignment horizontal="center" vertical="center"/>
    </xf>
    <xf numFmtId="0" fontId="5" fillId="32" borderId="13" xfId="45" applyFont="1" applyFill="1" applyBorder="1" applyAlignment="1">
      <alignment horizontal="center"/>
    </xf>
    <xf numFmtId="0" fontId="5" fillId="32" borderId="12" xfId="45" applyFont="1" applyFill="1" applyBorder="1" applyAlignment="1">
      <alignment horizontal="center"/>
    </xf>
    <xf numFmtId="0" fontId="5" fillId="32" borderId="16" xfId="45" applyFont="1" applyFill="1" applyBorder="1" applyAlignment="1">
      <alignment horizontal="center"/>
    </xf>
    <xf numFmtId="0" fontId="7" fillId="32" borderId="13" xfId="0" applyFont="1" applyFill="1" applyBorder="1" applyAlignment="1">
      <alignment horizontal="center"/>
    </xf>
    <xf numFmtId="0" fontId="7" fillId="32" borderId="16" xfId="0" applyFont="1" applyFill="1" applyBorder="1" applyAlignment="1">
      <alignment horizontal="center"/>
    </xf>
    <xf numFmtId="0" fontId="7" fillId="32" borderId="12" xfId="0" applyFont="1" applyFill="1" applyBorder="1" applyAlignment="1">
      <alignment horizontal="center"/>
    </xf>
    <xf numFmtId="0" fontId="7" fillId="32" borderId="13" xfId="0" applyFont="1" applyFill="1" applyBorder="1" applyAlignment="1">
      <alignment horizontal="center" vertical="center"/>
    </xf>
    <xf numFmtId="0" fontId="7" fillId="32" borderId="16" xfId="0" applyFont="1" applyFill="1" applyBorder="1" applyAlignment="1">
      <alignment horizontal="center" vertical="center"/>
    </xf>
    <xf numFmtId="0" fontId="2" fillId="32" borderId="0" xfId="0" applyFont="1" applyFill="1" applyAlignment="1" quotePrefix="1">
      <alignment horizontal="justify"/>
    </xf>
    <xf numFmtId="0" fontId="2" fillId="32" borderId="15" xfId="0" applyFont="1" applyFill="1" applyBorder="1" applyAlignment="1">
      <alignment horizontal="justify" vertical="center" wrapText="1"/>
    </xf>
    <xf numFmtId="0" fontId="2" fillId="32" borderId="11" xfId="0" applyFont="1" applyFill="1" applyBorder="1" applyAlignment="1">
      <alignment horizontal="justify" vertical="center" wrapText="1"/>
    </xf>
    <xf numFmtId="0" fontId="2" fillId="32" borderId="14" xfId="0" applyFont="1" applyFill="1" applyBorder="1" applyAlignment="1">
      <alignment horizontal="justify" vertical="center" wrapText="1"/>
    </xf>
    <xf numFmtId="0" fontId="0" fillId="0" borderId="0" xfId="0" applyAlignment="1">
      <alignment horizontal="justify" wrapText="1"/>
    </xf>
    <xf numFmtId="0" fontId="0" fillId="0" borderId="0" xfId="0" applyNumberFormat="1" applyAlignment="1">
      <alignment horizontal="justify" vertical="center" wrapText="1" shrinkToFi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Libro1"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1047750</xdr:colOff>
      <xdr:row>0</xdr:row>
      <xdr:rowOff>28575</xdr:rowOff>
    </xdr:from>
    <xdr:to>
      <xdr:col>0</xdr:col>
      <xdr:colOff>1047750</xdr:colOff>
      <xdr:row>2</xdr:row>
      <xdr:rowOff>38100</xdr:rowOff>
    </xdr:to>
    <xdr:pic>
      <xdr:nvPicPr>
        <xdr:cNvPr id="1" name="Picture 1" descr="manual01"/>
        <xdr:cNvPicPr preferRelativeResize="1">
          <a:picLocks noChangeAspect="1"/>
        </xdr:cNvPicPr>
      </xdr:nvPicPr>
      <xdr:blipFill>
        <a:blip r:embed="rId1"/>
        <a:stretch>
          <a:fillRect/>
        </a:stretch>
      </xdr:blipFill>
      <xdr:spPr>
        <a:xfrm>
          <a:off x="1047750" y="28575"/>
          <a:ext cx="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733425</xdr:colOff>
      <xdr:row>0</xdr:row>
      <xdr:rowOff>19050</xdr:rowOff>
    </xdr:from>
    <xdr:to>
      <xdr:col>0</xdr:col>
      <xdr:colOff>1304925</xdr:colOff>
      <xdr:row>4</xdr:row>
      <xdr:rowOff>38100</xdr:rowOff>
    </xdr:to>
    <xdr:pic>
      <xdr:nvPicPr>
        <xdr:cNvPr id="1" name="1 Imagen" descr="escudo"/>
        <xdr:cNvPicPr preferRelativeResize="1">
          <a:picLocks noChangeAspect="1"/>
        </xdr:cNvPicPr>
      </xdr:nvPicPr>
      <xdr:blipFill>
        <a:blip r:embed="rId1"/>
        <a:srcRect r="79736"/>
        <a:stretch>
          <a:fillRect/>
        </a:stretch>
      </xdr:blipFill>
      <xdr:spPr>
        <a:xfrm>
          <a:off x="733425" y="19050"/>
          <a:ext cx="57150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876300</xdr:colOff>
      <xdr:row>0</xdr:row>
      <xdr:rowOff>0</xdr:rowOff>
    </xdr:from>
    <xdr:to>
      <xdr:col>1</xdr:col>
      <xdr:colOff>209550</xdr:colOff>
      <xdr:row>2</xdr:row>
      <xdr:rowOff>85725</xdr:rowOff>
    </xdr:to>
    <xdr:pic>
      <xdr:nvPicPr>
        <xdr:cNvPr id="1" name="Picture 1" descr="manual01"/>
        <xdr:cNvPicPr preferRelativeResize="1">
          <a:picLocks noChangeAspect="1"/>
        </xdr:cNvPicPr>
      </xdr:nvPicPr>
      <xdr:blipFill>
        <a:blip r:embed="rId1"/>
        <a:stretch>
          <a:fillRect/>
        </a:stretch>
      </xdr:blipFill>
      <xdr:spPr>
        <a:xfrm>
          <a:off x="876300" y="0"/>
          <a:ext cx="38100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847725</xdr:colOff>
      <xdr:row>0</xdr:row>
      <xdr:rowOff>28575</xdr:rowOff>
    </xdr:from>
    <xdr:to>
      <xdr:col>0</xdr:col>
      <xdr:colOff>847725</xdr:colOff>
      <xdr:row>2</xdr:row>
      <xdr:rowOff>38100</xdr:rowOff>
    </xdr:to>
    <xdr:pic>
      <xdr:nvPicPr>
        <xdr:cNvPr id="1" name="Picture 1" descr="manual01"/>
        <xdr:cNvPicPr preferRelativeResize="1">
          <a:picLocks noChangeAspect="1"/>
        </xdr:cNvPicPr>
      </xdr:nvPicPr>
      <xdr:blipFill>
        <a:blip r:embed="rId1"/>
        <a:stretch>
          <a:fillRect/>
        </a:stretch>
      </xdr:blipFill>
      <xdr:spPr>
        <a:xfrm>
          <a:off x="847725" y="28575"/>
          <a:ext cx="0" cy="409575"/>
        </a:xfrm>
        <a:prstGeom prst="rect">
          <a:avLst/>
        </a:prstGeom>
        <a:noFill/>
        <a:ln w="9525" cmpd="sng">
          <a:noFill/>
        </a:ln>
      </xdr:spPr>
    </xdr:pic>
    <xdr:clientData/>
  </xdr:twoCellAnchor>
  <xdr:twoCellAnchor>
    <xdr:from>
      <xdr:col>2</xdr:col>
      <xdr:colOff>447675</xdr:colOff>
      <xdr:row>0</xdr:row>
      <xdr:rowOff>9525</xdr:rowOff>
    </xdr:from>
    <xdr:to>
      <xdr:col>2</xdr:col>
      <xdr:colOff>828675</xdr:colOff>
      <xdr:row>2</xdr:row>
      <xdr:rowOff>76200</xdr:rowOff>
    </xdr:to>
    <xdr:pic>
      <xdr:nvPicPr>
        <xdr:cNvPr id="2" name="Picture 1" descr="manual01"/>
        <xdr:cNvPicPr preferRelativeResize="1">
          <a:picLocks noChangeAspect="1"/>
        </xdr:cNvPicPr>
      </xdr:nvPicPr>
      <xdr:blipFill>
        <a:blip r:embed="rId1"/>
        <a:stretch>
          <a:fillRect/>
        </a:stretch>
      </xdr:blipFill>
      <xdr:spPr>
        <a:xfrm>
          <a:off x="1533525" y="9525"/>
          <a:ext cx="3810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50"/>
  </sheetPr>
  <dimension ref="A1:H45"/>
  <sheetViews>
    <sheetView tabSelected="1" view="pageBreakPreview" zoomScale="80" zoomScaleNormal="50" zoomScaleSheetLayoutView="80" zoomScalePageLayoutView="0" workbookViewId="0" topLeftCell="A1">
      <selection activeCell="H7" sqref="H7:H12"/>
    </sheetView>
  </sheetViews>
  <sheetFormatPr defaultColWidth="11.421875" defaultRowHeight="12.75"/>
  <cols>
    <col min="1" max="1" width="15.7109375" style="1" customWidth="1"/>
    <col min="2" max="2" width="3.7109375" style="1" customWidth="1"/>
    <col min="3" max="3" width="27.57421875" style="1" customWidth="1"/>
    <col min="4" max="4" width="12.421875" style="1" customWidth="1"/>
    <col min="5" max="5" width="37.00390625" style="1" customWidth="1"/>
    <col min="6" max="6" width="11.7109375" style="168" customWidth="1"/>
    <col min="7" max="7" width="13.8515625" style="1" customWidth="1"/>
    <col min="8" max="8" width="75.421875" style="1" customWidth="1"/>
    <col min="9" max="16384" width="11.421875" style="1" customWidth="1"/>
  </cols>
  <sheetData>
    <row r="1" spans="1:8" ht="33" customHeight="1">
      <c r="A1" s="260" t="s">
        <v>351</v>
      </c>
      <c r="B1" s="269" t="s">
        <v>345</v>
      </c>
      <c r="C1" s="270"/>
      <c r="D1" s="270"/>
      <c r="E1" s="270"/>
      <c r="F1" s="270"/>
      <c r="G1" s="271"/>
      <c r="H1" s="93" t="s">
        <v>354</v>
      </c>
    </row>
    <row r="2" spans="1:8" ht="18" customHeight="1">
      <c r="A2" s="261"/>
      <c r="B2" s="263" t="s">
        <v>93</v>
      </c>
      <c r="C2" s="264"/>
      <c r="D2" s="264"/>
      <c r="E2" s="264"/>
      <c r="F2" s="264"/>
      <c r="G2" s="265"/>
      <c r="H2" s="94" t="s">
        <v>346</v>
      </c>
    </row>
    <row r="3" spans="1:8" ht="12" customHeight="1">
      <c r="A3" s="261"/>
      <c r="B3" s="266"/>
      <c r="C3" s="267"/>
      <c r="D3" s="267"/>
      <c r="E3" s="267"/>
      <c r="F3" s="267"/>
      <c r="G3" s="268"/>
      <c r="H3" s="94" t="s">
        <v>347</v>
      </c>
    </row>
    <row r="4" ht="14.25" customHeight="1"/>
    <row r="5" spans="1:8" ht="20.25" customHeight="1">
      <c r="A5" s="225" t="s">
        <v>94</v>
      </c>
      <c r="B5" s="258" t="s">
        <v>24</v>
      </c>
      <c r="C5" s="225" t="s">
        <v>95</v>
      </c>
      <c r="D5" s="113" t="s">
        <v>96</v>
      </c>
      <c r="E5" s="262" t="s">
        <v>98</v>
      </c>
      <c r="F5" s="262"/>
      <c r="G5" s="225" t="s">
        <v>85</v>
      </c>
      <c r="H5" s="225" t="s">
        <v>99</v>
      </c>
    </row>
    <row r="6" spans="1:8" ht="28.5" customHeight="1">
      <c r="A6" s="225"/>
      <c r="B6" s="259"/>
      <c r="C6" s="225"/>
      <c r="D6" s="92" t="s">
        <v>97</v>
      </c>
      <c r="E6" s="25" t="s">
        <v>52</v>
      </c>
      <c r="F6" s="25" t="s">
        <v>70</v>
      </c>
      <c r="G6" s="225"/>
      <c r="H6" s="225"/>
    </row>
    <row r="7" spans="1:8" ht="25.5">
      <c r="A7" s="181" t="str">
        <f>Plan!A25</f>
        <v>1- Metodología para la identificación de riesgos de corrupción y acciones para su manejo.</v>
      </c>
      <c r="B7" s="92">
        <f>Plan!B25</f>
        <v>1</v>
      </c>
      <c r="C7" s="148" t="str">
        <f>Plan!C25</f>
        <v>Identificación de riesgos de corrupción.</v>
      </c>
      <c r="D7" s="226">
        <v>41394</v>
      </c>
      <c r="E7" s="235" t="s">
        <v>25</v>
      </c>
      <c r="F7" s="238" t="s">
        <v>3</v>
      </c>
      <c r="G7" s="232" t="str">
        <f>Plan!D25</f>
        <v>Mesa Directiva
Dirección Juridica
Control Interno
Secretaria General
Comisiones Permanentes
Oficina Asesora de Comunicaciones
Oficina Asesora de Planeación
Direccion Financiera
Direccion Administrativa</v>
      </c>
      <c r="H7" s="219" t="s">
        <v>318</v>
      </c>
    </row>
    <row r="8" spans="1:8" ht="77.25" customHeight="1">
      <c r="A8" s="182"/>
      <c r="B8" s="92">
        <f>Plan!B26</f>
        <v>2</v>
      </c>
      <c r="C8" s="148" t="str">
        <f>Plan!C26</f>
        <v>Análisis del riesgo: Probabilidad de materialización de los riesgos de corrupción.</v>
      </c>
      <c r="D8" s="227"/>
      <c r="E8" s="236"/>
      <c r="F8" s="239"/>
      <c r="G8" s="233"/>
      <c r="H8" s="220"/>
    </row>
    <row r="9" spans="1:8" ht="35.25" customHeight="1">
      <c r="A9" s="182"/>
      <c r="B9" s="92">
        <f>Plan!B27</f>
        <v>3</v>
      </c>
      <c r="C9" s="102" t="str">
        <f>Plan!C27</f>
        <v>Valoración del riesgo de corrupción.</v>
      </c>
      <c r="D9" s="227"/>
      <c r="E9" s="236"/>
      <c r="F9" s="239"/>
      <c r="G9" s="233"/>
      <c r="H9" s="220"/>
    </row>
    <row r="10" spans="1:8" ht="60" customHeight="1">
      <c r="A10" s="182"/>
      <c r="B10" s="92">
        <f>Plan!B28</f>
        <v>4</v>
      </c>
      <c r="C10" s="148" t="str">
        <f>Plan!C28</f>
        <v>Definición de la Política de administración de riesgos de corrupción.</v>
      </c>
      <c r="D10" s="227"/>
      <c r="E10" s="236"/>
      <c r="F10" s="239"/>
      <c r="G10" s="233"/>
      <c r="H10" s="220"/>
    </row>
    <row r="11" spans="1:8" ht="37.5" customHeight="1">
      <c r="A11" s="182"/>
      <c r="B11" s="92">
        <f>Plan!B29</f>
        <v>5</v>
      </c>
      <c r="C11" s="148" t="str">
        <f>Plan!C29</f>
        <v>Seguimiento de los riesgos de corrupción.</v>
      </c>
      <c r="D11" s="227"/>
      <c r="E11" s="236"/>
      <c r="F11" s="239"/>
      <c r="G11" s="233"/>
      <c r="H11" s="220"/>
    </row>
    <row r="12" spans="1:8" ht="61.5" customHeight="1">
      <c r="A12" s="183"/>
      <c r="B12" s="92">
        <f>Plan!B30</f>
        <v>6</v>
      </c>
      <c r="C12" s="148" t="str">
        <f>Plan!C30</f>
        <v>Elaborar el Mapa de riesgos de corrupción.</v>
      </c>
      <c r="D12" s="228"/>
      <c r="E12" s="237"/>
      <c r="F12" s="240"/>
      <c r="G12" s="234"/>
      <c r="H12" s="221"/>
    </row>
    <row r="13" spans="1:8" ht="131.25" customHeight="1">
      <c r="A13" s="254" t="s">
        <v>3</v>
      </c>
      <c r="B13" s="112">
        <f>Plan!B32</f>
        <v>7</v>
      </c>
      <c r="C13" s="148" t="str">
        <f>Plan!C32</f>
        <v>Identificación de Trámites</v>
      </c>
      <c r="D13" s="226">
        <v>41394</v>
      </c>
      <c r="E13" s="235" t="s">
        <v>319</v>
      </c>
      <c r="F13" s="159"/>
      <c r="G13" s="232" t="str">
        <f>Plan!D32</f>
        <v>Dirección Juridica
Secretaria General
Comisiones Permanetes</v>
      </c>
      <c r="H13" s="219" t="s">
        <v>322</v>
      </c>
    </row>
    <row r="14" spans="1:8" ht="59.25" customHeight="1">
      <c r="A14" s="254"/>
      <c r="B14" s="92">
        <f>Plan!B33</f>
        <v>8</v>
      </c>
      <c r="C14" s="148" t="str">
        <f>Plan!C33</f>
        <v>Revisión de los Procesos</v>
      </c>
      <c r="D14" s="227"/>
      <c r="E14" s="244"/>
      <c r="F14" s="160"/>
      <c r="G14" s="233"/>
      <c r="H14" s="220"/>
    </row>
    <row r="15" spans="1:8" ht="40.5" customHeight="1">
      <c r="A15" s="254"/>
      <c r="B15" s="92">
        <f>Plan!B34</f>
        <v>9</v>
      </c>
      <c r="C15" s="148" t="str">
        <f>Plan!C34</f>
        <v>Analisis Normativo</v>
      </c>
      <c r="D15" s="227"/>
      <c r="E15" s="244"/>
      <c r="F15" s="160"/>
      <c r="G15" s="233"/>
      <c r="H15" s="220"/>
    </row>
    <row r="16" spans="1:8" ht="125.25" customHeight="1" hidden="1">
      <c r="A16" s="254"/>
      <c r="B16" s="92">
        <f>Plan!B35</f>
        <v>10</v>
      </c>
      <c r="C16" s="148" t="str">
        <f>Plan!C35</f>
        <v>Priorizacion de Tramites a Intervenir</v>
      </c>
      <c r="D16" s="227"/>
      <c r="E16" s="244"/>
      <c r="F16" s="160"/>
      <c r="G16" s="233"/>
      <c r="H16" s="220"/>
    </row>
    <row r="17" spans="1:8" ht="37.5" customHeight="1">
      <c r="A17" s="254"/>
      <c r="B17" s="92">
        <f>Plan!B36</f>
        <v>11</v>
      </c>
      <c r="C17" s="148" t="str">
        <f>Plan!C36</f>
        <v>Diagnostico de los Tramites a Intervenir</v>
      </c>
      <c r="D17" s="227"/>
      <c r="E17" s="244"/>
      <c r="F17" s="160"/>
      <c r="G17" s="233"/>
      <c r="H17" s="220"/>
    </row>
    <row r="18" spans="1:8" ht="54" customHeight="1">
      <c r="A18" s="254"/>
      <c r="B18" s="92">
        <f>Plan!B37</f>
        <v>12</v>
      </c>
      <c r="C18" s="148" t="str">
        <f>Plan!C37</f>
        <v>Racionalizacion de Tramites (Simplificación, Estandararización, Eliminación, Optimización)</v>
      </c>
      <c r="D18" s="227"/>
      <c r="E18" s="244"/>
      <c r="F18" s="160"/>
      <c r="G18" s="233"/>
      <c r="H18" s="220"/>
    </row>
    <row r="19" spans="1:8" ht="30.75" customHeight="1">
      <c r="A19" s="254"/>
      <c r="B19" s="92">
        <f>Plan!B38</f>
        <v>13</v>
      </c>
      <c r="C19" s="148" t="str">
        <f>Plan!C38</f>
        <v>Automatizacion de los Tramites</v>
      </c>
      <c r="D19" s="227"/>
      <c r="E19" s="244"/>
      <c r="F19" s="160"/>
      <c r="G19" s="233"/>
      <c r="H19" s="220"/>
    </row>
    <row r="20" spans="1:8" ht="59.25" customHeight="1">
      <c r="A20" s="254"/>
      <c r="B20" s="92">
        <f>Plan!B39</f>
        <v>14</v>
      </c>
      <c r="C20" s="148" t="str">
        <f>Plan!C39</f>
        <v>Interoperabilidad (Intercambio de Información, Gobierno en Linea)</v>
      </c>
      <c r="D20" s="227"/>
      <c r="E20" s="244"/>
      <c r="F20" s="160"/>
      <c r="G20" s="233"/>
      <c r="H20" s="220"/>
    </row>
    <row r="21" spans="1:8" ht="40.5" customHeight="1">
      <c r="A21" s="254"/>
      <c r="B21" s="92">
        <f>Plan!B40</f>
        <v>15</v>
      </c>
      <c r="C21" s="148" t="str">
        <f>Plan!C40</f>
        <v>Beneficios de la Implementación de la Racionalización de Trámites.</v>
      </c>
      <c r="D21" s="228"/>
      <c r="E21" s="245"/>
      <c r="F21" s="161"/>
      <c r="G21" s="234"/>
      <c r="H21" s="221"/>
    </row>
    <row r="22" spans="1:8" ht="69.75" customHeight="1">
      <c r="A22" s="225" t="str">
        <f>Plan!A42</f>
        <v>3- Rendición de Cuentas</v>
      </c>
      <c r="B22" s="92">
        <f>Plan!B42</f>
        <v>16</v>
      </c>
      <c r="C22" s="6" t="str">
        <f>Plan!C42</f>
        <v>Definir el procedimiento para la petición de información, dialogo, solicitado por la ciudadania</v>
      </c>
      <c r="D22" s="226">
        <v>41394</v>
      </c>
      <c r="E22" s="241" t="s">
        <v>71</v>
      </c>
      <c r="F22" s="159"/>
      <c r="G22" s="232" t="str">
        <f>Plan!D42</f>
        <v>Secretaria General
Comisiones Permanetes</v>
      </c>
      <c r="H22" s="219" t="s">
        <v>316</v>
      </c>
    </row>
    <row r="23" spans="1:8" ht="82.5" customHeight="1">
      <c r="A23" s="225"/>
      <c r="B23" s="92">
        <f>Plan!B43</f>
        <v>17</v>
      </c>
      <c r="C23" s="6" t="str">
        <f>Plan!C43</f>
        <v>Definir el procedimiento para la rendición de cuentas, resultados de gestión para presentar a la ciudadania y grupos de interes</v>
      </c>
      <c r="D23" s="227"/>
      <c r="E23" s="242"/>
      <c r="F23" s="160"/>
      <c r="G23" s="233"/>
      <c r="H23" s="220"/>
    </row>
    <row r="24" spans="1:8" ht="124.5" customHeight="1">
      <c r="A24" s="225"/>
      <c r="B24" s="92">
        <f>Plan!B44</f>
        <v>18</v>
      </c>
      <c r="C24" s="6" t="str">
        <f>Plan!C44</f>
        <v>Elaborar la Ruta de la Rendición de Cuentas [Insumos, Diseño, Ejecución e Implementación, Evaluación y Monitoreo]</v>
      </c>
      <c r="D24" s="228"/>
      <c r="E24" s="243"/>
      <c r="F24" s="161"/>
      <c r="G24" s="234"/>
      <c r="H24" s="221"/>
    </row>
    <row r="25" spans="1:8" ht="211.5" customHeight="1">
      <c r="A25" s="253" t="str">
        <f>Plan!A46</f>
        <v>4- Mecanismos para mejorar la atención al ciudadano</v>
      </c>
      <c r="B25" s="92">
        <f>Plan!B46</f>
        <v>19</v>
      </c>
      <c r="C25" s="6" t="str">
        <f>Plan!C46</f>
        <v>Definir y Difundir los servicios prestados al ciudadano.</v>
      </c>
      <c r="D25" s="226">
        <v>41394</v>
      </c>
      <c r="E25" s="163" t="s">
        <v>317</v>
      </c>
      <c r="F25" s="159"/>
      <c r="G25" s="172" t="str">
        <f>Plan!D46</f>
        <v>Dirección Juridica
Area de Atención al Ciudadano
Area de Defensor del Ciudadano
Correspondencia</v>
      </c>
      <c r="H25" s="222" t="s">
        <v>2</v>
      </c>
    </row>
    <row r="26" spans="1:8" ht="165" customHeight="1">
      <c r="A26" s="253"/>
      <c r="B26" s="92">
        <f>Plan!B47</f>
        <v>20</v>
      </c>
      <c r="C26" s="6" t="str">
        <f>Plan!C47</f>
        <v>Optimizar los procedimientos del Proceso Atencion al Ciudadano, garantizando la consistencia y homogeneidad de la información</v>
      </c>
      <c r="D26" s="227"/>
      <c r="E26" s="163" t="s">
        <v>1</v>
      </c>
      <c r="F26" s="160"/>
      <c r="G26" s="173"/>
      <c r="H26" s="223"/>
    </row>
    <row r="27" spans="1:8" ht="205.5" customHeight="1">
      <c r="A27" s="253"/>
      <c r="B27" s="92">
        <f>Plan!B48</f>
        <v>21</v>
      </c>
      <c r="C27" s="6" t="str">
        <f>Plan!C48</f>
        <v>Implementar los mecanismos para medir la satisfacción del ciudadano</v>
      </c>
      <c r="D27" s="227"/>
      <c r="E27" s="163" t="s">
        <v>73</v>
      </c>
      <c r="F27" s="160"/>
      <c r="G27" s="173"/>
      <c r="H27" s="223"/>
    </row>
    <row r="28" spans="1:8" ht="243" customHeight="1">
      <c r="A28" s="253"/>
      <c r="B28" s="92">
        <f>Plan!B49</f>
        <v>22</v>
      </c>
      <c r="C28" s="6" t="str">
        <f>Plan!C49</f>
        <v>Crear Mecanismos de Información al Ciudadano, sobre Derechos, Tramites, Tiempos de Respuesta, Horarios, Directorio de los Servidores encaragados de estas labores.</v>
      </c>
      <c r="D28" s="227"/>
      <c r="E28" s="162" t="s">
        <v>21</v>
      </c>
      <c r="F28" s="160"/>
      <c r="G28" s="174"/>
      <c r="H28" s="223"/>
    </row>
    <row r="29" spans="1:8" ht="171.75" customHeight="1">
      <c r="A29" s="253"/>
      <c r="B29" s="92">
        <f>Plan!B50</f>
        <v>23</v>
      </c>
      <c r="C29" s="6" t="str">
        <f>Plan!C50</f>
        <v>Diseñar y/o ajustar los espacios fisicos para la atención prioritaria a personas en situación de discpacidad, niños (as), mujeres gestantes y adultos mayores.</v>
      </c>
      <c r="D29" s="227"/>
      <c r="E29" s="165"/>
      <c r="F29" s="160"/>
      <c r="G29" s="147" t="str">
        <f>Plan!D50</f>
        <v>Dirección Financiera
Dirección Administrativa</v>
      </c>
      <c r="H29" s="223"/>
    </row>
    <row r="30" spans="1:8" ht="102" customHeight="1">
      <c r="A30" s="253"/>
      <c r="B30" s="92">
        <f>Plan!B51</f>
        <v>24</v>
      </c>
      <c r="C30" s="6" t="str">
        <f>Plan!C51</f>
        <v>Desarrollar las competencias a los servidores publicos para el servicio al ciudadano</v>
      </c>
      <c r="D30" s="227"/>
      <c r="E30" s="166"/>
      <c r="F30" s="160"/>
      <c r="G30" s="147" t="str">
        <f>Plan!D51</f>
        <v>Direccion Administrativa
Talento Humano</v>
      </c>
      <c r="H30" s="223"/>
    </row>
    <row r="31" spans="1:8" ht="103.5" customHeight="1">
      <c r="A31" s="253"/>
      <c r="B31" s="92">
        <f>Plan!B52</f>
        <v>25</v>
      </c>
      <c r="C31" s="6" t="str">
        <f>Plan!C52</f>
        <v>Establecer y/o ajustar los canales de atención que permitan la participación ciudadana</v>
      </c>
      <c r="D31" s="227"/>
      <c r="E31" s="171" t="s">
        <v>74</v>
      </c>
      <c r="F31" s="160"/>
      <c r="G31" s="232" t="str">
        <f>Plan!D52</f>
        <v>Dirección Juridica
Area de Atención al Ciudadano
Area de Defensor del Ciudadano
Correspondencia</v>
      </c>
      <c r="H31" s="223"/>
    </row>
    <row r="32" spans="1:8" ht="72" customHeight="1">
      <c r="A32" s="254"/>
      <c r="B32" s="92">
        <f>Plan!B53</f>
        <v>26</v>
      </c>
      <c r="C32" s="6" t="str">
        <f>Plan!C53</f>
        <v>Implementar protocolos de atención al ciudadano</v>
      </c>
      <c r="D32" s="227"/>
      <c r="E32" s="164" t="s">
        <v>22</v>
      </c>
      <c r="F32" s="160"/>
      <c r="G32" s="233"/>
      <c r="H32" s="223"/>
    </row>
    <row r="33" spans="1:8" ht="84" customHeight="1">
      <c r="A33" s="254"/>
      <c r="B33" s="92">
        <f>Plan!B54</f>
        <v>27</v>
      </c>
      <c r="C33" s="6" t="str">
        <f>Plan!C54</f>
        <v>Implementar un sistema de turnos que permita una atencion ordenada al ciudadano</v>
      </c>
      <c r="D33" s="227"/>
      <c r="E33" s="169"/>
      <c r="F33" s="160"/>
      <c r="G33" s="147" t="str">
        <f>Plan!D54</f>
        <v>Dirección Financiera
Dirección Administrativa</v>
      </c>
      <c r="H33" s="223"/>
    </row>
    <row r="34" spans="1:8" ht="105" customHeight="1">
      <c r="A34" s="254"/>
      <c r="B34" s="92">
        <f>Plan!B55</f>
        <v>28</v>
      </c>
      <c r="C34" s="6" t="str">
        <f>Plan!C55</f>
        <v>Adecuar los espacios fisicos en materia de señalización y accesibilidad.</v>
      </c>
      <c r="D34" s="228"/>
      <c r="E34" s="170"/>
      <c r="F34" s="161"/>
      <c r="G34" s="147" t="str">
        <f>Plan!D55</f>
        <v>Dirección Financiera
Dirección Administrativa</v>
      </c>
      <c r="H34" s="224"/>
    </row>
    <row r="35" spans="1:8" ht="91.5" customHeight="1">
      <c r="A35" s="186" t="s">
        <v>194</v>
      </c>
      <c r="B35" s="92">
        <f>Plan!B57</f>
        <v>29</v>
      </c>
      <c r="C35" s="167" t="str">
        <f>Plan!C57</f>
        <v>Diseñar Protectores de pantalla que permitan difundir las estrategias de divulgación de las luchas contra la corrupción, incluidos los mensajes animados dirigidos a las buenas prácticas en la gestión pública y la transparencia.</v>
      </c>
      <c r="D35" s="247">
        <v>41394</v>
      </c>
      <c r="E35" s="235" t="s">
        <v>321</v>
      </c>
      <c r="F35" s="160"/>
      <c r="G35" s="232" t="str">
        <f>Plan!D57</f>
        <v>Oficina Asesora de Comunicaciones
Dirección Administrativa
Sistemas y seguridad de la Información</v>
      </c>
      <c r="H35" s="222" t="s">
        <v>320</v>
      </c>
    </row>
    <row r="36" spans="1:8" ht="76.5">
      <c r="A36" s="186"/>
      <c r="B36" s="92">
        <f>Plan!B58</f>
        <v>30</v>
      </c>
      <c r="C36" s="167" t="str">
        <f>Plan!C58</f>
        <v>Diseñar Mensajes institucionales de correo electrónico, como medio de apoyo para la divulgación y socialización de todas las estrategias del Plan.</v>
      </c>
      <c r="D36" s="248"/>
      <c r="E36" s="244"/>
      <c r="F36" s="160"/>
      <c r="G36" s="233"/>
      <c r="H36" s="223"/>
    </row>
    <row r="37" spans="1:8" ht="89.25">
      <c r="A37" s="186"/>
      <c r="B37" s="92">
        <f>Plan!B59</f>
        <v>31</v>
      </c>
      <c r="C37" s="167" t="str">
        <f>Plan!C59</f>
        <v>Diseñar Divulgaciones Mensuales sobre temas centrados en la Ética Humana, Principios y Valores que nos hagan mejores funcionarios públicos y los derechos del ciudadano.</v>
      </c>
      <c r="D37" s="249"/>
      <c r="E37" s="245"/>
      <c r="F37" s="160"/>
      <c r="G37" s="234"/>
      <c r="H37" s="223"/>
    </row>
    <row r="38" spans="1:8" ht="63.75">
      <c r="A38" s="186"/>
      <c r="B38" s="92">
        <f>Plan!B60</f>
        <v>32</v>
      </c>
      <c r="C38" s="6" t="str">
        <f>Plan!C60</f>
        <v>Publicar los Informes de la Oficina de control interno conforme a lo establecido en el articulo 9 y 76 de la ley 1474 de 2011</v>
      </c>
      <c r="D38" s="157">
        <v>41518</v>
      </c>
      <c r="E38" s="144" t="s">
        <v>72</v>
      </c>
      <c r="F38" s="160"/>
      <c r="G38" s="102" t="str">
        <f>Plan!D60</f>
        <v>Oficina de Control Interno</v>
      </c>
      <c r="H38" s="224"/>
    </row>
    <row r="39" spans="1:8" ht="12.75">
      <c r="A39" s="250" t="s">
        <v>0</v>
      </c>
      <c r="B39" s="251"/>
      <c r="C39" s="251"/>
      <c r="D39" s="251"/>
      <c r="E39" s="251"/>
      <c r="F39" s="251"/>
      <c r="G39" s="251"/>
      <c r="H39" s="252"/>
    </row>
    <row r="40" spans="1:8" ht="27" customHeight="1">
      <c r="A40" s="225" t="s">
        <v>100</v>
      </c>
      <c r="B40" s="146"/>
      <c r="C40" s="229" t="s">
        <v>262</v>
      </c>
      <c r="D40" s="230"/>
      <c r="E40" s="230"/>
      <c r="F40" s="230"/>
      <c r="G40" s="230"/>
      <c r="H40" s="231"/>
    </row>
    <row r="41" spans="1:8" ht="27" customHeight="1">
      <c r="A41" s="225"/>
      <c r="B41" s="146"/>
      <c r="C41" s="229" t="s">
        <v>23</v>
      </c>
      <c r="D41" s="230"/>
      <c r="E41" s="230"/>
      <c r="F41" s="230"/>
      <c r="G41" s="230"/>
      <c r="H41" s="231"/>
    </row>
    <row r="42" spans="1:8" ht="27" customHeight="1">
      <c r="A42" s="225"/>
      <c r="B42" s="146"/>
      <c r="C42" s="229" t="s">
        <v>102</v>
      </c>
      <c r="D42" s="230"/>
      <c r="E42" s="230"/>
      <c r="F42" s="230"/>
      <c r="G42" s="230"/>
      <c r="H42" s="231"/>
    </row>
    <row r="43" spans="1:8" ht="27" customHeight="1">
      <c r="A43" s="225" t="s">
        <v>101</v>
      </c>
      <c r="B43" s="146"/>
      <c r="C43" s="255" t="s">
        <v>103</v>
      </c>
      <c r="D43" s="256"/>
      <c r="E43" s="256"/>
      <c r="F43" s="256"/>
      <c r="G43" s="256"/>
      <c r="H43" s="257"/>
    </row>
    <row r="44" spans="1:8" ht="27" customHeight="1">
      <c r="A44" s="225"/>
      <c r="B44" s="146"/>
      <c r="C44" s="246" t="s">
        <v>53</v>
      </c>
      <c r="D44" s="230"/>
      <c r="E44" s="230"/>
      <c r="F44" s="230"/>
      <c r="G44" s="230"/>
      <c r="H44" s="231"/>
    </row>
    <row r="45" spans="1:8" ht="27" customHeight="1">
      <c r="A45" s="225"/>
      <c r="B45" s="146"/>
      <c r="C45" s="229" t="s">
        <v>102</v>
      </c>
      <c r="D45" s="230"/>
      <c r="E45" s="230"/>
      <c r="F45" s="230"/>
      <c r="G45" s="230"/>
      <c r="H45" s="231"/>
    </row>
  </sheetData>
  <sheetProtection/>
  <mergeCells count="43">
    <mergeCell ref="B5:B6"/>
    <mergeCell ref="G7:G12"/>
    <mergeCell ref="A1:A3"/>
    <mergeCell ref="A13:A21"/>
    <mergeCell ref="A5:A6"/>
    <mergeCell ref="C5:C6"/>
    <mergeCell ref="E5:F5"/>
    <mergeCell ref="G5:G6"/>
    <mergeCell ref="B2:G3"/>
    <mergeCell ref="B1:G1"/>
    <mergeCell ref="A7:A12"/>
    <mergeCell ref="C45:H45"/>
    <mergeCell ref="A22:A24"/>
    <mergeCell ref="A25:A34"/>
    <mergeCell ref="A35:A38"/>
    <mergeCell ref="A40:A42"/>
    <mergeCell ref="A43:A45"/>
    <mergeCell ref="C40:H40"/>
    <mergeCell ref="C41:H41"/>
    <mergeCell ref="C43:H43"/>
    <mergeCell ref="C44:H44"/>
    <mergeCell ref="G22:G24"/>
    <mergeCell ref="G35:G37"/>
    <mergeCell ref="G31:G32"/>
    <mergeCell ref="D35:D37"/>
    <mergeCell ref="E35:E37"/>
    <mergeCell ref="D22:D24"/>
    <mergeCell ref="H35:H38"/>
    <mergeCell ref="A39:H39"/>
    <mergeCell ref="C42:H42"/>
    <mergeCell ref="G13:G21"/>
    <mergeCell ref="D25:D34"/>
    <mergeCell ref="E7:E12"/>
    <mergeCell ref="F7:F12"/>
    <mergeCell ref="E22:E24"/>
    <mergeCell ref="E13:E21"/>
    <mergeCell ref="H7:H12"/>
    <mergeCell ref="H13:H21"/>
    <mergeCell ref="H22:H24"/>
    <mergeCell ref="H25:H34"/>
    <mergeCell ref="H5:H6"/>
    <mergeCell ref="D7:D12"/>
    <mergeCell ref="D13:D21"/>
  </mergeCells>
  <printOptions horizontalCentered="1"/>
  <pageMargins left="0.3937007874015748" right="0.3937007874015748" top="0.3937007874015748" bottom="0.984251968503937" header="0.3937007874015748" footer="0.3937007874015748"/>
  <pageSetup fitToHeight="5" horizontalDpi="600" verticalDpi="600" orientation="landscape" paperSize="14" scale="49" r:id="rId3"/>
  <headerFooter alignWithMargins="0">
    <oddFooter>&amp;L&amp;G&amp;C&amp;9UN CONCEJO PRESENTE CON LA CIUDAD&amp;R&amp;G</oddFooter>
  </headerFooter>
  <rowBreaks count="3" manualBreakCount="3">
    <brk id="18" max="7" man="1"/>
    <brk id="27" max="255" man="1"/>
    <brk id="28" max="255" man="1"/>
  </rowBreaks>
  <drawing r:id="rId1"/>
  <legacyDrawingHF r:id="rId2"/>
</worksheet>
</file>

<file path=xl/worksheets/sheet2.xml><?xml version="1.0" encoding="utf-8"?>
<worksheet xmlns="http://schemas.openxmlformats.org/spreadsheetml/2006/main" xmlns:r="http://schemas.openxmlformats.org/officeDocument/2006/relationships">
  <dimension ref="A1:G70"/>
  <sheetViews>
    <sheetView zoomScalePageLayoutView="0" workbookViewId="0" topLeftCell="A1">
      <selection activeCell="A1" sqref="A1"/>
    </sheetView>
  </sheetViews>
  <sheetFormatPr defaultColWidth="11.421875" defaultRowHeight="12.75"/>
  <cols>
    <col min="1" max="1" width="30.7109375" style="0" customWidth="1"/>
    <col min="2" max="2" width="2.7109375" style="0" customWidth="1"/>
    <col min="3" max="3" width="30.7109375" style="0" customWidth="1"/>
    <col min="4" max="4" width="20.7109375" style="0" customWidth="1"/>
    <col min="5" max="6" width="12.7109375" style="0" customWidth="1"/>
    <col min="7" max="7" width="20.7109375" style="0" customWidth="1"/>
  </cols>
  <sheetData>
    <row r="1" spans="1:7" ht="18" customHeight="1">
      <c r="A1" s="150"/>
      <c r="B1" s="196" t="s">
        <v>269</v>
      </c>
      <c r="C1" s="197"/>
      <c r="D1" s="197"/>
      <c r="E1" s="197"/>
      <c r="F1" s="197"/>
      <c r="G1" s="198"/>
    </row>
    <row r="2" spans="1:7" ht="12.75" customHeight="1">
      <c r="A2" s="151"/>
      <c r="B2" s="199"/>
      <c r="C2" s="200"/>
      <c r="D2" s="200"/>
      <c r="E2" s="200"/>
      <c r="F2" s="200"/>
      <c r="G2" s="201"/>
    </row>
    <row r="3" spans="1:7" ht="12.75" customHeight="1">
      <c r="A3" s="151"/>
      <c r="B3" s="199"/>
      <c r="C3" s="200"/>
      <c r="D3" s="200"/>
      <c r="E3" s="200"/>
      <c r="F3" s="200"/>
      <c r="G3" s="201"/>
    </row>
    <row r="4" spans="1:7" ht="12.75" customHeight="1">
      <c r="A4" s="151"/>
      <c r="B4" s="199"/>
      <c r="C4" s="200"/>
      <c r="D4" s="200"/>
      <c r="E4" s="200"/>
      <c r="F4" s="200"/>
      <c r="G4" s="201"/>
    </row>
    <row r="5" spans="1:7" ht="13.5" customHeight="1">
      <c r="A5" s="152" t="s">
        <v>214</v>
      </c>
      <c r="B5" s="199"/>
      <c r="C5" s="200"/>
      <c r="D5" s="200"/>
      <c r="E5" s="200"/>
      <c r="F5" s="200"/>
      <c r="G5" s="201"/>
    </row>
    <row r="6" spans="1:7" ht="12.75" customHeight="1">
      <c r="A6" s="153" t="s">
        <v>215</v>
      </c>
      <c r="B6" s="202"/>
      <c r="C6" s="203"/>
      <c r="D6" s="203"/>
      <c r="E6" s="203"/>
      <c r="F6" s="203"/>
      <c r="G6" s="204"/>
    </row>
    <row r="7" spans="1:7" ht="69.75" customHeight="1">
      <c r="A7" s="18" t="s">
        <v>199</v>
      </c>
      <c r="B7" s="205" t="s">
        <v>216</v>
      </c>
      <c r="C7" s="206"/>
      <c r="D7" s="206"/>
      <c r="E7" s="206"/>
      <c r="F7" s="206"/>
      <c r="G7" s="207"/>
    </row>
    <row r="9" spans="1:7" ht="12.75">
      <c r="A9" s="2" t="s">
        <v>190</v>
      </c>
      <c r="B9" s="208" t="s">
        <v>205</v>
      </c>
      <c r="C9" s="209"/>
      <c r="D9" s="209"/>
      <c r="E9" s="209"/>
      <c r="F9" s="209"/>
      <c r="G9" s="210"/>
    </row>
    <row r="10" ht="12.75">
      <c r="A10" s="1"/>
    </row>
    <row r="11" spans="1:7" ht="51">
      <c r="A11" s="4" t="s">
        <v>192</v>
      </c>
      <c r="B11" s="192" t="s">
        <v>251</v>
      </c>
      <c r="C11" s="211"/>
      <c r="D11" s="194"/>
      <c r="E11" s="194"/>
      <c r="F11" s="194"/>
      <c r="G11" s="195"/>
    </row>
    <row r="12" ht="12.75">
      <c r="A12" s="15"/>
    </row>
    <row r="13" spans="1:7" ht="64.5" customHeight="1">
      <c r="A13" s="14" t="s">
        <v>195</v>
      </c>
      <c r="B13" s="187" t="s">
        <v>252</v>
      </c>
      <c r="C13" s="188"/>
      <c r="D13" s="189"/>
      <c r="E13" s="189"/>
      <c r="F13" s="189"/>
      <c r="G13" s="190"/>
    </row>
    <row r="15" spans="1:7" ht="49.5" customHeight="1">
      <c r="A15" s="14" t="s">
        <v>204</v>
      </c>
      <c r="B15" s="192" t="s">
        <v>253</v>
      </c>
      <c r="C15" s="193"/>
      <c r="D15" s="194"/>
      <c r="E15" s="194"/>
      <c r="F15" s="194"/>
      <c r="G15" s="195"/>
    </row>
    <row r="17" spans="1:7" ht="39.75" customHeight="1">
      <c r="A17" s="4" t="s">
        <v>193</v>
      </c>
      <c r="B17" s="187" t="s">
        <v>254</v>
      </c>
      <c r="C17" s="212"/>
      <c r="D17" s="189"/>
      <c r="E17" s="189"/>
      <c r="F17" s="189"/>
      <c r="G17" s="190"/>
    </row>
    <row r="19" spans="1:7" ht="64.5" customHeight="1">
      <c r="A19" s="4" t="s">
        <v>194</v>
      </c>
      <c r="B19" s="213" t="s">
        <v>255</v>
      </c>
      <c r="C19" s="214"/>
      <c r="D19" s="215"/>
      <c r="E19" s="215"/>
      <c r="F19" s="215"/>
      <c r="G19" s="216"/>
    </row>
    <row r="20" ht="12.75">
      <c r="A20" s="1"/>
    </row>
    <row r="21" ht="12.75">
      <c r="A21" s="18" t="s">
        <v>202</v>
      </c>
    </row>
    <row r="22" ht="12.75">
      <c r="A22" s="1"/>
    </row>
    <row r="23" spans="1:7" ht="24.75" customHeight="1">
      <c r="A23" s="16" t="s">
        <v>190</v>
      </c>
      <c r="B23" s="217" t="s">
        <v>191</v>
      </c>
      <c r="C23" s="218"/>
      <c r="D23" s="16" t="s">
        <v>85</v>
      </c>
      <c r="E23" s="17" t="s">
        <v>200</v>
      </c>
      <c r="F23" s="17" t="s">
        <v>201</v>
      </c>
      <c r="G23" s="16" t="s">
        <v>83</v>
      </c>
    </row>
    <row r="25" spans="1:7" ht="24.75" customHeight="1">
      <c r="A25" s="181" t="s">
        <v>192</v>
      </c>
      <c r="B25" s="23">
        <v>1</v>
      </c>
      <c r="C25" s="4" t="s">
        <v>196</v>
      </c>
      <c r="D25" s="178" t="s">
        <v>218</v>
      </c>
      <c r="E25" s="19">
        <v>41386</v>
      </c>
      <c r="F25" s="19">
        <v>41501</v>
      </c>
      <c r="G25" s="274" t="s">
        <v>213</v>
      </c>
    </row>
    <row r="26" spans="1:7" ht="39.75" customHeight="1">
      <c r="A26" s="182"/>
      <c r="B26" s="23">
        <v>2</v>
      </c>
      <c r="C26" s="4" t="s">
        <v>203</v>
      </c>
      <c r="D26" s="191"/>
      <c r="E26" s="19">
        <v>41396</v>
      </c>
      <c r="F26" s="19">
        <v>41501</v>
      </c>
      <c r="G26" s="275"/>
    </row>
    <row r="27" spans="1:7" ht="12.75" customHeight="1">
      <c r="A27" s="182"/>
      <c r="B27" s="23">
        <v>3</v>
      </c>
      <c r="C27" s="20" t="s">
        <v>197</v>
      </c>
      <c r="D27" s="191"/>
      <c r="E27" s="19">
        <v>41396</v>
      </c>
      <c r="F27" s="19">
        <v>41501</v>
      </c>
      <c r="G27" s="275"/>
    </row>
    <row r="28" spans="1:7" ht="38.25">
      <c r="A28" s="182"/>
      <c r="B28" s="23">
        <v>4</v>
      </c>
      <c r="C28" s="4" t="s">
        <v>217</v>
      </c>
      <c r="D28" s="191"/>
      <c r="E28" s="19">
        <v>41396</v>
      </c>
      <c r="F28" s="19">
        <v>41501</v>
      </c>
      <c r="G28" s="275"/>
    </row>
    <row r="29" spans="1:7" ht="25.5">
      <c r="A29" s="182"/>
      <c r="B29" s="23">
        <v>5</v>
      </c>
      <c r="C29" s="4" t="s">
        <v>198</v>
      </c>
      <c r="D29" s="191"/>
      <c r="E29" s="19">
        <v>41396</v>
      </c>
      <c r="F29" s="19">
        <v>41501</v>
      </c>
      <c r="G29" s="275"/>
    </row>
    <row r="30" spans="1:7" ht="24.75" customHeight="1">
      <c r="A30" s="183"/>
      <c r="B30" s="23">
        <v>6</v>
      </c>
      <c r="C30" s="11" t="s">
        <v>219</v>
      </c>
      <c r="D30" s="185"/>
      <c r="E30" s="19">
        <v>41396</v>
      </c>
      <c r="F30" s="19">
        <v>41501</v>
      </c>
      <c r="G30" s="276"/>
    </row>
    <row r="31" spans="1:3" ht="12.75" customHeight="1">
      <c r="A31" s="15"/>
      <c r="B31" s="27"/>
      <c r="C31" s="1"/>
    </row>
    <row r="32" spans="1:7" ht="12.75">
      <c r="A32" s="184" t="s">
        <v>195</v>
      </c>
      <c r="B32" s="23">
        <f>B30+1</f>
        <v>7</v>
      </c>
      <c r="C32" s="28" t="s">
        <v>220</v>
      </c>
      <c r="D32" s="178" t="s">
        <v>231</v>
      </c>
      <c r="E32" s="19">
        <v>41396</v>
      </c>
      <c r="F32" s="19">
        <v>41501</v>
      </c>
      <c r="G32" s="258" t="s">
        <v>213</v>
      </c>
    </row>
    <row r="33" spans="1:7" ht="12.75">
      <c r="A33" s="184"/>
      <c r="B33" s="23">
        <f aca="true" t="shared" si="0" ref="B33:B40">B32+1</f>
        <v>8</v>
      </c>
      <c r="C33" s="22" t="s">
        <v>221</v>
      </c>
      <c r="D33" s="179"/>
      <c r="E33" s="19">
        <v>41396</v>
      </c>
      <c r="F33" s="19">
        <v>41501</v>
      </c>
      <c r="G33" s="277"/>
    </row>
    <row r="34" spans="1:7" ht="12.75">
      <c r="A34" s="184"/>
      <c r="B34" s="23">
        <f t="shared" si="0"/>
        <v>9</v>
      </c>
      <c r="C34" s="22" t="s">
        <v>222</v>
      </c>
      <c r="D34" s="179"/>
      <c r="E34" s="19">
        <v>41396</v>
      </c>
      <c r="F34" s="19">
        <v>41501</v>
      </c>
      <c r="G34" s="277"/>
    </row>
    <row r="35" spans="1:7" ht="12.75">
      <c r="A35" s="184"/>
      <c r="B35" s="23">
        <f t="shared" si="0"/>
        <v>10</v>
      </c>
      <c r="C35" s="28" t="s">
        <v>223</v>
      </c>
      <c r="D35" s="179"/>
      <c r="E35" s="19">
        <v>41396</v>
      </c>
      <c r="F35" s="19">
        <v>41501</v>
      </c>
      <c r="G35" s="277"/>
    </row>
    <row r="36" spans="1:7" ht="24.75" customHeight="1">
      <c r="A36" s="184"/>
      <c r="B36" s="23">
        <f t="shared" si="0"/>
        <v>11</v>
      </c>
      <c r="C36" s="11" t="s">
        <v>234</v>
      </c>
      <c r="D36" s="179"/>
      <c r="E36" s="19">
        <v>41396</v>
      </c>
      <c r="F36" s="19">
        <v>41501</v>
      </c>
      <c r="G36" s="277"/>
    </row>
    <row r="37" spans="1:7" ht="38.25">
      <c r="A37" s="184"/>
      <c r="B37" s="23">
        <f t="shared" si="0"/>
        <v>12</v>
      </c>
      <c r="C37" s="22" t="s">
        <v>224</v>
      </c>
      <c r="D37" s="179"/>
      <c r="E37" s="19">
        <v>41396</v>
      </c>
      <c r="F37" s="19">
        <v>41501</v>
      </c>
      <c r="G37" s="277"/>
    </row>
    <row r="38" spans="1:7" ht="12.75">
      <c r="A38" s="184"/>
      <c r="B38" s="23">
        <f t="shared" si="0"/>
        <v>13</v>
      </c>
      <c r="C38" s="26" t="s">
        <v>233</v>
      </c>
      <c r="D38" s="179"/>
      <c r="E38" s="19">
        <v>41396</v>
      </c>
      <c r="F38" s="19">
        <v>41501</v>
      </c>
      <c r="G38" s="277"/>
    </row>
    <row r="39" spans="1:7" ht="25.5">
      <c r="A39" s="184"/>
      <c r="B39" s="23">
        <f t="shared" si="0"/>
        <v>14</v>
      </c>
      <c r="C39" s="11" t="s">
        <v>232</v>
      </c>
      <c r="D39" s="179"/>
      <c r="E39" s="19">
        <v>41396</v>
      </c>
      <c r="F39" s="19">
        <v>41501</v>
      </c>
      <c r="G39" s="277"/>
    </row>
    <row r="40" spans="1:7" ht="25.5">
      <c r="A40" s="184"/>
      <c r="B40" s="23">
        <f t="shared" si="0"/>
        <v>15</v>
      </c>
      <c r="C40" s="21" t="s">
        <v>250</v>
      </c>
      <c r="D40" s="185"/>
      <c r="E40" s="19">
        <v>41396</v>
      </c>
      <c r="F40" s="19">
        <v>41501</v>
      </c>
      <c r="G40" s="259"/>
    </row>
    <row r="41" spans="1:2" ht="12.75">
      <c r="A41" s="9"/>
      <c r="B41" s="27"/>
    </row>
    <row r="42" spans="1:7" ht="39.75" customHeight="1">
      <c r="A42" s="175" t="s">
        <v>204</v>
      </c>
      <c r="B42" s="23">
        <f>B40+1</f>
        <v>16</v>
      </c>
      <c r="C42" s="5" t="s">
        <v>226</v>
      </c>
      <c r="D42" s="178" t="s">
        <v>230</v>
      </c>
      <c r="E42" s="19">
        <v>41396</v>
      </c>
      <c r="F42" s="19">
        <v>41501</v>
      </c>
      <c r="G42" s="232" t="s">
        <v>213</v>
      </c>
    </row>
    <row r="43" spans="1:7" ht="51">
      <c r="A43" s="176"/>
      <c r="B43" s="23">
        <f>B42+1</f>
        <v>17</v>
      </c>
      <c r="C43" s="11" t="s">
        <v>249</v>
      </c>
      <c r="D43" s="179"/>
      <c r="E43" s="19">
        <v>41396</v>
      </c>
      <c r="F43" s="19">
        <v>41501</v>
      </c>
      <c r="G43" s="233"/>
    </row>
    <row r="44" spans="1:7" ht="51">
      <c r="A44" s="177"/>
      <c r="B44" s="23">
        <f>B43+1</f>
        <v>18</v>
      </c>
      <c r="C44" s="29" t="s">
        <v>225</v>
      </c>
      <c r="D44" s="180"/>
      <c r="E44" s="19">
        <v>41396</v>
      </c>
      <c r="F44" s="19">
        <v>41501</v>
      </c>
      <c r="G44" s="234"/>
    </row>
    <row r="45" spans="1:2" ht="12.75">
      <c r="A45" s="9"/>
      <c r="B45" s="27"/>
    </row>
    <row r="46" spans="1:7" ht="25.5" customHeight="1">
      <c r="A46" s="181" t="s">
        <v>193</v>
      </c>
      <c r="B46" s="23">
        <f>B44+1</f>
        <v>19</v>
      </c>
      <c r="C46" s="13" t="s">
        <v>236</v>
      </c>
      <c r="D46" s="178" t="s">
        <v>235</v>
      </c>
      <c r="E46" s="19">
        <v>41396</v>
      </c>
      <c r="F46" s="19">
        <v>41501</v>
      </c>
      <c r="G46" s="232" t="s">
        <v>213</v>
      </c>
    </row>
    <row r="47" spans="1:7" ht="49.5" customHeight="1">
      <c r="A47" s="182"/>
      <c r="B47" s="23">
        <f>B46+1</f>
        <v>20</v>
      </c>
      <c r="C47" s="31" t="s">
        <v>245</v>
      </c>
      <c r="D47" s="179"/>
      <c r="E47" s="19">
        <v>41396</v>
      </c>
      <c r="F47" s="19">
        <v>41501</v>
      </c>
      <c r="G47" s="233"/>
    </row>
    <row r="48" spans="1:7" ht="25.5" customHeight="1">
      <c r="A48" s="182"/>
      <c r="B48" s="23">
        <f aca="true" t="shared" si="1" ref="B48:B55">B47+1</f>
        <v>21</v>
      </c>
      <c r="C48" s="3" t="s">
        <v>237</v>
      </c>
      <c r="D48" s="179"/>
      <c r="E48" s="19">
        <v>41396</v>
      </c>
      <c r="F48" s="19">
        <v>41501</v>
      </c>
      <c r="G48" s="233"/>
    </row>
    <row r="49" spans="1:7" ht="79.5" customHeight="1">
      <c r="A49" s="182"/>
      <c r="B49" s="23">
        <f t="shared" si="1"/>
        <v>22</v>
      </c>
      <c r="C49" s="6" t="s">
        <v>238</v>
      </c>
      <c r="D49" s="180"/>
      <c r="E49" s="19">
        <v>41396</v>
      </c>
      <c r="F49" s="19">
        <v>41501</v>
      </c>
      <c r="G49" s="233"/>
    </row>
    <row r="50" spans="1:7" ht="69.75" customHeight="1">
      <c r="A50" s="182"/>
      <c r="B50" s="158">
        <f t="shared" si="1"/>
        <v>23</v>
      </c>
      <c r="C50" s="4" t="s">
        <v>239</v>
      </c>
      <c r="D50" s="25" t="s">
        <v>247</v>
      </c>
      <c r="E50" s="19">
        <v>41396</v>
      </c>
      <c r="F50" s="19">
        <v>41501</v>
      </c>
      <c r="G50" s="233"/>
    </row>
    <row r="51" spans="1:7" ht="39.75" customHeight="1">
      <c r="A51" s="182"/>
      <c r="B51" s="23">
        <f t="shared" si="1"/>
        <v>24</v>
      </c>
      <c r="C51" s="13" t="s">
        <v>240</v>
      </c>
      <c r="D51" s="24" t="s">
        <v>248</v>
      </c>
      <c r="E51" s="19">
        <v>41396</v>
      </c>
      <c r="F51" s="19">
        <v>41501</v>
      </c>
      <c r="G51" s="233"/>
    </row>
    <row r="52" spans="1:7" ht="39.75" customHeight="1">
      <c r="A52" s="182"/>
      <c r="B52" s="23">
        <f t="shared" si="1"/>
        <v>25</v>
      </c>
      <c r="C52" s="6" t="s">
        <v>241</v>
      </c>
      <c r="D52" s="178" t="str">
        <f>D46</f>
        <v>Dirección Juridica
Area de Atención al Ciudadano
Area de Defensor del Ciudadano
Correspondencia</v>
      </c>
      <c r="E52" s="19">
        <v>41396</v>
      </c>
      <c r="F52" s="19">
        <v>41501</v>
      </c>
      <c r="G52" s="233"/>
    </row>
    <row r="53" spans="1:7" ht="39.75" customHeight="1">
      <c r="A53" s="182"/>
      <c r="B53" s="23">
        <f t="shared" si="1"/>
        <v>26</v>
      </c>
      <c r="C53" s="6" t="s">
        <v>242</v>
      </c>
      <c r="D53" s="180"/>
      <c r="E53" s="19">
        <v>41396</v>
      </c>
      <c r="F53" s="19">
        <v>41501</v>
      </c>
      <c r="G53" s="233"/>
    </row>
    <row r="54" spans="1:7" ht="39.75" customHeight="1">
      <c r="A54" s="182"/>
      <c r="B54" s="23">
        <f t="shared" si="1"/>
        <v>27</v>
      </c>
      <c r="C54" s="4" t="s">
        <v>243</v>
      </c>
      <c r="D54" s="25" t="s">
        <v>247</v>
      </c>
      <c r="E54" s="19">
        <v>41396</v>
      </c>
      <c r="F54" s="19">
        <v>41501</v>
      </c>
      <c r="G54" s="233"/>
    </row>
    <row r="55" spans="1:7" ht="38.25">
      <c r="A55" s="183"/>
      <c r="B55" s="158">
        <f t="shared" si="1"/>
        <v>28</v>
      </c>
      <c r="C55" s="3" t="s">
        <v>244</v>
      </c>
      <c r="D55" s="25" t="s">
        <v>247</v>
      </c>
      <c r="E55" s="19">
        <v>41396</v>
      </c>
      <c r="F55" s="19">
        <v>41501</v>
      </c>
      <c r="G55" s="234"/>
    </row>
    <row r="56" spans="1:2" ht="12.75">
      <c r="A56" s="15"/>
      <c r="B56" s="27"/>
    </row>
    <row r="57" spans="1:7" ht="90" customHeight="1">
      <c r="A57" s="186" t="s">
        <v>194</v>
      </c>
      <c r="B57" s="23">
        <f>B55+1</f>
        <v>29</v>
      </c>
      <c r="C57" s="30" t="s">
        <v>227</v>
      </c>
      <c r="D57" s="178" t="s">
        <v>228</v>
      </c>
      <c r="E57" s="19">
        <v>41396</v>
      </c>
      <c r="F57" s="19">
        <v>41501</v>
      </c>
      <c r="G57" s="272" t="s">
        <v>213</v>
      </c>
    </row>
    <row r="58" spans="1:7" ht="69.75" customHeight="1">
      <c r="A58" s="186"/>
      <c r="B58" s="23">
        <f>B57+1</f>
        <v>30</v>
      </c>
      <c r="C58" s="30" t="s">
        <v>246</v>
      </c>
      <c r="D58" s="179"/>
      <c r="E58" s="19">
        <v>41396</v>
      </c>
      <c r="F58" s="19">
        <v>41501</v>
      </c>
      <c r="G58" s="272"/>
    </row>
    <row r="59" spans="1:7" ht="75" customHeight="1">
      <c r="A59" s="186"/>
      <c r="B59" s="23">
        <f>B58+1</f>
        <v>31</v>
      </c>
      <c r="C59" s="12" t="s">
        <v>229</v>
      </c>
      <c r="D59" s="179"/>
      <c r="E59" s="19">
        <v>41396</v>
      </c>
      <c r="F59" s="19">
        <v>41501</v>
      </c>
      <c r="G59" s="272"/>
    </row>
    <row r="60" spans="1:7" ht="51">
      <c r="A60" s="186"/>
      <c r="B60" s="23">
        <f>B59+1</f>
        <v>32</v>
      </c>
      <c r="C60" s="12" t="s">
        <v>267</v>
      </c>
      <c r="D60" s="25" t="s">
        <v>268</v>
      </c>
      <c r="E60" s="19">
        <v>41396</v>
      </c>
      <c r="F60" s="19">
        <v>41501</v>
      </c>
      <c r="G60" s="272"/>
    </row>
    <row r="62" spans="1:7" ht="12.75">
      <c r="A62" s="32" t="s">
        <v>256</v>
      </c>
      <c r="B62" s="32" t="s">
        <v>257</v>
      </c>
      <c r="C62" s="273" t="s">
        <v>260</v>
      </c>
      <c r="D62" s="273"/>
      <c r="E62" s="273"/>
      <c r="F62" s="273"/>
      <c r="G62" s="273"/>
    </row>
    <row r="63" spans="1:7" ht="12.75">
      <c r="A63" s="32"/>
      <c r="B63" s="32"/>
      <c r="C63" s="273"/>
      <c r="D63" s="273"/>
      <c r="E63" s="273"/>
      <c r="F63" s="273"/>
      <c r="G63" s="273"/>
    </row>
    <row r="64" spans="1:7" ht="12.75">
      <c r="A64" s="32"/>
      <c r="B64" s="32"/>
      <c r="C64" s="32"/>
      <c r="D64" s="32"/>
      <c r="E64" s="32"/>
      <c r="F64" s="32"/>
      <c r="G64" s="32"/>
    </row>
    <row r="65" spans="1:7" ht="12.75">
      <c r="A65" s="32" t="s">
        <v>258</v>
      </c>
      <c r="B65" s="32" t="s">
        <v>257</v>
      </c>
      <c r="C65" s="32" t="s">
        <v>261</v>
      </c>
      <c r="D65" s="34"/>
      <c r="E65" s="33" t="s">
        <v>259</v>
      </c>
      <c r="F65" s="32" t="s">
        <v>257</v>
      </c>
      <c r="G65" s="32" t="s">
        <v>263</v>
      </c>
    </row>
    <row r="66" spans="1:7" ht="12.75">
      <c r="A66" s="32"/>
      <c r="B66" s="32"/>
      <c r="C66" s="32" t="s">
        <v>262</v>
      </c>
      <c r="D66" s="35"/>
      <c r="E66" s="32" t="s">
        <v>264</v>
      </c>
      <c r="F66" s="32"/>
      <c r="G66" s="32" t="s">
        <v>265</v>
      </c>
    </row>
    <row r="67" spans="1:7" ht="12.75">
      <c r="A67" s="32"/>
      <c r="B67" s="32"/>
      <c r="C67" s="32"/>
      <c r="D67" s="32"/>
      <c r="E67" s="32"/>
      <c r="F67" s="32"/>
      <c r="G67" s="32" t="s">
        <v>266</v>
      </c>
    </row>
    <row r="68" spans="4:7" ht="12.75">
      <c r="D68" s="32"/>
      <c r="E68" s="32"/>
      <c r="F68" s="32"/>
      <c r="G68" s="32"/>
    </row>
    <row r="69" spans="4:7" ht="12.75">
      <c r="D69" s="32"/>
      <c r="E69" s="32"/>
      <c r="F69" s="32"/>
      <c r="G69" s="32"/>
    </row>
    <row r="70" spans="4:7" ht="12.75">
      <c r="D70" s="32"/>
      <c r="E70" s="32"/>
      <c r="F70" s="32"/>
      <c r="G70" s="32"/>
    </row>
  </sheetData>
  <sheetProtection/>
  <mergeCells count="26">
    <mergeCell ref="B1:G6"/>
    <mergeCell ref="A57:A60"/>
    <mergeCell ref="B9:G9"/>
    <mergeCell ref="A46:A55"/>
    <mergeCell ref="G25:G30"/>
    <mergeCell ref="G32:G40"/>
    <mergeCell ref="G42:G44"/>
    <mergeCell ref="G46:G55"/>
    <mergeCell ref="A42:A44"/>
    <mergeCell ref="D25:D30"/>
    <mergeCell ref="D32:D40"/>
    <mergeCell ref="D42:D44"/>
    <mergeCell ref="C62:G63"/>
    <mergeCell ref="D57:D59"/>
    <mergeCell ref="B7:G7"/>
    <mergeCell ref="B11:G11"/>
    <mergeCell ref="B13:G13"/>
    <mergeCell ref="B15:G15"/>
    <mergeCell ref="A25:A30"/>
    <mergeCell ref="A32:A40"/>
    <mergeCell ref="D52:D53"/>
    <mergeCell ref="G57:G60"/>
    <mergeCell ref="B17:G17"/>
    <mergeCell ref="B19:G19"/>
    <mergeCell ref="B23:C23"/>
    <mergeCell ref="D46:D49"/>
  </mergeCells>
  <printOptions horizontalCentered="1"/>
  <pageMargins left="0.3937007874015748" right="0.3937007874015748" top="0.3937007874015748" bottom="0.3937007874015748" header="0.3937007874015748" footer="0.3937007874015748"/>
  <pageSetup horizontalDpi="600" verticalDpi="600" orientation="landscape" r:id="rId2"/>
  <rowBreaks count="1" manualBreakCount="1">
    <brk id="20" max="255" man="1"/>
  </rowBreaks>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K72"/>
  <sheetViews>
    <sheetView zoomScaleSheetLayoutView="75" zoomScalePageLayoutView="0" workbookViewId="0" topLeftCell="A1">
      <pane xSplit="4" ySplit="8" topLeftCell="E66" activePane="bottomRight" state="frozen"/>
      <selection pane="topLeft" activeCell="A1" sqref="A1"/>
      <selection pane="topRight" activeCell="E1" sqref="E1"/>
      <selection pane="bottomLeft" activeCell="A9" sqref="A9"/>
      <selection pane="bottomRight" activeCell="C58" sqref="C58"/>
    </sheetView>
  </sheetViews>
  <sheetFormatPr defaultColWidth="11.421875" defaultRowHeight="12.75"/>
  <cols>
    <col min="1" max="2" width="15.7109375" style="32" customWidth="1"/>
    <col min="3" max="3" width="25.7109375" style="32" customWidth="1"/>
    <col min="4" max="4" width="3.7109375" style="32" customWidth="1"/>
    <col min="5" max="5" width="25.7109375" style="32" customWidth="1"/>
    <col min="6" max="6" width="20.7109375" style="32" customWidth="1"/>
    <col min="7" max="7" width="25.7109375" style="32" customWidth="1"/>
    <col min="8" max="8" width="20.7109375" style="132" customWidth="1"/>
    <col min="9" max="10" width="20.7109375" style="32" customWidth="1"/>
    <col min="11" max="11" width="11.7109375" style="32" bestFit="1" customWidth="1"/>
    <col min="12" max="16384" width="11.421875" style="32" customWidth="1"/>
  </cols>
  <sheetData>
    <row r="1" spans="1:11" ht="15" customHeight="1">
      <c r="A1" s="95"/>
      <c r="B1" s="96"/>
      <c r="C1" s="269" t="s">
        <v>345</v>
      </c>
      <c r="D1" s="270"/>
      <c r="E1" s="270"/>
      <c r="F1" s="270"/>
      <c r="G1" s="270"/>
      <c r="H1" s="270"/>
      <c r="I1" s="271"/>
      <c r="J1" s="280" t="s">
        <v>352</v>
      </c>
      <c r="K1" s="281"/>
    </row>
    <row r="2" spans="1:11" ht="15" customHeight="1">
      <c r="A2" s="97"/>
      <c r="B2" s="98"/>
      <c r="C2" s="263" t="s">
        <v>562</v>
      </c>
      <c r="D2" s="264"/>
      <c r="E2" s="264"/>
      <c r="F2" s="264"/>
      <c r="G2" s="264"/>
      <c r="H2" s="264"/>
      <c r="I2" s="265"/>
      <c r="J2" s="281" t="s">
        <v>346</v>
      </c>
      <c r="K2" s="281"/>
    </row>
    <row r="3" spans="1:11" ht="16.5" customHeight="1">
      <c r="A3" s="285" t="s">
        <v>351</v>
      </c>
      <c r="B3" s="286"/>
      <c r="C3" s="266"/>
      <c r="D3" s="267"/>
      <c r="E3" s="267"/>
      <c r="F3" s="267"/>
      <c r="G3" s="267"/>
      <c r="H3" s="267"/>
      <c r="I3" s="268"/>
      <c r="J3" s="281" t="s">
        <v>347</v>
      </c>
      <c r="K3" s="281"/>
    </row>
    <row r="4" ht="12.75" customHeight="1"/>
    <row r="5" spans="1:11" ht="22.5" customHeight="1">
      <c r="A5" s="282" t="s">
        <v>348</v>
      </c>
      <c r="B5" s="283"/>
      <c r="C5" s="283"/>
      <c r="D5" s="283"/>
      <c r="E5" s="283"/>
      <c r="F5" s="283"/>
      <c r="G5" s="283"/>
      <c r="H5" s="283"/>
      <c r="I5" s="283"/>
      <c r="J5" s="283"/>
      <c r="K5" s="284"/>
    </row>
    <row r="6" spans="1:11" ht="11.25">
      <c r="A6" s="278" t="s">
        <v>75</v>
      </c>
      <c r="B6" s="278"/>
      <c r="C6" s="278"/>
      <c r="D6" s="278"/>
      <c r="E6" s="278"/>
      <c r="F6" s="66" t="s">
        <v>76</v>
      </c>
      <c r="G6" s="278" t="s">
        <v>77</v>
      </c>
      <c r="H6" s="278"/>
      <c r="I6" s="278" t="s">
        <v>82</v>
      </c>
      <c r="J6" s="278"/>
      <c r="K6" s="278"/>
    </row>
    <row r="7" spans="1:11" ht="11.25">
      <c r="A7" s="306" t="s">
        <v>117</v>
      </c>
      <c r="B7" s="306" t="s">
        <v>563</v>
      </c>
      <c r="C7" s="279" t="s">
        <v>79</v>
      </c>
      <c r="D7" s="278" t="s">
        <v>80</v>
      </c>
      <c r="E7" s="278"/>
      <c r="F7" s="305" t="s">
        <v>155</v>
      </c>
      <c r="G7" s="66" t="s">
        <v>78</v>
      </c>
      <c r="H7" s="305" t="s">
        <v>110</v>
      </c>
      <c r="I7" s="279" t="s">
        <v>84</v>
      </c>
      <c r="J7" s="279" t="s">
        <v>85</v>
      </c>
      <c r="K7" s="279" t="s">
        <v>83</v>
      </c>
    </row>
    <row r="8" spans="1:11" ht="11.25">
      <c r="A8" s="307"/>
      <c r="B8" s="307"/>
      <c r="C8" s="279"/>
      <c r="D8" s="66" t="s">
        <v>81</v>
      </c>
      <c r="E8" s="67" t="s">
        <v>107</v>
      </c>
      <c r="F8" s="308"/>
      <c r="G8" s="68" t="s">
        <v>109</v>
      </c>
      <c r="H8" s="278"/>
      <c r="I8" s="279"/>
      <c r="J8" s="279"/>
      <c r="K8" s="279"/>
    </row>
    <row r="9" spans="1:11" ht="49.5" customHeight="1">
      <c r="A9" s="290" t="s">
        <v>153</v>
      </c>
      <c r="B9" s="287" t="s">
        <v>175</v>
      </c>
      <c r="C9" s="116" t="s">
        <v>4</v>
      </c>
      <c r="D9" s="70">
        <v>1</v>
      </c>
      <c r="E9" s="71" t="s">
        <v>206</v>
      </c>
      <c r="F9" s="78" t="s">
        <v>309</v>
      </c>
      <c r="G9" s="83" t="s">
        <v>380</v>
      </c>
      <c r="H9" s="133" t="s">
        <v>337</v>
      </c>
      <c r="I9" s="72" t="s">
        <v>369</v>
      </c>
      <c r="J9" s="101" t="s">
        <v>350</v>
      </c>
      <c r="K9" s="154">
        <v>1</v>
      </c>
    </row>
    <row r="10" spans="1:11" ht="112.5">
      <c r="A10" s="304"/>
      <c r="B10" s="288"/>
      <c r="C10" s="84" t="s">
        <v>368</v>
      </c>
      <c r="D10" s="73">
        <f>D9+1</f>
        <v>2</v>
      </c>
      <c r="E10" s="71" t="s">
        <v>207</v>
      </c>
      <c r="F10" s="78" t="s">
        <v>309</v>
      </c>
      <c r="G10" s="111" t="s">
        <v>502</v>
      </c>
      <c r="H10" s="133" t="s">
        <v>337</v>
      </c>
      <c r="I10" s="125" t="s">
        <v>503</v>
      </c>
      <c r="J10" s="114" t="s">
        <v>504</v>
      </c>
      <c r="K10" s="154">
        <v>1</v>
      </c>
    </row>
    <row r="11" spans="1:11" ht="60" customHeight="1">
      <c r="A11" s="304"/>
      <c r="B11" s="288"/>
      <c r="C11" s="136" t="s">
        <v>505</v>
      </c>
      <c r="D11" s="73">
        <f aca="true" t="shared" si="0" ref="D11:D70">D10+1</f>
        <v>3</v>
      </c>
      <c r="E11" s="71" t="s">
        <v>208</v>
      </c>
      <c r="F11" s="78" t="s">
        <v>309</v>
      </c>
      <c r="G11" s="111" t="s">
        <v>506</v>
      </c>
      <c r="H11" s="133" t="s">
        <v>337</v>
      </c>
      <c r="I11" s="125" t="s">
        <v>507</v>
      </c>
      <c r="J11" s="114" t="s">
        <v>504</v>
      </c>
      <c r="K11" s="154">
        <v>1</v>
      </c>
    </row>
    <row r="12" spans="1:11" ht="67.5">
      <c r="A12" s="304"/>
      <c r="B12" s="288"/>
      <c r="C12" s="104" t="s">
        <v>349</v>
      </c>
      <c r="D12" s="73">
        <f t="shared" si="0"/>
        <v>4</v>
      </c>
      <c r="E12" s="137" t="s">
        <v>508</v>
      </c>
      <c r="F12" s="78" t="s">
        <v>309</v>
      </c>
      <c r="G12" s="111" t="s">
        <v>509</v>
      </c>
      <c r="H12" s="133" t="s">
        <v>337</v>
      </c>
      <c r="I12" s="64" t="s">
        <v>370</v>
      </c>
      <c r="J12" s="101" t="s">
        <v>350</v>
      </c>
      <c r="K12" s="154">
        <v>1</v>
      </c>
    </row>
    <row r="13" spans="1:11" ht="67.5">
      <c r="A13" s="304" t="s">
        <v>154</v>
      </c>
      <c r="B13" s="299" t="s">
        <v>160</v>
      </c>
      <c r="C13" s="123" t="s">
        <v>481</v>
      </c>
      <c r="D13" s="73">
        <f t="shared" si="0"/>
        <v>5</v>
      </c>
      <c r="E13" s="125" t="s">
        <v>482</v>
      </c>
      <c r="F13" s="115" t="s">
        <v>309</v>
      </c>
      <c r="G13" s="115" t="s">
        <v>340</v>
      </c>
      <c r="H13" s="115" t="s">
        <v>337</v>
      </c>
      <c r="I13" s="110" t="s">
        <v>483</v>
      </c>
      <c r="J13" s="115" t="s">
        <v>484</v>
      </c>
      <c r="K13" s="154">
        <v>1</v>
      </c>
    </row>
    <row r="14" spans="1:11" ht="78.75">
      <c r="A14" s="304"/>
      <c r="B14" s="300"/>
      <c r="C14" s="125" t="s">
        <v>485</v>
      </c>
      <c r="D14" s="73">
        <f t="shared" si="0"/>
        <v>6</v>
      </c>
      <c r="E14" s="125" t="s">
        <v>167</v>
      </c>
      <c r="F14" s="124" t="s">
        <v>411</v>
      </c>
      <c r="G14" s="115" t="s">
        <v>340</v>
      </c>
      <c r="H14" s="115" t="s">
        <v>337</v>
      </c>
      <c r="I14" s="110" t="s">
        <v>486</v>
      </c>
      <c r="J14" s="115" t="s">
        <v>484</v>
      </c>
      <c r="K14" s="154">
        <v>1</v>
      </c>
    </row>
    <row r="15" spans="1:11" ht="78.75">
      <c r="A15" s="304"/>
      <c r="B15" s="289"/>
      <c r="C15" s="125" t="s">
        <v>510</v>
      </c>
      <c r="D15" s="73">
        <f t="shared" si="0"/>
        <v>7</v>
      </c>
      <c r="E15" s="110" t="s">
        <v>176</v>
      </c>
      <c r="F15" s="124" t="s">
        <v>411</v>
      </c>
      <c r="G15" s="115" t="s">
        <v>340</v>
      </c>
      <c r="H15" s="124" t="s">
        <v>337</v>
      </c>
      <c r="I15" s="110" t="s">
        <v>486</v>
      </c>
      <c r="J15" s="115" t="s">
        <v>484</v>
      </c>
      <c r="K15" s="154">
        <v>1</v>
      </c>
    </row>
    <row r="16" spans="1:11" ht="56.25">
      <c r="A16" s="290" t="s">
        <v>177</v>
      </c>
      <c r="B16" s="299" t="s">
        <v>178</v>
      </c>
      <c r="C16" s="121" t="s">
        <v>334</v>
      </c>
      <c r="D16" s="73">
        <f t="shared" si="0"/>
        <v>8</v>
      </c>
      <c r="E16" s="77" t="s">
        <v>464</v>
      </c>
      <c r="F16" s="78" t="s">
        <v>309</v>
      </c>
      <c r="G16" s="136" t="s">
        <v>511</v>
      </c>
      <c r="H16" s="134" t="s">
        <v>337</v>
      </c>
      <c r="I16" s="122" t="s">
        <v>355</v>
      </c>
      <c r="J16" s="108" t="s">
        <v>338</v>
      </c>
      <c r="K16" s="154">
        <v>1</v>
      </c>
    </row>
    <row r="17" spans="1:11" ht="69.75" customHeight="1">
      <c r="A17" s="290"/>
      <c r="B17" s="300"/>
      <c r="C17" s="138" t="s">
        <v>512</v>
      </c>
      <c r="D17" s="73">
        <f t="shared" si="0"/>
        <v>9</v>
      </c>
      <c r="E17" s="82" t="s">
        <v>335</v>
      </c>
      <c r="F17" s="78" t="s">
        <v>309</v>
      </c>
      <c r="G17" s="111" t="s">
        <v>513</v>
      </c>
      <c r="H17" s="133" t="s">
        <v>337</v>
      </c>
      <c r="I17" s="64" t="s">
        <v>356</v>
      </c>
      <c r="J17" s="65" t="s">
        <v>338</v>
      </c>
      <c r="K17" s="154">
        <v>1</v>
      </c>
    </row>
    <row r="18" spans="1:11" ht="45">
      <c r="A18" s="290"/>
      <c r="B18" s="289"/>
      <c r="C18" s="83" t="s">
        <v>336</v>
      </c>
      <c r="D18" s="73">
        <f t="shared" si="0"/>
        <v>10</v>
      </c>
      <c r="E18" s="82" t="s">
        <v>465</v>
      </c>
      <c r="F18" s="78" t="s">
        <v>309</v>
      </c>
      <c r="G18" s="111" t="s">
        <v>514</v>
      </c>
      <c r="H18" s="133" t="s">
        <v>337</v>
      </c>
      <c r="I18" s="111" t="s">
        <v>515</v>
      </c>
      <c r="J18" s="69" t="s">
        <v>357</v>
      </c>
      <c r="K18" s="154">
        <v>1</v>
      </c>
    </row>
    <row r="19" spans="1:11" ht="180" customHeight="1">
      <c r="A19" s="287" t="s">
        <v>179</v>
      </c>
      <c r="B19" s="287" t="s">
        <v>163</v>
      </c>
      <c r="C19" s="79" t="s">
        <v>173</v>
      </c>
      <c r="D19" s="73">
        <f t="shared" si="0"/>
        <v>11</v>
      </c>
      <c r="E19" s="79" t="s">
        <v>209</v>
      </c>
      <c r="F19" s="78" t="s">
        <v>309</v>
      </c>
      <c r="G19" s="79" t="s">
        <v>174</v>
      </c>
      <c r="H19" s="133" t="s">
        <v>337</v>
      </c>
      <c r="I19" s="110" t="s">
        <v>5</v>
      </c>
      <c r="J19" s="141" t="s">
        <v>6</v>
      </c>
      <c r="K19" s="154">
        <v>1</v>
      </c>
    </row>
    <row r="20" spans="1:11" ht="75" customHeight="1">
      <c r="A20" s="288"/>
      <c r="B20" s="288"/>
      <c r="C20" s="131" t="s">
        <v>516</v>
      </c>
      <c r="D20" s="73">
        <f t="shared" si="0"/>
        <v>12</v>
      </c>
      <c r="E20" s="79" t="s">
        <v>210</v>
      </c>
      <c r="F20" s="78" t="s">
        <v>309</v>
      </c>
      <c r="G20" s="131" t="s">
        <v>517</v>
      </c>
      <c r="H20" s="133" t="s">
        <v>337</v>
      </c>
      <c r="I20" s="111" t="s">
        <v>7</v>
      </c>
      <c r="J20" s="141" t="s">
        <v>6</v>
      </c>
      <c r="K20" s="154">
        <v>1</v>
      </c>
    </row>
    <row r="21" spans="1:11" ht="90" customHeight="1">
      <c r="A21" s="288"/>
      <c r="B21" s="288"/>
      <c r="C21" s="79" t="s">
        <v>173</v>
      </c>
      <c r="D21" s="73">
        <f t="shared" si="0"/>
        <v>13</v>
      </c>
      <c r="E21" s="131" t="s">
        <v>518</v>
      </c>
      <c r="F21" s="78" t="s">
        <v>309</v>
      </c>
      <c r="G21" s="79" t="s">
        <v>212</v>
      </c>
      <c r="H21" s="133" t="s">
        <v>337</v>
      </c>
      <c r="I21" s="111" t="s">
        <v>8</v>
      </c>
      <c r="J21" s="141" t="s">
        <v>6</v>
      </c>
      <c r="K21" s="154">
        <v>1</v>
      </c>
    </row>
    <row r="22" spans="1:11" ht="79.5" customHeight="1">
      <c r="A22" s="292"/>
      <c r="B22" s="288"/>
      <c r="C22" s="131" t="s">
        <v>10</v>
      </c>
      <c r="D22" s="73">
        <f t="shared" si="0"/>
        <v>14</v>
      </c>
      <c r="E22" s="131" t="s">
        <v>9</v>
      </c>
      <c r="F22" s="78" t="s">
        <v>309</v>
      </c>
      <c r="G22" s="143" t="s">
        <v>399</v>
      </c>
      <c r="H22" s="133" t="s">
        <v>337</v>
      </c>
      <c r="I22" s="109" t="s">
        <v>11</v>
      </c>
      <c r="J22" s="141" t="s">
        <v>6</v>
      </c>
      <c r="K22" s="154">
        <v>1</v>
      </c>
    </row>
    <row r="23" spans="1:11" ht="56.25">
      <c r="A23" s="287" t="s">
        <v>180</v>
      </c>
      <c r="B23" s="287" t="s">
        <v>172</v>
      </c>
      <c r="C23" s="142" t="s">
        <v>13</v>
      </c>
      <c r="D23" s="73">
        <f t="shared" si="0"/>
        <v>15</v>
      </c>
      <c r="E23" s="80" t="s">
        <v>211</v>
      </c>
      <c r="F23" s="78" t="s">
        <v>309</v>
      </c>
      <c r="G23" s="149" t="s">
        <v>54</v>
      </c>
      <c r="H23" s="133" t="s">
        <v>337</v>
      </c>
      <c r="I23" s="123" t="s">
        <v>15</v>
      </c>
      <c r="J23" s="141" t="s">
        <v>6</v>
      </c>
      <c r="K23" s="154">
        <v>1</v>
      </c>
    </row>
    <row r="24" spans="1:11" ht="56.25">
      <c r="A24" s="292"/>
      <c r="B24" s="292"/>
      <c r="C24" s="142" t="s">
        <v>14</v>
      </c>
      <c r="D24" s="73">
        <f t="shared" si="0"/>
        <v>16</v>
      </c>
      <c r="E24" s="142" t="s">
        <v>12</v>
      </c>
      <c r="F24" s="78" t="s">
        <v>309</v>
      </c>
      <c r="G24" s="143" t="s">
        <v>399</v>
      </c>
      <c r="H24" s="133" t="s">
        <v>337</v>
      </c>
      <c r="I24" s="109" t="s">
        <v>16</v>
      </c>
      <c r="J24" s="141" t="s">
        <v>6</v>
      </c>
      <c r="K24" s="154">
        <v>1</v>
      </c>
    </row>
    <row r="25" spans="1:11" ht="67.5">
      <c r="A25" s="303" t="s">
        <v>112</v>
      </c>
      <c r="B25" s="287" t="s">
        <v>162</v>
      </c>
      <c r="C25" s="109" t="s">
        <v>519</v>
      </c>
      <c r="D25" s="73">
        <f t="shared" si="0"/>
        <v>17</v>
      </c>
      <c r="E25" s="85" t="s">
        <v>113</v>
      </c>
      <c r="F25" s="75" t="s">
        <v>309</v>
      </c>
      <c r="G25" s="143" t="s">
        <v>399</v>
      </c>
      <c r="H25" s="75" t="s">
        <v>337</v>
      </c>
      <c r="I25" s="85" t="s">
        <v>398</v>
      </c>
      <c r="J25" s="85" t="s">
        <v>161</v>
      </c>
      <c r="K25" s="154">
        <v>1</v>
      </c>
    </row>
    <row r="26" spans="1:11" ht="90">
      <c r="A26" s="303"/>
      <c r="B26" s="288"/>
      <c r="C26" s="109" t="s">
        <v>520</v>
      </c>
      <c r="D26" s="73">
        <f t="shared" si="0"/>
        <v>18</v>
      </c>
      <c r="E26" s="85" t="s">
        <v>114</v>
      </c>
      <c r="F26" s="75" t="s">
        <v>309</v>
      </c>
      <c r="G26" s="75" t="s">
        <v>403</v>
      </c>
      <c r="H26" s="75" t="s">
        <v>337</v>
      </c>
      <c r="I26" s="109" t="s">
        <v>521</v>
      </c>
      <c r="J26" s="85" t="s">
        <v>401</v>
      </c>
      <c r="K26" s="154">
        <v>1</v>
      </c>
    </row>
    <row r="27" spans="1:11" ht="67.5">
      <c r="A27" s="303"/>
      <c r="B27" s="288"/>
      <c r="C27" s="85" t="s">
        <v>414</v>
      </c>
      <c r="D27" s="73">
        <f t="shared" si="0"/>
        <v>19</v>
      </c>
      <c r="E27" s="85" t="s">
        <v>402</v>
      </c>
      <c r="F27" s="75" t="s">
        <v>309</v>
      </c>
      <c r="G27" s="75" t="s">
        <v>403</v>
      </c>
      <c r="H27" s="75" t="s">
        <v>341</v>
      </c>
      <c r="I27" s="85" t="s">
        <v>404</v>
      </c>
      <c r="J27" s="85" t="s">
        <v>161</v>
      </c>
      <c r="K27" s="154">
        <v>1</v>
      </c>
    </row>
    <row r="28" spans="1:11" ht="123.75">
      <c r="A28" s="303"/>
      <c r="B28" s="288"/>
      <c r="C28" s="120" t="s">
        <v>55</v>
      </c>
      <c r="D28" s="73">
        <f t="shared" si="0"/>
        <v>20</v>
      </c>
      <c r="E28" s="120" t="s">
        <v>56</v>
      </c>
      <c r="F28" s="75" t="s">
        <v>309</v>
      </c>
      <c r="G28" s="75" t="s">
        <v>399</v>
      </c>
      <c r="H28" s="75" t="s">
        <v>341</v>
      </c>
      <c r="I28" s="120" t="s">
        <v>522</v>
      </c>
      <c r="J28" s="85" t="s">
        <v>401</v>
      </c>
      <c r="K28" s="154">
        <v>1</v>
      </c>
    </row>
    <row r="29" spans="1:11" ht="180">
      <c r="A29" s="303"/>
      <c r="B29" s="288"/>
      <c r="C29" s="120" t="s">
        <v>523</v>
      </c>
      <c r="D29" s="73">
        <f t="shared" si="0"/>
        <v>21</v>
      </c>
      <c r="E29" s="109" t="s">
        <v>181</v>
      </c>
      <c r="F29" s="75" t="s">
        <v>309</v>
      </c>
      <c r="G29" s="75" t="s">
        <v>399</v>
      </c>
      <c r="H29" s="75" t="s">
        <v>337</v>
      </c>
      <c r="I29" s="120" t="s">
        <v>524</v>
      </c>
      <c r="J29" s="85" t="s">
        <v>406</v>
      </c>
      <c r="K29" s="154">
        <v>1</v>
      </c>
    </row>
    <row r="30" spans="1:11" ht="135">
      <c r="A30" s="303"/>
      <c r="B30" s="288"/>
      <c r="C30" s="85" t="s">
        <v>415</v>
      </c>
      <c r="D30" s="73">
        <f t="shared" si="0"/>
        <v>22</v>
      </c>
      <c r="E30" s="85" t="s">
        <v>407</v>
      </c>
      <c r="F30" s="75" t="s">
        <v>309</v>
      </c>
      <c r="G30" s="75" t="s">
        <v>399</v>
      </c>
      <c r="H30" s="75" t="s">
        <v>337</v>
      </c>
      <c r="I30" s="110" t="s">
        <v>525</v>
      </c>
      <c r="J30" s="85" t="s">
        <v>406</v>
      </c>
      <c r="K30" s="154">
        <v>1</v>
      </c>
    </row>
    <row r="31" spans="1:11" ht="90">
      <c r="A31" s="303"/>
      <c r="B31" s="288"/>
      <c r="C31" s="109" t="s">
        <v>526</v>
      </c>
      <c r="D31" s="73">
        <f t="shared" si="0"/>
        <v>23</v>
      </c>
      <c r="E31" s="110" t="s">
        <v>527</v>
      </c>
      <c r="F31" s="75" t="s">
        <v>408</v>
      </c>
      <c r="G31" s="135" t="s">
        <v>17</v>
      </c>
      <c r="H31" s="75" t="s">
        <v>337</v>
      </c>
      <c r="I31" s="85" t="s">
        <v>409</v>
      </c>
      <c r="J31" s="85" t="s">
        <v>406</v>
      </c>
      <c r="K31" s="154">
        <v>1</v>
      </c>
    </row>
    <row r="32" spans="1:11" ht="49.5" customHeight="1">
      <c r="A32" s="303"/>
      <c r="B32" s="288"/>
      <c r="C32" s="85" t="s">
        <v>416</v>
      </c>
      <c r="D32" s="73">
        <f t="shared" si="0"/>
        <v>24</v>
      </c>
      <c r="E32" s="85" t="s">
        <v>410</v>
      </c>
      <c r="F32" s="75" t="s">
        <v>411</v>
      </c>
      <c r="G32" s="135" t="s">
        <v>340</v>
      </c>
      <c r="H32" s="75" t="s">
        <v>412</v>
      </c>
      <c r="I32" s="85" t="s">
        <v>413</v>
      </c>
      <c r="J32" s="85" t="s">
        <v>406</v>
      </c>
      <c r="K32" s="154">
        <v>1</v>
      </c>
    </row>
    <row r="33" spans="1:11" ht="112.5">
      <c r="A33" s="303"/>
      <c r="B33" s="288"/>
      <c r="C33" s="85" t="s">
        <v>417</v>
      </c>
      <c r="D33" s="73">
        <f t="shared" si="0"/>
        <v>25</v>
      </c>
      <c r="E33" s="85" t="s">
        <v>418</v>
      </c>
      <c r="F33" s="75" t="s">
        <v>309</v>
      </c>
      <c r="G33" s="75" t="s">
        <v>419</v>
      </c>
      <c r="H33" s="75" t="s">
        <v>420</v>
      </c>
      <c r="I33" s="110" t="s">
        <v>528</v>
      </c>
      <c r="J33" s="85" t="s">
        <v>421</v>
      </c>
      <c r="K33" s="154">
        <v>1</v>
      </c>
    </row>
    <row r="34" spans="1:11" ht="157.5">
      <c r="A34" s="303"/>
      <c r="B34" s="288"/>
      <c r="C34" s="109" t="s">
        <v>529</v>
      </c>
      <c r="D34" s="73">
        <f t="shared" si="0"/>
        <v>26</v>
      </c>
      <c r="E34" s="85" t="s">
        <v>422</v>
      </c>
      <c r="F34" s="75" t="s">
        <v>423</v>
      </c>
      <c r="G34" s="75" t="s">
        <v>340</v>
      </c>
      <c r="H34" s="75" t="s">
        <v>420</v>
      </c>
      <c r="I34" s="110" t="s">
        <v>530</v>
      </c>
      <c r="J34" s="85" t="s">
        <v>421</v>
      </c>
      <c r="K34" s="154">
        <v>1</v>
      </c>
    </row>
    <row r="35" spans="1:11" ht="123.75">
      <c r="A35" s="303"/>
      <c r="B35" s="288"/>
      <c r="C35" s="85" t="s">
        <v>424</v>
      </c>
      <c r="D35" s="73">
        <f t="shared" si="0"/>
        <v>27</v>
      </c>
      <c r="E35" s="85" t="s">
        <v>425</v>
      </c>
      <c r="F35" s="75" t="s">
        <v>426</v>
      </c>
      <c r="G35" s="75" t="s">
        <v>340</v>
      </c>
      <c r="H35" s="75" t="s">
        <v>427</v>
      </c>
      <c r="I35" s="109" t="s">
        <v>531</v>
      </c>
      <c r="J35" s="85" t="s">
        <v>428</v>
      </c>
      <c r="K35" s="154">
        <v>1</v>
      </c>
    </row>
    <row r="36" spans="1:11" ht="67.5">
      <c r="A36" s="303"/>
      <c r="B36" s="292"/>
      <c r="C36" s="109" t="s">
        <v>532</v>
      </c>
      <c r="D36" s="73">
        <f t="shared" si="0"/>
        <v>28</v>
      </c>
      <c r="E36" s="109" t="s">
        <v>533</v>
      </c>
      <c r="F36" s="75" t="s">
        <v>309</v>
      </c>
      <c r="G36" s="75" t="s">
        <v>340</v>
      </c>
      <c r="H36" s="75" t="s">
        <v>427</v>
      </c>
      <c r="I36" s="109" t="s">
        <v>534</v>
      </c>
      <c r="J36" s="85" t="s">
        <v>429</v>
      </c>
      <c r="K36" s="154">
        <v>1</v>
      </c>
    </row>
    <row r="37" spans="1:11" ht="45">
      <c r="A37" s="291" t="s">
        <v>51</v>
      </c>
      <c r="B37" s="299" t="s">
        <v>182</v>
      </c>
      <c r="C37" s="120" t="s">
        <v>463</v>
      </c>
      <c r="D37" s="73">
        <f t="shared" si="0"/>
        <v>29</v>
      </c>
      <c r="E37" s="72" t="s">
        <v>169</v>
      </c>
      <c r="F37" s="75" t="s">
        <v>408</v>
      </c>
      <c r="G37" s="109" t="s">
        <v>535</v>
      </c>
      <c r="H37" s="75" t="s">
        <v>447</v>
      </c>
      <c r="I37" s="109" t="s">
        <v>536</v>
      </c>
      <c r="J37" s="114" t="s">
        <v>501</v>
      </c>
      <c r="K37" s="154">
        <v>1</v>
      </c>
    </row>
    <row r="38" spans="1:11" ht="67.5">
      <c r="A38" s="290"/>
      <c r="B38" s="300"/>
      <c r="C38" s="74" t="s">
        <v>449</v>
      </c>
      <c r="D38" s="73">
        <f t="shared" si="0"/>
        <v>30</v>
      </c>
      <c r="E38" s="72" t="s">
        <v>170</v>
      </c>
      <c r="F38" s="75" t="s">
        <v>408</v>
      </c>
      <c r="G38" s="109" t="s">
        <v>537</v>
      </c>
      <c r="H38" s="75" t="s">
        <v>383</v>
      </c>
      <c r="I38" s="110" t="s">
        <v>538</v>
      </c>
      <c r="J38" s="114" t="s">
        <v>501</v>
      </c>
      <c r="K38" s="154">
        <v>1</v>
      </c>
    </row>
    <row r="39" spans="1:11" ht="64.5" customHeight="1">
      <c r="A39" s="290"/>
      <c r="B39" s="300"/>
      <c r="C39" s="120" t="s">
        <v>539</v>
      </c>
      <c r="D39" s="73">
        <f t="shared" si="0"/>
        <v>31</v>
      </c>
      <c r="E39" s="64" t="s">
        <v>450</v>
      </c>
      <c r="F39" s="75" t="s">
        <v>423</v>
      </c>
      <c r="G39" s="85" t="s">
        <v>451</v>
      </c>
      <c r="H39" s="75" t="s">
        <v>383</v>
      </c>
      <c r="I39" s="85" t="s">
        <v>452</v>
      </c>
      <c r="J39" s="114" t="s">
        <v>501</v>
      </c>
      <c r="K39" s="154">
        <v>1</v>
      </c>
    </row>
    <row r="40" spans="1:11" ht="56.25">
      <c r="A40" s="290"/>
      <c r="B40" s="300"/>
      <c r="C40" s="85" t="s">
        <v>453</v>
      </c>
      <c r="D40" s="73">
        <f t="shared" si="0"/>
        <v>32</v>
      </c>
      <c r="E40" s="64" t="s">
        <v>454</v>
      </c>
      <c r="F40" s="75" t="s">
        <v>423</v>
      </c>
      <c r="G40" s="85" t="s">
        <v>455</v>
      </c>
      <c r="H40" s="75" t="s">
        <v>383</v>
      </c>
      <c r="I40" s="85" t="s">
        <v>456</v>
      </c>
      <c r="J40" s="114" t="s">
        <v>501</v>
      </c>
      <c r="K40" s="154">
        <v>1</v>
      </c>
    </row>
    <row r="41" spans="1:11" ht="67.5">
      <c r="A41" s="290"/>
      <c r="B41" s="300"/>
      <c r="C41" s="85" t="s">
        <v>457</v>
      </c>
      <c r="D41" s="73">
        <f t="shared" si="0"/>
        <v>33</v>
      </c>
      <c r="E41" s="85" t="s">
        <v>116</v>
      </c>
      <c r="F41" s="75" t="s">
        <v>423</v>
      </c>
      <c r="G41" s="85" t="s">
        <v>458</v>
      </c>
      <c r="H41" s="75" t="s">
        <v>383</v>
      </c>
      <c r="I41" s="85" t="s">
        <v>459</v>
      </c>
      <c r="J41" s="114" t="s">
        <v>501</v>
      </c>
      <c r="K41" s="154">
        <v>1</v>
      </c>
    </row>
    <row r="42" spans="1:11" ht="56.25">
      <c r="A42" s="290"/>
      <c r="B42" s="289"/>
      <c r="C42" s="85" t="s">
        <v>460</v>
      </c>
      <c r="D42" s="73">
        <f t="shared" si="0"/>
        <v>34</v>
      </c>
      <c r="E42" s="85" t="s">
        <v>461</v>
      </c>
      <c r="F42" s="75" t="s">
        <v>423</v>
      </c>
      <c r="G42" s="109" t="s">
        <v>540</v>
      </c>
      <c r="H42" s="75" t="s">
        <v>383</v>
      </c>
      <c r="I42" s="85" t="s">
        <v>462</v>
      </c>
      <c r="J42" s="114" t="s">
        <v>501</v>
      </c>
      <c r="K42" s="154">
        <v>1</v>
      </c>
    </row>
    <row r="43" spans="1:11" ht="169.5" customHeight="1">
      <c r="A43" s="290" t="s">
        <v>183</v>
      </c>
      <c r="B43" s="287" t="s">
        <v>161</v>
      </c>
      <c r="C43" s="111" t="s">
        <v>57</v>
      </c>
      <c r="D43" s="73">
        <f t="shared" si="0"/>
        <v>35</v>
      </c>
      <c r="E43" s="139" t="s">
        <v>467</v>
      </c>
      <c r="F43" s="75" t="s">
        <v>309</v>
      </c>
      <c r="G43" s="135" t="s">
        <v>399</v>
      </c>
      <c r="H43" s="75" t="s">
        <v>383</v>
      </c>
      <c r="I43" s="111" t="s">
        <v>59</v>
      </c>
      <c r="J43" s="127" t="s">
        <v>161</v>
      </c>
      <c r="K43" s="154">
        <v>1</v>
      </c>
    </row>
    <row r="44" spans="1:11" ht="101.25">
      <c r="A44" s="290"/>
      <c r="B44" s="288"/>
      <c r="C44" s="110" t="s">
        <v>58</v>
      </c>
      <c r="D44" s="73">
        <f t="shared" si="0"/>
        <v>36</v>
      </c>
      <c r="E44" s="139" t="s">
        <v>466</v>
      </c>
      <c r="F44" s="75" t="s">
        <v>309</v>
      </c>
      <c r="G44" s="135" t="s">
        <v>399</v>
      </c>
      <c r="H44" s="75" t="s">
        <v>383</v>
      </c>
      <c r="I44" s="155" t="s">
        <v>60</v>
      </c>
      <c r="J44" s="127" t="s">
        <v>161</v>
      </c>
      <c r="K44" s="154">
        <v>1</v>
      </c>
    </row>
    <row r="45" spans="1:11" ht="90">
      <c r="A45" s="290"/>
      <c r="B45" s="288"/>
      <c r="C45" s="125" t="s">
        <v>63</v>
      </c>
      <c r="D45" s="73">
        <f t="shared" si="0"/>
        <v>37</v>
      </c>
      <c r="E45" s="79" t="s">
        <v>61</v>
      </c>
      <c r="F45" s="75" t="s">
        <v>309</v>
      </c>
      <c r="G45" s="120" t="s">
        <v>62</v>
      </c>
      <c r="H45" s="75" t="s">
        <v>383</v>
      </c>
      <c r="I45" s="111" t="s">
        <v>64</v>
      </c>
      <c r="J45" s="127" t="s">
        <v>161</v>
      </c>
      <c r="K45" s="154">
        <v>1</v>
      </c>
    </row>
    <row r="46" spans="1:11" ht="123.75">
      <c r="A46" s="290"/>
      <c r="B46" s="288"/>
      <c r="C46" s="111" t="s">
        <v>66</v>
      </c>
      <c r="D46" s="73">
        <f t="shared" si="0"/>
        <v>38</v>
      </c>
      <c r="E46" s="111" t="s">
        <v>65</v>
      </c>
      <c r="F46" s="75" t="s">
        <v>309</v>
      </c>
      <c r="G46" s="111" t="s">
        <v>340</v>
      </c>
      <c r="H46" s="75" t="s">
        <v>383</v>
      </c>
      <c r="I46" s="111" t="s">
        <v>69</v>
      </c>
      <c r="J46" s="127" t="s">
        <v>161</v>
      </c>
      <c r="K46" s="154">
        <v>1</v>
      </c>
    </row>
    <row r="47" spans="1:11" ht="45">
      <c r="A47" s="145" t="s">
        <v>42</v>
      </c>
      <c r="B47" s="114" t="s">
        <v>41</v>
      </c>
      <c r="C47" s="85" t="s">
        <v>339</v>
      </c>
      <c r="D47" s="73">
        <f t="shared" si="0"/>
        <v>39</v>
      </c>
      <c r="E47" s="87" t="s">
        <v>184</v>
      </c>
      <c r="F47" s="75" t="s">
        <v>309</v>
      </c>
      <c r="G47" s="111" t="s">
        <v>340</v>
      </c>
      <c r="H47" s="75" t="s">
        <v>341</v>
      </c>
      <c r="I47" s="76" t="s">
        <v>342</v>
      </c>
      <c r="J47" s="117" t="s">
        <v>343</v>
      </c>
      <c r="K47" s="154">
        <v>1</v>
      </c>
    </row>
    <row r="48" spans="1:11" ht="67.5">
      <c r="A48" s="296" t="s">
        <v>43</v>
      </c>
      <c r="B48" s="293" t="s">
        <v>44</v>
      </c>
      <c r="C48" s="89" t="s">
        <v>27</v>
      </c>
      <c r="D48" s="73">
        <f t="shared" si="0"/>
        <v>40</v>
      </c>
      <c r="E48" s="83" t="s">
        <v>379</v>
      </c>
      <c r="F48" s="75" t="s">
        <v>309</v>
      </c>
      <c r="G48" s="111" t="s">
        <v>33</v>
      </c>
      <c r="H48" s="75" t="s">
        <v>341</v>
      </c>
      <c r="I48" s="118" t="s">
        <v>541</v>
      </c>
      <c r="J48" s="127" t="s">
        <v>161</v>
      </c>
      <c r="K48" s="154">
        <v>1</v>
      </c>
    </row>
    <row r="49" spans="1:11" ht="90">
      <c r="A49" s="297"/>
      <c r="B49" s="294"/>
      <c r="C49" s="89" t="s">
        <v>28</v>
      </c>
      <c r="D49" s="73">
        <f t="shared" si="0"/>
        <v>41</v>
      </c>
      <c r="E49" s="83" t="s">
        <v>468</v>
      </c>
      <c r="F49" s="75" t="s">
        <v>309</v>
      </c>
      <c r="G49" s="111" t="s">
        <v>34</v>
      </c>
      <c r="H49" s="75" t="s">
        <v>341</v>
      </c>
      <c r="I49" s="74" t="s">
        <v>45</v>
      </c>
      <c r="J49" s="127" t="s">
        <v>161</v>
      </c>
      <c r="K49" s="154">
        <v>1</v>
      </c>
    </row>
    <row r="50" spans="1:11" ht="45">
      <c r="A50" s="297"/>
      <c r="B50" s="294"/>
      <c r="C50" s="89" t="s">
        <v>29</v>
      </c>
      <c r="D50" s="73">
        <f t="shared" si="0"/>
        <v>42</v>
      </c>
      <c r="E50" s="85" t="s">
        <v>469</v>
      </c>
      <c r="F50" s="75" t="s">
        <v>309</v>
      </c>
      <c r="G50" s="111" t="s">
        <v>46</v>
      </c>
      <c r="H50" s="75" t="s">
        <v>341</v>
      </c>
      <c r="I50" s="111" t="s">
        <v>35</v>
      </c>
      <c r="J50" s="127" t="s">
        <v>161</v>
      </c>
      <c r="K50" s="154">
        <v>1</v>
      </c>
    </row>
    <row r="51" spans="1:11" ht="75" customHeight="1">
      <c r="A51" s="297"/>
      <c r="B51" s="294"/>
      <c r="C51" s="89" t="s">
        <v>30</v>
      </c>
      <c r="D51" s="73">
        <f t="shared" si="0"/>
        <v>43</v>
      </c>
      <c r="E51" s="85" t="s">
        <v>166</v>
      </c>
      <c r="F51" s="75" t="s">
        <v>309</v>
      </c>
      <c r="G51" s="111" t="s">
        <v>36</v>
      </c>
      <c r="H51" s="75" t="s">
        <v>341</v>
      </c>
      <c r="I51" s="85" t="s">
        <v>47</v>
      </c>
      <c r="J51" s="127" t="s">
        <v>161</v>
      </c>
      <c r="K51" s="154">
        <v>1</v>
      </c>
    </row>
    <row r="52" spans="1:11" ht="56.25">
      <c r="A52" s="297"/>
      <c r="B52" s="294"/>
      <c r="C52" s="89" t="s">
        <v>31</v>
      </c>
      <c r="D52" s="73">
        <f t="shared" si="0"/>
        <v>44</v>
      </c>
      <c r="E52" s="85" t="s">
        <v>470</v>
      </c>
      <c r="F52" s="75" t="s">
        <v>309</v>
      </c>
      <c r="G52" s="111" t="s">
        <v>37</v>
      </c>
      <c r="H52" s="75" t="s">
        <v>341</v>
      </c>
      <c r="I52" s="74" t="s">
        <v>48</v>
      </c>
      <c r="J52" s="127" t="s">
        <v>161</v>
      </c>
      <c r="K52" s="154">
        <v>1</v>
      </c>
    </row>
    <row r="53" spans="1:11" ht="79.5" customHeight="1">
      <c r="A53" s="298"/>
      <c r="B53" s="295"/>
      <c r="C53" s="85" t="s">
        <v>32</v>
      </c>
      <c r="D53" s="73">
        <f t="shared" si="0"/>
        <v>45</v>
      </c>
      <c r="E53" s="79" t="s">
        <v>471</v>
      </c>
      <c r="F53" s="75" t="s">
        <v>309</v>
      </c>
      <c r="G53" s="85" t="s">
        <v>38</v>
      </c>
      <c r="H53" s="75" t="s">
        <v>341</v>
      </c>
      <c r="I53" s="85" t="s">
        <v>39</v>
      </c>
      <c r="J53" s="127" t="s">
        <v>40</v>
      </c>
      <c r="K53" s="154">
        <v>1</v>
      </c>
    </row>
    <row r="54" spans="1:11" ht="45" customHeight="1">
      <c r="A54" s="69" t="s">
        <v>156</v>
      </c>
      <c r="B54" s="107" t="s">
        <v>182</v>
      </c>
      <c r="C54" s="109" t="s">
        <v>542</v>
      </c>
      <c r="D54" s="73">
        <f t="shared" si="0"/>
        <v>46</v>
      </c>
      <c r="E54" s="86" t="s">
        <v>478</v>
      </c>
      <c r="F54" s="75" t="s">
        <v>426</v>
      </c>
      <c r="G54" s="74" t="s">
        <v>479</v>
      </c>
      <c r="H54" s="135" t="s">
        <v>427</v>
      </c>
      <c r="I54" s="85" t="s">
        <v>480</v>
      </c>
      <c r="J54" s="119" t="s">
        <v>448</v>
      </c>
      <c r="K54" s="154">
        <v>1</v>
      </c>
    </row>
    <row r="55" spans="1:11" ht="56.25">
      <c r="A55" s="290" t="s">
        <v>185</v>
      </c>
      <c r="B55" s="287" t="s">
        <v>168</v>
      </c>
      <c r="C55" s="130" t="s">
        <v>472</v>
      </c>
      <c r="D55" s="73">
        <f t="shared" si="0"/>
        <v>47</v>
      </c>
      <c r="E55" s="130" t="s">
        <v>489</v>
      </c>
      <c r="F55" s="75" t="s">
        <v>426</v>
      </c>
      <c r="G55" s="110" t="s">
        <v>543</v>
      </c>
      <c r="H55" s="65" t="s">
        <v>492</v>
      </c>
      <c r="I55" s="85" t="s">
        <v>493</v>
      </c>
      <c r="J55" s="85" t="s">
        <v>494</v>
      </c>
      <c r="K55" s="154">
        <v>1</v>
      </c>
    </row>
    <row r="56" spans="1:11" ht="67.5">
      <c r="A56" s="290"/>
      <c r="B56" s="288"/>
      <c r="C56" s="130" t="s">
        <v>473</v>
      </c>
      <c r="D56" s="73">
        <f t="shared" si="0"/>
        <v>48</v>
      </c>
      <c r="E56" s="130" t="s">
        <v>490</v>
      </c>
      <c r="F56" s="75" t="s">
        <v>426</v>
      </c>
      <c r="G56" s="85" t="s">
        <v>495</v>
      </c>
      <c r="H56" s="65" t="s">
        <v>492</v>
      </c>
      <c r="I56" s="85" t="s">
        <v>496</v>
      </c>
      <c r="J56" s="85" t="s">
        <v>494</v>
      </c>
      <c r="K56" s="154">
        <v>1</v>
      </c>
    </row>
    <row r="57" spans="1:11" ht="56.25">
      <c r="A57" s="290"/>
      <c r="B57" s="289"/>
      <c r="C57" s="130" t="s">
        <v>474</v>
      </c>
      <c r="D57" s="73">
        <f t="shared" si="0"/>
        <v>49</v>
      </c>
      <c r="E57" s="130" t="s">
        <v>491</v>
      </c>
      <c r="F57" s="75" t="s">
        <v>426</v>
      </c>
      <c r="G57" s="120" t="s">
        <v>18</v>
      </c>
      <c r="H57" s="65" t="s">
        <v>492</v>
      </c>
      <c r="I57" s="110" t="s">
        <v>544</v>
      </c>
      <c r="J57" s="85" t="s">
        <v>494</v>
      </c>
      <c r="K57" s="154">
        <v>1</v>
      </c>
    </row>
    <row r="58" spans="1:11" ht="45" customHeight="1">
      <c r="A58" s="303" t="s">
        <v>108</v>
      </c>
      <c r="B58" s="299" t="s">
        <v>186</v>
      </c>
      <c r="C58" s="105" t="s">
        <v>381</v>
      </c>
      <c r="D58" s="73">
        <f t="shared" si="0"/>
        <v>50</v>
      </c>
      <c r="E58" s="82" t="s">
        <v>111</v>
      </c>
      <c r="F58" s="75" t="s">
        <v>309</v>
      </c>
      <c r="G58" s="81" t="s">
        <v>382</v>
      </c>
      <c r="H58" s="117" t="s">
        <v>383</v>
      </c>
      <c r="I58" s="81" t="s">
        <v>384</v>
      </c>
      <c r="J58" s="130" t="s">
        <v>545</v>
      </c>
      <c r="K58" s="154">
        <v>1</v>
      </c>
    </row>
    <row r="59" spans="1:11" ht="67.5">
      <c r="A59" s="303"/>
      <c r="B59" s="300"/>
      <c r="C59" s="130" t="s">
        <v>546</v>
      </c>
      <c r="D59" s="73">
        <f t="shared" si="0"/>
        <v>51</v>
      </c>
      <c r="E59" s="82" t="s">
        <v>187</v>
      </c>
      <c r="F59" s="75" t="s">
        <v>309</v>
      </c>
      <c r="G59" s="130" t="s">
        <v>547</v>
      </c>
      <c r="H59" s="117" t="s">
        <v>383</v>
      </c>
      <c r="I59" s="81" t="s">
        <v>385</v>
      </c>
      <c r="J59" s="81" t="s">
        <v>386</v>
      </c>
      <c r="K59" s="154">
        <v>1</v>
      </c>
    </row>
    <row r="60" spans="1:11" ht="49.5" customHeight="1">
      <c r="A60" s="303"/>
      <c r="B60" s="300"/>
      <c r="C60" s="130" t="s">
        <v>548</v>
      </c>
      <c r="D60" s="73">
        <f t="shared" si="0"/>
        <v>52</v>
      </c>
      <c r="E60" s="82" t="s">
        <v>165</v>
      </c>
      <c r="F60" s="75" t="s">
        <v>309</v>
      </c>
      <c r="G60" s="125" t="s">
        <v>19</v>
      </c>
      <c r="H60" s="117" t="s">
        <v>383</v>
      </c>
      <c r="I60" s="130" t="s">
        <v>549</v>
      </c>
      <c r="J60" s="81" t="s">
        <v>387</v>
      </c>
      <c r="K60" s="154">
        <v>1</v>
      </c>
    </row>
    <row r="61" spans="1:11" ht="78.75">
      <c r="A61" s="303"/>
      <c r="B61" s="300"/>
      <c r="C61" s="130" t="s">
        <v>550</v>
      </c>
      <c r="D61" s="73">
        <f t="shared" si="0"/>
        <v>53</v>
      </c>
      <c r="E61" s="82" t="s">
        <v>115</v>
      </c>
      <c r="F61" s="75" t="s">
        <v>309</v>
      </c>
      <c r="G61" s="144" t="s">
        <v>20</v>
      </c>
      <c r="H61" s="117" t="s">
        <v>341</v>
      </c>
      <c r="I61" s="130" t="s">
        <v>551</v>
      </c>
      <c r="J61" s="81" t="s">
        <v>388</v>
      </c>
      <c r="K61" s="154">
        <v>1</v>
      </c>
    </row>
    <row r="62" spans="1:11" ht="56.25">
      <c r="A62" s="303"/>
      <c r="B62" s="300"/>
      <c r="C62" s="81" t="s">
        <v>389</v>
      </c>
      <c r="D62" s="73">
        <f t="shared" si="0"/>
        <v>54</v>
      </c>
      <c r="E62" s="82" t="s">
        <v>188</v>
      </c>
      <c r="F62" s="75" t="s">
        <v>309</v>
      </c>
      <c r="G62" s="125" t="s">
        <v>26</v>
      </c>
      <c r="H62" s="117" t="s">
        <v>341</v>
      </c>
      <c r="I62" s="81" t="s">
        <v>390</v>
      </c>
      <c r="J62" s="81" t="s">
        <v>377</v>
      </c>
      <c r="K62" s="154">
        <v>1</v>
      </c>
    </row>
    <row r="63" spans="1:11" ht="67.5">
      <c r="A63" s="303"/>
      <c r="B63" s="300"/>
      <c r="C63" s="81" t="s">
        <v>375</v>
      </c>
      <c r="D63" s="73">
        <f t="shared" si="0"/>
        <v>55</v>
      </c>
      <c r="E63" s="139" t="s">
        <v>552</v>
      </c>
      <c r="F63" s="75" t="s">
        <v>309</v>
      </c>
      <c r="G63" s="81" t="s">
        <v>396</v>
      </c>
      <c r="H63" s="117" t="s">
        <v>337</v>
      </c>
      <c r="I63" s="103" t="s">
        <v>376</v>
      </c>
      <c r="J63" s="81" t="s">
        <v>377</v>
      </c>
      <c r="K63" s="154">
        <v>1</v>
      </c>
    </row>
    <row r="64" spans="1:11" ht="33.75">
      <c r="A64" s="303"/>
      <c r="B64" s="300"/>
      <c r="C64" s="81" t="s">
        <v>391</v>
      </c>
      <c r="D64" s="73">
        <f t="shared" si="0"/>
        <v>56</v>
      </c>
      <c r="E64" s="82" t="s">
        <v>171</v>
      </c>
      <c r="F64" s="75" t="s">
        <v>309</v>
      </c>
      <c r="G64" s="125" t="s">
        <v>553</v>
      </c>
      <c r="H64" s="117" t="s">
        <v>341</v>
      </c>
      <c r="I64" s="81" t="s">
        <v>392</v>
      </c>
      <c r="J64" s="81" t="s">
        <v>393</v>
      </c>
      <c r="K64" s="154">
        <v>1</v>
      </c>
    </row>
    <row r="65" spans="1:11" ht="56.25">
      <c r="A65" s="301" t="s">
        <v>189</v>
      </c>
      <c r="B65" s="287" t="s">
        <v>164</v>
      </c>
      <c r="C65" s="85" t="s">
        <v>303</v>
      </c>
      <c r="D65" s="73">
        <f t="shared" si="0"/>
        <v>57</v>
      </c>
      <c r="E65" s="140" t="s">
        <v>554</v>
      </c>
      <c r="F65" s="75" t="s">
        <v>309</v>
      </c>
      <c r="G65" s="85" t="s">
        <v>310</v>
      </c>
      <c r="H65" s="75" t="s">
        <v>311</v>
      </c>
      <c r="I65" s="85" t="s">
        <v>323</v>
      </c>
      <c r="J65" s="85" t="s">
        <v>324</v>
      </c>
      <c r="K65" s="154">
        <v>1</v>
      </c>
    </row>
    <row r="66" spans="1:11" ht="70.5" customHeight="1">
      <c r="A66" s="301"/>
      <c r="B66" s="288"/>
      <c r="C66" s="109" t="s">
        <v>555</v>
      </c>
      <c r="D66" s="73">
        <f t="shared" si="0"/>
        <v>58</v>
      </c>
      <c r="E66" s="89" t="s">
        <v>304</v>
      </c>
      <c r="F66" s="75" t="s">
        <v>309</v>
      </c>
      <c r="G66" s="109" t="s">
        <v>556</v>
      </c>
      <c r="H66" s="75" t="s">
        <v>311</v>
      </c>
      <c r="I66" s="85" t="s">
        <v>325</v>
      </c>
      <c r="J66" s="85" t="s">
        <v>324</v>
      </c>
      <c r="K66" s="154">
        <v>1</v>
      </c>
    </row>
    <row r="67" spans="1:11" ht="33.75">
      <c r="A67" s="302"/>
      <c r="B67" s="300"/>
      <c r="C67" s="85" t="s">
        <v>305</v>
      </c>
      <c r="D67" s="73">
        <f t="shared" si="0"/>
        <v>59</v>
      </c>
      <c r="E67" s="89" t="s">
        <v>157</v>
      </c>
      <c r="F67" s="75" t="s">
        <v>309</v>
      </c>
      <c r="G67" s="85" t="s">
        <v>312</v>
      </c>
      <c r="H67" s="75" t="s">
        <v>311</v>
      </c>
      <c r="I67" s="109" t="s">
        <v>557</v>
      </c>
      <c r="J67" s="85" t="s">
        <v>326</v>
      </c>
      <c r="K67" s="154">
        <v>1</v>
      </c>
    </row>
    <row r="68" spans="1:11" ht="33.75">
      <c r="A68" s="302"/>
      <c r="B68" s="300"/>
      <c r="C68" s="85" t="s">
        <v>306</v>
      </c>
      <c r="D68" s="73">
        <f t="shared" si="0"/>
        <v>60</v>
      </c>
      <c r="E68" s="89" t="s">
        <v>158</v>
      </c>
      <c r="F68" s="75" t="s">
        <v>309</v>
      </c>
      <c r="G68" s="85" t="s">
        <v>313</v>
      </c>
      <c r="H68" s="75" t="s">
        <v>311</v>
      </c>
      <c r="I68" s="120" t="s">
        <v>558</v>
      </c>
      <c r="J68" s="85" t="s">
        <v>327</v>
      </c>
      <c r="K68" s="154">
        <v>1</v>
      </c>
    </row>
    <row r="69" spans="1:11" ht="45">
      <c r="A69" s="302"/>
      <c r="B69" s="300"/>
      <c r="C69" s="109" t="s">
        <v>559</v>
      </c>
      <c r="D69" s="73">
        <f t="shared" si="0"/>
        <v>61</v>
      </c>
      <c r="E69" s="88" t="s">
        <v>159</v>
      </c>
      <c r="F69" s="75" t="s">
        <v>309</v>
      </c>
      <c r="G69" s="85" t="s">
        <v>314</v>
      </c>
      <c r="H69" s="75" t="s">
        <v>311</v>
      </c>
      <c r="I69" s="120" t="s">
        <v>560</v>
      </c>
      <c r="J69" s="85" t="s">
        <v>328</v>
      </c>
      <c r="K69" s="154">
        <v>1</v>
      </c>
    </row>
    <row r="70" spans="1:11" ht="45">
      <c r="A70" s="302"/>
      <c r="B70" s="289"/>
      <c r="C70" s="85" t="s">
        <v>307</v>
      </c>
      <c r="D70" s="73">
        <f t="shared" si="0"/>
        <v>62</v>
      </c>
      <c r="E70" s="89" t="s">
        <v>308</v>
      </c>
      <c r="F70" s="75" t="s">
        <v>309</v>
      </c>
      <c r="G70" s="85" t="s">
        <v>315</v>
      </c>
      <c r="H70" s="75" t="s">
        <v>311</v>
      </c>
      <c r="I70" s="109" t="s">
        <v>561</v>
      </c>
      <c r="J70" s="85" t="s">
        <v>329</v>
      </c>
      <c r="K70" s="154">
        <v>1</v>
      </c>
    </row>
    <row r="71" ht="11.25">
      <c r="D71" s="66">
        <f>COUNTA(E9:E70)</f>
        <v>62</v>
      </c>
    </row>
    <row r="72" ht="11.25">
      <c r="E72" s="90"/>
    </row>
  </sheetData>
  <sheetProtection/>
  <mergeCells count="43">
    <mergeCell ref="A25:A36"/>
    <mergeCell ref="A23:A24"/>
    <mergeCell ref="B23:B24"/>
    <mergeCell ref="A13:A15"/>
    <mergeCell ref="G6:H6"/>
    <mergeCell ref="H7:H8"/>
    <mergeCell ref="A7:A8"/>
    <mergeCell ref="C7:C8"/>
    <mergeCell ref="D7:E7"/>
    <mergeCell ref="A6:E6"/>
    <mergeCell ref="B7:B8"/>
    <mergeCell ref="F7:F8"/>
    <mergeCell ref="A9:A12"/>
    <mergeCell ref="B43:B46"/>
    <mergeCell ref="A65:A70"/>
    <mergeCell ref="B19:B22"/>
    <mergeCell ref="A19:A22"/>
    <mergeCell ref="B9:B12"/>
    <mergeCell ref="B13:B15"/>
    <mergeCell ref="B16:B18"/>
    <mergeCell ref="B58:B64"/>
    <mergeCell ref="B65:B70"/>
    <mergeCell ref="A58:A64"/>
    <mergeCell ref="C2:I3"/>
    <mergeCell ref="B55:B57"/>
    <mergeCell ref="A16:A18"/>
    <mergeCell ref="A55:A57"/>
    <mergeCell ref="A43:A46"/>
    <mergeCell ref="A37:A42"/>
    <mergeCell ref="B25:B36"/>
    <mergeCell ref="B48:B53"/>
    <mergeCell ref="A48:A53"/>
    <mergeCell ref="B37:B42"/>
    <mergeCell ref="I6:K6"/>
    <mergeCell ref="I7:I8"/>
    <mergeCell ref="J7:J8"/>
    <mergeCell ref="K7:K8"/>
    <mergeCell ref="J1:K1"/>
    <mergeCell ref="J2:K2"/>
    <mergeCell ref="J3:K3"/>
    <mergeCell ref="A5:K5"/>
    <mergeCell ref="A3:B3"/>
    <mergeCell ref="C1:I1"/>
  </mergeCells>
  <hyperlinks>
    <hyperlink ref="G8" location="'Vr-Riesgo'!A1" display="Tipo de Control"/>
  </hyperlinks>
  <printOptions horizontalCentered="1"/>
  <pageMargins left="0.3937007874015748" right="0.3937007874015748" top="0.3937007874015748" bottom="0.7874015748031497" header="0.3937007874015748" footer="0.3937007874015748"/>
  <pageSetup fitToHeight="12" fitToWidth="1" horizontalDpi="600" verticalDpi="600" orientation="landscape" scale="55" r:id="rId3"/>
  <headerFooter alignWithMargins="0">
    <oddFooter>&amp;L&amp;G&amp;C&amp;9UN CONCEJO PRESENTE CON LA CIUDAD&amp;R&amp;G</oddFooter>
  </headerFooter>
  <drawing r:id="rId1"/>
  <legacyDrawingHF r:id="rId2"/>
</worksheet>
</file>

<file path=xl/worksheets/sheet4.xml><?xml version="1.0" encoding="utf-8"?>
<worksheet xmlns="http://schemas.openxmlformats.org/spreadsheetml/2006/main" xmlns:r="http://schemas.openxmlformats.org/officeDocument/2006/relationships">
  <sheetPr>
    <pageSetUpPr fitToPage="1"/>
  </sheetPr>
  <dimension ref="A1:H69"/>
  <sheetViews>
    <sheetView zoomScalePageLayoutView="0" workbookViewId="0" topLeftCell="A5">
      <pane xSplit="3" ySplit="3" topLeftCell="D8" activePane="bottomRight" state="frozen"/>
      <selection pane="topLeft" activeCell="A5" sqref="A5"/>
      <selection pane="topRight" activeCell="D5" sqref="D5"/>
      <selection pane="bottomLeft" activeCell="A8" sqref="A8"/>
      <selection pane="bottomRight" activeCell="D8" sqref="D8"/>
    </sheetView>
  </sheetViews>
  <sheetFormatPr defaultColWidth="11.421875" defaultRowHeight="12.75"/>
  <cols>
    <col min="1" max="1" width="12.7109375" style="0" customWidth="1"/>
    <col min="2" max="2" width="3.57421875" style="27" customWidth="1"/>
    <col min="3" max="3" width="30.8515625" style="0" customWidth="1"/>
    <col min="4" max="5" width="25.7109375" style="0" customWidth="1"/>
    <col min="6" max="6" width="35.7109375" style="0" customWidth="1"/>
    <col min="7" max="8" width="9.7109375" style="0" customWidth="1"/>
  </cols>
  <sheetData>
    <row r="1" spans="1:8" ht="15.75" customHeight="1">
      <c r="A1" s="309" t="s">
        <v>351</v>
      </c>
      <c r="B1" s="310"/>
      <c r="C1" s="311"/>
      <c r="D1" s="316" t="s">
        <v>345</v>
      </c>
      <c r="E1" s="316"/>
      <c r="F1" s="316"/>
      <c r="G1" s="280" t="s">
        <v>353</v>
      </c>
      <c r="H1" s="281"/>
    </row>
    <row r="2" spans="1:8" ht="15.75" customHeight="1">
      <c r="A2" s="312"/>
      <c r="B2" s="313"/>
      <c r="C2" s="314"/>
      <c r="D2" s="263" t="s">
        <v>86</v>
      </c>
      <c r="E2" s="317"/>
      <c r="F2" s="318"/>
      <c r="G2" s="281" t="s">
        <v>346</v>
      </c>
      <c r="H2" s="281"/>
    </row>
    <row r="3" spans="1:8" ht="15.75" customHeight="1">
      <c r="A3" s="285"/>
      <c r="B3" s="315"/>
      <c r="C3" s="286"/>
      <c r="D3" s="319"/>
      <c r="E3" s="320"/>
      <c r="F3" s="321"/>
      <c r="G3" s="281" t="s">
        <v>347</v>
      </c>
      <c r="H3" s="281"/>
    </row>
    <row r="5" spans="1:8" ht="12.75" customHeight="1">
      <c r="A5" s="262"/>
      <c r="B5" s="262"/>
      <c r="C5" s="262"/>
      <c r="D5" s="262"/>
      <c r="E5" s="262"/>
      <c r="F5" s="262"/>
      <c r="G5" s="262"/>
      <c r="H5" s="262"/>
    </row>
    <row r="6" spans="1:8" ht="12.75">
      <c r="A6" s="208" t="s">
        <v>87</v>
      </c>
      <c r="B6" s="209"/>
      <c r="C6" s="209"/>
      <c r="D6" s="209"/>
      <c r="E6" s="210"/>
      <c r="F6" s="60" t="s">
        <v>89</v>
      </c>
      <c r="G6" s="325" t="s">
        <v>90</v>
      </c>
      <c r="H6" s="325"/>
    </row>
    <row r="7" spans="1:8" ht="12.75">
      <c r="A7" s="91" t="s">
        <v>117</v>
      </c>
      <c r="B7" s="62" t="s">
        <v>330</v>
      </c>
      <c r="C7" s="62" t="s">
        <v>88</v>
      </c>
      <c r="D7" s="62" t="s">
        <v>297</v>
      </c>
      <c r="E7" s="61" t="s">
        <v>298</v>
      </c>
      <c r="F7" s="61" t="s">
        <v>299</v>
      </c>
      <c r="G7" s="62" t="s">
        <v>91</v>
      </c>
      <c r="H7" s="61" t="s">
        <v>92</v>
      </c>
    </row>
    <row r="8" spans="1:8" ht="49.5" customHeight="1">
      <c r="A8" s="322" t="str">
        <f>Mapa!A9</f>
        <v>Gestión Direccionamiento Estratégico</v>
      </c>
      <c r="B8" s="70">
        <f>Mapa!D9</f>
        <v>1</v>
      </c>
      <c r="C8" s="64" t="str">
        <f>Mapa!E9</f>
        <v>Elección de funcionarios sin los requisitos legales exigidos.</v>
      </c>
      <c r="D8" s="64"/>
      <c r="E8" s="64" t="str">
        <f>Mapa!G9</f>
        <v>Control Correctivo: Ceñirse a los requisitos establecidos en el Capitulo IX del acuerdo 348 de 2008 y Manual de Funciones Vigente.</v>
      </c>
      <c r="F8" s="69" t="s">
        <v>344</v>
      </c>
      <c r="G8" s="65" t="s">
        <v>302</v>
      </c>
      <c r="H8" s="64"/>
    </row>
    <row r="9" spans="1:8" ht="60" customHeight="1">
      <c r="A9" s="323"/>
      <c r="B9" s="70">
        <f>Mapa!D10</f>
        <v>2</v>
      </c>
      <c r="C9" s="64" t="str">
        <f>Mapa!E10</f>
        <v>Motivar un acto administrativo incumpliendo los requisitos de ley.</v>
      </c>
      <c r="D9" s="64"/>
      <c r="E9" s="64" t="str">
        <f>Mapa!G10</f>
        <v>Control Correctivo: Ceñirse a los requisitos establecidos en la Constitución Política de Colombia y en el Derecho Administrativo.</v>
      </c>
      <c r="F9" s="69" t="s">
        <v>373</v>
      </c>
      <c r="G9" s="65" t="s">
        <v>302</v>
      </c>
      <c r="H9" s="64"/>
    </row>
    <row r="10" spans="1:8" ht="60" customHeight="1">
      <c r="A10" s="323"/>
      <c r="B10" s="70">
        <f>Mapa!D11</f>
        <v>3</v>
      </c>
      <c r="C10" s="64" t="str">
        <f>Mapa!E11</f>
        <v>Modificación de los textos de los acuerdos sometidos a debate después de ser aprobados</v>
      </c>
      <c r="D10" s="64"/>
      <c r="E10" s="64" t="str">
        <f>Mapa!G11</f>
        <v>Control Correctivo: verificación de los textos que cumplan con los requisitos establecidos en la Constitución Política de Colombia y Planes de Desarrollo.</v>
      </c>
      <c r="F10" s="69" t="s">
        <v>372</v>
      </c>
      <c r="G10" s="65" t="s">
        <v>302</v>
      </c>
      <c r="H10" s="64"/>
    </row>
    <row r="11" spans="1:8" ht="69.75" customHeight="1">
      <c r="A11" s="324"/>
      <c r="B11" s="70">
        <f>Mapa!D12</f>
        <v>4</v>
      </c>
      <c r="C11" s="64" t="str">
        <f>Mapa!E12</f>
        <v>Inadecuado seguimiento del Plan Acción de Cuatrienal y Plan de Acción Anual</v>
      </c>
      <c r="D11" s="64"/>
      <c r="E11" s="64" t="str">
        <f>Mapa!G12</f>
        <v>Control Correctivo: Establecer un seguimiento permanente al cumplimiento de las áreas en la presentación de los informes de avance de cada plan y programa de la Corporación.</v>
      </c>
      <c r="F11" s="69" t="s">
        <v>374</v>
      </c>
      <c r="G11" s="65" t="s">
        <v>302</v>
      </c>
      <c r="H11" s="64"/>
    </row>
    <row r="12" spans="1:8" ht="56.25" customHeight="1">
      <c r="A12" s="322" t="s">
        <v>154</v>
      </c>
      <c r="B12" s="70">
        <f>Mapa!D13</f>
        <v>5</v>
      </c>
      <c r="C12" s="64" t="str">
        <f>Mapa!E13</f>
        <v>Que los periodistas no conozcan oportunamente la información o que les llegue solo en forma parcializada</v>
      </c>
      <c r="D12" s="64" t="s">
        <v>497</v>
      </c>
      <c r="E12" s="64"/>
      <c r="F12" s="114" t="s">
        <v>475</v>
      </c>
      <c r="G12" s="128" t="s">
        <v>302</v>
      </c>
      <c r="H12" s="115" t="s">
        <v>487</v>
      </c>
    </row>
    <row r="13" spans="1:8" ht="56.25">
      <c r="A13" s="323"/>
      <c r="B13" s="70">
        <f>Mapa!D14</f>
        <v>6</v>
      </c>
      <c r="C13" s="64" t="str">
        <f>Mapa!E14</f>
        <v>Alta Rotación del Personal Directivo de la Oficina Asesora de Comunicaciones, representa riesgos en los procesos</v>
      </c>
      <c r="D13" s="64" t="s">
        <v>498</v>
      </c>
      <c r="E13" s="64"/>
      <c r="F13" s="114" t="s">
        <v>475</v>
      </c>
      <c r="G13" s="129" t="s">
        <v>488</v>
      </c>
      <c r="H13" s="126" t="s">
        <v>302</v>
      </c>
    </row>
    <row r="14" spans="1:8" ht="56.25">
      <c r="A14" s="324"/>
      <c r="B14" s="70">
        <f>Mapa!D15</f>
        <v>7</v>
      </c>
      <c r="C14" s="64" t="str">
        <f>Mapa!E15</f>
        <v>Intereses políticos en cada Mesa Directiva de la Corporación</v>
      </c>
      <c r="D14" s="64" t="s">
        <v>499</v>
      </c>
      <c r="E14" s="64"/>
      <c r="F14" s="114" t="s">
        <v>475</v>
      </c>
      <c r="G14" s="129" t="s">
        <v>488</v>
      </c>
      <c r="H14" s="126" t="s">
        <v>302</v>
      </c>
    </row>
    <row r="15" spans="1:8" ht="79.5" customHeight="1">
      <c r="A15" s="287" t="s">
        <v>177</v>
      </c>
      <c r="B15" s="70">
        <f>Mapa!D16</f>
        <v>8</v>
      </c>
      <c r="C15" s="64" t="str">
        <f>Mapa!E16</f>
        <v>Falta de confiabilidad de la información que suministran los sub-sistemas del Sistema Integrado de Gestión del Concejo, PERDER CERTIFICACIONES</v>
      </c>
      <c r="D15" s="64"/>
      <c r="E15" s="64" t="str">
        <f>Mapa!G16</f>
        <v>Control Correctivo: Capacitación y reforzamiento de la re inducción en el puesto de trabajo</v>
      </c>
      <c r="F15" s="100" t="s">
        <v>365</v>
      </c>
      <c r="G15" s="65" t="s">
        <v>302</v>
      </c>
      <c r="H15" s="64"/>
    </row>
    <row r="16" spans="1:8" ht="79.5" customHeight="1">
      <c r="A16" s="288"/>
      <c r="B16" s="70">
        <f>Mapa!D17</f>
        <v>9</v>
      </c>
      <c r="C16" s="64" t="str">
        <f>Mapa!E17</f>
        <v>Debilidades no resueltas en la Corporación, producto de observaciones de las Auditorias de Control Interno y Auditorias Externas</v>
      </c>
      <c r="D16" s="64"/>
      <c r="E16" s="64" t="str">
        <f>Mapa!G17</f>
        <v>Control Correctivo: Verificar el cumplimiento de los planes de mejoramiento dentro de las fechas establecidas</v>
      </c>
      <c r="F16" s="100" t="s">
        <v>366</v>
      </c>
      <c r="G16" s="65" t="s">
        <v>302</v>
      </c>
      <c r="H16" s="64"/>
    </row>
    <row r="17" spans="1:8" ht="79.5" customHeight="1">
      <c r="A17" s="292"/>
      <c r="B17" s="70">
        <f>Mapa!D18</f>
        <v>10</v>
      </c>
      <c r="C17" s="64" t="str">
        <f>Mapa!E18</f>
        <v>Acciones de mejora no efectivas. </v>
      </c>
      <c r="D17" s="64"/>
      <c r="E17" s="64" t="str">
        <f>Mapa!G18</f>
        <v>Control Correctivo: Reforzamiento de los deberes y derechos del empleado publico y del código único disciplinario Ley 734 de 2002</v>
      </c>
      <c r="F17" s="100" t="s">
        <v>367</v>
      </c>
      <c r="G17" s="65" t="s">
        <v>302</v>
      </c>
      <c r="H17" s="64"/>
    </row>
    <row r="18" spans="1:8" ht="56.25" customHeight="1">
      <c r="A18" s="287" t="s">
        <v>362</v>
      </c>
      <c r="B18" s="70">
        <f>Mapa!D19</f>
        <v>11</v>
      </c>
      <c r="C18" s="64" t="str">
        <f>Mapa!E19</f>
        <v>Expedir certificaciones de honorarios que no se ajuste a la asistencia real a las sesiones en plenarias o comisiones.</v>
      </c>
      <c r="D18" s="64"/>
      <c r="E18" s="64" t="str">
        <f>Mapa!G19</f>
        <v>1. Elaboración de la Planilla de control de asistencia.
2. Grabación de las sesiones.
3. Elaboración del acta sucinta o transcrita.</v>
      </c>
      <c r="F18" s="114" t="s">
        <v>475</v>
      </c>
      <c r="G18" s="115" t="s">
        <v>477</v>
      </c>
      <c r="H18" s="64"/>
    </row>
    <row r="19" spans="1:8" ht="56.25">
      <c r="A19" s="288"/>
      <c r="B19" s="70">
        <f>Mapa!D20</f>
        <v>12</v>
      </c>
      <c r="C19" s="64" t="str">
        <f>Mapa!E20</f>
        <v>Expedir certificaciones de términos y trámites en Gestión Normativa y Control Político sin llenar los requisitos y que no se ajusten al reglamento interno de la Corporación”</v>
      </c>
      <c r="D19" s="64"/>
      <c r="E19" s="64" t="str">
        <f>Mapa!G20</f>
        <v>1. Sistemas de información veraces, confiables.
2. Establecer procedimientos claros para realizar el Control Político y la Gestión Normativa.</v>
      </c>
      <c r="F19" s="114" t="s">
        <v>475</v>
      </c>
      <c r="G19" s="115" t="s">
        <v>477</v>
      </c>
      <c r="H19" s="64"/>
    </row>
    <row r="20" spans="1:8" ht="56.25">
      <c r="A20" s="292"/>
      <c r="B20" s="70">
        <f>Mapa!D22</f>
        <v>14</v>
      </c>
      <c r="C20" s="64" t="str">
        <f>Mapa!E22</f>
        <v>No permitir la participación en el estudio de los proyectos de acuerdo de todos los Honorables Concejales y bancadas que conforman la Corporación.</v>
      </c>
      <c r="D20" s="64"/>
      <c r="E20" s="64" t="str">
        <f>Mapa!G22</f>
        <v>Correctivo</v>
      </c>
      <c r="F20" s="114" t="s">
        <v>475</v>
      </c>
      <c r="G20" s="115" t="s">
        <v>477</v>
      </c>
      <c r="H20" s="64"/>
    </row>
    <row r="21" spans="1:8" ht="56.25">
      <c r="A21" s="69" t="s">
        <v>180</v>
      </c>
      <c r="B21" s="70">
        <f>Mapa!D23</f>
        <v>15</v>
      </c>
      <c r="C21" s="64" t="str">
        <f>Mapa!E23</f>
        <v>Participación en la elección de  funcionarios omitiendo los requisitos de ley.</v>
      </c>
      <c r="D21" s="64"/>
      <c r="E21" s="64" t="str">
        <f>Mapa!G23</f>
        <v>Ceñirse a la normatividad vigente</v>
      </c>
      <c r="F21" s="114" t="s">
        <v>475</v>
      </c>
      <c r="G21" s="115" t="s">
        <v>477</v>
      </c>
      <c r="H21" s="64"/>
    </row>
    <row r="22" spans="1:8" ht="78.75">
      <c r="A22" s="322" t="s">
        <v>112</v>
      </c>
      <c r="B22" s="70">
        <f>Mapa!D25</f>
        <v>17</v>
      </c>
      <c r="C22" s="64" t="str">
        <f>Mapa!E25</f>
        <v>Nombramiento de funcionarios sin el lleno de los requisitos legales o reglamentarios.</v>
      </c>
      <c r="E22" s="110" t="s">
        <v>430</v>
      </c>
      <c r="F22" s="69" t="s">
        <v>438</v>
      </c>
      <c r="G22" s="115" t="s">
        <v>443</v>
      </c>
      <c r="H22" s="64"/>
    </row>
    <row r="23" spans="1:8" ht="69.75" customHeight="1">
      <c r="A23" s="323"/>
      <c r="B23" s="70">
        <f>Mapa!D26</f>
        <v>18</v>
      </c>
      <c r="C23" s="64" t="str">
        <f>Mapa!E26</f>
        <v>La vinculación de personal por prestación de servicios para realizar labores misionales.</v>
      </c>
      <c r="D23" s="110" t="s">
        <v>400</v>
      </c>
      <c r="F23" s="69" t="s">
        <v>439</v>
      </c>
      <c r="G23" s="114" t="s">
        <v>67</v>
      </c>
      <c r="H23" s="115" t="s">
        <v>302</v>
      </c>
    </row>
    <row r="24" spans="1:8" ht="69.75" customHeight="1">
      <c r="A24" s="323"/>
      <c r="B24" s="70">
        <f>Mapa!D27</f>
        <v>19</v>
      </c>
      <c r="C24" s="64" t="str">
        <f>Mapa!E27</f>
        <v>Presentación de documentos falsos o adulterados para la obtención de un empleo.</v>
      </c>
      <c r="D24" s="111" t="s">
        <v>404</v>
      </c>
      <c r="E24" s="64"/>
      <c r="F24" s="107" t="s">
        <v>440</v>
      </c>
      <c r="G24" s="114" t="s">
        <v>68</v>
      </c>
      <c r="H24" s="64"/>
    </row>
    <row r="25" spans="1:8" ht="101.25">
      <c r="A25" s="323"/>
      <c r="B25" s="70">
        <f>Mapa!D28</f>
        <v>20</v>
      </c>
      <c r="C25" s="64" t="str">
        <f>Mapa!E28</f>
        <v>La solicitud movimiento de personal de algunos Concejales para posesionar por fuera de los cronogramas a los funcionarios la UAN.</v>
      </c>
      <c r="D25" s="64"/>
      <c r="E25" s="110" t="s">
        <v>405</v>
      </c>
      <c r="F25" s="114" t="s">
        <v>441</v>
      </c>
      <c r="G25" s="114" t="s">
        <v>445</v>
      </c>
      <c r="H25" s="114" t="s">
        <v>446</v>
      </c>
    </row>
    <row r="26" spans="1:8" ht="90">
      <c r="A26" s="323"/>
      <c r="B26" s="70">
        <f>Mapa!D29</f>
        <v>21</v>
      </c>
      <c r="C26" s="64" t="str">
        <f>Mapa!E29</f>
        <v>Falta de Capacitación a los funcionarios sobre los riesgos de corrupción</v>
      </c>
      <c r="D26" s="110"/>
      <c r="E26" s="111" t="s">
        <v>437</v>
      </c>
      <c r="F26" s="69" t="s">
        <v>442</v>
      </c>
      <c r="G26" s="114" t="s">
        <v>445</v>
      </c>
      <c r="H26" s="114" t="s">
        <v>446</v>
      </c>
    </row>
    <row r="27" spans="1:8" ht="60" customHeight="1">
      <c r="A27" s="323"/>
      <c r="B27" s="70">
        <f>Mapa!D30</f>
        <v>22</v>
      </c>
      <c r="C27" s="64" t="str">
        <f>Mapa!E30</f>
        <v>Bajo sentido de pertenencia de parte de funcionarios  frente a los Objetivos Misionales de la Corporación</v>
      </c>
      <c r="D27" s="111" t="s">
        <v>436</v>
      </c>
      <c r="E27" s="110" t="s">
        <v>431</v>
      </c>
      <c r="F27" s="114" t="s">
        <v>475</v>
      </c>
      <c r="G27" s="64"/>
      <c r="H27" s="115" t="s">
        <v>443</v>
      </c>
    </row>
    <row r="28" spans="1:8" ht="69.75" customHeight="1">
      <c r="A28" s="323"/>
      <c r="B28" s="70">
        <f>Mapa!D31</f>
        <v>23</v>
      </c>
      <c r="C28" s="64" t="str">
        <f>Mapa!E31</f>
        <v>Mal aprovechamiento de los recursos invertidos en capacitación para los funcionarios del Concejo de Bogotá. 
</v>
      </c>
      <c r="D28" s="64"/>
      <c r="E28" s="111" t="s">
        <v>409</v>
      </c>
      <c r="F28" s="114" t="s">
        <v>475</v>
      </c>
      <c r="G28" s="64"/>
      <c r="H28" s="115" t="s">
        <v>443</v>
      </c>
    </row>
    <row r="29" spans="1:8" ht="60" customHeight="1">
      <c r="A29" s="323"/>
      <c r="B29" s="70">
        <f>Mapa!D32</f>
        <v>24</v>
      </c>
      <c r="C29" s="64" t="str">
        <f>Mapa!E32</f>
        <v>Mala asignación a las capacitaciones  acorde a los perfiles asignados para cada uno para beneficio de algunas personas</v>
      </c>
      <c r="D29" s="64"/>
      <c r="E29" s="64" t="s">
        <v>500</v>
      </c>
      <c r="F29" s="114" t="s">
        <v>475</v>
      </c>
      <c r="G29" s="64"/>
      <c r="H29" s="115" t="s">
        <v>443</v>
      </c>
    </row>
    <row r="30" spans="1:8" ht="79.5" customHeight="1">
      <c r="A30" s="323"/>
      <c r="B30" s="70">
        <f>Mapa!D33</f>
        <v>25</v>
      </c>
      <c r="C30" s="64" t="str">
        <f>Mapa!E33</f>
        <v>Favorecimiento en encargo sin el lleno de requisitos </v>
      </c>
      <c r="D30" s="110" t="s">
        <v>432</v>
      </c>
      <c r="E30" s="64"/>
      <c r="F30" s="114" t="s">
        <v>475</v>
      </c>
      <c r="G30" s="64"/>
      <c r="H30" s="115" t="s">
        <v>443</v>
      </c>
    </row>
    <row r="31" spans="1:8" ht="101.25">
      <c r="A31" s="323"/>
      <c r="B31" s="70">
        <f>Mapa!D34</f>
        <v>26</v>
      </c>
      <c r="C31" s="64" t="str">
        <f>Mapa!E34</f>
        <v>Favorecimiento en la evaluación con calificación sobresaliente sin la verificación del portafolio de evidencias.</v>
      </c>
      <c r="D31" s="111" t="s">
        <v>433</v>
      </c>
      <c r="E31" s="64"/>
      <c r="F31" s="114" t="s">
        <v>475</v>
      </c>
      <c r="G31" s="115" t="s">
        <v>302</v>
      </c>
      <c r="H31" s="114" t="s">
        <v>444</v>
      </c>
    </row>
    <row r="32" spans="1:8" ht="101.25">
      <c r="A32" s="323"/>
      <c r="B32" s="70">
        <f>Mapa!D35</f>
        <v>27</v>
      </c>
      <c r="C32" s="64" t="str">
        <f>Mapa!E35</f>
        <v>Falsedad en la información presentada al área de Seguridad y Salud en el Trabajo, en lo que refiere a reporte de accidente, documentos de contratistas, entre otros.</v>
      </c>
      <c r="D32" s="111" t="s">
        <v>434</v>
      </c>
      <c r="E32" s="64"/>
      <c r="F32" s="114" t="s">
        <v>475</v>
      </c>
      <c r="G32" s="115" t="s">
        <v>302</v>
      </c>
      <c r="H32" s="114" t="s">
        <v>444</v>
      </c>
    </row>
    <row r="33" spans="1:8" ht="60" customHeight="1">
      <c r="A33" s="324"/>
      <c r="B33" s="70">
        <f>Mapa!D36</f>
        <v>28</v>
      </c>
      <c r="C33" s="64" t="str">
        <f>Mapa!E36</f>
        <v>Faltar a la confidencialidad por un inadecuado manejo de las historias clínicas u otros documentos del área. Para beneficio propio.</v>
      </c>
      <c r="D33" s="110" t="s">
        <v>435</v>
      </c>
      <c r="E33" s="64"/>
      <c r="F33" s="114" t="s">
        <v>475</v>
      </c>
      <c r="G33" s="115" t="s">
        <v>302</v>
      </c>
      <c r="H33" s="114" t="s">
        <v>444</v>
      </c>
    </row>
    <row r="34" spans="1:8" ht="56.25">
      <c r="A34" s="287" t="s">
        <v>363</v>
      </c>
      <c r="B34" s="70">
        <f>Mapa!D37</f>
        <v>29</v>
      </c>
      <c r="C34" s="64" t="str">
        <f>Mapa!E37</f>
        <v>Demora en la respuesta a derechos de petición.</v>
      </c>
      <c r="D34" s="64" t="str">
        <f>Mapa!G37</f>
        <v>Libro Radicador, llevar control de términos de vencimientos -Preventivo </v>
      </c>
      <c r="E34" s="64"/>
      <c r="F34" s="114" t="s">
        <v>475</v>
      </c>
      <c r="G34" s="115" t="s">
        <v>476</v>
      </c>
      <c r="H34" s="115" t="s">
        <v>302</v>
      </c>
    </row>
    <row r="35" spans="1:8" ht="56.25">
      <c r="A35" s="288"/>
      <c r="B35" s="70">
        <f>Mapa!D38</f>
        <v>30</v>
      </c>
      <c r="C35" s="64" t="str">
        <f>Mapa!E38</f>
        <v>Conceptualización equivoca en la interpretación de la Norma</v>
      </c>
      <c r="D35" s="64" t="str">
        <f>Mapa!G38</f>
        <v>Dar aplicación al régimen de conflicto de intereses y realizar análisis jurídico objetivo </v>
      </c>
      <c r="E35" s="64"/>
      <c r="F35" s="114" t="s">
        <v>475</v>
      </c>
      <c r="G35" s="114" t="s">
        <v>477</v>
      </c>
      <c r="H35" s="64"/>
    </row>
    <row r="36" spans="1:8" ht="56.25">
      <c r="A36" s="288"/>
      <c r="B36" s="70">
        <f>Mapa!D39</f>
        <v>31</v>
      </c>
      <c r="C36" s="64" t="str">
        <f>Mapa!E39</f>
        <v>Interpretación amplia  de las normas vigentes, para evitar o postergar su aplicación</v>
      </c>
      <c r="D36" s="64" t="str">
        <f>Mapa!G39</f>
        <v>Dar aplicación al régimen de conflicto de intereses así como impartir capacitaciones acerca de los temas jurídicos de competencia del la Corporación.</v>
      </c>
      <c r="E36" s="64"/>
      <c r="F36" s="114" t="s">
        <v>475</v>
      </c>
      <c r="G36" s="115" t="s">
        <v>476</v>
      </c>
      <c r="H36" s="115" t="s">
        <v>302</v>
      </c>
    </row>
    <row r="37" spans="1:8" ht="56.25">
      <c r="A37" s="288"/>
      <c r="B37" s="70">
        <f>Mapa!D40</f>
        <v>32</v>
      </c>
      <c r="C37" s="64" t="str">
        <f>Mapa!E40</f>
        <v>Incumplir  las facultades legales en los fallos Disciplinarios.</v>
      </c>
      <c r="D37" s="64" t="str">
        <f>Mapa!G40</f>
        <v>Verificar que se apliquen en cada Expediente las normas legales Vigentes.</v>
      </c>
      <c r="E37" s="64"/>
      <c r="F37" s="114" t="s">
        <v>475</v>
      </c>
      <c r="G37" s="115" t="s">
        <v>476</v>
      </c>
      <c r="H37" s="115" t="s">
        <v>302</v>
      </c>
    </row>
    <row r="38" spans="1:8" ht="56.25">
      <c r="A38" s="288"/>
      <c r="B38" s="70">
        <f>Mapa!D41</f>
        <v>33</v>
      </c>
      <c r="C38" s="64" t="str">
        <f>Mapa!E41</f>
        <v>Decisiones Ajustadas a Intereses Particulares</v>
      </c>
      <c r="D38" s="64" t="str">
        <f>Mapa!G41</f>
        <v>Ejercer un control sobre el posible conflicto de intereses que pueda originarse por parte del funcionario que emita el fallo disciplinario.</v>
      </c>
      <c r="E38" s="64"/>
      <c r="F38" s="114" t="s">
        <v>475</v>
      </c>
      <c r="G38" s="115" t="s">
        <v>476</v>
      </c>
      <c r="H38" s="115" t="s">
        <v>302</v>
      </c>
    </row>
    <row r="39" spans="1:8" ht="56.25">
      <c r="A39" s="292"/>
      <c r="B39" s="70">
        <f>Mapa!D42</f>
        <v>34</v>
      </c>
      <c r="C39" s="64" t="str">
        <f>Mapa!E42</f>
        <v>Falta de aplicación del debido proceso en el ejercicio del control disciplinario.</v>
      </c>
      <c r="D39" s="64" t="str">
        <f>Mapa!G42</f>
        <v>Verificar que se cumpla el debido proceso en cada una de las etapas previstas para el Área, proceso del control disciplinario</v>
      </c>
      <c r="E39" s="64"/>
      <c r="F39" s="114" t="s">
        <v>475</v>
      </c>
      <c r="G39" s="115" t="s">
        <v>302</v>
      </c>
      <c r="H39" s="115" t="s">
        <v>476</v>
      </c>
    </row>
    <row r="40" spans="1:8" ht="123.75">
      <c r="A40" s="287" t="s">
        <v>183</v>
      </c>
      <c r="B40" s="70">
        <f>Mapa!D43</f>
        <v>35</v>
      </c>
      <c r="C40" s="64" t="str">
        <f>Mapa!E43</f>
        <v>Recibir y Alamcenar los bienes y/o elementos de la Corporación en mal estado o incompletos, y diferencia en lo adquirido.</v>
      </c>
      <c r="D40" s="64"/>
      <c r="E40" s="64" t="str">
        <f>Mapa!I43</f>
        <v>*. Registro de bienes en el sistema y/o aplicativo correspondiente.
* Inventario físico de
inventario. (Acta de inventario)
*. Monitoreo con sistemas de seguridad y servicio de vigilancia.
*. Diligenciamiento comprobante de movimientos
de almacén. (Comprobante de movimiento) 
*. Acceso restringido al almacén.</v>
      </c>
      <c r="F40" s="114" t="s">
        <v>475</v>
      </c>
      <c r="G40" s="115" t="s">
        <v>302</v>
      </c>
      <c r="H40" s="64"/>
    </row>
    <row r="41" spans="1:8" ht="75" customHeight="1">
      <c r="A41" s="288"/>
      <c r="B41" s="70">
        <f>Mapa!D44</f>
        <v>36</v>
      </c>
      <c r="C41" s="64" t="str">
        <f>Mapa!E44</f>
        <v>Perdida de los bienes y/o elementos de la Corporación</v>
      </c>
      <c r="D41" s="64"/>
      <c r="E41" s="64" t="str">
        <f>Mapa!I44</f>
        <v>* Solicitud de bienes a tráves del documento respectivo, y aprobado.
* Revisión de bienes durante la toma física de inventarios
* Sistema de seguridad electrónico, vigilancia y supervisión.</v>
      </c>
      <c r="F41" s="114" t="s">
        <v>475</v>
      </c>
      <c r="G41" s="115" t="s">
        <v>302</v>
      </c>
      <c r="H41" s="64"/>
    </row>
    <row r="42" spans="1:8" ht="78.75">
      <c r="A42" s="288"/>
      <c r="B42" s="70">
        <f>Mapa!D45</f>
        <v>37</v>
      </c>
      <c r="C42" s="64" t="str">
        <f>Mapa!E45</f>
        <v>Administración inapropiada del Grupo Parque Automotor</v>
      </c>
      <c r="D42" s="64"/>
      <c r="E42" s="64" t="str">
        <f>Mapa!I45</f>
        <v>Controles en el suministro de gasolina.
Controles en el mantenimiento correctivo y preventivo de cada uno de los vehículos
Controles en el Uso y rutas del parque automotor</v>
      </c>
      <c r="F42" s="114" t="s">
        <v>475</v>
      </c>
      <c r="G42" s="115" t="s">
        <v>302</v>
      </c>
      <c r="H42" s="64"/>
    </row>
    <row r="43" spans="1:8" ht="90">
      <c r="A43" s="288"/>
      <c r="B43" s="70">
        <f>Mapa!D46</f>
        <v>38</v>
      </c>
      <c r="C43" s="64" t="str">
        <f>Mapa!E46</f>
        <v>Hurto o daño intencional de activos y/o elementos de la Corporación</v>
      </c>
      <c r="D43" s="64"/>
      <c r="E43" s="64" t="str">
        <f>Mapa!I46</f>
        <v>Control el acceso a visitantes.
Monitoreo permanente de cámaras de seguridad ubicados en los sitios más vulnerables y críticos de la Entidad.
Pólizas que cubren daños o perdidas a los bienes y funcionarios de la Corporación.</v>
      </c>
      <c r="F43" s="114" t="s">
        <v>475</v>
      </c>
      <c r="G43" s="115" t="s">
        <v>302</v>
      </c>
      <c r="H43" s="64"/>
    </row>
    <row r="44" spans="1:8" ht="56.25">
      <c r="A44" s="69" t="s">
        <v>42</v>
      </c>
      <c r="B44" s="70">
        <f>Mapa!D47</f>
        <v>39</v>
      </c>
      <c r="C44" s="64" t="str">
        <f>Mapa!E47</f>
        <v>Deficiencias en el manejo documental, archivo y perdida de algún expediente.</v>
      </c>
      <c r="D44" s="106"/>
      <c r="E44" s="64" t="str">
        <f>Mapa!I47</f>
        <v>Todo expediente que sale de la Biblioteca debe quedar registrado en los formatos aprobados</v>
      </c>
      <c r="F44" s="114" t="s">
        <v>475</v>
      </c>
      <c r="G44" s="115" t="s">
        <v>302</v>
      </c>
      <c r="H44" s="64"/>
    </row>
    <row r="45" spans="1:8" ht="78.75">
      <c r="A45" s="291" t="s">
        <v>49</v>
      </c>
      <c r="B45" s="156">
        <f>Mapa!D48</f>
        <v>40</v>
      </c>
      <c r="C45" s="64" t="str">
        <f>Mapa!E48</f>
        <v>Concentración de Información de determinadas actividades o procesos en una sola persona</v>
      </c>
      <c r="D45" s="64"/>
      <c r="E45" s="64" t="str">
        <f>Mapa!G48</f>
        <v>Control Correctivo: Asignacion de responsabilidades y actividades de cada perfil de acuerdo al manual de Funciones y Competencias laborales.lanes de mejoramiento dentro de las fechas establecidas</v>
      </c>
      <c r="F45" s="114" t="s">
        <v>50</v>
      </c>
      <c r="G45" s="65" t="s">
        <v>302</v>
      </c>
      <c r="H45" s="64"/>
    </row>
    <row r="46" spans="1:8" ht="78.75">
      <c r="A46" s="304"/>
      <c r="B46" s="156">
        <f>Mapa!D49</f>
        <v>41</v>
      </c>
      <c r="C46" s="64" t="str">
        <f>Mapa!E49</f>
        <v>Deficiencia de sistemas, equipos y software, y no reporte de daños.</v>
      </c>
      <c r="D46" s="64"/>
      <c r="E46" s="64" t="str">
        <f>Mapa!G49</f>
        <v>Control Preventivo: Realizar periodicamente los mantenimientos preventivos y correctivos de nuestra plataforma informatica y de esta manera garantizar la solicitud y adquisición de los mismos. </v>
      </c>
      <c r="F46" s="114" t="s">
        <v>50</v>
      </c>
      <c r="G46" s="65" t="s">
        <v>302</v>
      </c>
      <c r="H46" s="64"/>
    </row>
    <row r="47" spans="1:8" ht="78.75">
      <c r="A47" s="304"/>
      <c r="B47" s="156">
        <f>Mapa!D50</f>
        <v>42</v>
      </c>
      <c r="C47" s="64" t="str">
        <f>Mapa!E50</f>
        <v>Sistemas de Información susceptibles de manipulación o adulteración, para beneficio personal</v>
      </c>
      <c r="D47" s="64"/>
      <c r="E47" s="64" t="str">
        <f>Mapa!G50</f>
        <v>Control Preventivo: Backups y Custodia de la información generada por la Corporacionl.</v>
      </c>
      <c r="F47" s="114" t="s">
        <v>50</v>
      </c>
      <c r="G47" s="65" t="s">
        <v>302</v>
      </c>
      <c r="H47" s="64"/>
    </row>
    <row r="48" spans="1:8" ht="78.75">
      <c r="A48" s="304"/>
      <c r="B48" s="156">
        <f>Mapa!D51</f>
        <v>43</v>
      </c>
      <c r="C48" s="64" t="str">
        <f>Mapa!E51</f>
        <v>Falta de claridad en la designación de recurso humano para realizar las funciones del administrador del sistema, del servidor y de la base de datos.</v>
      </c>
      <c r="D48" s="64"/>
      <c r="E48" s="64" t="str">
        <f>Mapa!G51</f>
        <v>Control Correctivo: signacion de responsabilidades y actividades de cada perfil de acuerdo al manual de Funciones y Competencias laborales</v>
      </c>
      <c r="F48" s="114" t="s">
        <v>50</v>
      </c>
      <c r="G48" s="65" t="s">
        <v>302</v>
      </c>
      <c r="H48" s="64"/>
    </row>
    <row r="49" spans="1:8" ht="78.75">
      <c r="A49" s="304"/>
      <c r="B49" s="156">
        <f>Mapa!D52</f>
        <v>44</v>
      </c>
      <c r="C49" s="64" t="str">
        <f>Mapa!E52</f>
        <v>Fallas en inoportunidad en la entrega de las soluciones a los requerimientos de modificación y/o actualización del sistema. Y mal uso de los existentes</v>
      </c>
      <c r="D49" s="64"/>
      <c r="E49" s="64" t="str">
        <f>Mapa!G52</f>
        <v>Control Preventivo: Verificar el estado contraactual de nuestra plataforma informatica</v>
      </c>
      <c r="F49" s="114" t="s">
        <v>50</v>
      </c>
      <c r="G49" s="65" t="s">
        <v>302</v>
      </c>
      <c r="H49" s="64"/>
    </row>
    <row r="50" spans="1:8" ht="78.75">
      <c r="A50" s="304"/>
      <c r="B50" s="156">
        <f>Mapa!D53</f>
        <v>45</v>
      </c>
      <c r="C50" s="64" t="str">
        <f>Mapa!E53</f>
        <v>Seguridad en el manejo de las claves por parte de los usuarios. Y tomar informacion para uso indebido</v>
      </c>
      <c r="D50" s="64"/>
      <c r="E50" s="64" t="str">
        <f>Mapa!G53</f>
        <v>Control Correctivo : El sistema automaticamente solicita al usuario el cambio de clave  periodicamente</v>
      </c>
      <c r="F50" s="114" t="s">
        <v>50</v>
      </c>
      <c r="G50" s="65" t="s">
        <v>302</v>
      </c>
      <c r="H50" s="64"/>
    </row>
    <row r="51" spans="1:8" ht="60" customHeight="1">
      <c r="A51" s="69" t="s">
        <v>156</v>
      </c>
      <c r="B51" s="70">
        <f>Mapa!D54</f>
        <v>46</v>
      </c>
      <c r="C51" s="64" t="str">
        <f>Mapa!E54</f>
        <v>Obviar y no tramitar la  información recibida por los peticionarios para evitar acciones legales.</v>
      </c>
      <c r="D51" s="64" t="str">
        <f>Mapa!G54</f>
        <v>Preventivo implementar el procedimiento de grabación y monitoreo de las peticiones recibidas por los diferentes canales de la Corporación.</v>
      </c>
      <c r="F51" s="114" t="s">
        <v>475</v>
      </c>
      <c r="G51" s="115" t="s">
        <v>302</v>
      </c>
      <c r="H51" s="115" t="s">
        <v>476</v>
      </c>
    </row>
    <row r="52" spans="1:8" ht="56.25">
      <c r="A52" s="290" t="s">
        <v>185</v>
      </c>
      <c r="B52" s="70">
        <f>Mapa!D55</f>
        <v>47</v>
      </c>
      <c r="C52" s="64" t="str">
        <f>Mapa!E55</f>
        <v>Cambiar de sentido de las
intervenciones de 
los honorables concejales  en las actas transcritas</v>
      </c>
      <c r="D52" s="64"/>
      <c r="E52" s="64" t="str">
        <f>Mapa!G55</f>
        <v>Asignar personal con competencias 
lingüísticas en el idioma español 
</v>
      </c>
      <c r="F52" s="114" t="s">
        <v>475</v>
      </c>
      <c r="G52" s="115" t="s">
        <v>477</v>
      </c>
      <c r="H52" s="64"/>
    </row>
    <row r="53" spans="1:8" ht="56.25">
      <c r="A53" s="290"/>
      <c r="B53" s="70">
        <f>Mapa!D56</f>
        <v>48</v>
      </c>
      <c r="C53" s="64" t="str">
        <f>Mapa!E56</f>
        <v>No grabación de sesiones por fallas en el Sistema de grabación
de las sesiones.</v>
      </c>
      <c r="D53" s="64"/>
      <c r="E53" s="64" t="str">
        <f>Mapa!G56</f>
        <v>Realizar mantenimiento preventivo del Sistema por parte del personal idóneo y capacitación permanente de funcionarios responsables</v>
      </c>
      <c r="F53" s="114" t="s">
        <v>475</v>
      </c>
      <c r="G53" s="115" t="s">
        <v>477</v>
      </c>
      <c r="H53" s="64"/>
    </row>
    <row r="54" spans="1:8" ht="56.25">
      <c r="A54" s="290"/>
      <c r="B54" s="70">
        <f>Mapa!D57</f>
        <v>49</v>
      </c>
      <c r="C54" s="64" t="str">
        <f>Mapa!E57</f>
        <v>Publicar parcialmente el contenido
de los Proyectos de Acuerdo o con 
inconsistencias</v>
      </c>
      <c r="D54" s="64"/>
      <c r="E54" s="64" t="str">
        <f>Mapa!G57</f>
        <v>Verificar el contenido que se va a publicar</v>
      </c>
      <c r="F54" s="114" t="s">
        <v>475</v>
      </c>
      <c r="G54" s="115" t="s">
        <v>477</v>
      </c>
      <c r="H54" s="64"/>
    </row>
    <row r="55" spans="1:8" ht="67.5">
      <c r="A55" s="290" t="s">
        <v>364</v>
      </c>
      <c r="B55" s="70">
        <f>Mapa!D58</f>
        <v>50</v>
      </c>
      <c r="C55" s="64" t="str">
        <f>Mapa!E58</f>
        <v>Inclusión de Gastos No Autorizados - Nomina</v>
      </c>
      <c r="D55" s="64"/>
      <c r="E55" s="64" t="str">
        <f>Mapa!G58</f>
        <v>preventivo: registrar la información adecuadamente en el momento de inclusión de los gastos no autorizados</v>
      </c>
      <c r="F55" s="69" t="s">
        <v>394</v>
      </c>
      <c r="G55" s="69" t="s">
        <v>395</v>
      </c>
      <c r="H55" s="64"/>
    </row>
    <row r="56" spans="1:8" ht="67.5">
      <c r="A56" s="303"/>
      <c r="B56" s="70">
        <f>Mapa!D59</f>
        <v>51</v>
      </c>
      <c r="C56" s="64" t="str">
        <f>Mapa!E59</f>
        <v>Liquidaciones de Nomina y Prestaciones Sociales, Seguridad Social y Aportes Parafiscales basadas en datos diferentes a los obrantes en el sistema oficial de Nomina Perno.</v>
      </c>
      <c r="D56" s="64" t="str">
        <f>Mapa!G59</f>
        <v>preventivo: revisión por parte del funcionario del áreas y asesor de la oficina</v>
      </c>
      <c r="E56" s="106"/>
      <c r="F56" s="69" t="s">
        <v>394</v>
      </c>
      <c r="G56" s="115" t="s">
        <v>302</v>
      </c>
      <c r="H56" s="64"/>
    </row>
    <row r="57" spans="1:8" ht="67.5">
      <c r="A57" s="303"/>
      <c r="B57" s="70">
        <f>Mapa!D60</f>
        <v>52</v>
      </c>
      <c r="C57" s="64" t="str">
        <f>Mapa!E60</f>
        <v>Aprobación de solicitudes de libranzas y descuentos por nómina que no cumplan con los requisitos exigidos.</v>
      </c>
      <c r="D57" s="64" t="str">
        <f>Mapa!G60</f>
        <v>Preventivo: Revisión por parte del responsable de la actividad y revisión por parte del asesor financiero</v>
      </c>
      <c r="F57" s="69" t="s">
        <v>394</v>
      </c>
      <c r="G57" s="115" t="s">
        <v>302</v>
      </c>
      <c r="H57" s="64"/>
    </row>
    <row r="58" spans="1:8" ht="67.5">
      <c r="A58" s="303"/>
      <c r="B58" s="70">
        <f>Mapa!D61</f>
        <v>53</v>
      </c>
      <c r="C58" s="64" t="str">
        <f>Mapa!E61</f>
        <v>Concentrar las labores de supervisión de múltiples contratos en poco personal</v>
      </c>
      <c r="D58" s="64"/>
      <c r="E58" s="64" t="str">
        <f>Mapa!G61</f>
        <v>Correctivo: asignación de personal acorde a la estructura de la planta en el área</v>
      </c>
      <c r="F58" s="69" t="s">
        <v>394</v>
      </c>
      <c r="G58" s="115" t="s">
        <v>302</v>
      </c>
      <c r="H58" s="64"/>
    </row>
    <row r="59" spans="1:8" ht="67.5">
      <c r="A59" s="303"/>
      <c r="B59" s="70">
        <f>Mapa!D62</f>
        <v>54</v>
      </c>
      <c r="C59" s="64" t="str">
        <f>Mapa!E62</f>
        <v>Ignorar requisitos de Ley Presupuestal tales como expedición de CDP o CRP, previos a la expedición de Actos Administrativos.</v>
      </c>
      <c r="D59" s="64" t="str">
        <f>Mapa!G62</f>
        <v>Preventivo: efectuar capacitaciones continuas sobre norma y modificaciones a las leyes utilizadas</v>
      </c>
      <c r="E59" s="106"/>
      <c r="F59" s="69" t="s">
        <v>394</v>
      </c>
      <c r="G59" s="115" t="s">
        <v>302</v>
      </c>
      <c r="H59" s="64"/>
    </row>
    <row r="60" spans="1:8" ht="67.5">
      <c r="A60" s="303"/>
      <c r="B60" s="70">
        <f>Mapa!D63</f>
        <v>55</v>
      </c>
      <c r="C60" s="64" t="str">
        <f>Mapa!E63</f>
        <v>Error en la digitación de la información en el momento de expedir la orden de pagos de nómina, aportes parafiscales y cesantía, igualmente en el momento de cargar los archivos plano. </v>
      </c>
      <c r="D60" s="64" t="s">
        <v>376</v>
      </c>
      <c r="E60" s="106"/>
      <c r="F60" s="69" t="s">
        <v>394</v>
      </c>
      <c r="G60" s="65" t="s">
        <v>302</v>
      </c>
      <c r="H60" s="65" t="s">
        <v>397</v>
      </c>
    </row>
    <row r="61" spans="1:8" ht="67.5">
      <c r="A61" s="303"/>
      <c r="B61" s="70">
        <f>Mapa!D64</f>
        <v>56</v>
      </c>
      <c r="C61" s="64" t="str">
        <f>Mapa!E64</f>
        <v>Demora injustificada en el pago de las Cesantías parciales y definitivas.</v>
      </c>
      <c r="D61" s="64" t="str">
        <f>Mapa!G64</f>
        <v>preventivo: cumplimiento del cronograma</v>
      </c>
      <c r="E61" s="106"/>
      <c r="F61" s="69" t="s">
        <v>394</v>
      </c>
      <c r="G61" s="115" t="s">
        <v>302</v>
      </c>
      <c r="H61" s="65"/>
    </row>
    <row r="62" spans="1:8" ht="78.75">
      <c r="A62" s="303"/>
      <c r="B62" s="70">
        <f>Mapa!D65</f>
        <v>57</v>
      </c>
      <c r="C62" s="64" t="str">
        <f>Mapa!E65</f>
        <v>No dar a conocer oportunamente irregularidades evidenciadas en la Entidad a los Entes de Control</v>
      </c>
      <c r="D62" s="64" t="s">
        <v>376</v>
      </c>
      <c r="E62" s="64" t="str">
        <f>Mapa!G65</f>
        <v>Informes de Auditoria y Seguimiento a cronograma</v>
      </c>
      <c r="F62" s="83" t="s">
        <v>378</v>
      </c>
      <c r="G62" s="65"/>
      <c r="H62" s="65" t="s">
        <v>302</v>
      </c>
    </row>
    <row r="63" spans="1:8" ht="94.5" customHeight="1">
      <c r="A63" s="322" t="s">
        <v>332</v>
      </c>
      <c r="B63" s="70">
        <f>Mapa!D65</f>
        <v>57</v>
      </c>
      <c r="C63" s="64" t="str">
        <f>Mapa!E65</f>
        <v>No dar a conocer oportunamente irregularidades evidenciadas en la Entidad a los Entes de Control</v>
      </c>
      <c r="D63" s="64"/>
      <c r="E63" s="65" t="s">
        <v>333</v>
      </c>
      <c r="F63" s="99" t="s">
        <v>331</v>
      </c>
      <c r="G63" s="65" t="s">
        <v>302</v>
      </c>
      <c r="H63" s="64"/>
    </row>
    <row r="64" spans="1:8" ht="105" customHeight="1">
      <c r="A64" s="323"/>
      <c r="B64" s="70">
        <f>Mapa!D66</f>
        <v>58</v>
      </c>
      <c r="C64" s="64" t="str">
        <f>Mapa!E66</f>
        <v>Presentar en los informes información imprecisa e incompleta a los entes externos</v>
      </c>
      <c r="D64" s="64"/>
      <c r="E64" s="65" t="s">
        <v>333</v>
      </c>
      <c r="F64" s="100" t="s">
        <v>358</v>
      </c>
      <c r="G64" s="65" t="s">
        <v>302</v>
      </c>
      <c r="H64" s="64"/>
    </row>
    <row r="65" spans="1:8" ht="105" customHeight="1">
      <c r="A65" s="323"/>
      <c r="B65" s="70">
        <f>Mapa!D67</f>
        <v>59</v>
      </c>
      <c r="C65" s="64" t="str">
        <f>Mapa!E67</f>
        <v>Tráfico de influencias en las auditorías.</v>
      </c>
      <c r="D65" s="64" t="s">
        <v>312</v>
      </c>
      <c r="E65" s="65" t="s">
        <v>333</v>
      </c>
      <c r="F65" s="100" t="s">
        <v>359</v>
      </c>
      <c r="G65" s="65" t="s">
        <v>302</v>
      </c>
      <c r="H65" s="64"/>
    </row>
    <row r="66" spans="1:8" ht="79.5" customHeight="1">
      <c r="A66" s="323"/>
      <c r="B66" s="70">
        <f>Mapa!D68</f>
        <v>60</v>
      </c>
      <c r="C66" s="64" t="str">
        <f>Mapa!E68</f>
        <v>Inadecuado manejo de expedientes y documentos.</v>
      </c>
      <c r="D66" s="64" t="s">
        <v>313</v>
      </c>
      <c r="E66" s="65" t="s">
        <v>333</v>
      </c>
      <c r="F66" s="83" t="s">
        <v>360</v>
      </c>
      <c r="G66" s="65" t="s">
        <v>302</v>
      </c>
      <c r="H66" s="64"/>
    </row>
    <row r="67" spans="1:8" ht="75" customHeight="1">
      <c r="A67" s="323"/>
      <c r="B67" s="70">
        <f>Mapa!D69</f>
        <v>61</v>
      </c>
      <c r="C67" s="64" t="str">
        <f>Mapa!E69</f>
        <v>Uso indebido de información.</v>
      </c>
      <c r="D67" s="64" t="s">
        <v>314</v>
      </c>
      <c r="E67" s="65" t="s">
        <v>333</v>
      </c>
      <c r="F67" s="64" t="s">
        <v>361</v>
      </c>
      <c r="G67" s="65" t="s">
        <v>302</v>
      </c>
      <c r="H67" s="64"/>
    </row>
    <row r="68" spans="1:8" ht="79.5" customHeight="1">
      <c r="A68" s="324"/>
      <c r="B68" s="70">
        <f>Mapa!D70</f>
        <v>62</v>
      </c>
      <c r="C68" s="64" t="str">
        <f>Mapa!E70</f>
        <v>Decisiones Políticas o determinación de la Mesa Directiva que impidan el cumplimiento de las funciones de Control Interno</v>
      </c>
      <c r="D68" s="64" t="s">
        <v>315</v>
      </c>
      <c r="E68" s="65" t="s">
        <v>333</v>
      </c>
      <c r="F68" s="83" t="s">
        <v>371</v>
      </c>
      <c r="G68" s="65" t="s">
        <v>302</v>
      </c>
      <c r="H68" s="64"/>
    </row>
    <row r="69" ht="12.75">
      <c r="C69" s="32"/>
    </row>
  </sheetData>
  <sheetProtection/>
  <mergeCells count="20">
    <mergeCell ref="A55:A62"/>
    <mergeCell ref="A5:H5"/>
    <mergeCell ref="A6:E6"/>
    <mergeCell ref="G6:H6"/>
    <mergeCell ref="A63:A68"/>
    <mergeCell ref="A8:A11"/>
    <mergeCell ref="A12:A14"/>
    <mergeCell ref="A15:A17"/>
    <mergeCell ref="A18:A20"/>
    <mergeCell ref="A22:A33"/>
    <mergeCell ref="A34:A39"/>
    <mergeCell ref="A40:A43"/>
    <mergeCell ref="A45:A50"/>
    <mergeCell ref="A52:A54"/>
    <mergeCell ref="A1:C3"/>
    <mergeCell ref="G1:H1"/>
    <mergeCell ref="G2:H2"/>
    <mergeCell ref="G3:H3"/>
    <mergeCell ref="D1:F1"/>
    <mergeCell ref="D2:F3"/>
  </mergeCells>
  <printOptions horizontalCentered="1"/>
  <pageMargins left="0" right="0" top="0" bottom="0.7874015748031497" header="0" footer="0"/>
  <pageSetup fitToHeight="6" fitToWidth="1" horizontalDpi="600" verticalDpi="600" orientation="landscape" scale="67" r:id="rId3"/>
  <headerFooter alignWithMargins="0">
    <oddFooter>&amp;L&amp;G&amp;C&amp;9UN CONCEJO PRESENTE CON LA CIUDAD&amp;R&amp;G</oddFooter>
  </headerFooter>
  <drawing r:id="rId1"/>
  <legacyDrawingHF r:id="rId2"/>
</worksheet>
</file>

<file path=xl/worksheets/sheet5.xml><?xml version="1.0" encoding="utf-8"?>
<worksheet xmlns="http://schemas.openxmlformats.org/spreadsheetml/2006/main" xmlns:r="http://schemas.openxmlformats.org/officeDocument/2006/relationships">
  <dimension ref="A1:F23"/>
  <sheetViews>
    <sheetView zoomScalePageLayoutView="0" workbookViewId="0" topLeftCell="A1">
      <selection activeCell="C4" sqref="C4"/>
    </sheetView>
  </sheetViews>
  <sheetFormatPr defaultColWidth="11.421875" defaultRowHeight="12.75"/>
  <cols>
    <col min="1" max="1" width="30.8515625" style="32" customWidth="1"/>
    <col min="2" max="3" width="25.7109375" style="32" customWidth="1"/>
    <col min="4" max="4" width="47.140625" style="32" customWidth="1"/>
    <col min="5" max="6" width="6.7109375" style="32" customWidth="1"/>
    <col min="7" max="16384" width="11.421875" style="32" customWidth="1"/>
  </cols>
  <sheetData>
    <row r="1" spans="1:6" ht="12.75" customHeight="1">
      <c r="A1" s="337" t="s">
        <v>86</v>
      </c>
      <c r="B1" s="339"/>
      <c r="C1" s="339"/>
      <c r="D1" s="339"/>
      <c r="E1" s="339"/>
      <c r="F1" s="338"/>
    </row>
    <row r="2" spans="1:6" ht="11.25" customHeight="1">
      <c r="A2" s="334" t="s">
        <v>87</v>
      </c>
      <c r="B2" s="335"/>
      <c r="C2" s="336"/>
      <c r="D2" s="36" t="s">
        <v>89</v>
      </c>
      <c r="E2" s="337" t="s">
        <v>90</v>
      </c>
      <c r="F2" s="338"/>
    </row>
    <row r="3" spans="1:6" ht="11.25" customHeight="1">
      <c r="A3" s="37" t="s">
        <v>88</v>
      </c>
      <c r="B3" s="38" t="s">
        <v>288</v>
      </c>
      <c r="C3" s="38" t="s">
        <v>289</v>
      </c>
      <c r="D3" s="38" t="s">
        <v>286</v>
      </c>
      <c r="E3" s="37" t="s">
        <v>91</v>
      </c>
      <c r="F3" s="36" t="s">
        <v>92</v>
      </c>
    </row>
    <row r="4" spans="1:6" ht="33" customHeight="1">
      <c r="A4" s="343" t="s">
        <v>270</v>
      </c>
      <c r="B4" s="63" t="s">
        <v>300</v>
      </c>
      <c r="C4" s="63" t="s">
        <v>301</v>
      </c>
      <c r="D4" s="40" t="s">
        <v>104</v>
      </c>
      <c r="E4" s="41">
        <v>1</v>
      </c>
      <c r="F4" s="42">
        <v>2</v>
      </c>
    </row>
    <row r="5" spans="1:6" ht="45" customHeight="1">
      <c r="A5" s="344"/>
      <c r="B5" s="43" t="s">
        <v>271</v>
      </c>
      <c r="C5" s="43" t="s">
        <v>272</v>
      </c>
      <c r="D5" s="44" t="s">
        <v>105</v>
      </c>
      <c r="E5" s="45">
        <v>1</v>
      </c>
      <c r="F5" s="45">
        <v>2</v>
      </c>
    </row>
    <row r="6" spans="1:6" ht="22.5" customHeight="1">
      <c r="A6" s="344"/>
      <c r="B6" s="46"/>
      <c r="C6" s="47"/>
      <c r="D6" s="39" t="s">
        <v>106</v>
      </c>
      <c r="E6" s="48">
        <v>1</v>
      </c>
      <c r="F6" s="48">
        <v>3</v>
      </c>
    </row>
    <row r="7" spans="1:6" ht="12.75" customHeight="1">
      <c r="A7" s="344"/>
      <c r="B7" s="39"/>
      <c r="C7" s="47"/>
      <c r="D7" s="49" t="s">
        <v>273</v>
      </c>
      <c r="E7" s="50">
        <f>SUM(E4:E6)</f>
        <v>3</v>
      </c>
      <c r="F7" s="50">
        <f>SUM(F4:F6)</f>
        <v>7</v>
      </c>
    </row>
    <row r="8" spans="1:6" ht="12.75" customHeight="1">
      <c r="A8" s="345"/>
      <c r="B8" s="47"/>
      <c r="C8" s="47"/>
      <c r="D8" s="51" t="s">
        <v>287</v>
      </c>
      <c r="E8" s="340">
        <f>SUM(E7:F7)</f>
        <v>10</v>
      </c>
      <c r="F8" s="341"/>
    </row>
    <row r="9" spans="1:6" ht="11.25">
      <c r="A9" s="52"/>
      <c r="B9" s="52"/>
      <c r="C9" s="52"/>
      <c r="D9" s="52"/>
      <c r="E9" s="52"/>
      <c r="F9" s="52"/>
    </row>
    <row r="10" spans="1:6" ht="11.25">
      <c r="A10" s="52"/>
      <c r="B10" s="53" t="s">
        <v>275</v>
      </c>
      <c r="C10" s="52"/>
      <c r="D10" s="52"/>
      <c r="E10" s="52"/>
      <c r="F10" s="52"/>
    </row>
    <row r="11" spans="1:6" ht="11.25">
      <c r="A11" s="54" t="s">
        <v>276</v>
      </c>
      <c r="B11" s="55" t="s">
        <v>283</v>
      </c>
      <c r="C11" s="52"/>
      <c r="D11" s="52"/>
      <c r="E11" s="52"/>
      <c r="F11" s="52"/>
    </row>
    <row r="12" spans="1:6" ht="11.25">
      <c r="A12" s="54" t="s">
        <v>277</v>
      </c>
      <c r="B12" s="55" t="s">
        <v>284</v>
      </c>
      <c r="C12" s="52"/>
      <c r="D12" s="52"/>
      <c r="E12" s="52"/>
      <c r="F12" s="52"/>
    </row>
    <row r="13" spans="1:6" ht="11.25">
      <c r="A13" s="54" t="s">
        <v>278</v>
      </c>
      <c r="B13" s="52" t="s">
        <v>281</v>
      </c>
      <c r="C13" s="52"/>
      <c r="D13" s="52"/>
      <c r="E13" s="52"/>
      <c r="F13" s="52"/>
    </row>
    <row r="14" spans="1:6" ht="11.25">
      <c r="A14" s="54" t="s">
        <v>279</v>
      </c>
      <c r="B14" s="52" t="s">
        <v>282</v>
      </c>
      <c r="C14" s="52"/>
      <c r="D14" s="52"/>
      <c r="E14" s="52"/>
      <c r="F14" s="52"/>
    </row>
    <row r="15" spans="1:6" ht="11.25">
      <c r="A15" s="54" t="s">
        <v>280</v>
      </c>
      <c r="B15" s="55" t="s">
        <v>285</v>
      </c>
      <c r="C15" s="52"/>
      <c r="D15" s="52"/>
      <c r="E15" s="52"/>
      <c r="F15" s="52"/>
    </row>
    <row r="16" spans="1:6" ht="11.25">
      <c r="A16" s="52"/>
      <c r="B16" s="52"/>
      <c r="C16" s="52"/>
      <c r="D16" s="52"/>
      <c r="E16" s="52"/>
      <c r="F16" s="52"/>
    </row>
    <row r="17" spans="1:6" ht="22.5" customHeight="1">
      <c r="A17" s="342" t="s">
        <v>290</v>
      </c>
      <c r="B17" s="342"/>
      <c r="C17" s="342"/>
      <c r="D17" s="342"/>
      <c r="E17" s="342"/>
      <c r="F17" s="342"/>
    </row>
    <row r="18" spans="1:6" ht="11.25">
      <c r="A18" s="52"/>
      <c r="B18" s="52"/>
      <c r="C18" s="52"/>
      <c r="D18" s="52"/>
      <c r="E18" s="52"/>
      <c r="F18" s="52"/>
    </row>
    <row r="19" spans="1:6" ht="11.25">
      <c r="A19" s="36" t="s">
        <v>117</v>
      </c>
      <c r="B19" s="36" t="s">
        <v>292</v>
      </c>
      <c r="C19" s="36" t="s">
        <v>291</v>
      </c>
      <c r="D19" s="36" t="s">
        <v>274</v>
      </c>
      <c r="E19" s="337" t="s">
        <v>109</v>
      </c>
      <c r="F19" s="338"/>
    </row>
    <row r="20" spans="1:6" ht="24" customHeight="1">
      <c r="A20" s="327" t="s">
        <v>112</v>
      </c>
      <c r="B20" s="326" t="s">
        <v>181</v>
      </c>
      <c r="C20" s="56" t="s">
        <v>293</v>
      </c>
      <c r="D20" s="48">
        <v>3</v>
      </c>
      <c r="E20" s="328" t="str">
        <f>IF(D23&lt;4,"Preventivo","Correctivo")</f>
        <v>Preventivo</v>
      </c>
      <c r="F20" s="329"/>
    </row>
    <row r="21" spans="1:6" ht="12" customHeight="1">
      <c r="A21" s="327"/>
      <c r="B21" s="326"/>
      <c r="C21" s="57" t="s">
        <v>294</v>
      </c>
      <c r="D21" s="48">
        <v>3</v>
      </c>
      <c r="E21" s="330"/>
      <c r="F21" s="331"/>
    </row>
    <row r="22" spans="1:6" ht="12" customHeight="1">
      <c r="A22" s="327"/>
      <c r="B22" s="326"/>
      <c r="C22" s="57" t="s">
        <v>295</v>
      </c>
      <c r="D22" s="48">
        <v>5</v>
      </c>
      <c r="E22" s="332"/>
      <c r="F22" s="333"/>
    </row>
    <row r="23" spans="1:6" ht="11.25">
      <c r="A23" s="52"/>
      <c r="B23" s="52"/>
      <c r="C23" s="58" t="s">
        <v>296</v>
      </c>
      <c r="D23" s="59">
        <f>AVERAGE(D20:D22)</f>
        <v>3.6666666666666665</v>
      </c>
      <c r="E23" s="52"/>
      <c r="F23" s="52"/>
    </row>
  </sheetData>
  <sheetProtection/>
  <mergeCells count="10">
    <mergeCell ref="B20:B22"/>
    <mergeCell ref="A20:A22"/>
    <mergeCell ref="E20:F22"/>
    <mergeCell ref="A2:C2"/>
    <mergeCell ref="E2:F2"/>
    <mergeCell ref="A1:F1"/>
    <mergeCell ref="E8:F8"/>
    <mergeCell ref="E19:F19"/>
    <mergeCell ref="A17:F17"/>
    <mergeCell ref="A4:A8"/>
  </mergeCells>
  <hyperlinks>
    <hyperlink ref="A2:C2" location="Mapa!A1" display="CONTROLES"/>
  </hyperlinks>
  <printOptions horizontalCentered="1" verticalCentered="1"/>
  <pageMargins left="0" right="0" top="0" bottom="0" header="0" footer="0"/>
  <pageSetup horizontalDpi="600" verticalDpi="600" orientation="landscape" paperSize="120" scale="90" r:id="rId1"/>
</worksheet>
</file>

<file path=xl/worksheets/sheet6.xml><?xml version="1.0" encoding="utf-8"?>
<worksheet xmlns="http://schemas.openxmlformats.org/spreadsheetml/2006/main" xmlns:r="http://schemas.openxmlformats.org/officeDocument/2006/relationships">
  <dimension ref="A1:H38"/>
  <sheetViews>
    <sheetView zoomScalePageLayoutView="0" workbookViewId="0" topLeftCell="A1">
      <selection activeCell="A1" sqref="A1"/>
    </sheetView>
  </sheetViews>
  <sheetFormatPr defaultColWidth="11.421875" defaultRowHeight="12.75"/>
  <sheetData>
    <row r="1" ht="12.75">
      <c r="A1" s="8" t="s">
        <v>118</v>
      </c>
    </row>
    <row r="2" spans="1:8" ht="39.75" customHeight="1">
      <c r="A2" s="347" t="s">
        <v>119</v>
      </c>
      <c r="B2" s="347"/>
      <c r="C2" s="347"/>
      <c r="D2" s="347"/>
      <c r="E2" s="347"/>
      <c r="F2" s="347"/>
      <c r="G2" s="347"/>
      <c r="H2" s="347"/>
    </row>
    <row r="3" spans="1:8" ht="12.75" customHeight="1">
      <c r="A3" s="10"/>
      <c r="B3" s="10"/>
      <c r="C3" s="10"/>
      <c r="D3" s="10"/>
      <c r="E3" s="10"/>
      <c r="F3" s="10"/>
      <c r="G3" s="10"/>
      <c r="H3" s="10"/>
    </row>
    <row r="4" ht="12.75" customHeight="1">
      <c r="A4" s="7" t="s">
        <v>121</v>
      </c>
    </row>
    <row r="5" spans="1:8" ht="24.75" customHeight="1">
      <c r="A5" s="346" t="s">
        <v>120</v>
      </c>
      <c r="B5" s="346"/>
      <c r="C5" s="346"/>
      <c r="D5" s="346"/>
      <c r="E5" s="346"/>
      <c r="F5" s="346"/>
      <c r="G5" s="346"/>
      <c r="H5" s="346"/>
    </row>
    <row r="7" ht="12.75">
      <c r="A7" s="8" t="s">
        <v>122</v>
      </c>
    </row>
    <row r="8" ht="12.75">
      <c r="A8" s="9" t="s">
        <v>123</v>
      </c>
    </row>
    <row r="9" ht="12.75">
      <c r="A9" t="s">
        <v>124</v>
      </c>
    </row>
    <row r="10" ht="12.75">
      <c r="A10" t="s">
        <v>125</v>
      </c>
    </row>
    <row r="11" ht="12.75">
      <c r="A11" t="s">
        <v>126</v>
      </c>
    </row>
    <row r="12" ht="12.75">
      <c r="A12" t="s">
        <v>127</v>
      </c>
    </row>
    <row r="13" ht="12.75">
      <c r="A13" t="s">
        <v>128</v>
      </c>
    </row>
    <row r="14" ht="12.75">
      <c r="A14" t="s">
        <v>129</v>
      </c>
    </row>
    <row r="15" ht="12.75">
      <c r="A15" t="s">
        <v>130</v>
      </c>
    </row>
    <row r="16" ht="12.75">
      <c r="A16" t="s">
        <v>131</v>
      </c>
    </row>
    <row r="17" ht="12.75">
      <c r="A17" t="s">
        <v>132</v>
      </c>
    </row>
    <row r="18" spans="1:8" ht="24.75" customHeight="1">
      <c r="A18" s="346" t="s">
        <v>133</v>
      </c>
      <c r="B18" s="346"/>
      <c r="C18" s="346"/>
      <c r="D18" s="346"/>
      <c r="E18" s="346"/>
      <c r="F18" s="346"/>
      <c r="G18" s="346"/>
      <c r="H18" s="346"/>
    </row>
    <row r="19" spans="1:8" ht="24.75" customHeight="1">
      <c r="A19" s="346" t="s">
        <v>134</v>
      </c>
      <c r="B19" s="346"/>
      <c r="C19" s="346"/>
      <c r="D19" s="346"/>
      <c r="E19" s="346"/>
      <c r="F19" s="346"/>
      <c r="G19" s="346"/>
      <c r="H19" s="346"/>
    </row>
    <row r="20" ht="12.75">
      <c r="A20" t="s">
        <v>135</v>
      </c>
    </row>
    <row r="21" ht="12.75">
      <c r="A21" t="s">
        <v>136</v>
      </c>
    </row>
    <row r="22" ht="12.75">
      <c r="A22" t="s">
        <v>137</v>
      </c>
    </row>
    <row r="23" ht="12.75">
      <c r="A23" t="s">
        <v>138</v>
      </c>
    </row>
    <row r="24" ht="12.75">
      <c r="A24" t="s">
        <v>139</v>
      </c>
    </row>
    <row r="25" ht="12.75">
      <c r="A25" t="s">
        <v>140</v>
      </c>
    </row>
    <row r="26" ht="12.75">
      <c r="A26" t="s">
        <v>141</v>
      </c>
    </row>
    <row r="27" ht="12.75">
      <c r="A27" t="s">
        <v>142</v>
      </c>
    </row>
    <row r="28" ht="12.75">
      <c r="A28" t="s">
        <v>143</v>
      </c>
    </row>
    <row r="29" ht="12.75">
      <c r="A29" t="s">
        <v>144</v>
      </c>
    </row>
    <row r="30" ht="12.75">
      <c r="A30" t="s">
        <v>145</v>
      </c>
    </row>
    <row r="31" spans="1:8" ht="24.75" customHeight="1">
      <c r="A31" s="346" t="s">
        <v>146</v>
      </c>
      <c r="B31" s="346"/>
      <c r="C31" s="346"/>
      <c r="D31" s="346"/>
      <c r="E31" s="346"/>
      <c r="F31" s="346"/>
      <c r="G31" s="346"/>
      <c r="H31" s="346"/>
    </row>
    <row r="33" ht="12.75">
      <c r="A33" s="8" t="s">
        <v>147</v>
      </c>
    </row>
    <row r="34" ht="12.75">
      <c r="A34" t="s">
        <v>148</v>
      </c>
    </row>
    <row r="35" ht="12.75">
      <c r="A35" t="s">
        <v>149</v>
      </c>
    </row>
    <row r="36" ht="12.75">
      <c r="A36" t="s">
        <v>150</v>
      </c>
    </row>
    <row r="37" ht="12.75">
      <c r="A37" t="s">
        <v>151</v>
      </c>
    </row>
    <row r="38" ht="12.75">
      <c r="A38" t="s">
        <v>152</v>
      </c>
    </row>
  </sheetData>
  <sheetProtection password="DB73" sheet="1" objects="1" scenarios="1"/>
  <mergeCells count="5">
    <mergeCell ref="A31:H31"/>
    <mergeCell ref="A5:H5"/>
    <mergeCell ref="A2:H2"/>
    <mergeCell ref="A18:H18"/>
    <mergeCell ref="A19:H19"/>
  </mergeCells>
  <printOptions/>
  <pageMargins left="0.3937007874015748" right="0.3937007874015748" top="0.3937007874015748" bottom="0.3937007874015748" header="0.3937007874015748" footer="0.3937007874015748"/>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CONCEJO DE BOGOTA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YCANCHILA</dc:creator>
  <cp:keywords/>
  <dc:description/>
  <cp:lastModifiedBy>MARIA CONSUELO ARIAS PRIETO</cp:lastModifiedBy>
  <cp:lastPrinted>2013-09-25T21:57:15Z</cp:lastPrinted>
  <dcterms:created xsi:type="dcterms:W3CDTF">2013-02-11T16:40:34Z</dcterms:created>
  <dcterms:modified xsi:type="dcterms:W3CDTF">2013-09-26T14:03:32Z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