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9\INFORMES MENSUALES\2. INFORME MES MARZO 2019\"/>
    </mc:Choice>
  </mc:AlternateContent>
  <bookViews>
    <workbookView xWindow="0" yWindow="0" windowWidth="24000" windowHeight="9735"/>
  </bookViews>
  <sheets>
    <sheet name="MARZO 2019" sheetId="1" r:id="rId1"/>
  </sheets>
  <externalReferences>
    <externalReference r:id="rId2"/>
  </externalReferences>
  <definedNames>
    <definedName name="_xlnm._FilterDatabase" localSheetId="0" hidden="1">'MARZO 2019'!$A$8:$AA$54</definedName>
    <definedName name="_xlnm.Print_Area" localSheetId="0">'MARZO 2019'!$A$1:$V$131</definedName>
    <definedName name="_xlnm.Print_Titles" localSheetId="0">'MARZO 2019'!$1:$8</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27" i="1" l="1"/>
  <c r="U227" i="1"/>
  <c r="T227" i="1"/>
  <c r="S227" i="1"/>
  <c r="R227" i="1"/>
  <c r="Q227" i="1"/>
  <c r="P227" i="1"/>
  <c r="W226" i="1"/>
  <c r="W225" i="1"/>
  <c r="W224" i="1"/>
  <c r="W223" i="1"/>
  <c r="W222" i="1"/>
  <c r="W221" i="1"/>
  <c r="W220" i="1"/>
  <c r="W219" i="1"/>
  <c r="W218" i="1"/>
  <c r="W217" i="1"/>
  <c r="W227" i="1" s="1"/>
  <c r="P209" i="1"/>
  <c r="P208" i="1"/>
  <c r="P207" i="1"/>
  <c r="P206" i="1"/>
  <c r="P205" i="1"/>
  <c r="P204" i="1"/>
  <c r="P203" i="1"/>
  <c r="P202" i="1"/>
  <c r="P201" i="1"/>
  <c r="P200" i="1"/>
  <c r="P199" i="1"/>
  <c r="P198" i="1"/>
  <c r="P197" i="1"/>
  <c r="P196" i="1"/>
  <c r="P195" i="1"/>
  <c r="P194" i="1"/>
  <c r="P193" i="1"/>
  <c r="P192" i="1"/>
  <c r="P191" i="1"/>
  <c r="P190" i="1"/>
  <c r="P189" i="1"/>
  <c r="P188" i="1"/>
  <c r="P210" i="1" s="1"/>
  <c r="P183" i="1"/>
  <c r="P182" i="1"/>
  <c r="P181" i="1"/>
  <c r="P180" i="1"/>
  <c r="P179" i="1"/>
  <c r="P178" i="1"/>
  <c r="P177" i="1"/>
  <c r="P176" i="1"/>
  <c r="Q176" i="1" s="1"/>
  <c r="P175" i="1"/>
  <c r="P174" i="1"/>
  <c r="P173" i="1"/>
  <c r="P172" i="1"/>
  <c r="P171" i="1"/>
  <c r="P170" i="1"/>
  <c r="P184" i="1" s="1"/>
  <c r="P159" i="1"/>
  <c r="P157" i="1"/>
  <c r="B156" i="1"/>
  <c r="P155" i="1"/>
  <c r="B154" i="1"/>
  <c r="P153" i="1"/>
  <c r="B152" i="1"/>
  <c r="P151" i="1"/>
  <c r="B150" i="1"/>
  <c r="B148" i="1"/>
  <c r="P142" i="1"/>
  <c r="P140" i="1"/>
  <c r="P139" i="1"/>
  <c r="P138" i="1"/>
  <c r="P137" i="1"/>
  <c r="P136" i="1"/>
  <c r="P135" i="1"/>
  <c r="P134" i="1"/>
  <c r="P141" i="1" s="1"/>
  <c r="P143" i="1" s="1"/>
  <c r="N131" i="1"/>
  <c r="P160" i="1" s="1"/>
  <c r="M131" i="1"/>
  <c r="L131" i="1"/>
  <c r="P158" i="1" s="1"/>
  <c r="K131" i="1"/>
  <c r="J131" i="1"/>
  <c r="B155" i="1" s="1"/>
  <c r="I131" i="1"/>
  <c r="H131" i="1"/>
  <c r="B158" i="1" s="1"/>
  <c r="G131" i="1"/>
  <c r="B153" i="1" s="1"/>
  <c r="F131" i="1"/>
  <c r="P152" i="1" s="1"/>
  <c r="E131" i="1"/>
  <c r="D131" i="1"/>
  <c r="P150" i="1" s="1"/>
  <c r="A131" i="1"/>
  <c r="Q152" i="1" l="1"/>
  <c r="Q160" i="1"/>
  <c r="Q175" i="1"/>
  <c r="Q183" i="1"/>
  <c r="Q195" i="1"/>
  <c r="Q203" i="1"/>
  <c r="Q157" i="1"/>
  <c r="Q196" i="1"/>
  <c r="Q204" i="1"/>
  <c r="Q159" i="1"/>
  <c r="Q177" i="1"/>
  <c r="Q189" i="1"/>
  <c r="Q197" i="1"/>
  <c r="Q205" i="1"/>
  <c r="Q151" i="1"/>
  <c r="Q178" i="1"/>
  <c r="Q190" i="1"/>
  <c r="Q198" i="1"/>
  <c r="Q206" i="1"/>
  <c r="Q171" i="1"/>
  <c r="Q179" i="1"/>
  <c r="Q191" i="1"/>
  <c r="Q199" i="1"/>
  <c r="Q207" i="1"/>
  <c r="Q153" i="1"/>
  <c r="Q172" i="1"/>
  <c r="Q180" i="1"/>
  <c r="Q192" i="1"/>
  <c r="Q200" i="1"/>
  <c r="Q208" i="1"/>
  <c r="P161" i="1"/>
  <c r="Q161" i="1" s="1"/>
  <c r="Q150" i="1"/>
  <c r="Q158" i="1"/>
  <c r="Q173" i="1"/>
  <c r="Q181" i="1"/>
  <c r="Q193" i="1"/>
  <c r="Q201" i="1"/>
  <c r="Q209" i="1"/>
  <c r="Q155" i="1"/>
  <c r="Q174" i="1"/>
  <c r="Q182" i="1"/>
  <c r="Q194" i="1"/>
  <c r="Q202" i="1"/>
  <c r="O131" i="1"/>
  <c r="B151" i="1"/>
  <c r="P156" i="1"/>
  <c r="P166" i="1"/>
  <c r="Q188" i="1"/>
  <c r="P154" i="1"/>
  <c r="Q154" i="1" s="1"/>
  <c r="B157" i="1"/>
  <c r="Q170" i="1"/>
  <c r="Q184" i="1" s="1"/>
  <c r="B149" i="1"/>
  <c r="B159" i="1" s="1"/>
  <c r="P165" i="1" l="1"/>
  <c r="Q156" i="1"/>
  <c r="Q210" i="1"/>
</calcChain>
</file>

<file path=xl/sharedStrings.xml><?xml version="1.0" encoding="utf-8"?>
<sst xmlns="http://schemas.openxmlformats.org/spreadsheetml/2006/main" count="1221" uniqueCount="539">
  <si>
    <t>CONCEJO DE BOGOTA D.C.</t>
  </si>
  <si>
    <t>PROCESO ATENCION AL CIUDADANO</t>
  </si>
  <si>
    <t>Código: AC-PR001-FO2</t>
  </si>
  <si>
    <t>Versión: 04</t>
  </si>
  <si>
    <t>HOJA DE RUTA PETICIONES, QUEJAS, RECLAMOS Y SUGERENCIAS - MES MARZO 2019</t>
  </si>
  <si>
    <t>Fecha: 20 NOV. 2018</t>
  </si>
  <si>
    <t xml:space="preserve">NUMERO RADICADO </t>
  </si>
  <si>
    <t>FECHA
REDICADO</t>
  </si>
  <si>
    <t>NOMBRE SOLICITANTE</t>
  </si>
  <si>
    <t>CLASE DE SOLICITUD</t>
  </si>
  <si>
    <t xml:space="preserve">SOLICITUD </t>
  </si>
  <si>
    <t>FECHA INCORPORACION SDQS.
POR A.C.</t>
  </si>
  <si>
    <t>CLASIFICACION</t>
  </si>
  <si>
    <t>MEDIO DE ENTRADA</t>
  </si>
  <si>
    <t>INFORMACIÓN PARA LA CARACTIRIZACIÓN</t>
  </si>
  <si>
    <t>FECHA DE RTA</t>
  </si>
  <si>
    <t>DIAS PARA LA RESPUESTA</t>
  </si>
  <si>
    <t>CONSULTA</t>
  </si>
  <si>
    <t>DENUNCIA POR ACTOS DE CORRUPCION</t>
  </si>
  <si>
    <t>D.P DE INTERES GENERAL</t>
  </si>
  <si>
    <t>D.P. DE INTERES PARTICULAR</t>
  </si>
  <si>
    <t>FELICITACION</t>
  </si>
  <si>
    <t>QUEJA</t>
  </si>
  <si>
    <t>RECLAMO</t>
  </si>
  <si>
    <t>SOLICITUD DE COPIA</t>
  </si>
  <si>
    <t>SOLICITUD DE INFORMACION</t>
  </si>
  <si>
    <t>SUGERENCIA</t>
  </si>
  <si>
    <t>OTRO</t>
  </si>
  <si>
    <t>No. REQUERIMIENTO</t>
  </si>
  <si>
    <t>DEPENDENCIA</t>
  </si>
  <si>
    <t>OBSERVACIONES</t>
  </si>
  <si>
    <t>LOCALIDAD</t>
  </si>
  <si>
    <t>ORGANIZACIÓN SECTORIAL ADMINISTRATIVA DEL DISTRITO CAPITAL ( Acuerdo 257 de 2006)</t>
  </si>
  <si>
    <t>IE-02969</t>
  </si>
  <si>
    <t>HOSMA YAITH MARTINEZ M</t>
  </si>
  <si>
    <t>X</t>
  </si>
  <si>
    <t>SOLICITA CERTIFICACION EN FORMA FISICA Y DIGITAL DE INTERVENCIÓN TRAANSCRITA LITERALMENTE DEL 11 DE AGOSTO DE 2018 EN COMISIÓN DE PLAN ADJUNTANDO ACTA SUCINTA Y ACTA TRANSCRITA, CON DATOS SOLICITADOS EN DOCUMENTO ADJUNTO.</t>
  </si>
  <si>
    <t>SUBSECRETARIA COMISIÓN PRIMERA PLAN DE DESARROLLO</t>
  </si>
  <si>
    <t>ELBA MILENA VEGA</t>
  </si>
  <si>
    <t>ESCRITO</t>
  </si>
  <si>
    <t>Teusaquillo</t>
  </si>
  <si>
    <t>Sector Gestión Pública</t>
  </si>
  <si>
    <t>IE-2968</t>
  </si>
  <si>
    <t>SOLICITA CERTIFICACION EN FORMA FISICA Y DIGITAL DE INTERVENCIÓN TRAANSCRITA LITERALMENTE DEL 15 DE JUNIO DE 2018 EN COMISIÓN DE PLAN ADJUNTANDO ACTA SUCINTA Y ACTA TRANSCRITA, CON DATOS SOLICITADOS EN DOCUMENTO ADJUNTO.</t>
  </si>
  <si>
    <t>IE-2967</t>
  </si>
  <si>
    <t>SOLICITA CERTIFICACION EN FORMA FISICA Y DIGITAL DE INTERVENCIÓN TRAANSCRITA LITERALMENTE DEL 16 DE JULIO DE 2018 EN COMISIÓN PLENARIA, ADJUNTANDO ACTA SUCINTA Y ACTA TRANSCRITA, CON DATOS SOLICITADOS EN DOCUMENTO ADJUNTO.</t>
  </si>
  <si>
    <t>SECRETARIO GENERAL CONCEJO DE BOGOTA</t>
  </si>
  <si>
    <t>DAGOBERTO GARCIA</t>
  </si>
  <si>
    <t>IE-2966</t>
  </si>
  <si>
    <t>SOLICITUD DE INFORMACION, A LA SECRETARIA GENERAL, SOLICITANDO CERTIFICACION EN FORMA FISICA Y DIGITAL DE INTERVENCIONES TRANSCRITAS LITERALMENTE DEL 15 DE JUNIO DE 2018 EN COMISION DEL PLAN, 16 DE JULIO DE 2018, EN COMISION DE PLENARIA Y DEL 11 DE AGOSTO EN COMISION DE PLAN, ADJUNTANDO ACTAS SUCINTAS Y ACTAS TRANSCRITAS, ACLARANDO DATOS DESCRITOS EN EL DOCUMENTO ADJUNTO.</t>
  </si>
  <si>
    <t>ER-04054</t>
  </si>
  <si>
    <t>MATIAS RODRIGUEZ</t>
  </si>
  <si>
    <t>EXPONE LA SITUACION QUE SE PRESENTA CON EL CAB BRITALIA EL CUAL NO SE HA CONSTRUIDO, HACE ALGUNOS DISCERNIMIENTOS CON RESPECTO A SU PROYECTO, YA QUE NO SE CUENTA CON EL PREDIO  Y SEGUN EL PETICIONARIO NI LA CURADURIA URBANA NI EL DADEP TIENEN CONOCIMIENTO DE LOS ADELANTOS QUE SE TENGAN Y HACE OTROS REQUERIMIENTOS DESCRITOS EN EL DOCUMENTO ADJUNTO.
DE ACUERDO CON EL COMUNICADO 20195000021381 DE LA VEEDURIA DISTRITAL,  SOLICITUD DEL SEÑOR MATIAS RODRIGUEZ, ESTAMOS ASIGNADO A LA COMISION SEGUNDA PERMANENTE DE GOBIERNO,  TENIENDO EN CUENTA QUE ES  LA ENCARGADA DE EJERCER LA FUNCIÓN NORMATIVA Y DE CONTROL POLÍTICO AL CUMPLIMIENTO DE LOS OBJETIVOS MISIONALES DE LOS SECTORES DE LA EDUCACIÓN, SALUD, .........."  LO ANTERIOR PARA LO DE SU COMPETENCIAS. 
 (ES DE ACLARAR QUE LA VEEDURIA DISTRITAL, POR UN ERROR DE ELLOS, COLOCÓ EL SDQS 2439932018, QUE NO TIENE NADA QUE VER CON LO QUE SE GESTIONA ACTUALMENTE)</t>
  </si>
  <si>
    <t>S. GOBIERNO, S. SALUD, VEEDURIA, IDRD, DADEP, CURADURIA 4</t>
  </si>
  <si>
    <t xml:space="preserve">H.C. LUCIA BASTIDAS ADJUNTA C.D. </t>
  </si>
  <si>
    <t>Kennedy</t>
  </si>
  <si>
    <t>Sector Planeación</t>
  </si>
  <si>
    <t>ER-0394</t>
  </si>
  <si>
    <t>LADY ADRIANA RICO BEJARANO</t>
  </si>
  <si>
    <t>x</t>
  </si>
  <si>
    <t xml:space="preserve">PRESENTA DERECHO DE PETICION DONDE SOLICITA A LA ALCALDIA MAYOR LA APLICABILIDAD DE LA LEY 232 DE 1995, REFERENTE A LOS USOS DEL SUELO, HACE UNA SERIE DE PREGUNTAS Y CONSIDERACIONE. </t>
  </si>
  <si>
    <t>REMITE SU REQUERIMIENTO A LA ALCALDIA MAYOR, PROCURADURIA GENERAL DE LA NACION, FISCALIA GENERAL DE LA NACION, SECRETARIA DE GOBIERNO DE BOGOTA Y SECRETARIA GENERAL</t>
  </si>
  <si>
    <t>SE ENVIA A LA MESA TENIENDO EN CUENTA QUE FUE ENVIADA A LOS ENTES CORRESPONDIENTES</t>
  </si>
  <si>
    <t>Suba</t>
  </si>
  <si>
    <t>ER-05356</t>
  </si>
  <si>
    <t>INOCENCIO CEPEDA MENDOZA</t>
  </si>
  <si>
    <t xml:space="preserve"> INFORMAN LA PROBLEMATICA  Y DIFICULTADES DE LOS BARRIOS DEL SECTOR, YA QUE SON MUCHAS FAMILIAS CON NECESIDADES BASICAS INSATISFECHAS, REQUIEREN LA CONSTRUCCION DE UN COLEGIO, UN JARDIN INFANTIL, UN COMEDOR COMUNITARIO QUE BENEFICIARIA A 300 MENORES DE EDAD Y 2 00 ADULTOS MAYORES Y LA CONSTRUCCION DE UN SALON MULTIPLE.  ASI MISMO INFORMAN QUE EL 90% DE LA MALLA VIAL ESTA SIN PAVIMENTAR, PERJUDICANDO AUN MAS LA SITUACION DE LAS PERSONAS CON DISCAPACIDAD FISICA, AUDITIVA Y VISUAL.  POR ULTIMO INFORMA QUE ESTA PROGRAMADA LA CONSTRUCCION DE UN CABLE AEREO PERO QUE NINGUNA ENTIDAD SE PRONUNCIA. POR LO QUE ESPERAN RESPUESTAS A CADA UNA DE SUS PETICIONES, DE CUERDO CON LO DESCRITO EN EL DOCUMENTO ADJUNTO.</t>
  </si>
  <si>
    <t>S. EDUCACION, INTEGRACION SOCIAL, GOBIERNO, MOVILIDAD, MINEDUCACION M. VIAL IDU</t>
  </si>
  <si>
    <t>H.C. PATRICIA MOSQUERA</t>
  </si>
  <si>
    <t>Ciudad Bolivar</t>
  </si>
  <si>
    <t>WEB</t>
  </si>
  <si>
    <t>ANONIMO</t>
  </si>
  <si>
    <t xml:space="preserve">Derecho de petición, que a la letra dice  "DERECHO DE PETICIÓN NO RESUELTO IRREGULARIDADES ALCALDÍA LOCAL DE SANTA FE"   pero no trae información para conocer los antecedentes de la petición, por lo que se solicita dar más información con respecto al número de radicado anterior, quien lo firma o algo que nos lleve a localizar la información anterior. Lo anterior de cuerdo con la Ley 1755 de 2015. </t>
  </si>
  <si>
    <t>ACLARACION</t>
  </si>
  <si>
    <t>WEB ALCALDIA</t>
  </si>
  <si>
    <t>Santa Fe</t>
  </si>
  <si>
    <t>Sector Administrativo Gestion Juridica</t>
  </si>
  <si>
    <t>ER-04353</t>
  </si>
  <si>
    <t>ANTONIO GUSTAVO MURILLO</t>
  </si>
  <si>
    <t xml:space="preserve">DENUNCIA LA INVASION DEL ESPACIO PUBLICO EN EL SECTOR DEL HOSPITAL SIMON BOLIVAR POR LO QUE SOLICITA LE SEAN ACLARADAS ALGUNOS INTERROGANTES QUE PLANTEA; ASÍ MISMO LA INVASIÓN POR PARTE DE UN MONTALLANTAS EN LA CALLE 157 CON CARRERA 7 POR LO QUE SOLICITA UNA SEÑALIZACION DE PROHIBIDO PARQUEAR; REQUIERE SE UBIQUE UN CONTENEDOR DE BASURAS EN LA CALLE 159 YA QUE LA ZONA VERDE ESTA INVADIDA DE BASURAS, ESCOMBROS Y DEMÁS Y REQUIERE LA RECUPERACIÓN DEL CAMPO DEPORTIVO DE PROPIEDAD DE LA ETB UBICADO EN INMEDIACIONES DEL COLEGIO TORQUINO DE LA LOCALIDAD DE ENGATIVA.. LO ANTERIOR TENIENDO EN CUENTA LO DESCRITO EN EL DOCUMENTO ADJUNTO. </t>
  </si>
  <si>
    <t>SECRETARIA DE EDUCION SECRETARIA DE GOBIERNO, SECRETARIA GENERAL,  SECRETARIA DE SEGURIDAD, DADEP, POLICÍA Y UAESP</t>
  </si>
  <si>
    <t>Engativa</t>
  </si>
  <si>
    <t>ER-04272</t>
  </si>
  <si>
    <t>DIANA PATRICIA CABANA DIAZ</t>
  </si>
  <si>
    <t xml:space="preserve">SOLICITA INFORMACION SOBRE ELSEÑOR EDGAR OSIRIS QUIJANO GOMEZ, DESEA SABER SI TIENE VINCULO LABORAL O HA TENIDO ALGUN CONTRATO O CONTRATOS,  LO ANTERIOR CON EL FIN DE LLEVAR ADELANTE PROCESO JUDICIAL DE REGULACION DE ALIMENTOS.  </t>
  </si>
  <si>
    <t>MESA DIRECTIVA</t>
  </si>
  <si>
    <t>ER-04348</t>
  </si>
  <si>
    <t>MIGUEL ANGEL SARRIA</t>
  </si>
  <si>
    <t>DERECHO DE PETICION DANDO ALCANCE AL RADICADO  SDQS   2562052018, DONDE PRESENTAN  PROPUESTA DE NORMALIZACION Y REGULARIZACION URBANISTICA DEL BARRIO EL TEJAR Y OTROS,  CONSTRUIDOS POR EL ICT  FIRMADA POR VARIOS CIUDADANOS, REMITIDA EN CABEZA DEL CONCEJAL JUAN FELIPE GRILLO, REQUIRIENDO SE DE RESPUESTA A ONCE  (11)  INTERROGANTES QUE  PLANTEAN CON RESPECTO A SUS VIVIENDAS, TENIENDO EN CUENTA LA ACTUAL  REVISION DEL POT.  SE ENVIA COPIA PARA LO DE SU COMPETENCIA A:  CATASTRO DISTRITAL, DADEP, ERU, PERSONERIA DISTRITAL, SECRTARIA DE HABITAD, SECRETARIA PLANEACION, H.C. JUAN FELIPE GRILLO</t>
  </si>
  <si>
    <t xml:space="preserve"> CATASTRO DISTRITAL, DADEP, ERU, PERSONERIA DISTRITAL, SECRTARIA DE HABITAD, SECRETARIA PLANEACION  </t>
  </si>
  <si>
    <t>H.C. JUAN FELIPE GRILO</t>
  </si>
  <si>
    <t>Puente Aranda</t>
  </si>
  <si>
    <t>ER-04349</t>
  </si>
  <si>
    <t xml:space="preserve"> ALCANCE AL RADICADO  SDQS   2562052018, DONDE PRESENTAN  PROPUESTA DE NORMALIZACION Y REGULARIZACION URBANISTICA DEL BARRIO EL TEJAR Y OTROS,  TENIENDO EN CUENTA LA ACTUAL  REVISION DEL POT.  SE ENVIA COPIA PARA LO DE SU COMPETENCIA Y POR REQUERIMIENTO DEL PETICIONARIO AL HONORABLE CONCEJAL GERMAN GARCIA.   NO SE ENVIA COPIA A OTRAS ENTIDADES, YA QUE CON EL RADICADO  ER-4348     Y EL SDQS 501352019, SE DIO TRASLADO A CATASTRO DISTRITAL, DADEP, ERU, PERSONERIA DISTRITAL, SECRTARIA DE HABITAD, SECRETARIA PLANEACION,  </t>
  </si>
  <si>
    <t>H.C. GERMAN GARCIA</t>
  </si>
  <si>
    <t>ER-04351</t>
  </si>
  <si>
    <t xml:space="preserve"> DANDO ALCANCE AL RADICADO  SDQS   2562052018, DONDE PRESENTAN  PROPUESTA DE NORMALIZACION Y REGULARIZACION URBANISTICA DEL BARRIO EL TEJAR Y OTROS,   , TENIENDO EN CUENTA LA ACTUAL  REVISION DEL POT.  SE ENVIA COPIA PARA LO DE SU COMPETENCIA Y POR REQUERIMIENTO DEL PETICIONARIO AL HONORABLE CONCEJAL ROLANDO GONZALEZ.   N</t>
  </si>
  <si>
    <t>H.C. ROLANDO GONZALEZ</t>
  </si>
  <si>
    <t>ER-04509</t>
  </si>
  <si>
    <t>JAIR LOPEZ HUERTAS</t>
  </si>
  <si>
    <t>SE SOLICITA AMPLIACION DE LA INFORMCION</t>
  </si>
  <si>
    <t>AMPLIAR INFORMACION</t>
  </si>
  <si>
    <t>ER-04510</t>
  </si>
  <si>
    <t>ANACLETO GONZALEZ Y DEMAS FIRMANTES</t>
  </si>
  <si>
    <t>DERECHO DE PETICION FIRMADO POR EL SEÑOR ANACLETO GONZALEZ Y 36 PERSONAS MAS, ADULTAS MAYORES,  QUIENES RELATAN PRESUNTAS MALAS ACTUACIONES DENTRO DEL  “SERVICIO SOCIAL DE ATENCION INTEGRAL DURANTE EL DIA Y DURANTE LA NOCHE”,  DISEÑADO PARA PERSONAS MAYORES, YA QUE, SEGÚN DICEN LOS PETICIONARIOS NO SE ESTÁN  GARANTIZANDO LA PROTECCION, RESTABLECIMIENTO Y EJERCICIO PLENO DE LOS DERECHOS HUMANOS DE LAS PERSONAS MAYORES,  CON EL FIN DE REMITIRIR EL DESARROLLO SOCIAL, ECONOMICO, POLITICO, CULTURAL Y RECREATIVO, PROMOVIENDO EL ENVEJECIMIENTO ACTIVO PARA QUE LAS PERSONAS MAYORES, AÍS MISMO NO SE LES TIENE EN CUENTA PARA OPINAR O CUESTIONAR EL DESARROLLO DEL PROGRAMA.  RELATA ALGUNAS PRESUNTAS ANOMALÍAS QUE SE VIENE PRESENTANDO EN LAS ACTIVIDADES QUE DESARROLLAN SOLO PARA JUSTIFICAR DINEROS QUE ESTABAN DESTINADOS PARA LA VEJEZ Y QUE QUEDAN EN MANOS DE OTRAS PERSONAS, TALES COMO LA CONTRATACIÓN DE PROFESIONALES QUE NO APORTAN NADA DENTRO DE SUS PROFESIONES A LOS ADULTOS MAYORES, COMO ENFERMEROS, PSICOLOGOS Y DEMAS.  COMENTA SOBRE LAS ACTIVIDADES, PRESUNTAMENTE, ACOMODADAS Y OPORTUNISTAS PARA JUSTIFICAR GASTOS HACIENDOLOS FIRMAR PLANILLAS EN BLANCO.  INFORMA QUE SIENDO EL PROGRAMA PARA ADULTOS MAYORES DE 60 AÑOS, AL MOMENTO DE SOLICITAR EL SERVICIO SI NO HAN CUMPLIDO 70 AÑOS, NO SON APTOS PARA RECIBIR EL SERVICIO, PERO ESTO NO ES LO QUE DICE EL PROGRAMA.  SE QUEJAN DE LA INFRAESTRUCTURA DONDE DEBEN  RECIBIR LAS ACTIVIDADES, YA QUE HAY HACINAMIENTO, EL ASEO Y LOS ARREGLOS LOCATIVOS LOS REALIZAN CON LOS ADULTOS MAYORES EN EL LUGAR.  A LA VEZ COMENTAN OTRAS INCONFORMIDADES Y SOLICITAN QUE SE LES ESCUCHE, QUE SE LES DE UN TRATO DIGNO COMO ADULTOS MAYORES.</t>
  </si>
  <si>
    <t>508792019</t>
  </si>
  <si>
    <t>S. GOBIERNO, S INTEGRACION SOCIAL, CONTRALORIA, VEEDURIA, PROCURADURIA, PERSONERIA</t>
  </si>
  <si>
    <t>MALOS MANEJOS</t>
  </si>
  <si>
    <t>Sector Integración Social</t>
  </si>
  <si>
    <t>CARLOS ANIBAL ALZATE</t>
  </si>
  <si>
    <t>EL CONCEJO Y LA ADMON. BOGOTANA DEBIERAN TENER EN CUENTA EN EL IMPUESTO PREDIAL, COBRAR POR LO DESTINADO A COMERCIAL Y POR LO DESTINADO A RESIDENCIAL. ES INJUSTO QUE POR TENER CASA DE HABITACION EN SECTOR COMERCIAL, TENGA QUE PAGARSE SOBRE EL TOTAL COMO COMERCIAL, PORQUE EL IMPUESTO ES MAYOR QUE LA PENSION O INGRESO POR LO COMERCIAL.¿ SERA POSIBLE QUE SE COMENTE, ESTUDIE Y APRUEBE UNA REFORMA AL PREDIAL EN TAL SENTIDO? GRACIAS.  TRASLADADA A CATASTRO, SECRETARIA DE HACIENDA Y CONCEJO DE BOGOTA, QUIEN ASIGNA A LA Comisión Tercera Permanente de Hacienda y Crédito Público.</t>
  </si>
  <si>
    <t>479242019</t>
  </si>
  <si>
    <t>COMISION TERCERA DE HACIENDA</t>
  </si>
  <si>
    <t>Sin identificar</t>
  </si>
  <si>
    <t>Sector Hacienda</t>
  </si>
  <si>
    <t>ER-04592</t>
  </si>
  <si>
    <t>RUTH MIRIAM TORRES</t>
  </si>
  <si>
    <t>DERECHO DE PETICION POR MEDIO DE LA CUAL SOLICITA A MEDIMAS E.P.S., POR SEGUNDA VEZ, LA CALIFICACION DEL NIVEL DE AFECTACION DE LA MANO Y MANGUITO ROTADOR, TENIENDO EN CUENTA QUE SURA A QUIEN EN SU MOMENTO LE CORRESPONDIA ADELANTAR ESTE TRAMITE, CALIFICO DE LA  MUÑECA AL CODO DE LA MANO IZQUIERDA, PERO MEDIMAS NO HA SACADO EL DICTAMENE, TODA VEZ QUE EN ESTE MOMENTO SE ENCUENTRA AFILIADA A MEDIMAS Y ADEMAS LA ENFERMEDAD NO ES COMUN, SINO DERIVADA DE LAS ACTIVIDADES LABORALES PROPIAS, YA QUE LLEVA 30 AÑOS EN SERVICIOS GENERALES.</t>
  </si>
  <si>
    <t>510422019</t>
  </si>
  <si>
    <t>SECRETARIA DE SALUD DE BOGOTA, MINISTERIO DEL TRABAJO, SUPERINTENDENCIA NACIONAL DE SALUD Y MEDIMAS E.P.S..</t>
  </si>
  <si>
    <t>FUNCIONARIA</t>
  </si>
  <si>
    <t>PRESENCIAL</t>
  </si>
  <si>
    <t>Sector Salud</t>
  </si>
  <si>
    <t>BRAYAN STIVEN CAÑAS</t>
  </si>
  <si>
    <r>
      <t>SOLICITA AL A</t>
    </r>
    <r>
      <rPr>
        <sz val="7"/>
        <color indexed="8"/>
        <rFont val="Arial"/>
        <family val="2"/>
      </rPr>
      <t>LCALDE LOCAL DE KENNEDY Y D</t>
    </r>
    <r>
      <rPr>
        <sz val="7"/>
        <rFont val="Arial"/>
        <family val="2"/>
      </rPr>
      <t>E ACUERDO AL PRESUPUESTO DEL AÑO 2018 Y 2019 DAR INFORMACIÓN DETALLADA DE: CUANTO FUE LA INVERSIÓN EN SEGURIDAD CIUDADANA, CULTURA Y DEPORTE, EDUCCIÓN E INFRAESTRUCTURA ESTÉTICA Y MEJORAS DE LOS BARRIOS RELACIONADOS EN EL DOCUMENTO ADJUNTO, DE LA LOCALIDAD DE KENNDY.LO ANTERIOR LO REQUIERE PARA SU OFICIO PERIODÍSTICO.</t>
    </r>
  </si>
  <si>
    <t>TRASLADADO A S. DE GOBIERNO</t>
  </si>
  <si>
    <t>MARIA FERNANDA GIRALDO SARMIENTO</t>
  </si>
  <si>
    <t xml:space="preserve"> CONVOCATORIA DE LA CNSC NO. 431 DE 2016 – DISTRITO CAPITAL, QUEDANDO EN EL TERCER LUGAR  SOLICITO RESPETUOSAMENTE SE ME INFORME CUAL ES EL USO QUE SE HA DADO A LA LISTA DE ELEGIBLES Y SI LAS PERSONAS EN PRIMER Y SEGUNDO LUGAR HAN ACEPTADO EL CARGO </t>
  </si>
  <si>
    <t>DIRECCION ADMINISTRATIVA</t>
  </si>
  <si>
    <t>PARA TRAMITE DRA. MARTHA VALENCIA</t>
  </si>
  <si>
    <t xml:space="preserve">PARRTICIPACIÓN CIUDADANÍA EN EL DISEÑO DEL PACTO POR LA CALIDAD DEL AIRE DE BOGOTÁ: LA MESA TÉCNICA CIUDADANA POR LA CALIDAD DEL AIRE DE BOGOTÁ (MECAB) CON MÁS DE 35 MIEMBROS, DESDE DIFERENTES SECTORES Y ORGANIZACIONES BUSCAN INCENTIVAR ACCIONES DE INCIDENCIA Y PARTICIPACIÓN, POR MEDIO DE IDEAS CREATIVAS Y ACCIONES POLÍTICAS PARA MEJORAR LA CALIDAD DEL AIRE DE LA CIUDAD. </t>
  </si>
  <si>
    <t>497082019</t>
  </si>
  <si>
    <t>TRANSMILENIO, SECRETARIA DE MEDIO AMBIENTE, MINISTERIO DE AMBIENTE, SECRETARIA DE MOVILIDAD</t>
  </si>
  <si>
    <t xml:space="preserve"> CABEZAS DE BANCADAS</t>
  </si>
  <si>
    <t>Sector Ambiente</t>
  </si>
  <si>
    <t>ER-04498</t>
  </si>
  <si>
    <t>MIGUEL ANGEL CARDENAS
ANONIMO</t>
  </si>
  <si>
    <t>DERECHO DE PETICION NO RESUELTO ORFEO  20194600014322 Y  20194600024702 PQRS  NO RESUELTO  38262019   38322019  38372019   38392019   38432019, DONDE UN GRUPO DE CIUDADANOS DE LA LOCALIDAD DE SANTA FE RESPETUOSAMENTE SOLICITAN SE DE RESPUESTA DE FORMA  CONCRETA, A LAS PREGUNTAS QUE COMPONEN EL CUESTIONARIO DESCRITO EN EL DOCUMENTO QUE SE ADJUNTO EN SU MOMENTO</t>
  </si>
  <si>
    <t>519662019</t>
  </si>
  <si>
    <t>S. GOBIERNO PERSONERIA DISTRITAL Y VEEDURIA DISTRITAL EN FORMA ESCRITA</t>
  </si>
  <si>
    <t>REITERACION</t>
  </si>
  <si>
    <t>ER-04593</t>
  </si>
  <si>
    <t>JHONNY  ROBINSON</t>
  </si>
  <si>
    <t>SOLICITA SABER CUAL ES EL PRESUPUESTO QUE MANEJA LA ALCALDIA LOCAL DE LOS MARTIRES Y EL DEPARTAMENTO DE PLANEACION CON RESPECTO A LA LOCALIDAD, CON DESTINO AL BANCO DE AYUDAS TECNICAS PARA DISCAPACITADOS;  Y CUANTO SE HA GASTADO A 28 DE FEBRERO DE 2019</t>
  </si>
  <si>
    <t>520982019</t>
  </si>
  <si>
    <t xml:space="preserve"> SECRETARIA DE GOBIERNO PARA LO DE SU COMPETENCIA CON LA ALCALDIA LOCAL, A LA SECRETARIA DE PLANEACION Y A LA VEEDURIA DISTRITAL</t>
  </si>
  <si>
    <t>DISCAPACIDAD</t>
  </si>
  <si>
    <t>Los Mártires</t>
  </si>
  <si>
    <t>CLICKJUDICIAL.COM
GDIAZ@CLICKJUDICIAL.COM</t>
  </si>
  <si>
    <t xml:space="preserve">De conformidad con lo establecido por el artículo 8 de la Ley 675 de 2001, en concordancia con el artículo 50 del Decreto Distrital 854 de 2001, la función de expedir la certificación sobre la existencia y representación legal de la Copropiedad, corresponde al Alcalde Local de la zona donde se encuentra ubicada la respectiva propiedad horizontal.   Por lo anterior, se ha dado traslado de su solicitud a la Personería Distrital, la Veeduría Distrital y la Secretaria de Gobierno de la Alcaldía Mayor, para que, dentro de sus competencias se adelantes los trámites pertinentes. </t>
  </si>
  <si>
    <t>511332019</t>
  </si>
  <si>
    <t>PERSONERI, VEEDURIA, SECRETARIA DE GOBIERNO</t>
  </si>
  <si>
    <t>Sector Hábitat.</t>
  </si>
  <si>
    <t>ER-04644</t>
  </si>
  <si>
    <t>EFRAIN OLARTE OLARTE</t>
  </si>
  <si>
    <t>DERECHO DE PETICION DIRIGIDO A LA SECRETARIA DE PLANEACION DISTRITAL CUYA REFERENCIA ES LA PARTICIPATIVO CIUDADANA EN LA ELABORACION DEL POT PARQUES DE MODELIA, EN ESPECIAL EL PARQUE CANAL BOYACA, DONDE INFORMAN  ALGUNAS PETICIONES CON RESPECTO A LA INVITACION A CONOCER LA PROPUESTA DEL POT APLICABLE AL BARRIO MODELIA, QUE SE LLEVARA A CABO EL PROXIMO 17 DE MARZO EN EL SALON COMUNAL.  ASI LAS COSAS YA YA HAN SIDO NOTIFICADAS LAS ENTIDADES  QUE TIENEN INGERENCIA, TALES COMO LA SECRETARIA DISTRITAL DE PLANECION, I.D.R.D., JARDIN BOTANICO, IDU, PLANECION AMBIENTAL Y LA CAR, POR LO TANTO SE DA TRASLADO A LA COMISIÓN PRIMERA DEL DEL PLAN DE DESARROLLO Y ORDENAMIENTO TERRITORIAL, CONCEJO DE BOGOTA</t>
  </si>
  <si>
    <t>523602019</t>
  </si>
  <si>
    <t>COMISION PRIMERA PLAN</t>
  </si>
  <si>
    <t>EMAIL</t>
  </si>
  <si>
    <t>Fontibón</t>
  </si>
  <si>
    <t>ER-04668</t>
  </si>
  <si>
    <t>CARLOS JOSE BARON</t>
  </si>
  <si>
    <t xml:space="preserve">DERECHO DE PETICION SOLICITANDO LA INTERVENSION DE LA ALCALDIA LOCAL DE BOSA, EN VIRTUD DE LO DISPUESTO EN LA LEY 675 DE 2001, CON EL FIN DE QUE COLABORE CON LA SITUACION QUE SE PRESENTA EN EL CONJUNTO TORRES DEL PORVENIR,   ASI MISMO SE REMITA AL JUEZ DE PAZ DE LA LOCALIDAD,  Y POR ULTIMO SE LE INFORME EL TRAMITE QUE DEBE ADELANTAR PARA SOLICITAR LA IMPUGNACION DE LA ASAMBLEA DE PROPIETARIOS DEL CONJUNTO.  </t>
  </si>
  <si>
    <t>525562019</t>
  </si>
  <si>
    <t xml:space="preserve"> SECRETARIA DE GOBIERNO, PARA QUE DENTRO DE SUS COMPETENCIAS SE OFICIE AL ALCALDE LOCAL Y ESTE A SU VEZ AL JUEZ DE PAZ DE LA LOCALIDAD.   </t>
  </si>
  <si>
    <t>TRASLADOS</t>
  </si>
  <si>
    <t>Bosa</t>
  </si>
  <si>
    <t>ER-04666</t>
  </si>
  <si>
    <t>LYDIA CRISTANCHO DE DAZA</t>
  </si>
  <si>
    <t xml:space="preserve">REITERA DERECHO DE PETICION DEL 5 DE MARZO DE 2018 YA QUE DICE LA PETICIONARIA QUE LE DIERON RESPUESTA QUE LOS ARBOLES PRESENTA BUEN ESTADO Y POR LO TANTO NO NECESITAN TRATAMIENTO SIVICULTURAL, PERO NO TUEVIERON EN CUENTA EL RQUERIMIENTO  DE LA AFECTACION QUE ESTAN OCASIONAN POR LA PARTE RADICULAR DE SUS RAICES, EL LEVANTAMIENTO DE LA ZONA PEATONAL Y FISURAS EN LAS PAREDES DEL EDIFICIO, QUE DESPUES DE UN AÑO SE HAN ACRECENTADO.  </t>
  </si>
  <si>
    <t>527402019</t>
  </si>
  <si>
    <t>SECRETARIA DE AMBIENTE, DEFENSORIA DEL ESPACIO PUBLICO, IDU, UAESP, SECRETARIA DE GOBIERNO; ASI MISMO SE ENVIA A LA CONTRALORIA ANTE LA DENUNCIA DE LA PRESUNTA MALA INVERSION DE LOS RECURSOS Y A LA VEEDURIA DISTRITAL CON EL FIN DE EJERCER EL CONTROL Y FORTALECER LA TRANSPARENCIA DE LAS ACTUACIONES PARA EL MEJORAMIENTO DE DE LA GESTION PUBLICA.</t>
  </si>
  <si>
    <t>VEEDURIA DISTRITAL CON EL FIN DE EJERCER EL CONTROL Y FORTALECER LA TRANSPARENCIA DE LAS ACTUACIONES PARA EL MEJORAMIENTO DE DE LA GESTION PUBLICA.</t>
  </si>
  <si>
    <t>ER-04691</t>
  </si>
  <si>
    <t>MARIA MAGDALENA DE LA TORRE</t>
  </si>
  <si>
    <t xml:space="preserve">DERECHO DE PETICION POR MEDIO DE LA CUAL PRESENTA DENUNCIA POR LA PRESUNTA INFRACCION URBANISTICA DE CONSTRUCCION DE OBRAS SIN PERMISOS NI LICENCIAS,  INFORMA SOBRE LA CONSTRUCCION DE UN TEMPLO EN EL PATIO TRASERO DEL PREDIO </t>
  </si>
  <si>
    <t>527792019</t>
  </si>
  <si>
    <t>DAPD, SECRETARIA DE GOBIERNO, INSTITUTO DE PATRIMINIO URBANO Y  SECRETARIA DE GOBIERNO PARA LO DE SU COMPETENCIA.</t>
  </si>
  <si>
    <t>YA HABIA SIDO ENVIADO A  COPIA A LA INSPECCION DE POLICIA, PERSONERIA DISTRITAL, CONTRALORIA DISTRITAL, Y DEMÁS ENTIDADES</t>
  </si>
  <si>
    <t>ER-04606</t>
  </si>
  <si>
    <t>GERMAN GARCIA DELGADO</t>
  </si>
  <si>
    <t>DENUNCIA ANTE LAPROCURADURIA GENERAL DE LA NACION ALGUNAS PRESUNTAS IRREGULARIDADES QU SE VIENEN PRESENTANDO EN LOS PROCESOS CONCURSALES QUE SE ADELANTA POR LA C.N.S.C   CON RESPECTO AL DISTRITO CAPITAL</t>
  </si>
  <si>
    <t>528362019</t>
  </si>
  <si>
    <t>PRESIDENCIA CONCEJO DE BOGOTA</t>
  </si>
  <si>
    <t>LOS PETICIONARIOS RADICARON COPIA ANTE LA COMISIÓN NACIONAL DEL SERVICIO CIVIL, ALCALDÍA MAYOR DE BOGOTA, PERSONERÍA DE BOGOTA Y DEPARTAMENTO ADMINISTRATIVO DE LA FUNCIÓN PUBLICA, POR LO QUE ÚNICAMENTE SE DA TRASLADO A LA PRESIDENCIA DEL CONCEJO DE BOGOTA</t>
  </si>
  <si>
    <t>HELENA DURAN ORDOÑEZ</t>
  </si>
  <si>
    <t>SE REQUIERE POR FAVOR CERTIFICAR A LA PETICIONARIA SU VINCULACIÓN O NO AL CONCEJO DE BOGOTÀ DURANTE EL TIEMPO QUE ESTIPULA, ASÍ COMO, SI SE TIENE CONOCIMIENTO QUE FUESE POSESIONADA PARA PRESTAR SUS SERVICIOS ANTE LA ENTIDAD DISTRITAL DESCRITA Y DEMAS REQUERIMIENTO DE ACUERDO CON LO RELACIONADO EN EL DOCUMENTO ADJUNTO.  SE DA TRASLADO A LA  DIRECCION ADMINISTRATIVA DEL CONCEJO DE BOGOTA</t>
  </si>
  <si>
    <t>348772019</t>
  </si>
  <si>
    <t>JULIO CESAR  PIEDRA  PIEDRA</t>
  </si>
  <si>
    <t>PREGUNTA EL PETICIONARIO DÓNDE SE PRODUCEN MAYORES CASOS DE ATROPELLAMIENTO DE ANIMALES Y PERSONAS EN BOGOTA POR MEDIO DE VEHICULOS A ALTA VELOCIDAD, ASI MISMO SI ESTAN REGISTRADOS GRUPOS DE PARTICIPACIÓN EN JUNTAS DE ACCIÓN COMUNAL Y CONJUNTOS EN PRO DEL BIENESTAR DE LOS ANIMALES Y DEL AMBIENTE,</t>
  </si>
  <si>
    <t>SECRETARIA DE SALUD COMO AUTORIDAD SANITARIA  , S. HABITAT, S. AMBIENTE, S.DE MOVILIDAD, S. GOBIERNO PARA SU TRAMITE CORRESPONDIENTE ANTE LAS ALCALDIAS LOCALES, IDPAC PARA SU TRAMITE ANTE LAS J.A.C.</t>
  </si>
  <si>
    <t>AGENCIA NACIONAL DE seguridad</t>
  </si>
  <si>
    <t>EN SU ANTERIOR COMUNCIACION RADICADA CON EL SDQS  527792019   ANUNCIA HABER ENVIADO COPIA A LA INSPECCION DE POLICIA, PERSONERIA DISTRITAL, CONTRALORIA DISTRITAL, Y DEMÁS ENTIDADES Y NOSOTROS DIMOS NUEVAMETNE TRASLADO A DAPD, SECRETARIA DE GOBIERNO, INSTITUTO DE PATRIMINIO URBANO Y SECRETARIA DE GOBIERNO PARA LO DE SU COMPETENCIA.  POR LO ANTERIOR NOS ABSTENEMOS DE DAR NUEVAMENTE TRASLADO  A LA AUTORIDAD COMPETENTE , TODA VEZ QUE YA TIENE CONOCIMIENTO DEL MISMO.</t>
  </si>
  <si>
    <t>527812019</t>
  </si>
  <si>
    <t>SE DA RESPUESTA JUNTO CON EL SDQS  527792019</t>
  </si>
  <si>
    <t>ER-04868</t>
  </si>
  <si>
    <t>ISIDRO LEAL HERNANDEZ</t>
  </si>
  <si>
    <t xml:space="preserve">REITERA INFORMACION DE LA MALA SITUACION EN LA QUE SE ENCUENTRA EL SENDERO PEATONAL QUE VA DESDE LA CALLE 80 A LA CALLE 81 C COSTADO ORIENTAL, Y AL CUAL NO SE LE HA PRESTADO ATENCION AUN </t>
  </si>
  <si>
    <t xml:space="preserve"> UNIDAD DE MANTENIMIENTO VIAL,  IDU,  SECRETARIA DE GOBIERNO PARA SU TRASLADO A LA ALCALDIA LOCAL , DEFENSORIA DEL ESPACIO PUBLICO,  SECRETARIA DE PLANEACION DISTRITAL.</t>
  </si>
  <si>
    <t>ALCALADIA DE ENGATIVA</t>
  </si>
  <si>
    <t>TELEFONICO</t>
  </si>
  <si>
    <t>ER-04912</t>
  </si>
  <si>
    <t>KATHERINE BARRANCHI FRIAS</t>
  </si>
  <si>
    <t>DERECHO DE PETICION  SOLICITA SE GARANTICE EL SERVICIO MEDICO POR PARTE DE MEDIMAS Y SE ATIENDA DE FORMA INMEDIATA LAS NECESIDADES MEDICAS QUE REQUIERA SU HIJA MENOR DE EDAD KAROL MICHELLE TORRES BOLAÑOS, CON TARJETA IDENTIDAD  1000217249</t>
  </si>
  <si>
    <t>546832019</t>
  </si>
  <si>
    <t>SECRETARIA DE PLANEACION - SISBEN,  SECRETARIA DE SALUD</t>
  </si>
  <si>
    <t xml:space="preserve">MEDIMAS E.P.S.,  SUPERSALUD, </t>
  </si>
  <si>
    <t>San Cristóbal</t>
  </si>
  <si>
    <t>KATHERINE BARRANCO FRIAS</t>
  </si>
  <si>
    <t xml:space="preserve">DERECHO DE PETICION POR MEDIO DEL CUAL PRESENTE UNA SERIE DE INTERROGANTES CON RESPECTO A LOS ACUERDOS 294 / 2007 Y 695 / 2017; ASI MISMO PREGUNTA SI YA ESTA REGLAMENTADO EL ACUERDO DISTRITAL 695 DE 2017 Y DEMAS INTERROGANTES DE ACUERDO CON EL DOCUMENTO ADJUNTO.  </t>
  </si>
  <si>
    <t>545802019</t>
  </si>
  <si>
    <t xml:space="preserve">SECRETARIA JURIDICA, SECRETARIA DE MOVILIDAD </t>
  </si>
  <si>
    <t>SECRETARIA GENERAL DEL CONCEJO DE BOGOTA</t>
  </si>
  <si>
    <t xml:space="preserve">DERECHO DE PETICION REGISTRDO CON EL NUMERO 1846651   </t>
  </si>
  <si>
    <t>546722019</t>
  </si>
  <si>
    <t xml:space="preserve">rECIBO DE LA COMUNICACIÓN CITADA EN EL ASUNTO, LA CUAL FUE RADICADA CON EL NÚMERO 546722019, AL RESPECTO LE INFORMAMOS QUE PARA PODER DAR TRÁMITE A SU COMUNICACIÓN, ES NECESARIO QUE LA CORRIJA O ACLARE,  </t>
  </si>
  <si>
    <t>ER-05016</t>
  </si>
  <si>
    <t>PEDRO RIVERA</t>
  </si>
  <si>
    <t>DERECHO DE PETICION INSTAURADO POR LA COMUNIAD DE EL BARRIO EL JAZMIN, LA PRIMABERA Y OTROS POR MEDIO DEL CUAL SOLICITAN LA CONSTRUCCION DE UN PUENTE PEATONAL, DEBIDO AL PROBLEMA DE EMBOTELLAMIENTO QUE A DIARIO SE PRESENTA EN LA ZONA Y DEMAS ARGUMENTOS PLANTEADOS EN EL DOCUMENTO ADJUNTO.</t>
  </si>
  <si>
    <t>548202019</t>
  </si>
  <si>
    <t>SECRETARIA DE PLANEACION, IDU, SECRETARIA MOVILIDAD, SECRETARIA DE GOBIERNO</t>
  </si>
  <si>
    <t>H.C. ARMANDO GUTIERREZ</t>
  </si>
  <si>
    <t>ER-04874</t>
  </si>
  <si>
    <t>ALIRIO  HUMBERTO  VARGAS  RODRIGUEZ</t>
  </si>
  <si>
    <t xml:space="preserve">SOLICITA RELIQUIDACION DE IMPUESTOS, CONFIRMAR SI LA ADMINISTRACION NECESITA EL PREDIO O SINO EXPEDIR LICENCIA DE CONSTRUCCION Y CINCO REQUERIMIENTOS MAS DESCRITOS EN EL DOCUMENTO ADJUNTO. </t>
  </si>
  <si>
    <t xml:space="preserve"> SE ENVIA A LAS ENTIDADES RELACIONADAS POR EL PETICIONARIO, ADEMÁS DE LE  TRASMILENO S.A. SECRETARIA DE MOVILIDAD,  DEFENSORIA DEL PUEBLO</t>
  </si>
  <si>
    <t>COMISIÓN TERCERA PERMANENTE DE HACIENDA Y CRÉDITO PÚBLICO</t>
  </si>
  <si>
    <t xml:space="preserve">VIA ELEVADA DESDE MOSQUERA HASTA PUENTE ARANDA EN BOGOTA (SOBRE LA CALLE 13)  QUE PUEDE SOLUCIONAR EL PROBLEMA AMBIENTAL Y DE MOVILIDAD DE LA ENTRADA A BOGOTA POR LA CALLE 13. UN PUENTE ELEVADO DESDE MOSQUERA  Y CONECTA A LA CALLE 13 O AVENIDA DE INGRESO POR FONTIBON; HASTA EL ANILLO VIAL DE PUENTE ARANDA. </t>
  </si>
  <si>
    <t>562392019</t>
  </si>
  <si>
    <t>EMPRESA DE RENOVACIÓN URBANA, SECRETARIA GENERAL DE LA ALCALDIA MAYOR, SECRETARIA DE MOVILIDAD,  IDU,  SECRETRIA DE PLANEACION,  MINISTERIO DE TRANSPORTE, INSTITUTO NACIONAL DE VÍAS.</t>
  </si>
  <si>
    <t xml:space="preserve">COMISION PRIMERA DEL PLAN DE DESARROLLO Y ORDENAMIENTO TERRITORIAL </t>
  </si>
  <si>
    <t>ER-05126.</t>
  </si>
  <si>
    <t xml:space="preserve"> SOLICITA INVESTIGAR PRESUNTO ATAQUE CIBERNETICO POR PARTE DE LA ADMINISTRADORA DEL CONJUNTO RESIDENCIAL CLUB RESIDENCIAL ICATA Y LA EMPRESA DE SEGURIDAD SUPERIOR LTDA, DE ACUERDO CON LO DESCRITO EN EL DOCUMENTO ADJUNTO.  </t>
  </si>
  <si>
    <t>577392019</t>
  </si>
  <si>
    <t>SE DA TRASLADO A LA FISCALIA GENERAL, A SECRETARIA DE GOBIERNO PARA SER TRAMITADA ANTE LA ALCALDIA LOCAL  Y CENTRO CIBERNETICO DE LA POLICIA NACIONAL</t>
  </si>
  <si>
    <t>Usaquen</t>
  </si>
  <si>
    <t>Sector administrativo de Seguridad, Convivencia y Justicia</t>
  </si>
  <si>
    <t>ER-05569</t>
  </si>
  <si>
    <t>SINDICATOS</t>
  </si>
  <si>
    <t>PRESENTADO POR PARTE DE SINDICATOS DEL SECTOR SALUD DEL DISTRITO CAPITAL, POR MEDIO DEL CUAL PONEN EN CONOCIMIENTO LA SITUACION LABORAL DE LOS TRABAJADORES DEL SECTOR SALUD , POR LO QUE SOLICITAN EL PRONUNCIAMIENTO EN PRO DE LOS TRABAJADORES DEL SECTOR SALUD, SE CITE A UN DEBATE DE CONTROL POLITICO LABORAL Y DEMAS REQUERIMIENTOS DESCRITOS</t>
  </si>
  <si>
    <t xml:space="preserve"> SECRETARIA DE SALUD, DEPARTAMENTO ADMINISTRATIVO DEL SERVICIO CIVIL DISTRITAL, SECRETARIA JURIDICA DE LA ALCALDIA MAYOR</t>
  </si>
  <si>
    <t xml:space="preserve"> MINISTERIO DEL TRABAJO, PARA LO DE SU COMPETENCIA COMISIÓN DE GOBIERNO DEL CONCEJO DE BOGOTA</t>
  </si>
  <si>
    <t>ER-05170</t>
  </si>
  <si>
    <t xml:space="preserve"> IVON ADRIANA BUITRAGO BENITEZ</t>
  </si>
  <si>
    <t xml:space="preserve"> PRESENTADO POR LA SEÑORA IVON ADRIANA BUITRAGO BENITEZ, OBRANDO EN NOMBRE DEL LICEO PSICOPEDAGOGICO, EN SU CALIDAD DE REPRESENTANTE LEGAL, SOLICITA INVESTIGACION DISCIPLINARIA PARA LA TOTALIDAD DE FUNCIONARIOS QUE APARECEN EN LAS RELATORIAS Y DOCUMENTOS ADJUNTOS,  TODA VEZ QUE POR LAS OMISIONES Y ERROES DESCRITOS, PRESUNTAMENTE, Y DESPUES DE 7 MESES, NO LE HA SIDO OTORGADA LA LICENCIA SOLICITADA,  </t>
  </si>
  <si>
    <t xml:space="preserve">SECRETARIA DE GOBIERNO ,  SECRETARIA DE EDUCACIÓN, MINISTERIO DE EDUCACIÓN, PERSONERIA DISTRITAL, Y PROCURADURIA GENERAL. </t>
  </si>
  <si>
    <t xml:space="preserve">  ANEXA USB QUE SERÁ TRASLADADA TAMBIÉN AL HONORABLE CONCEJAL MARCO FIDEL RAMIREZ, DE ACUERDO CON REQUERIMIENTO DEL PETICIONARIO</t>
  </si>
  <si>
    <t>Sector Educación</t>
  </si>
  <si>
    <t>ER-05267</t>
  </si>
  <si>
    <t>MARTIN AZAEL MENDOZA CARVAJALINO</t>
  </si>
  <si>
    <t>SOLICITA  EXPEDIR LAS CERTIFICACIONES COMO EXFUNCIONARIO.  CERTIFICADO DE INFORMACION LABORAL,  CERTIFICADO DE SALARIO BASE,  CERTIFICADO CLEPS  1,  2 Y 3B</t>
  </si>
  <si>
    <t xml:space="preserve"> DIRECCION ADMINISTRATIVA</t>
  </si>
  <si>
    <t>ER-05353</t>
  </si>
  <si>
    <t>JOSE FERNANDO BOTERNO CALDERON</t>
  </si>
  <si>
    <t>DERECHO DE PETICION POR MEDIO DEL CUAL SOLICITA EL PETICIONARIO EL REINICIO DEL PROCESO LICITATORIO PARA LA CONCESION DE MOBILIARIO URBANO, SOLO CUANDO LA ADMINISTRACION DISTRITAL CUMPLA CON EL ARTICULO 7 DEL ACUERDO DISTRITAL 610 ACUERDO DE 2015</t>
  </si>
  <si>
    <t xml:space="preserve"> SECRETARIA DE AMBIENTE, DEFENSORIA DEL ESPACIO PUBLICO, PERSONERIA DISTRITAL </t>
  </si>
  <si>
    <t>ER-05737</t>
  </si>
  <si>
    <t>RAFAELINO ALFONSO OMBITA</t>
  </si>
  <si>
    <t xml:space="preserve">EN NOMBRE DE LA COMUNIDAD ADULTA MAYOR DEL SECTOR HAYELOS ORIENTAL QUIENES SOLICITAN EL ARREGLO DEL SENDERO PEATONAL QUE DESCRIBEN EN EL DOCUMENTO ADJUNTO, TODA VEZ QUE SEGUN EL PETICIONARIO HA SOLICITADO A LA ALCALIA LOCAL DE FONTIBON, PERSONERIA DISTRITAL Y OTROS, </t>
  </si>
  <si>
    <t xml:space="preserve"> DADEP, IDU, SECRETARIA DE GOBIERNO PARA LO DE SU COMPETENCIA CON ALCALDIA LOCAL, </t>
  </si>
  <si>
    <t>H.C.  NELLLY PATRICIA MOSQUERA</t>
  </si>
  <si>
    <t>ER-05958</t>
  </si>
  <si>
    <t>PARA PODER DAR TRÁMITE MÁS AMPLIAMENTE A SU COMUNICACIÓN, ES NECESARIO QUE LA CORRIJA O ACLARE,  YA QUE NO SE TIENE CLARO EL NOMBRE DEL ESTABLECIMIENTO EN EL QUE OCURRIERON LOS HECHO, LOCALIDAD, DIRECCION, NOMBRE DEL ADULTO MAYOR QUE PRESUNTAMENTE FUE MALATRATADO, CEDULA  Y DEMÁS DATOS O ARGUMENTOS IMPORTANTES PARA ORIENTAR EL TRÁMITE DE SU SOLICITUD.</t>
  </si>
  <si>
    <t>SE SOLICITA AMPLIACION</t>
  </si>
  <si>
    <t>ER-05797</t>
  </si>
  <si>
    <t>MARIA LUZ SOTO</t>
  </si>
  <si>
    <t xml:space="preserve">SOLICITA POR PARTE DEL IDIGER UNA VISITA TÉCNICA ANTE EL RIESGO DE UNA ESCALERA SIN TERMINAR DE CONSTRUIR, ASÍ MISMO, REQUIERE UN INFORME POR PARTE DE LA ALCALDÍA LOCAL DE LAS ACCIONES ADELANTADAS EN ESTE CASO Y SOLICITAN UNA VISITA POR PARTE DE LA ALCLADÍA Y EL IDIGER,   </t>
  </si>
  <si>
    <t xml:space="preserve"> SECRETARIA DE GOBIERNO PARA LO DE SU COMPETENCIA CON LA ALCALDÍA LOCAL, IDIGER </t>
  </si>
  <si>
    <t xml:space="preserve"> ALVARO ACEVEDO.</t>
  </si>
  <si>
    <t>Rafael Uribe Uribe</t>
  </si>
  <si>
    <t>ER-05799</t>
  </si>
  <si>
    <t>MARIA DORILDE GOMEZ</t>
  </si>
  <si>
    <t xml:space="preserve">SOLICITA VISITA POR PARTE DEL ACUEDUCTO DE BOGOTA AL PREDIO DESCRITO EN EL DOCUMENTO ADJUNTO, TODA VEZ QUE INFORMA HABERLOS ENTERADO DE LA FILTRACIÓN, PRESUNTAMENTE DE AGUAS DE UNA CAÑERIA Y QUE YA ESTÁ PERJUDICANDO CASAS VECINAS.  </t>
  </si>
  <si>
    <t xml:space="preserve"> SE DA TRASLADO A LA E.A.A.B., VEEDURIA DISTRITAL </t>
  </si>
  <si>
    <t xml:space="preserve">ALVARO ACEVEDO. </t>
  </si>
  <si>
    <t>ER-05832</t>
  </si>
  <si>
    <t>CARLOS JULIO HERNANDEZ</t>
  </si>
  <si>
    <t xml:space="preserve">DERECHO DE PETICION SOLICITANDO APOYO PARA INVESTIGAR EL NOMBRE DE LOS DUEÑOS DE LOS PREDIOS DESCRITOS EN EL DOCUMENTO ADJUNTO.  </t>
  </si>
  <si>
    <t xml:space="preserve">UNIDAD ADMINISTRATIVA ESPECIAL DE CATASTRO DISTRITAL </t>
  </si>
  <si>
    <t xml:space="preserve"> RICARDO CORREA.</t>
  </si>
  <si>
    <t>Usme</t>
  </si>
  <si>
    <t>ER-05801</t>
  </si>
  <si>
    <t xml:space="preserve"> CAMBIO DE LAS REDES DE ALCANTARILLADO EN LA CALLE 40 SUR NUMERO 13  C  16,  TODA VEZ QUE SE ENCUENTRAN EN MAL ESTADO, SALIENDO A FLOTE LAS AGUAS NEGRAS OCASIONANDO ENFERMEDADES A NIÑOS Y ADULTOS MAYORES, POR LO QUE SOLICITA UNA VISITA TECNICA Y DEMAS</t>
  </si>
  <si>
    <t xml:space="preserve">EMPRESA DE ACUEDUCTO DE BOGOTA </t>
  </si>
  <si>
    <t>ALVARO ACEVEDO</t>
  </si>
  <si>
    <r>
      <t xml:space="preserve">RUIDO, CORRUPCION, VIOLACION CODIGO POLICIA,   ES EL ENCABEZADO DE SU PETICIÓN Y NO TENEMOS MAS DATOS, POR LO QUE  DE MANERA ATENTA, LE INFORMAMOS QUE PARA PODER DAR TRÁMITE MÁS AMPLIAMENTE A SU COMUNICACIÓN, ES NECESARIO QUE LA CORRIJA O ACLARE,  </t>
    </r>
    <r>
      <rPr>
        <sz val="7"/>
        <rFont val="Calibri"/>
        <family val="2"/>
      </rPr>
      <t>QUEDAMOS A LA ESPERA DE SU AMPLIACIÓN.</t>
    </r>
  </si>
  <si>
    <t>AMPLIACION</t>
  </si>
  <si>
    <t xml:space="preserve">PREGUNTA SI UNA FUNCIONARIA PUBLICA DE INTEGRACION SOCIAL PUEDE HACER CAMPAÑA POLITICA MIENTRAS ESTA CON CONTRATO CON EL DISTRITO? LA CONTRATISTA ANGELICA MARIA ARRIAGA QUE ACTUALENTE ESTA VINCULADA A INTEGRACION SOCIAL ACTUALMENTE SE ENCUENTRA EN CAMPAÑA POLITICA POR EL CONSEJO DE BOGOTA , SU CAMPAÑA SE LLAMA “YO SOY BOGOTA” Y ESTA UTILIZAANDO LOS ESPACIOS LABORALES PARA HACER CAMPAÑA.  </t>
  </si>
  <si>
    <t xml:space="preserve">SECRETARIA DE INTEGRACIÓN SOCIAL </t>
  </si>
  <si>
    <t>Chapinero</t>
  </si>
  <si>
    <t xml:space="preserve">LUIS FERNANDO NORIEGA PACHECO </t>
  </si>
  <si>
    <t xml:space="preserve"> SOLICITA SE  EXPIDA UNA CERTIFICACION LABORAL, EN LA CUAL SE SEÑALE EL PERIODO EN QUE LABORE COMO FUNCIONARIO DEL CONCEJO DE BOGOTA (AÑOS 1993 A 1994), FAVOR ENVIAR LA RESPUESTA DEBIDAMENTE ESCANEADA EN PDF A MI CORREO </t>
  </si>
  <si>
    <t>CERTIFICACION</t>
  </si>
  <si>
    <t>ER-05957</t>
  </si>
  <si>
    <t>DERECHO DE PETICION  DE PERSONA ANONIMA QUIEN COMENTA SOBRE LA IMPORTANCIA QUE TIENE EL PROCESO DE LA CONVOCATORIA 431 PARA EL CONCEJO DE BOGOTA Y A LA VEZ HACE UN DISCERNIMIENTO DESDE SU PUNTO DE VISTA, CON RESPECTO A LA POSIBLE VINCULCION A LA CORPORACION DEL SEÑOR JOSE DEL CARMEN MONTAÑA, ASÍ COMO SU NO CONVENIENCIA PARA QUE SE LLEVE A CABO ESTE HECHO.</t>
  </si>
  <si>
    <t>ER-05777</t>
  </si>
  <si>
    <t>JUAN DAVID DUQUE GARCIA</t>
  </si>
  <si>
    <t>SOLICITA INFORMACION COMO HAN VOTADO LOS CONCEJALES DE BOGOTA, LAS INICIATIVAS DE LA ALCALDIA Y DEMAS REQUERIMIENTO DESCRITO EN DOCUMENTO ADJUNTO</t>
  </si>
  <si>
    <t>SECRETARIA GENERAL CONCEJO</t>
  </si>
  <si>
    <t>ER-05694</t>
  </si>
  <si>
    <t>COMUNIDAD BARRIO UNIDOS</t>
  </si>
  <si>
    <t xml:space="preserve">CARTA RECORDATORIA Y EXPLICATIVA DE LA COMUNIDAD DE BARRIOS UNIDOS, FRENTE AL PROYECTO 671 ALAMEDA ENTRE PARQUES, TENIENDO EN CUENTA ALGUNOS PRESUNTOS INCONVENIENTES QUE SE PRESENTAN A RAIZ DE SU EXPEDICION, </t>
  </si>
  <si>
    <t xml:space="preserve"> SECRETARIA DE PLANEACIÓN, SECRETARIA DE GOBIERNO,  EMPRESA DE RENOVACIÓN URBANA Y  DEFENSORIA DEL PUEBLO</t>
  </si>
  <si>
    <t>H.C. JORGE TORRES</t>
  </si>
  <si>
    <t>Barrios Unidos</t>
  </si>
  <si>
    <t>ER-05695</t>
  </si>
  <si>
    <t>PEDRO SANTIESTEBAN</t>
  </si>
  <si>
    <t>ER-05696</t>
  </si>
  <si>
    <t>LUZ MARINA GORDILLO</t>
  </si>
  <si>
    <t>ER-05697</t>
  </si>
  <si>
    <t>JULIO CESAR ACOSTA</t>
  </si>
  <si>
    <t>ER-05698</t>
  </si>
  <si>
    <t>JORGE LOZADA</t>
  </si>
  <si>
    <t>ER-05699</t>
  </si>
  <si>
    <t>DANIEL PALACIOS</t>
  </si>
  <si>
    <t>ER-05700</t>
  </si>
  <si>
    <t>GERMAN GARCIA</t>
  </si>
  <si>
    <t>ER-05701</t>
  </si>
  <si>
    <t>MARIA CLARA NAME</t>
  </si>
  <si>
    <t>ER-05702</t>
  </si>
  <si>
    <t>GLORIA ELSY DIAZ</t>
  </si>
  <si>
    <t>ER-05703</t>
  </si>
  <si>
    <t>MARIA VICTORIA VARGAS</t>
  </si>
  <si>
    <t>ER-05704</t>
  </si>
  <si>
    <t>NELSON CUBIDES</t>
  </si>
  <si>
    <t>ER-05705</t>
  </si>
  <si>
    <t>JUAN FELIPE GRILLO</t>
  </si>
  <si>
    <t>ER-05706</t>
  </si>
  <si>
    <t>ANDRES FORERO</t>
  </si>
  <si>
    <t>ER-05707</t>
  </si>
  <si>
    <t>ROGER CARRILLO</t>
  </si>
  <si>
    <t>ER-05708</t>
  </si>
  <si>
    <t>PEDRO JULIAN LOPEZ</t>
  </si>
  <si>
    <t>ER-05709</t>
  </si>
  <si>
    <t>YEFFER VEGA</t>
  </si>
  <si>
    <t>ER-05710</t>
  </si>
  <si>
    <t>JOSE D. CASTELLANOS</t>
  </si>
  <si>
    <t>ER-05711</t>
  </si>
  <si>
    <t>EMEL ROJAS CASTILLO</t>
  </si>
  <si>
    <t>ER-05712</t>
  </si>
  <si>
    <t>DAVID BALLEN</t>
  </si>
  <si>
    <t>ER-05713</t>
  </si>
  <si>
    <t>ROBERTO HINESTROZA</t>
  </si>
  <si>
    <t>ER-05714</t>
  </si>
  <si>
    <t>CESAR A GARCIA</t>
  </si>
  <si>
    <t>ER-05715</t>
  </si>
  <si>
    <t>ANGELA GARZÓN</t>
  </si>
  <si>
    <t>ER-05716</t>
  </si>
  <si>
    <t>HOSSMAN MARTINEZ</t>
  </si>
  <si>
    <t>ER-05717</t>
  </si>
  <si>
    <t>RICARDO A CORREA</t>
  </si>
  <si>
    <t>ER-05718</t>
  </si>
  <si>
    <t>DIEGO F. DEVIA</t>
  </si>
  <si>
    <t>ER-05719</t>
  </si>
  <si>
    <t>DIEGO MOLANO</t>
  </si>
  <si>
    <t>ER-05720</t>
  </si>
  <si>
    <t>LUCIA BASTIDAS</t>
  </si>
  <si>
    <t>ER-05721</t>
  </si>
  <si>
    <t>ER-05722</t>
  </si>
  <si>
    <t>ROLANDO GONZALEZ</t>
  </si>
  <si>
    <t>ER-05723</t>
  </si>
  <si>
    <t>RUBEN DARIO TORRADO</t>
  </si>
  <si>
    <t>ER-05724</t>
  </si>
  <si>
    <t>NELLY PATRICIA MOSQUERA</t>
  </si>
  <si>
    <t>ER-05725</t>
  </si>
  <si>
    <t>ARMANDO GUTIERREZ</t>
  </si>
  <si>
    <t>VICTOR JULIO ACOSTA BELTRAN</t>
  </si>
  <si>
    <t xml:space="preserve">informar al ciudadano lo referente a los estudios, diseños, recursos del Metro de Bogotá y lo que sea pertinente, según lo relacionado en el último párrafo del oficio adjunto a la presente petición. </t>
  </si>
  <si>
    <t xml:space="preserve"> Comisión Primera del Plan de Desarrollo y Ordenamiento Territorial y a la Comisión Tercera Permanente de Hacienda y Crédito Público </t>
  </si>
  <si>
    <t>NICOLAS  ALEJANDRO PEÑA TORRES</t>
  </si>
  <si>
    <t>Frente a la perspectiva Distrital, para una  respuesta de fondo,  la ALTA CONSEJERIA DISTRITAL TIC, de la Secretaria General Alcaldía Mayor de Bogotá, D.C.  direcciona la evolución de la política de gobierno digital durante los últimos años, así como los mecanismos que ha utilizado la administración distrital teniendo como base el    Decreto    1008    de    2018    Decreto Único Reglamentario del Sector de Tecnologías de la Información y las Comunicaciones</t>
  </si>
  <si>
    <t xml:space="preserve"> Dirección Administrativa y a la Dirección Financiera </t>
  </si>
  <si>
    <t>SOLICITA QUE EL CONCEPTO DEL USO DE SUELO EMITIDO SE RESPETE DENTRO DEL MARCO LEGITIMO, LEGAL Y EN COHERENCIA DE LOS PRINCIPIOS DE NUESTRA CARTA MAGNA, DEL CODIGO CONTENCIOSO ADMINISTRATIVO, EL DE NUESTRA LEY 388 DE 1997 POT (JULIO 18)REGLAMENTADA POR LOS DECRETOS NACIONALES 150 Y 507 DE 1999; 932 Y 1337 DE 2002; 975 Y 1788 DE 2004; 973 DE 2005; 3600 DE 2007; 4065 DE 2008; 2190 DE 2009;REGLAMENTADA PARCIALMENTE POR EL DECRETO NACIONAL 1160 DE 2010 Y DECRETO 190 DE 2003 POT DISTRITO. -</t>
  </si>
  <si>
    <t xml:space="preserve"> Comisión PRIMERA del Plan de Desarrollo y Ordenamiento Territorial </t>
  </si>
  <si>
    <t>H.C.  DIEGO MOLANO APONTE</t>
  </si>
  <si>
    <t>Sector Desarrollo Económico, Industria y Turismo.</t>
  </si>
  <si>
    <t>LACAMI2001</t>
  </si>
  <si>
    <t xml:space="preserve">SOLUCIÓN A LOS DERECHOS DE LOS CIUDADANOS. VER ADJUNTO.  ACCIONES ORIENTADAS AL RESTABLECIMIENTO Y LA GARANTÍA DE LOS DERECHOS DE LA POBLACIÓN DE HABITANTES DE CALLE ES  Y AL MEJORAMIENTO DE LAS RELACIONES ENTRE ELLOS  Y EL RESTO DE LA CIUDADANÍA. </t>
  </si>
  <si>
    <t>COMISION SEGUNDA DE GOBIERNO</t>
  </si>
  <si>
    <t>HABITANTES DE CALLE</t>
  </si>
  <si>
    <t>ER-06285</t>
  </si>
  <si>
    <t>EDILMA SIERRA</t>
  </si>
  <si>
    <t>SOLICITA SE LE INDIQUE SI DENTRO DEL PLAN DE TRABAJO DE LA LOCALIDAD SE ENCUENTRA PRIORIZADA LA VIA QUE DESCRIBE, TODA VEZ QUE AL TENER QUE ASISTIR A SU HIJA, SE HA DETERIORADO NO SOLO LA SALUD DE LA HIJA SINO QUE LA SALUD DE ELLA SE HA VISTO AFFECTADA, POR LO QUE HACE CINCO REQUERIMIENTO PRECISOS, DESCRITOS EN EL DOCUMENTO ADJUNTO.</t>
  </si>
  <si>
    <t>EMPRSA DE ACUEDUCTO DE BOGOTA, SECRETARIA DE INTEGRACIÓN SOCIAL, SECRETARIA DE GOBIERNO PARA LO DE SU COMPETENCIA CON ALCALDIA LOCAL, I.D.U., UNIDAD DE MANTENIMIENTO VIAL</t>
  </si>
  <si>
    <t>SE ANEXA CD</t>
  </si>
  <si>
    <t>ER-06231</t>
  </si>
  <si>
    <t>dom777heyday@rocketmail.com</t>
  </si>
  <si>
    <t>SE RECIBE DERECHO DE PETICION DE DEFENSOR DEL CIUDADANO DEL CORREO  DOM777HEYDAY@ROCKETMAIL.COM SOLICITA LA OBLIGATORIEDAD Y CONVOCATORIA DE VOTACION PARA ELEGIR ADMINISTRADOR Y REPRESENTANTE LEGAL EN LA PROXIMA ASAMBLEA EN EL CLUB RESIDENCIAL ICATA CALLE 155 NO. 9 - 45, DE CUERDO CON LO DESCRITO EN EL DOCUMENTO ADJUNTO.</t>
  </si>
  <si>
    <t>IDEPAC, S. GOBIERNO</t>
  </si>
  <si>
    <t>DEFENSOR CIUDADANO</t>
  </si>
  <si>
    <t>ER-06233</t>
  </si>
  <si>
    <t>DORIS STELLA URIBE BECERRA</t>
  </si>
  <si>
    <t>SOLICITUD DE CRTIFICACION LABORAL DE CESAR AUGUSTO SILVA ESLAVA CON MIRAS A RECLANAR PENSION DE SOBREVIVIENTE</t>
  </si>
  <si>
    <t xml:space="preserve">DIRECCIÓN ADMINISTRATIVA </t>
  </si>
  <si>
    <t>Antonio Nariño</t>
  </si>
  <si>
    <t>ER-06203</t>
  </si>
  <si>
    <t>CESAR HERNANDEZ</t>
  </si>
  <si>
    <t>SOLICITA REPRESENTACION ANTE LA ADMINISTRACION PARA CONOCER EL ESTADO DEL PROCESO DE LEGALIZCION Y DEMAS DEL BARRIO UNIR 2, ASI COMO UNA COPIA DE LOS PLANOS CATASTRALES DEL BARRIO, DE ACUERDO CON LO DESCRITO EN EL DOCUMENTO ADJUNTO.</t>
  </si>
  <si>
    <t xml:space="preserve">CATASTRO DISTRITAL, SECRETARIA DE PLANEACION, SECRETARIA DE HABITAT </t>
  </si>
  <si>
    <t>RICARDO ANDRES CORREA MOJICA</t>
  </si>
  <si>
    <t>ER-06322</t>
  </si>
  <si>
    <t>CARLOS ALBERTO SANCHEZ</t>
  </si>
  <si>
    <t>SOLICITUD EN NOMBRE DE LA COMUNIDAD DE LA PLAZA DEL BARRIO SAN BENITO, PARA INTERCEDER ANTE LAS AUTORIDADES COMPETENTES, LA SOLUCION A LA PROBLEMATICA QUE HA SIDO RADICADA ANTE EL IPES Y LA PERSONERIA DISTRITAL</t>
  </si>
  <si>
    <t>IPES</t>
  </si>
  <si>
    <t>H.C. ROLANDO GONZALEZ GARCIA</t>
  </si>
  <si>
    <t>Tunjuelito</t>
  </si>
  <si>
    <t xml:space="preserve">EÑORES FONDO DE DESARROLLO LOCAL DE SAN CRISTOBAL CIUDAD. ASUNTO: OBSERVACIONES PROYECTO DE PLIEGO DE CONDICIONES LICITACION PUBLICA NO. FDLSC-LP-009-2019 ESTIMADOS SEÑORES, REVISANDO EL PROCESO LICITATORIO FDLSC-LP-009-2019 CUYO OBJETO ES “CONTRATAR BAJO LA MODALIDAD DE PRECIOS UNITARIOS FIJOS, NO REAJUSTABLES, LAS OBRAS DE INTERVENCION FISICA, CONSISTENTES EN LAS ADECUACIONES Y REPARACIONES LOCATIVAS REQUERIDAS EN LOS SALONES COMUNALES, UBICADOS EN LAS LOCALIDAD DE SAN CRISTOBAL - BOGOTA D.C” SE OBSERVA LA RESTRICCION PARA </t>
  </si>
  <si>
    <t>SECRETARIA DE GOBIERNO, PERSONERIA DE BOGOTA</t>
  </si>
  <si>
    <t>LUIS FERNANDO NORIEGA</t>
  </si>
  <si>
    <t>CERTIFICACION DONDE CONSTE: • FONDO DE PENSIONES Y, • SISTEMA DE SALUD. A LOS CUALES ESTUVE AFILIADO Y EN DONDE FUERON PAGADOS LOS APORTES CORRESPONDIENTES A LA RELACION LABORAL.</t>
  </si>
  <si>
    <t>DIRECCION FINANCIERA</t>
  </si>
  <si>
    <t>SOLICTA AL ALCALDE MAYOR LA COBNSTRUCCION DE DOS PUENTES EN SU LOCALIDAD</t>
  </si>
  <si>
    <t>SECRETARIA DE GOBIERNO</t>
  </si>
  <si>
    <t>Sector Movilidad</t>
  </si>
  <si>
    <t xml:space="preserve">SEÑOR PRESIDNETE DR DUQUE, SEÑOR VEEDOR Y HACIENDA. QUIERO PEDIRLES QUE REVISEN TANTA BUROCRACIA PRODUCTO DEL CLIENTELISMO, PORQUE TANTO GASTO EN ESO ES INUTIL PUES UN EJEMPLO ES PERSONERIA QUE FUNCIONABA CRA 7 CALLE 22 PERO QUE CON GRAN PRESUPUESTO YA NO LES GUSTA LOS </t>
  </si>
  <si>
    <t>CONTROL INTERNO DISCIPLINARIO</t>
  </si>
  <si>
    <t>JUECES DE PAZ CON QUE ANTICIPACION UN GRUPO DE CIUDADANOS DEBE PRESENTAR LA RESPETUOSA SOLICITUD PARA QUE LOS CIUDADANOS PUEDAN SEGUIR CONTANDO CON ESTE MODELO DE JUSTICIA COMUNITARIA? EN LA PRIMERA ELECCION DEL 2003</t>
  </si>
  <si>
    <t>SECRETARIA DE SEGURIDAD, SECRETARIA JURIDICA, SECRETARIA GENERAL, SECRETARIA DE GOBIERNO</t>
  </si>
  <si>
    <t>MARIA PAULA MACIAS ACOSTA</t>
  </si>
  <si>
    <t>SOLICITA LA LISTA DE CORREOS DE LOS HONORABLES CONCEJALES DE BOGOTA PARA PODER ENVIARLES UNA COMUNICACIÓN</t>
  </si>
  <si>
    <t>FABIAN DAVID HERNANDEZ TRIANA</t>
  </si>
  <si>
    <t>SOLICITA LA RESPUESTA DE FONDO DEL OFICO 2019EE3478 DEL 06 DE MARZO DE 2019 SOBRE LA CONVOCATORIA</t>
  </si>
  <si>
    <t>ER-06797</t>
  </si>
  <si>
    <t>OCTAVIO GIL GAMEZ</t>
  </si>
  <si>
    <t>SOLICITUD EN NOMBRE DE LOS USUARIOS, SE INCLUYAN  5 ASPECTOS DENTRO DE LOS DEBATES QUE SE REALIZAN SOBRE LA SITUACION DE SANEAMIENTO BASICO RELACIONADO CON EL RELLENO DOÑA JUANA.</t>
  </si>
  <si>
    <t>UAESP</t>
  </si>
  <si>
    <t>La Candelaria</t>
  </si>
  <si>
    <t>MARIA ALEJANDRA URIBE</t>
  </si>
  <si>
    <t xml:space="preserve">DERECHO DE PETICION  ACCESO A LA INFORMACION, DIRIGIDO A LA ALCALDIA MAYOR.  PERIODISTA DE LA F.M. SOLICITA UN INFORME DETALLADO SOBRE EL ALCALDE MAYOR DE BOGOTA, DE ACUERDO CON LO DESCRITO EN EL DOCUMENTO ADJUNTO. </t>
  </si>
  <si>
    <t xml:space="preserve"> SECRETARIA DE GOBIERNO DE LA ALCALDIA MAYOR DE BOGOTA</t>
  </si>
  <si>
    <t xml:space="preserve"> SECRETARIA GENERAL DEL CONCEJO DE BOGOTA.</t>
  </si>
  <si>
    <t>ER-06750</t>
  </si>
  <si>
    <t>JUAN CAMILO CELY V</t>
  </si>
  <si>
    <t xml:space="preserve">DERECHO DE PETICION POR MEDIO DEL CUAL  SOLICITAN PARTICIPAR DE LA POLITICA PUBLICA DE PROTECCION Y BIENESTAR ANIMAL, TENIENDO EN CUENTA LA LABOR QUE VIENEN DESEMPEÑANDO A TRAVES DE SU ORGANIZACION SIN ANIMO DE LUCRO Y ASI LOGRAR UN ACUERDO JUNTO A LA ALCALDIA LOCAL DE BOSA EN PRO DE LA LABOR SOCIAL QUE ADELANTAN. </t>
  </si>
  <si>
    <t>UAESP, SECRETARIA DE AMBIENTE. SECRETARIA DE GOBIERNO</t>
  </si>
  <si>
    <t xml:space="preserve"> H.C.  EWARD ARIAS</t>
  </si>
  <si>
    <t>ER-06638</t>
  </si>
  <si>
    <t xml:space="preserve">MARTHA CECILIA BORDA </t>
  </si>
  <si>
    <t xml:space="preserve">DERECHO DE PETICION SOLICITANDO EXCLUSION DE IMPUESTO PREDIAL UNIFICADO POR SER INMUEBLES DE PROPIEDAD DE IGLESIAS, DE ACUERDO CON LO DESCRITO EN EL DOCUMENTO ADJUNTO. </t>
  </si>
  <si>
    <t xml:space="preserve">SECRETARIA DE HACIENDA </t>
  </si>
  <si>
    <t>HONORABLE CONCEJAL JORGE DURAN SILVA</t>
  </si>
  <si>
    <t>ER-06469</t>
  </si>
  <si>
    <t>HECTOR ARTURO CORTES</t>
  </si>
  <si>
    <t>DERECHO DE PETICION SOLICITANDO APOYO PARA DAR CUMPLIMIENTO AL RADICADO  E.A.B.  NO. 2017-026578, TENIENDO EN CUENTA QUE HAN REALIZADO INTERVENCIONES EN EL SECTOR PERO NUEVAMENTE LAS TUBERIAS HAN DAÑADO EL ESPACIO PUBLICO, DE ACUERDO CON LO DESCRITO EN EL DOCUMENTO ADJUNTO.</t>
  </si>
  <si>
    <t>PERSONERIA DE BOGOTA, ACUEDUCTO - EAB</t>
  </si>
  <si>
    <t>SE REMITE COPIA AL CONCEJAL RICARDO ANDRES CORREA MOJICA</t>
  </si>
  <si>
    <t>DERECHO DE PETICION DE INTERES GENERAL –INFORMACION ACCIONES, ESTUDIOS AMBIENTALES EJERCIDOS BAJO LA EJECUCION DEL CONTRATO ACTUAL EN EL CUAL SE REALIZA LA PISTA BMX.</t>
  </si>
  <si>
    <t>VEEDURIA DISTRITAL, PERSONERIA DE BOGOTA, IDRD, SECRETARIA DE PLANEACION, SECRETARIA DE GOBIERNO, SECRETARIA DE AMBIENTE</t>
  </si>
  <si>
    <t>Sector Cultura Recreación y Deporte</t>
  </si>
  <si>
    <t>ER-06456</t>
  </si>
  <si>
    <t>LUZ STELLA PEREZ Y DEMAS FIRMANTES</t>
  </si>
  <si>
    <t xml:space="preserve">DERECHO DE PETICION SOLICITUD DE ACOMPAÑAMIENTO Y ASESORIA  EN PROBLEMATICA DE PROPIEDAD HORIZONTAL.  </t>
  </si>
  <si>
    <t xml:space="preserve">IDPAC, VEEDURIA DISTRITAL </t>
  </si>
  <si>
    <t>H.C. DIEGO FERNANDO DEVIA</t>
  </si>
  <si>
    <t>ER-06640</t>
  </si>
  <si>
    <t>IVONNE CAROLINA STERNBERG RUBIANO</t>
  </si>
  <si>
    <t>SOLICTA INFORMACUION SOBRE CONTRATOS Y OTROS DEL HUMEDAL PEDH SALITRE</t>
  </si>
  <si>
    <t>EAAB</t>
  </si>
  <si>
    <t>ASOCIACION COLOMBIANA DE VEEDURIAS</t>
  </si>
  <si>
    <t>PRESENTAN DERECHO DE PETICIÓN DIRIGIDO A LA SECRETARIA DE HACIENDA SOLICITANDO LA REVISIÓN DEL IMPUESTO PREDIAL DE UN PREDIO YA QUE SE AUMENTO INJUSTIFICADAMENTE</t>
  </si>
  <si>
    <t>CATASTRO</t>
  </si>
  <si>
    <t>ER-06637</t>
  </si>
  <si>
    <t>GERMAN CARDENAS SARMIENTO</t>
  </si>
  <si>
    <t>SOLIOCTA EL MANTENIMIENTO DEL PARQUE DEL 20 DE JULIO EN ESPECIAL SUS CANCHAS</t>
  </si>
  <si>
    <t>SECRETARIA DE GOBIERNO, IDRD</t>
  </si>
  <si>
    <t>SE REMITE COPIA AL CONCEJAL JULIO CESAR ACOSTA</t>
  </si>
  <si>
    <t>ER-06691</t>
  </si>
  <si>
    <t>LUZ AMANDA GONZALEZ ROJAS</t>
  </si>
  <si>
    <t>SOLICIATA COPIA DEL DEBATE DEL AÑO 1997 CON EL CUAL SE TERMINO LA SECRETARIA DE OBRAS PUBLICAS</t>
  </si>
  <si>
    <t>ER-6694</t>
  </si>
  <si>
    <t>JOSE FRANCISCO CARDENAS MORALES Y OTROS</t>
  </si>
  <si>
    <t>EL SEÑOR JOSE FRANCISCO CARDENAS MORALES Y UNA LISTA DE PETICIONARIOS FIRMAN UNA PETICION SOBRE LA SITUACION DEL ACUERDO DE VIGENCIAS FUTURAS QUE VAN A AFECTAR LAS FINANZAS DEL DISTRITO Y SOLICTAN SE CITE ADEBATE DE CONTROL POLÍTICO A UNOS FUNCIONARIOS DE LA ADMINISTRACIÓN SOBRE EL TEMA DEL HOSPITAL SAN JUAN DE DIOS</t>
  </si>
  <si>
    <t xml:space="preserve">SECRETARIA DE SALUD 
</t>
  </si>
  <si>
    <t>SE REMITE COPIA LOS CONCEJALES MANUEL SARMIENTO Y JUAN CARLOS FLOREZ</t>
  </si>
  <si>
    <t>ER-6696</t>
  </si>
  <si>
    <t>RAUL  HERRERA BUITRAGO</t>
  </si>
  <si>
    <t>SOLICITA INFORMACION SOBRE EL PROYECTO REPOCISION Y DOTACION UPA NUEVA ZALENDIA, MANTENIMIENTO VIAL DE SUS VIAS, DEMOLICION DE UN MURO, UNA CANCHA SINTETICA PARA EL SECTOR</t>
  </si>
  <si>
    <t>IDRD, SECRETARIA DE GOBIERNO, IDU, UMV - UNIDAD DE MANTENIMIENTO VIAL, SECRETARIA DE SALUD</t>
  </si>
  <si>
    <t>SE REMITE COPIA AL CONCEJAL ROLANDO GONZALEZ GARCIA</t>
  </si>
  <si>
    <t>ER-6826</t>
  </si>
  <si>
    <t>ELSA  FORY PAZ Y OTROS</t>
  </si>
  <si>
    <t>SOLICITAN EL ARREGLO DE SUS VIAS DEKL SECTOR YA QUEES IMPOSIBLE TRANSITAR POR ALLI</t>
  </si>
  <si>
    <t>SECRETARIA DE GOBIERNO, UMV - UNIDAD DE MANTENIMIENTO VIAL, IDU</t>
  </si>
  <si>
    <t>ER-6825</t>
  </si>
  <si>
    <t>LUZ ENEYDA CASTRIO PERLAZA</t>
  </si>
  <si>
    <t>ER-6819</t>
  </si>
  <si>
    <t>CIRO  DIAZ FERNANDEZ</t>
  </si>
  <si>
    <t>PRESENTA QUEJA POR LA UBICACIÓN DE 7 CONTENEDORES DE BASURA EN EL SECTOR QUE DAÑAN EL MEDIO AMBIENTE Y SOLICITAN LA REUBICACION DE LOS MISMOS</t>
  </si>
  <si>
    <t>SECRETARIA DE GOBIERNO, UAESP</t>
  </si>
  <si>
    <t>MEDIO DE ENTRADA DE LA PETICIÓN</t>
  </si>
  <si>
    <t>CANT SDQS</t>
  </si>
  <si>
    <t>BUZON</t>
  </si>
  <si>
    <t>REDES SOCIALES</t>
  </si>
  <si>
    <t>TOTAL SDQS</t>
  </si>
  <si>
    <t>RECHAZADA POR NO COMPETENCIA</t>
  </si>
  <si>
    <t>TOTAL REGISTRADOS CONCEJO</t>
  </si>
  <si>
    <t>CLASIFICACIÓN CONTRALORIA</t>
  </si>
  <si>
    <t>corruopcion</t>
  </si>
  <si>
    <t>MARZO DE 2019</t>
  </si>
  <si>
    <t>dp acceso/otro</t>
  </si>
  <si>
    <t>TEMA</t>
  </si>
  <si>
    <t>% PART</t>
  </si>
  <si>
    <t>dp copias</t>
  </si>
  <si>
    <t>dp consulta</t>
  </si>
  <si>
    <t>queja</t>
  </si>
  <si>
    <t>DERECHO DE PETICION DE INTERES GENERAL</t>
  </si>
  <si>
    <t>dp particular</t>
  </si>
  <si>
    <t>DERECHO DE PETICION DE INTERES PARTICULAR</t>
  </si>
  <si>
    <t>sugerencia</t>
  </si>
  <si>
    <t>reclamo</t>
  </si>
  <si>
    <t>dp informacion</t>
  </si>
  <si>
    <t>dp general</t>
  </si>
  <si>
    <t xml:space="preserve"> Felicitacion</t>
  </si>
  <si>
    <t>SOLICTUD DE INFORMACION</t>
  </si>
  <si>
    <t>TOTAL</t>
  </si>
  <si>
    <t>QUEJAS Y RECLAMOS</t>
  </si>
  <si>
    <t>QUEJAS</t>
  </si>
  <si>
    <t>Sector Mujeres</t>
  </si>
  <si>
    <t>Total general</t>
  </si>
  <si>
    <t>LOCALIDADES  ATENDIDAS</t>
  </si>
  <si>
    <t>TOTAL USUARIOS</t>
  </si>
  <si>
    <t>Sumapaz</t>
  </si>
  <si>
    <t>Soacha</t>
  </si>
  <si>
    <t>PQRS REPORTADOS POR LAS COMISIONES Y DIRECCIONES QUE NO INGRESARON AL SDQS EN EL PERIODO ENTRE
EL  1 DE MARZO Y EL 31 DE MARZO DE 2019</t>
  </si>
  <si>
    <t>TIPO</t>
  </si>
  <si>
    <t>SECRETARIA GENERAL</t>
  </si>
  <si>
    <t>DIRECCIÓN ADMINISTRATIVA</t>
  </si>
  <si>
    <t>DIRECCIÓN FINANCIERA</t>
  </si>
  <si>
    <t>COMISIÓN DE PLAN</t>
  </si>
  <si>
    <t>COMISIÓN DE GOBIERNO</t>
  </si>
  <si>
    <t>COMISIÓN DE HACIENDA</t>
  </si>
  <si>
    <t>TOTALES</t>
  </si>
  <si>
    <t>DERECHO DE PETICION</t>
  </si>
  <si>
    <t>DERECHO DE PETICION DE INTERÉS GENERAL</t>
  </si>
  <si>
    <t>DERECHO DE PETICION DE INTERÉS PARTICULAR</t>
  </si>
  <si>
    <t>DERECHO DE PETICIÓN DE INFORMACION</t>
  </si>
  <si>
    <t>DERECHO DE PETICIÓN DE CONSULTA</t>
  </si>
  <si>
    <t>DERECHO DE CONSULTA DE DOCUMENTOS Y EXPEDICION DE COPIAS</t>
  </si>
  <si>
    <t>DERECHO DE PETICIÓN DE ACCESO A LOS DOCUMENTOS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</si>
</sst>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6"/>
      <name val="Arial"/>
      <family val="2"/>
    </font>
    <font>
      <sz val="7"/>
      <name val="Arial"/>
      <family val="2"/>
    </font>
    <font>
      <b/>
      <sz val="6"/>
      <name val="Arial"/>
      <family val="2"/>
    </font>
    <font>
      <b/>
      <sz val="7"/>
      <name val="Arial"/>
      <family val="2"/>
    </font>
    <font>
      <b/>
      <sz val="11"/>
      <color rgb="FF333333"/>
      <name val="Arial"/>
      <family val="2"/>
    </font>
    <font>
      <sz val="7"/>
      <color theme="1"/>
      <name val="Arial"/>
      <family val="2"/>
    </font>
    <font>
      <sz val="11"/>
      <color rgb="FF333333"/>
      <name val="Arial"/>
      <family val="2"/>
    </font>
    <font>
      <b/>
      <sz val="7"/>
      <color theme="1"/>
      <name val="Arial"/>
      <family val="2"/>
    </font>
    <font>
      <sz val="7"/>
      <color indexed="8"/>
      <name val="Arial"/>
      <family val="2"/>
    </font>
    <font>
      <sz val="8"/>
      <name val="Arial"/>
      <family val="2"/>
    </font>
    <font>
      <b/>
      <sz val="8"/>
      <name val="Arial"/>
      <family val="2"/>
    </font>
    <font>
      <sz val="7"/>
      <name val="Calibri"/>
      <family val="2"/>
    </font>
    <font>
      <u/>
      <sz val="10"/>
      <color theme="10"/>
      <name val="Arial"/>
      <family val="2"/>
    </font>
    <font>
      <sz val="8"/>
      <color rgb="FF000000"/>
      <name val="Arial"/>
      <family val="2"/>
    </font>
    <font>
      <sz val="10"/>
      <name val="Arial"/>
      <family val="2"/>
    </font>
    <font>
      <sz val="8"/>
      <color rgb="FFFFFFFF"/>
      <name val="Arial"/>
      <family val="2"/>
    </font>
    <font>
      <i/>
      <sz val="7"/>
      <name val="Verdana"/>
      <family val="2"/>
    </font>
    <font>
      <sz val="7"/>
      <name val="Verdana"/>
      <family val="2"/>
    </font>
    <font>
      <b/>
      <sz val="8"/>
      <color rgb="FF000000"/>
      <name val="Arial"/>
      <family val="2"/>
    </font>
    <font>
      <sz val="7"/>
      <name val="Times New Roman"/>
      <family val="1"/>
    </font>
    <font>
      <b/>
      <sz val="8"/>
      <color theme="0"/>
      <name val="Arial"/>
      <family val="2"/>
    </font>
    <font>
      <b/>
      <sz val="12"/>
      <name val="Arial"/>
      <family val="2"/>
    </font>
    <font>
      <b/>
      <sz val="10"/>
      <name val="Arial"/>
      <family val="2"/>
    </font>
    <font>
      <sz val="9"/>
      <name val="Arial"/>
      <family val="2"/>
    </font>
    <font>
      <sz val="14"/>
      <name val="Arial"/>
      <family val="2"/>
    </font>
    <font>
      <sz val="12"/>
      <name val="Arial"/>
      <family val="2"/>
    </font>
  </fonts>
  <fills count="11">
    <fill>
      <patternFill patternType="none"/>
    </fill>
    <fill>
      <patternFill patternType="gray125"/>
    </fill>
    <fill>
      <patternFill patternType="solid">
        <fgColor theme="0"/>
        <bgColor indexed="64"/>
      </patternFill>
    </fill>
    <fill>
      <patternFill patternType="solid">
        <fgColor indexed="40"/>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FFFF"/>
        <bgColor indexed="64"/>
      </patternFill>
    </fill>
    <fill>
      <patternFill patternType="solid">
        <fgColor rgb="FF808080"/>
        <bgColor indexed="64"/>
      </patternFill>
    </fill>
    <fill>
      <patternFill patternType="solid">
        <fgColor theme="0" tint="-0.49998474074526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9" fontId="15" fillId="0" borderId="0" applyFont="0" applyFill="0" applyBorder="0" applyAlignment="0" applyProtection="0"/>
    <xf numFmtId="0" fontId="13" fillId="0" borderId="0" applyNumberFormat="0" applyFill="0" applyBorder="0" applyAlignment="0" applyProtection="0"/>
    <xf numFmtId="0" fontId="15" fillId="0" borderId="0"/>
  </cellStyleXfs>
  <cellXfs count="204">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2" borderId="0" xfId="0" applyFont="1" applyFill="1" applyBorder="1"/>
    <xf numFmtId="0" fontId="1" fillId="0" borderId="6" xfId="0" applyFont="1" applyBorder="1" applyAlignment="1">
      <alignment horizontal="center"/>
    </xf>
    <xf numFmtId="0" fontId="1" fillId="0" borderId="0" xfId="0" applyFont="1" applyBorder="1" applyAlignment="1">
      <alignment horizont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0" borderId="24" xfId="0" applyFont="1" applyBorder="1" applyAlignment="1">
      <alignment horizontal="center" vertical="center"/>
    </xf>
    <xf numFmtId="0" fontId="3"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textRotation="255"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vertical="center" wrapText="1"/>
    </xf>
    <xf numFmtId="0" fontId="4" fillId="3" borderId="27" xfId="0" applyFont="1" applyFill="1" applyBorder="1" applyAlignment="1">
      <alignment vertical="center" wrapText="1"/>
    </xf>
    <xf numFmtId="0" fontId="5" fillId="2" borderId="0" xfId="0"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14" fontId="2" fillId="2" borderId="29" xfId="0" applyNumberFormat="1" applyFont="1" applyFill="1" applyBorder="1" applyAlignment="1">
      <alignment horizontal="center" vertical="center" wrapText="1"/>
    </xf>
    <xf numFmtId="0" fontId="2" fillId="2" borderId="29" xfId="0" applyFont="1" applyFill="1" applyBorder="1" applyAlignment="1">
      <alignment vertical="center" wrapText="1"/>
    </xf>
    <xf numFmtId="17" fontId="2" fillId="2" borderId="29" xfId="0" applyNumberFormat="1" applyFont="1" applyFill="1" applyBorder="1" applyAlignment="1">
      <alignment horizontal="center" vertical="center" wrapText="1"/>
    </xf>
    <xf numFmtId="1" fontId="6" fillId="2" borderId="29" xfId="0" applyNumberFormat="1" applyFont="1" applyFill="1" applyBorder="1" applyAlignment="1">
      <alignment horizontal="center" vertical="center" wrapText="1"/>
    </xf>
    <xf numFmtId="0" fontId="2" fillId="2" borderId="29" xfId="0" applyFont="1" applyFill="1" applyBorder="1"/>
    <xf numFmtId="17" fontId="2" fillId="4" borderId="29" xfId="0" applyNumberFormat="1" applyFont="1" applyFill="1" applyBorder="1" applyAlignment="1">
      <alignment horizontal="center" vertical="center" wrapText="1"/>
    </xf>
    <xf numFmtId="0" fontId="2" fillId="2" borderId="29" xfId="0" applyFont="1" applyFill="1" applyBorder="1" applyAlignment="1">
      <alignment horizontal="center" vertical="center" wrapText="1"/>
    </xf>
    <xf numFmtId="1" fontId="6" fillId="4" borderId="29" xfId="0" applyNumberFormat="1" applyFont="1" applyFill="1" applyBorder="1" applyAlignment="1">
      <alignment horizontal="center" vertical="center" wrapText="1"/>
    </xf>
    <xf numFmtId="0" fontId="2" fillId="2" borderId="29" xfId="0" applyFont="1" applyFill="1" applyBorder="1" applyAlignment="1">
      <alignment horizontal="center" vertical="center"/>
    </xf>
    <xf numFmtId="17" fontId="2" fillId="5" borderId="30" xfId="0" applyNumberFormat="1" applyFont="1" applyFill="1" applyBorder="1" applyAlignment="1">
      <alignment horizontal="center" vertical="center" wrapText="1"/>
    </xf>
    <xf numFmtId="17" fontId="2" fillId="5" borderId="31" xfId="0" applyNumberFormat="1" applyFont="1" applyFill="1" applyBorder="1" applyAlignment="1">
      <alignment horizontal="center" vertical="center" wrapText="1"/>
    </xf>
    <xf numFmtId="0" fontId="7" fillId="2" borderId="0" xfId="0" applyFont="1" applyFill="1" applyBorder="1" applyAlignment="1">
      <alignment horizontal="left" vertical="center" wrapText="1" indent="1"/>
    </xf>
    <xf numFmtId="17" fontId="2" fillId="5" borderId="32" xfId="0" applyNumberFormat="1" applyFont="1" applyFill="1" applyBorder="1" applyAlignment="1">
      <alignment horizontal="center" vertical="center" wrapText="1"/>
    </xf>
    <xf numFmtId="17" fontId="2" fillId="5" borderId="33" xfId="0" applyNumberFormat="1" applyFont="1" applyFill="1" applyBorder="1" applyAlignment="1">
      <alignment horizontal="center" vertical="center" wrapText="1"/>
    </xf>
    <xf numFmtId="17" fontId="2" fillId="5" borderId="29"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14" fontId="2" fillId="5" borderId="32" xfId="0" applyNumberFormat="1" applyFont="1" applyFill="1" applyBorder="1" applyAlignment="1">
      <alignment horizontal="center" vertical="center" wrapText="1"/>
    </xf>
    <xf numFmtId="0" fontId="8" fillId="2" borderId="29" xfId="0" applyFont="1" applyFill="1" applyBorder="1" applyAlignment="1">
      <alignment horizontal="center" vertical="center" wrapText="1"/>
    </xf>
    <xf numFmtId="17" fontId="4" fillId="2" borderId="29" xfId="0" applyNumberFormat="1" applyFont="1" applyFill="1" applyBorder="1" applyAlignment="1">
      <alignment horizontal="center" vertical="center" wrapText="1"/>
    </xf>
    <xf numFmtId="0" fontId="8" fillId="4" borderId="32" xfId="0" applyFont="1" applyFill="1" applyBorder="1" applyAlignment="1">
      <alignment horizontal="center" vertical="center" wrapText="1"/>
    </xf>
    <xf numFmtId="0" fontId="6" fillId="4" borderId="29" xfId="0" applyNumberFormat="1"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29" xfId="0" applyFont="1" applyFill="1" applyBorder="1" applyAlignment="1">
      <alignment horizontal="center" vertical="center" wrapText="1"/>
    </xf>
    <xf numFmtId="17" fontId="2" fillId="2" borderId="32" xfId="0" applyNumberFormat="1" applyFont="1" applyFill="1" applyBorder="1" applyAlignment="1">
      <alignment horizontal="center" vertical="center" wrapText="1"/>
    </xf>
    <xf numFmtId="0" fontId="8" fillId="4" borderId="29" xfId="0" applyNumberFormat="1" applyFont="1" applyFill="1" applyBorder="1" applyAlignment="1">
      <alignment horizontal="center" vertical="center" wrapText="1"/>
    </xf>
    <xf numFmtId="49" fontId="8" fillId="4" borderId="29" xfId="0" applyNumberFormat="1" applyFont="1" applyFill="1" applyBorder="1" applyAlignment="1">
      <alignment horizontal="center" vertical="center" wrapText="1"/>
    </xf>
    <xf numFmtId="0" fontId="4" fillId="2" borderId="29" xfId="0" applyFont="1" applyFill="1" applyBorder="1"/>
    <xf numFmtId="0" fontId="1" fillId="2" borderId="29" xfId="0" applyFont="1" applyFill="1" applyBorder="1" applyAlignment="1">
      <alignment horizontal="center" vertical="center" wrapText="1"/>
    </xf>
    <xf numFmtId="0" fontId="10" fillId="0" borderId="29" xfId="0" applyFont="1" applyBorder="1" applyAlignment="1">
      <alignment horizontal="left" vertical="center" wrapText="1"/>
    </xf>
    <xf numFmtId="0" fontId="2" fillId="0" borderId="29" xfId="0" applyFont="1" applyBorder="1" applyAlignment="1">
      <alignment horizontal="center" vertical="center" wrapText="1"/>
    </xf>
    <xf numFmtId="0" fontId="10" fillId="0" borderId="29" xfId="0" applyFont="1" applyBorder="1" applyAlignment="1">
      <alignment horizontal="center" vertical="center"/>
    </xf>
    <xf numFmtId="0" fontId="10" fillId="2" borderId="29" xfId="0" applyFont="1" applyFill="1" applyBorder="1" applyAlignment="1">
      <alignment horizontal="center" vertical="center"/>
    </xf>
    <xf numFmtId="17" fontId="10" fillId="2" borderId="29" xfId="0" applyNumberFormat="1" applyFont="1" applyFill="1" applyBorder="1" applyAlignment="1">
      <alignment horizontal="center" vertical="center" wrapText="1"/>
    </xf>
    <xf numFmtId="15" fontId="10" fillId="0" borderId="29" xfId="0" applyNumberFormat="1" applyFont="1" applyBorder="1" applyAlignment="1">
      <alignment horizontal="center" vertical="center"/>
    </xf>
    <xf numFmtId="0" fontId="4" fillId="4" borderId="29" xfId="0" applyFont="1" applyFill="1" applyBorder="1" applyAlignment="1">
      <alignment horizontal="center" vertical="center"/>
    </xf>
    <xf numFmtId="17" fontId="11" fillId="2" borderId="29" xfId="0" applyNumberFormat="1" applyFont="1" applyFill="1" applyBorder="1" applyAlignment="1">
      <alignment horizontal="center" vertical="center" wrapText="1"/>
    </xf>
    <xf numFmtId="16" fontId="2" fillId="0" borderId="34" xfId="0" applyNumberFormat="1" applyFont="1" applyFill="1" applyBorder="1" applyAlignment="1">
      <alignment horizontal="center" vertical="center" wrapText="1"/>
    </xf>
    <xf numFmtId="0" fontId="4" fillId="4" borderId="32" xfId="0" applyFont="1" applyFill="1" applyBorder="1" applyAlignment="1">
      <alignment horizontal="center" vertical="center" wrapText="1"/>
    </xf>
    <xf numFmtId="17" fontId="13" fillId="5" borderId="32" xfId="2" applyNumberFormat="1" applyFill="1" applyBorder="1" applyAlignment="1">
      <alignment horizontal="center" vertical="center" wrapText="1"/>
    </xf>
    <xf numFmtId="0" fontId="2" fillId="2" borderId="0" xfId="0" applyFont="1" applyFill="1"/>
    <xf numFmtId="1" fontId="8" fillId="4" borderId="29" xfId="0"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14" fontId="2" fillId="2" borderId="32" xfId="0" applyNumberFormat="1" applyFont="1" applyFill="1" applyBorder="1" applyAlignment="1">
      <alignment horizontal="center" vertical="center" wrapText="1"/>
    </xf>
    <xf numFmtId="0" fontId="6" fillId="2" borderId="32" xfId="0" applyFont="1" applyFill="1" applyBorder="1" applyAlignment="1">
      <alignment horizontal="center" vertical="center" wrapText="1"/>
    </xf>
    <xf numFmtId="0" fontId="2" fillId="2" borderId="32" xfId="0" applyFont="1" applyFill="1" applyBorder="1"/>
    <xf numFmtId="0" fontId="4" fillId="6" borderId="36" xfId="0" applyNumberFormat="1" applyFont="1" applyFill="1" applyBorder="1" applyAlignment="1">
      <alignment horizontal="center" vertical="center" wrapText="1"/>
    </xf>
    <xf numFmtId="17" fontId="2" fillId="0" borderId="37" xfId="0" applyNumberFormat="1" applyFont="1" applyBorder="1" applyAlignment="1">
      <alignment horizontal="center" vertical="center" wrapText="1"/>
    </xf>
    <xf numFmtId="0" fontId="4" fillId="6" borderId="28" xfId="0" applyNumberFormat="1" applyFont="1" applyFill="1" applyBorder="1" applyAlignment="1">
      <alignment horizontal="center" vertical="center" wrapText="1"/>
    </xf>
    <xf numFmtId="0" fontId="4" fillId="6" borderId="21" xfId="0" applyNumberFormat="1" applyFont="1" applyFill="1" applyBorder="1" applyAlignment="1">
      <alignment horizontal="center" vertical="center" wrapText="1"/>
    </xf>
    <xf numFmtId="0" fontId="4" fillId="6" borderId="28" xfId="0" applyFont="1" applyFill="1" applyBorder="1" applyAlignment="1">
      <alignment horizontal="center" vertical="center" wrapText="1"/>
    </xf>
    <xf numFmtId="17" fontId="2" fillId="0" borderId="28"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4" fillId="5" borderId="6" xfId="0" applyNumberFormat="1" applyFont="1" applyFill="1" applyBorder="1" applyAlignment="1">
      <alignment vertical="center" wrapText="1"/>
    </xf>
    <xf numFmtId="0" fontId="4" fillId="5" borderId="0" xfId="0" applyNumberFormat="1" applyFont="1" applyFill="1" applyBorder="1" applyAlignment="1">
      <alignment vertical="center" wrapText="1"/>
    </xf>
    <xf numFmtId="0" fontId="2" fillId="5" borderId="0" xfId="0" applyFont="1" applyFill="1"/>
    <xf numFmtId="0" fontId="4" fillId="5" borderId="0" xfId="0"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2" fillId="5" borderId="0" xfId="0" applyFont="1" applyFill="1" applyBorder="1"/>
    <xf numFmtId="0" fontId="2" fillId="5" borderId="0" xfId="0" applyFont="1" applyFill="1" applyBorder="1" applyAlignment="1">
      <alignment horizontal="center" vertical="center"/>
    </xf>
    <xf numFmtId="17" fontId="2" fillId="5" borderId="0" xfId="0" applyNumberFormat="1" applyFont="1" applyFill="1" applyBorder="1" applyAlignment="1">
      <alignment horizontal="center" vertical="center" wrapText="1"/>
    </xf>
    <xf numFmtId="0" fontId="4" fillId="0" borderId="27" xfId="0" applyFont="1" applyBorder="1" applyAlignment="1">
      <alignment horizontal="center" vertical="center"/>
    </xf>
    <xf numFmtId="0" fontId="2" fillId="0" borderId="0" xfId="0" applyFont="1"/>
    <xf numFmtId="0" fontId="4" fillId="0" borderId="0" xfId="0" applyFont="1" applyAlignment="1">
      <alignment horizontal="left"/>
    </xf>
    <xf numFmtId="0" fontId="4" fillId="7" borderId="28"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5" borderId="0" xfId="0" applyFont="1" applyFill="1" applyBorder="1"/>
    <xf numFmtId="0" fontId="4" fillId="5" borderId="0" xfId="0" applyFont="1" applyFill="1" applyBorder="1" applyAlignment="1">
      <alignment horizontal="center"/>
    </xf>
    <xf numFmtId="0" fontId="4" fillId="6" borderId="28" xfId="0" applyFont="1" applyFill="1" applyBorder="1" applyAlignment="1">
      <alignment horizontal="center" vertical="center"/>
    </xf>
    <xf numFmtId="0" fontId="2" fillId="0" borderId="0" xfId="0" applyFont="1" applyAlignment="1">
      <alignment horizontal="center" vertical="center"/>
    </xf>
    <xf numFmtId="0" fontId="4" fillId="0" borderId="10" xfId="0" applyFont="1" applyBorder="1" applyAlignment="1">
      <alignment horizontal="center" vertical="center" wrapText="1"/>
    </xf>
    <xf numFmtId="0" fontId="4" fillId="0" borderId="38"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xf>
    <xf numFmtId="0" fontId="4" fillId="7" borderId="29" xfId="0" applyFont="1" applyFill="1" applyBorder="1" applyAlignment="1">
      <alignment horizontal="center" vertical="center" wrapText="1"/>
    </xf>
    <xf numFmtId="0" fontId="4" fillId="7" borderId="20" xfId="0" applyFont="1" applyFill="1" applyBorder="1" applyAlignment="1">
      <alignment horizontal="center" vertical="center"/>
    </xf>
    <xf numFmtId="0" fontId="4" fillId="7" borderId="21" xfId="0" applyFont="1" applyFill="1" applyBorder="1" applyAlignment="1">
      <alignment horizontal="center" vertical="center"/>
    </xf>
    <xf numFmtId="0" fontId="4" fillId="7" borderId="22" xfId="0" applyFont="1" applyFill="1" applyBorder="1" applyAlignment="1">
      <alignment horizontal="center" vertical="center"/>
    </xf>
    <xf numFmtId="0" fontId="2" fillId="2" borderId="39" xfId="0" applyFont="1" applyFill="1" applyBorder="1"/>
    <xf numFmtId="0" fontId="4" fillId="6" borderId="29" xfId="0" applyFont="1" applyFill="1" applyBorder="1" applyAlignment="1">
      <alignment horizontal="center" vertical="center"/>
    </xf>
    <xf numFmtId="0" fontId="4" fillId="7" borderId="27" xfId="0" applyFont="1" applyFill="1" applyBorder="1" applyAlignment="1">
      <alignment horizontal="center" vertical="center"/>
    </xf>
    <xf numFmtId="0" fontId="2" fillId="6" borderId="29" xfId="0" applyFont="1" applyFill="1" applyBorder="1" applyAlignment="1">
      <alignment horizontal="center" vertical="center"/>
    </xf>
    <xf numFmtId="0" fontId="1" fillId="2" borderId="0" xfId="0" applyFont="1" applyFill="1" applyBorder="1" applyAlignment="1">
      <alignment wrapText="1"/>
    </xf>
    <xf numFmtId="0" fontId="1" fillId="2" borderId="0" xfId="0" applyFont="1" applyFill="1" applyBorder="1" applyAlignment="1">
      <alignment horizontal="center" vertical="center"/>
    </xf>
    <xf numFmtId="0" fontId="2" fillId="8" borderId="12" xfId="0" applyFont="1" applyFill="1" applyBorder="1" applyAlignment="1">
      <alignment vertical="center" wrapText="1"/>
    </xf>
    <xf numFmtId="0" fontId="2" fillId="0" borderId="28" xfId="0" applyFont="1" applyBorder="1" applyAlignment="1">
      <alignment horizontal="center" vertical="center"/>
    </xf>
    <xf numFmtId="9" fontId="14" fillId="0" borderId="40" xfId="0" applyNumberFormat="1" applyFont="1" applyBorder="1" applyAlignment="1" applyProtection="1">
      <alignment horizontal="center" vertical="center"/>
      <protection locked="0"/>
    </xf>
    <xf numFmtId="0" fontId="2" fillId="0" borderId="12" xfId="0" applyFont="1" applyBorder="1" applyAlignment="1">
      <alignment vertical="center"/>
    </xf>
    <xf numFmtId="9" fontId="2" fillId="0" borderId="0" xfId="1" applyFont="1"/>
    <xf numFmtId="0" fontId="4" fillId="7" borderId="0" xfId="0" applyFont="1" applyFill="1" applyAlignment="1">
      <alignment horizontal="center"/>
    </xf>
    <xf numFmtId="0" fontId="2" fillId="0" borderId="6" xfId="0" applyFont="1" applyBorder="1" applyAlignment="1">
      <alignment vertical="center"/>
    </xf>
    <xf numFmtId="0" fontId="3" fillId="2" borderId="0" xfId="0" applyFont="1" applyFill="1" applyBorder="1" applyAlignment="1">
      <alignment wrapText="1"/>
    </xf>
    <xf numFmtId="0" fontId="3" fillId="2" borderId="0" xfId="0" applyFont="1" applyFill="1" applyBorder="1" applyAlignment="1">
      <alignment horizontal="center" vertical="center"/>
    </xf>
    <xf numFmtId="0" fontId="2" fillId="0" borderId="20" xfId="0" applyFont="1" applyBorder="1" applyAlignment="1">
      <alignment vertical="center"/>
    </xf>
    <xf numFmtId="1" fontId="2" fillId="0" borderId="0" xfId="0" applyNumberFormat="1" applyFont="1"/>
    <xf numFmtId="0" fontId="4" fillId="7" borderId="27" xfId="0" applyFont="1" applyFill="1" applyBorder="1" applyAlignment="1">
      <alignment vertical="center"/>
    </xf>
    <xf numFmtId="9" fontId="14" fillId="0" borderId="41" xfId="0" applyNumberFormat="1" applyFont="1" applyBorder="1" applyAlignment="1" applyProtection="1">
      <alignment horizontal="center" vertical="center"/>
      <protection locked="0"/>
    </xf>
    <xf numFmtId="0" fontId="4" fillId="6" borderId="20" xfId="0" applyFont="1" applyFill="1" applyBorder="1" applyAlignment="1">
      <alignment horizontal="center"/>
    </xf>
    <xf numFmtId="0" fontId="4" fillId="6" borderId="22" xfId="0" applyFont="1" applyFill="1" applyBorder="1" applyAlignment="1">
      <alignment horizontal="center"/>
    </xf>
    <xf numFmtId="0" fontId="2" fillId="2" borderId="20" xfId="0" applyFont="1" applyFill="1" applyBorder="1" applyAlignment="1">
      <alignment horizontal="center"/>
    </xf>
    <xf numFmtId="0" fontId="4" fillId="2" borderId="28" xfId="0" applyFont="1" applyFill="1" applyBorder="1" applyAlignment="1">
      <alignment horizontal="center" vertical="center"/>
    </xf>
    <xf numFmtId="0" fontId="16" fillId="9" borderId="42" xfId="0" applyFont="1" applyFill="1" applyBorder="1" applyAlignment="1" applyProtection="1">
      <alignment horizontal="center" vertical="center" wrapText="1"/>
      <protection locked="0"/>
    </xf>
    <xf numFmtId="0" fontId="16" fillId="9" borderId="43" xfId="0" applyFont="1" applyFill="1" applyBorder="1" applyAlignment="1" applyProtection="1">
      <alignment horizontal="center" vertical="center" wrapText="1"/>
      <protection locked="0"/>
    </xf>
    <xf numFmtId="0" fontId="16" fillId="9" borderId="42" xfId="0" applyFont="1" applyFill="1" applyBorder="1" applyAlignment="1" applyProtection="1">
      <alignment horizontal="center" vertical="center"/>
      <protection locked="0"/>
    </xf>
    <xf numFmtId="0" fontId="10" fillId="0" borderId="44" xfId="0" applyFont="1" applyBorder="1" applyAlignment="1" applyProtection="1">
      <alignment horizontal="left" vertical="center" wrapText="1" indent="1"/>
      <protection locked="0"/>
    </xf>
    <xf numFmtId="0" fontId="14" fillId="0" borderId="45" xfId="0" applyFont="1" applyBorder="1" applyAlignment="1" applyProtection="1">
      <alignment horizontal="center" vertical="center"/>
      <protection locked="0"/>
    </xf>
    <xf numFmtId="9" fontId="14" fillId="0" borderId="44" xfId="0" applyNumberFormat="1" applyFont="1" applyBorder="1" applyAlignment="1" applyProtection="1">
      <alignment horizontal="center" vertical="center"/>
      <protection locked="0"/>
    </xf>
    <xf numFmtId="0" fontId="3" fillId="2" borderId="0" xfId="0" applyFont="1" applyFill="1" applyBorder="1" applyAlignment="1">
      <alignment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 fillId="0" borderId="0" xfId="0" applyFont="1" applyBorder="1" applyAlignment="1">
      <alignment horizontal="center" vertical="center"/>
    </xf>
    <xf numFmtId="0" fontId="19" fillId="0" borderId="41" xfId="0" applyFont="1" applyBorder="1" applyAlignment="1" applyProtection="1">
      <alignment vertical="center"/>
      <protection locked="0"/>
    </xf>
    <xf numFmtId="0" fontId="19" fillId="0" borderId="46" xfId="0" applyFont="1" applyBorder="1" applyAlignment="1" applyProtection="1">
      <alignment horizontal="center" vertical="center"/>
      <protection locked="0"/>
    </xf>
    <xf numFmtId="9" fontId="19" fillId="0" borderId="41" xfId="0" applyNumberFormat="1" applyFont="1" applyBorder="1" applyAlignment="1" applyProtection="1">
      <alignment horizontal="center" vertical="center"/>
      <protection locked="0"/>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2" fontId="20" fillId="0" borderId="0" xfId="1" applyNumberFormat="1"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center" vertical="center"/>
    </xf>
    <xf numFmtId="0" fontId="10" fillId="0" borderId="0" xfId="0" applyFont="1"/>
    <xf numFmtId="0" fontId="21" fillId="10" borderId="28" xfId="0" applyFont="1" applyFill="1" applyBorder="1" applyAlignment="1">
      <alignment horizontal="center" vertical="center"/>
    </xf>
    <xf numFmtId="0" fontId="21" fillId="10" borderId="22" xfId="0" applyFont="1" applyFill="1" applyBorder="1" applyAlignment="1">
      <alignment horizontal="center" vertical="center" wrapText="1"/>
    </xf>
    <xf numFmtId="0" fontId="21" fillId="10" borderId="28" xfId="0" applyFont="1" applyFill="1" applyBorder="1" applyAlignment="1">
      <alignment horizontal="center" vertical="center" wrapText="1"/>
    </xf>
    <xf numFmtId="0" fontId="10" fillId="0" borderId="47" xfId="0" applyFont="1" applyBorder="1"/>
    <xf numFmtId="0" fontId="10" fillId="0" borderId="9" xfId="0" applyFont="1" applyBorder="1" applyAlignment="1">
      <alignment horizontal="center" vertical="center"/>
    </xf>
    <xf numFmtId="9" fontId="10" fillId="0" borderId="47" xfId="0" applyNumberFormat="1" applyFont="1" applyBorder="1" applyAlignment="1">
      <alignment horizontal="center" vertical="center"/>
    </xf>
    <xf numFmtId="0" fontId="10" fillId="0" borderId="44" xfId="0" applyFont="1" applyBorder="1"/>
    <xf numFmtId="1" fontId="20" fillId="0" borderId="0" xfId="0" applyNumberFormat="1" applyFont="1" applyBorder="1" applyAlignment="1">
      <alignment horizontal="center" vertical="center" wrapText="1"/>
    </xf>
    <xf numFmtId="2" fontId="20" fillId="0" borderId="0" xfId="0" applyNumberFormat="1" applyFont="1" applyBorder="1" applyAlignment="1">
      <alignment horizontal="center" vertical="center" wrapText="1"/>
    </xf>
    <xf numFmtId="0" fontId="10" fillId="0" borderId="48" xfId="0" applyFont="1" applyBorder="1"/>
    <xf numFmtId="0" fontId="10" fillId="0" borderId="28" xfId="0" applyFont="1" applyBorder="1"/>
    <xf numFmtId="0" fontId="11" fillId="0" borderId="22" xfId="0" applyFont="1" applyBorder="1" applyAlignment="1">
      <alignment horizontal="center" vertical="center"/>
    </xf>
    <xf numFmtId="9" fontId="11" fillId="0" borderId="28" xfId="0" applyNumberFormat="1" applyFont="1" applyBorder="1" applyAlignment="1">
      <alignment horizontal="center" vertical="center" wrapText="1"/>
    </xf>
    <xf numFmtId="0" fontId="22" fillId="0" borderId="1" xfId="3" applyFont="1" applyBorder="1" applyAlignment="1">
      <alignment horizontal="center" vertical="center" wrapText="1"/>
    </xf>
    <xf numFmtId="0" fontId="22" fillId="0" borderId="2"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12" xfId="3" applyFont="1" applyBorder="1" applyAlignment="1">
      <alignment horizontal="center" vertical="center" wrapText="1"/>
    </xf>
    <xf numFmtId="0" fontId="22" fillId="0" borderId="13" xfId="3" applyFont="1" applyBorder="1" applyAlignment="1">
      <alignment horizontal="center" vertical="center" wrapText="1"/>
    </xf>
    <xf numFmtId="0" fontId="22" fillId="0" borderId="16" xfId="3" applyFont="1" applyBorder="1" applyAlignment="1">
      <alignment horizontal="center" vertical="center" wrapText="1"/>
    </xf>
    <xf numFmtId="0" fontId="23" fillId="7" borderId="36" xfId="3" applyFont="1" applyFill="1" applyBorder="1" applyAlignment="1">
      <alignment horizontal="center" vertical="center" wrapText="1"/>
    </xf>
    <xf numFmtId="0" fontId="23" fillId="7" borderId="49" xfId="3" applyFont="1" applyFill="1" applyBorder="1" applyAlignment="1">
      <alignment horizontal="center" vertical="center" wrapText="1"/>
    </xf>
    <xf numFmtId="0" fontId="23" fillId="7" borderId="50" xfId="3" applyFont="1" applyFill="1" applyBorder="1" applyAlignment="1">
      <alignment horizontal="center" vertical="center" wrapText="1"/>
    </xf>
    <xf numFmtId="0" fontId="24" fillId="0" borderId="34" xfId="3" applyFont="1" applyBorder="1" applyAlignment="1">
      <alignment horizontal="center" vertical="center" wrapText="1"/>
    </xf>
    <xf numFmtId="0" fontId="25" fillId="0" borderId="32" xfId="3" applyFont="1" applyBorder="1" applyAlignment="1">
      <alignment horizontal="center" vertical="center"/>
    </xf>
    <xf numFmtId="0" fontId="26" fillId="7" borderId="33" xfId="3" applyFont="1" applyFill="1" applyBorder="1" applyAlignment="1">
      <alignment horizontal="center" vertical="center"/>
    </xf>
    <xf numFmtId="0" fontId="24" fillId="0" borderId="51" xfId="3" applyFont="1" applyBorder="1" applyAlignment="1">
      <alignment horizontal="center" vertical="center" wrapText="1"/>
    </xf>
    <xf numFmtId="0" fontId="25" fillId="0" borderId="29" xfId="3" applyFont="1" applyBorder="1" applyAlignment="1">
      <alignment horizontal="center" vertical="center"/>
    </xf>
    <xf numFmtId="0" fontId="22" fillId="7" borderId="52" xfId="3" applyFont="1" applyFill="1" applyBorder="1" applyAlignment="1">
      <alignment wrapText="1"/>
    </xf>
    <xf numFmtId="0" fontId="22" fillId="7" borderId="53" xfId="3" applyFont="1" applyFill="1" applyBorder="1" applyAlignment="1">
      <alignment horizontal="center" vertical="center"/>
    </xf>
  </cellXfs>
  <cellStyles count="4">
    <cellStyle name="Hipervínculo" xfId="2" builtinId="8"/>
    <cellStyle name="Normal" xfId="0" builtinId="0"/>
    <cellStyle name="Normal 6"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sz="1300" b="1" i="0" u="none" strike="noStrike" baseline="0">
                <a:effectLst/>
              </a:rPr>
              <a:t>TIPOLOGIA Y PORCENTAGE SDQS </a:t>
            </a:r>
          </a:p>
          <a:p>
            <a:pPr>
              <a:defRPr sz="1800" b="1" i="0" u="none" strike="noStrike" baseline="0">
                <a:solidFill>
                  <a:srgbClr val="000000"/>
                </a:solidFill>
                <a:latin typeface="Calibri"/>
                <a:ea typeface="Calibri"/>
                <a:cs typeface="Calibri"/>
              </a:defRPr>
            </a:pPr>
            <a:r>
              <a:rPr lang="es-CO" sz="1300" b="1" i="0" u="none" strike="noStrike" baseline="0">
                <a:effectLst/>
              </a:rPr>
              <a:t>MARZO DE 2019</a:t>
            </a:r>
            <a:endParaRPr lang="es-CO" sz="1300"/>
          </a:p>
        </c:rich>
      </c:tx>
      <c:overlay val="0"/>
      <c:spPr>
        <a:noFill/>
        <a:ln w="25400">
          <a:noFill/>
        </a:ln>
      </c:spPr>
    </c:title>
    <c:autoTitleDeleted val="0"/>
    <c:plotArea>
      <c:layout/>
      <c:bar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'MARZO 2019'!$D$8:$N$8</c:f>
              <c:strCache>
                <c:ptCount val="11"/>
                <c:pt idx="0">
                  <c:v>CONSULTA</c:v>
                </c:pt>
                <c:pt idx="1">
                  <c:v>DENUNCIA POR ACTOS DE CORRUPCION</c:v>
                </c:pt>
                <c:pt idx="2">
                  <c:v>D.P DE INTERES GENERAL</c:v>
                </c:pt>
                <c:pt idx="3">
                  <c:v>D.P. DE INTERES PARTICULAR</c:v>
                </c:pt>
                <c:pt idx="4">
                  <c:v>FELICITACION</c:v>
                </c:pt>
                <c:pt idx="5">
                  <c:v>QUEJA</c:v>
                </c:pt>
                <c:pt idx="6">
                  <c:v>RECLAMO</c:v>
                </c:pt>
                <c:pt idx="7">
                  <c:v>SOLICITUD DE COPIA</c:v>
                </c:pt>
                <c:pt idx="8">
                  <c:v>SOLICITUD DE INFORMACION</c:v>
                </c:pt>
                <c:pt idx="9">
                  <c:v>SUGERENCIA</c:v>
                </c:pt>
                <c:pt idx="10">
                  <c:v>OTRO</c:v>
                </c:pt>
              </c:strCache>
            </c:strRef>
          </c:cat>
          <c:val>
            <c:numRef>
              <c:f>'MARZO 2019'!$D$131:$N$131</c:f>
              <c:numCache>
                <c:formatCode>General</c:formatCode>
                <c:ptCount val="11"/>
                <c:pt idx="0">
                  <c:v>1</c:v>
                </c:pt>
                <c:pt idx="1">
                  <c:v>1</c:v>
                </c:pt>
                <c:pt idx="2">
                  <c:v>64</c:v>
                </c:pt>
                <c:pt idx="3">
                  <c:v>22</c:v>
                </c:pt>
                <c:pt idx="4">
                  <c:v>1</c:v>
                </c:pt>
                <c:pt idx="5">
                  <c:v>6</c:v>
                </c:pt>
                <c:pt idx="6">
                  <c:v>1</c:v>
                </c:pt>
                <c:pt idx="7">
                  <c:v>4</c:v>
                </c:pt>
                <c:pt idx="8">
                  <c:v>11</c:v>
                </c:pt>
                <c:pt idx="9">
                  <c:v>3</c:v>
                </c:pt>
                <c:pt idx="10">
                  <c:v>8</c:v>
                </c:pt>
              </c:numCache>
            </c:numRef>
          </c:val>
        </c:ser>
        <c:dLbls>
          <c:showLegendKey val="0"/>
          <c:showVal val="0"/>
          <c:showCatName val="0"/>
          <c:showSerName val="0"/>
          <c:showPercent val="0"/>
          <c:showBubbleSize val="0"/>
        </c:dLbls>
        <c:gapWidth val="150"/>
        <c:axId val="-1024120560"/>
        <c:axId val="-1024120016"/>
      </c:barChart>
      <c:catAx>
        <c:axId val="-1024120560"/>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es-CO"/>
          </a:p>
        </c:txPr>
        <c:crossAx val="-1024120016"/>
        <c:crosses val="autoZero"/>
        <c:auto val="1"/>
        <c:lblAlgn val="ctr"/>
        <c:lblOffset val="100"/>
        <c:noMultiLvlLbl val="0"/>
      </c:catAx>
      <c:valAx>
        <c:axId val="-102412001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241205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Lbls>
            <c:dLbl>
              <c:idx val="1"/>
              <c:layout>
                <c:manualLayout>
                  <c:x val="9.0636133198027075E-2"/>
                  <c:y val="4.7320134472588191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3"/>
              <c:layout>
                <c:manualLayout>
                  <c:x val="1.6425471721686829E-2"/>
                  <c:y val="2.0012569619482719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4"/>
              <c:layout>
                <c:manualLayout>
                  <c:x val="-7.4337550983316495E-3"/>
                  <c:y val="0.12579856343579821"/>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0.11657798376017661"/>
                  <c:y val="5.9118820111898826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6"/>
              <c:layout>
                <c:manualLayout>
                  <c:x val="-3.2617027759513764E-2"/>
                  <c:y val="-0.1208738943219286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7"/>
              <c:layout>
                <c:manualLayout>
                  <c:x val="-0.18203008286880532"/>
                  <c:y val="0.11338950023754574"/>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8"/>
              <c:layout>
                <c:manualLayout>
                  <c:x val="-0.25508515046689606"/>
                  <c:y val="4.2782347820005447E-3"/>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9"/>
              <c:layout>
                <c:manualLayout>
                  <c:x val="-9.1879553752318641E-2"/>
                  <c:y val="-6.9078002260393609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'MARZO 2019'!$O$150:$O$160</c:f>
              <c:strCache>
                <c:ptCount val="11"/>
                <c:pt idx="0">
                  <c:v>CONSULTA</c:v>
                </c:pt>
                <c:pt idx="1">
                  <c:v>DENUNCIA POR ACTOS DE CORRUPCION</c:v>
                </c:pt>
                <c:pt idx="2">
                  <c:v>DERECHO DE PETICION DE INTERES GENERAL</c:v>
                </c:pt>
                <c:pt idx="3">
                  <c:v>DERECHO DE PETICION DE INTERES PARTICULAR</c:v>
                </c:pt>
                <c:pt idx="4">
                  <c:v>FELICITACION</c:v>
                </c:pt>
                <c:pt idx="5">
                  <c:v>QUEJA</c:v>
                </c:pt>
                <c:pt idx="6">
                  <c:v>RECLAMO</c:v>
                </c:pt>
                <c:pt idx="7">
                  <c:v>SOLICITUD DE COPIA</c:v>
                </c:pt>
                <c:pt idx="8">
                  <c:v>SOLICTUD DE INFORMACION</c:v>
                </c:pt>
                <c:pt idx="9">
                  <c:v>SUGERENCIA</c:v>
                </c:pt>
                <c:pt idx="10">
                  <c:v>OTRO</c:v>
                </c:pt>
              </c:strCache>
            </c:strRef>
          </c:cat>
          <c:val>
            <c:numRef>
              <c:f>'MARZO 2019'!$Q$150:$Q$160</c:f>
              <c:numCache>
                <c:formatCode>0%</c:formatCode>
                <c:ptCount val="11"/>
                <c:pt idx="0">
                  <c:v>8.1967213114754103E-3</c:v>
                </c:pt>
                <c:pt idx="1">
                  <c:v>8.1967213114754103E-3</c:v>
                </c:pt>
                <c:pt idx="2">
                  <c:v>0.52459016393442626</c:v>
                </c:pt>
                <c:pt idx="3">
                  <c:v>0.18032786885245902</c:v>
                </c:pt>
                <c:pt idx="4">
                  <c:v>8.1967213114754103E-3</c:v>
                </c:pt>
                <c:pt idx="5">
                  <c:v>4.9180327868852458E-2</c:v>
                </c:pt>
                <c:pt idx="6">
                  <c:v>8.1967213114754103E-3</c:v>
                </c:pt>
                <c:pt idx="7">
                  <c:v>3.2786885245901641E-2</c:v>
                </c:pt>
                <c:pt idx="8">
                  <c:v>9.0163934426229511E-2</c:v>
                </c:pt>
                <c:pt idx="9">
                  <c:v>2.4590163934426229E-2</c:v>
                </c:pt>
                <c:pt idx="10">
                  <c:v>6.5573770491803282E-2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PQRS MARZO DE 2018</a:t>
            </a:r>
          </a:p>
        </c:rich>
      </c:tx>
      <c:overlay val="0"/>
      <c:spPr>
        <a:noFill/>
        <a:ln w="25400">
          <a:noFill/>
        </a:ln>
      </c:spPr>
    </c:title>
    <c:autoTitleDeleted val="0"/>
    <c:plotArea>
      <c:layout/>
      <c:bar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'MARZO 2019'!$D$8:$N$8</c:f>
              <c:strCache>
                <c:ptCount val="11"/>
                <c:pt idx="0">
                  <c:v>CONSULTA</c:v>
                </c:pt>
                <c:pt idx="1">
                  <c:v>DENUNCIA POR ACTOS DE CORRUPCION</c:v>
                </c:pt>
                <c:pt idx="2">
                  <c:v>D.P DE INTERES GENERAL</c:v>
                </c:pt>
                <c:pt idx="3">
                  <c:v>D.P. DE INTERES PARTICULAR</c:v>
                </c:pt>
                <c:pt idx="4">
                  <c:v>FELICITACION</c:v>
                </c:pt>
                <c:pt idx="5">
                  <c:v>QUEJA</c:v>
                </c:pt>
                <c:pt idx="6">
                  <c:v>RECLAMO</c:v>
                </c:pt>
                <c:pt idx="7">
                  <c:v>SOLICITUD DE COPIA</c:v>
                </c:pt>
                <c:pt idx="8">
                  <c:v>SOLICITUD DE INFORMACION</c:v>
                </c:pt>
                <c:pt idx="9">
                  <c:v>SUGERENCIA</c:v>
                </c:pt>
                <c:pt idx="10">
                  <c:v>OTRO</c:v>
                </c:pt>
              </c:strCache>
            </c:strRef>
          </c:cat>
          <c:val>
            <c:numLit>
              <c:formatCode>General</c:formatCode>
              <c:ptCount val="1"/>
              <c:pt idx="0">
                <c:v>0</c:v>
              </c:pt>
            </c:numLit>
          </c:val>
        </c:ser>
        <c:dLbls>
          <c:showLegendKey val="0"/>
          <c:showVal val="0"/>
          <c:showCatName val="0"/>
          <c:showSerName val="0"/>
          <c:showPercent val="0"/>
          <c:showBubbleSize val="0"/>
        </c:dLbls>
        <c:gapWidth val="150"/>
        <c:axId val="-1024119472"/>
        <c:axId val="-1024129264"/>
      </c:barChart>
      <c:catAx>
        <c:axId val="-1024119472"/>
        <c:scaling>
          <c:orientation val="minMax"/>
        </c:scaling>
        <c:delete val="0"/>
        <c:axPos val="b"/>
        <c:numFmt formatCode="General" sourceLinked="1"/>
        <c:majorTickMark val="out"/>
        <c:minorTickMark val="none"/>
        <c:tickLblPos val="nextTo"/>
        <c:txPr>
          <a:bodyPr rot="0" vert="horz"/>
          <a:lstStyle/>
          <a:p>
            <a:pPr>
              <a:defRPr sz="600" b="1" i="0" u="none" strike="noStrike" baseline="0">
                <a:solidFill>
                  <a:srgbClr val="000000"/>
                </a:solidFill>
                <a:latin typeface="Calibri"/>
                <a:ea typeface="Calibri"/>
                <a:cs typeface="Calibri"/>
              </a:defRPr>
            </a:pPr>
            <a:endParaRPr lang="es-CO"/>
          </a:p>
        </c:txPr>
        <c:crossAx val="-1024129264"/>
        <c:crosses val="autoZero"/>
        <c:auto val="1"/>
        <c:lblAlgn val="ctr"/>
        <c:lblOffset val="100"/>
        <c:noMultiLvlLbl val="0"/>
      </c:catAx>
      <c:valAx>
        <c:axId val="-102412926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2411947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19050</xdr:rowOff>
    </xdr:from>
    <xdr:to>
      <xdr:col>1</xdr:col>
      <xdr:colOff>238125</xdr:colOff>
      <xdr:row>4</xdr:row>
      <xdr:rowOff>47625</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323850" y="133350"/>
          <a:ext cx="390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133</xdr:row>
      <xdr:rowOff>57150</xdr:rowOff>
    </xdr:from>
    <xdr:to>
      <xdr:col>12</xdr:col>
      <xdr:colOff>285750</xdr:colOff>
      <xdr:row>144</xdr:row>
      <xdr:rowOff>28575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219075</xdr:colOff>
      <xdr:row>150</xdr:row>
      <xdr:rowOff>38100</xdr:rowOff>
    </xdr:from>
    <xdr:to>
      <xdr:col>12</xdr:col>
      <xdr:colOff>152400</xdr:colOff>
      <xdr:row>168</xdr:row>
      <xdr:rowOff>190500</xdr:rowOff>
    </xdr:to>
    <xdr:graphicFrame macro="">
      <xdr:nvGraphicFramePr>
        <xdr:cNvPr id="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209550</xdr:colOff>
      <xdr:row>146</xdr:row>
      <xdr:rowOff>0</xdr:rowOff>
    </xdr:from>
    <xdr:to>
      <xdr:col>13</xdr:col>
      <xdr:colOff>0</xdr:colOff>
      <xdr:row>150</xdr:row>
      <xdr:rowOff>38100</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SDQS-A&#209;O-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9"/>
      <sheetName val="FEBRERO 2019"/>
      <sheetName val="MARZO 2019"/>
      <sheetName val="ABRIL 2019"/>
      <sheetName val="MAYO 2019"/>
      <sheetName val="JUNIO 2018"/>
      <sheetName val=" JULIO 2018"/>
      <sheetName val="AGOST 2018"/>
      <sheetName val="SEPT 2018"/>
      <sheetName val="OCTUBRE 2018"/>
      <sheetName val="NOVIEMBRE 2018"/>
      <sheetName val="DICIEMBRE 2018"/>
      <sheetName val="INFORME FINAL"/>
      <sheetName val="Informe NO SDQS 2017"/>
    </sheetNames>
    <sheetDataSet>
      <sheetData sheetId="0"/>
      <sheetData sheetId="1"/>
      <sheetData sheetId="2">
        <row r="8">
          <cell r="D8" t="str">
            <v>CONSULTA</v>
          </cell>
          <cell r="E8" t="str">
            <v>DENUNCIA POR ACTOS DE CORRUPCION</v>
          </cell>
          <cell r="F8" t="str">
            <v>D.P DE INTERES GENERAL</v>
          </cell>
          <cell r="G8" t="str">
            <v>D.P. DE INTERES PARTICULAR</v>
          </cell>
          <cell r="H8" t="str">
            <v>FELICITACION</v>
          </cell>
          <cell r="I8" t="str">
            <v>QUEJA</v>
          </cell>
          <cell r="J8" t="str">
            <v>RECLAMO</v>
          </cell>
          <cell r="K8" t="str">
            <v>SOLICITUD DE COPIA</v>
          </cell>
          <cell r="L8" t="str">
            <v>SOLICITUD DE INFORMACION</v>
          </cell>
          <cell r="M8" t="str">
            <v>SUGERENCIA</v>
          </cell>
          <cell r="N8" t="str">
            <v>OTRO</v>
          </cell>
        </row>
        <row r="131">
          <cell r="D131">
            <v>1</v>
          </cell>
          <cell r="E131">
            <v>1</v>
          </cell>
          <cell r="F131">
            <v>64</v>
          </cell>
          <cell r="G131">
            <v>22</v>
          </cell>
          <cell r="H131">
            <v>1</v>
          </cell>
          <cell r="I131">
            <v>6</v>
          </cell>
          <cell r="J131">
            <v>1</v>
          </cell>
          <cell r="K131">
            <v>4</v>
          </cell>
          <cell r="L131">
            <v>11</v>
          </cell>
          <cell r="M131">
            <v>3</v>
          </cell>
          <cell r="N131">
            <v>8</v>
          </cell>
        </row>
        <row r="150">
          <cell r="O150" t="str">
            <v>CONSULTA</v>
          </cell>
          <cell r="Q150">
            <v>8.1967213114754103E-3</v>
          </cell>
        </row>
        <row r="151">
          <cell r="O151" t="str">
            <v>DENUNCIA POR ACTOS DE CORRUPCION</v>
          </cell>
          <cell r="Q151">
            <v>8.1967213114754103E-3</v>
          </cell>
        </row>
        <row r="152">
          <cell r="O152" t="str">
            <v>DERECHO DE PETICION DE INTERES GENERAL</v>
          </cell>
          <cell r="Q152">
            <v>0.52459016393442626</v>
          </cell>
        </row>
        <row r="153">
          <cell r="O153" t="str">
            <v>DERECHO DE PETICION DE INTERES PARTICULAR</v>
          </cell>
          <cell r="Q153">
            <v>0.18032786885245902</v>
          </cell>
        </row>
        <row r="154">
          <cell r="O154" t="str">
            <v>FELICITACION</v>
          </cell>
          <cell r="Q154">
            <v>8.1967213114754103E-3</v>
          </cell>
        </row>
        <row r="155">
          <cell r="O155" t="str">
            <v>QUEJA</v>
          </cell>
          <cell r="Q155">
            <v>4.9180327868852458E-2</v>
          </cell>
        </row>
        <row r="156">
          <cell r="O156" t="str">
            <v>RECLAMO</v>
          </cell>
          <cell r="Q156">
            <v>8.1967213114754103E-3</v>
          </cell>
        </row>
        <row r="157">
          <cell r="O157" t="str">
            <v>SOLICITUD DE COPIA</v>
          </cell>
          <cell r="Q157">
            <v>3.2786885245901641E-2</v>
          </cell>
        </row>
        <row r="158">
          <cell r="O158" t="str">
            <v>SOLICTUD DE INFORMACION</v>
          </cell>
          <cell r="Q158">
            <v>9.0163934426229511E-2</v>
          </cell>
        </row>
        <row r="159">
          <cell r="O159" t="str">
            <v>SUGERENCIA</v>
          </cell>
          <cell r="Q159">
            <v>2.4590163934426229E-2</v>
          </cell>
        </row>
        <row r="160">
          <cell r="O160" t="str">
            <v>OTRO</v>
          </cell>
          <cell r="Q160">
            <v>6.5573770491803282E-2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m777heyday@rocketmail.com" TargetMode="External"/><Relationship Id="rId1" Type="http://schemas.openxmlformats.org/officeDocument/2006/relationships/hyperlink" Target="http://www.alcaldiabogota.gov.co/sisjur/normas/Norma1.jsp?i=6563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227"/>
  <sheetViews>
    <sheetView tabSelected="1" topLeftCell="F1" workbookViewId="0">
      <pane ySplit="8" topLeftCell="A213" activePane="bottomLeft" state="frozen"/>
      <selection pane="bottomLeft" activeCell="R199" sqref="R199"/>
    </sheetView>
  </sheetViews>
  <sheetFormatPr baseColWidth="10" defaultRowHeight="9" x14ac:dyDescent="0.15"/>
  <cols>
    <col min="1" max="1" width="7.140625" style="114" customWidth="1"/>
    <col min="2" max="2" width="10" style="114" customWidth="1"/>
    <col min="3" max="3" width="16.28515625" style="114" customWidth="1"/>
    <col min="4" max="4" width="5.42578125" style="114" customWidth="1"/>
    <col min="5" max="5" width="7.28515625" style="114" customWidth="1"/>
    <col min="6" max="11" width="5.42578125" style="114" customWidth="1"/>
    <col min="12" max="12" width="6.28515625" style="114" customWidth="1"/>
    <col min="13" max="14" width="5.42578125" style="114" customWidth="1"/>
    <col min="15" max="15" width="41.42578125" style="114" customWidth="1"/>
    <col min="16" max="16" width="11" style="121" customWidth="1"/>
    <col min="17" max="17" width="10.42578125" style="114" customWidth="1"/>
    <col min="18" max="18" width="24.85546875" style="114" customWidth="1"/>
    <col min="19" max="19" width="14.140625" style="114" customWidth="1"/>
    <col min="20" max="20" width="12.5703125" style="114" customWidth="1"/>
    <col min="21" max="21" width="11.42578125" style="114"/>
    <col min="22" max="22" width="17.7109375" style="8" customWidth="1"/>
    <col min="23" max="23" width="11.42578125" style="8"/>
    <col min="24" max="24" width="12.42578125" style="8" customWidth="1"/>
    <col min="25" max="16384" width="11.42578125" style="8"/>
  </cols>
  <sheetData>
    <row r="1" spans="1:28" x14ac:dyDescent="0.15">
      <c r="A1" s="1" t="s">
        <v>0</v>
      </c>
      <c r="B1" s="2"/>
      <c r="C1" s="3" t="s">
        <v>1</v>
      </c>
      <c r="D1" s="4"/>
      <c r="E1" s="4"/>
      <c r="F1" s="4"/>
      <c r="G1" s="4"/>
      <c r="H1" s="4"/>
      <c r="I1" s="4"/>
      <c r="J1" s="4"/>
      <c r="K1" s="4"/>
      <c r="L1" s="4"/>
      <c r="M1" s="4"/>
      <c r="N1" s="4"/>
      <c r="O1" s="4"/>
      <c r="P1" s="4"/>
      <c r="Q1" s="4"/>
      <c r="R1" s="4"/>
      <c r="S1" s="4"/>
      <c r="T1" s="4"/>
      <c r="U1" s="4"/>
      <c r="V1" s="5"/>
      <c r="W1" s="6" t="s">
        <v>2</v>
      </c>
      <c r="X1" s="7"/>
    </row>
    <row r="2" spans="1:28" x14ac:dyDescent="0.15">
      <c r="A2" s="9"/>
      <c r="B2" s="10"/>
      <c r="C2" s="11"/>
      <c r="D2" s="12"/>
      <c r="E2" s="12"/>
      <c r="F2" s="12"/>
      <c r="G2" s="12"/>
      <c r="H2" s="12"/>
      <c r="I2" s="12"/>
      <c r="J2" s="12"/>
      <c r="K2" s="12"/>
      <c r="L2" s="12"/>
      <c r="M2" s="12"/>
      <c r="N2" s="12"/>
      <c r="O2" s="12"/>
      <c r="P2" s="12"/>
      <c r="Q2" s="12"/>
      <c r="R2" s="12"/>
      <c r="S2" s="12"/>
      <c r="T2" s="12"/>
      <c r="U2" s="12"/>
      <c r="V2" s="13"/>
      <c r="W2" s="14"/>
      <c r="X2" s="15"/>
    </row>
    <row r="3" spans="1:28" x14ac:dyDescent="0.15">
      <c r="A3" s="9"/>
      <c r="B3" s="10"/>
      <c r="C3" s="11"/>
      <c r="D3" s="12"/>
      <c r="E3" s="12"/>
      <c r="F3" s="12"/>
      <c r="G3" s="12"/>
      <c r="H3" s="12"/>
      <c r="I3" s="12"/>
      <c r="J3" s="12"/>
      <c r="K3" s="12"/>
      <c r="L3" s="12"/>
      <c r="M3" s="12"/>
      <c r="N3" s="12"/>
      <c r="O3" s="12"/>
      <c r="P3" s="12"/>
      <c r="Q3" s="12"/>
      <c r="R3" s="12"/>
      <c r="S3" s="12"/>
      <c r="T3" s="12"/>
      <c r="U3" s="12"/>
      <c r="V3" s="13"/>
      <c r="W3" s="16" t="s">
        <v>3</v>
      </c>
      <c r="X3" s="17"/>
    </row>
    <row r="4" spans="1:28" x14ac:dyDescent="0.15">
      <c r="A4" s="9"/>
      <c r="B4" s="10"/>
      <c r="C4" s="18" t="s">
        <v>4</v>
      </c>
      <c r="D4" s="19"/>
      <c r="E4" s="19"/>
      <c r="F4" s="19"/>
      <c r="G4" s="19"/>
      <c r="H4" s="19"/>
      <c r="I4" s="19"/>
      <c r="J4" s="19"/>
      <c r="K4" s="19"/>
      <c r="L4" s="19"/>
      <c r="M4" s="19"/>
      <c r="N4" s="19"/>
      <c r="O4" s="19"/>
      <c r="P4" s="19"/>
      <c r="Q4" s="19"/>
      <c r="R4" s="19"/>
      <c r="S4" s="19"/>
      <c r="T4" s="19"/>
      <c r="U4" s="19"/>
      <c r="V4" s="20"/>
      <c r="W4" s="14"/>
      <c r="X4" s="15"/>
    </row>
    <row r="5" spans="1:28" x14ac:dyDescent="0.15">
      <c r="A5" s="9"/>
      <c r="B5" s="10"/>
      <c r="C5" s="18"/>
      <c r="D5" s="19"/>
      <c r="E5" s="19"/>
      <c r="F5" s="19"/>
      <c r="G5" s="19"/>
      <c r="H5" s="19"/>
      <c r="I5" s="19"/>
      <c r="J5" s="19"/>
      <c r="K5" s="19"/>
      <c r="L5" s="19"/>
      <c r="M5" s="19"/>
      <c r="N5" s="19"/>
      <c r="O5" s="19"/>
      <c r="P5" s="19"/>
      <c r="Q5" s="19"/>
      <c r="R5" s="19"/>
      <c r="S5" s="19"/>
      <c r="T5" s="19"/>
      <c r="U5" s="19"/>
      <c r="V5" s="20"/>
      <c r="W5" s="16" t="s">
        <v>5</v>
      </c>
      <c r="X5" s="17"/>
    </row>
    <row r="6" spans="1:28" ht="3" customHeight="1" thickBot="1" x14ac:dyDescent="0.2">
      <c r="A6" s="21"/>
      <c r="B6" s="22"/>
      <c r="C6" s="23"/>
      <c r="D6" s="24"/>
      <c r="E6" s="24"/>
      <c r="F6" s="24"/>
      <c r="G6" s="24"/>
      <c r="H6" s="24"/>
      <c r="I6" s="24"/>
      <c r="J6" s="24"/>
      <c r="K6" s="24"/>
      <c r="L6" s="24"/>
      <c r="M6" s="24"/>
      <c r="N6" s="24"/>
      <c r="O6" s="24"/>
      <c r="P6" s="24"/>
      <c r="Q6" s="24"/>
      <c r="R6" s="24"/>
      <c r="S6" s="24"/>
      <c r="T6" s="24"/>
      <c r="U6" s="24"/>
      <c r="V6" s="25"/>
      <c r="W6" s="26"/>
      <c r="X6" s="27"/>
    </row>
    <row r="7" spans="1:28" ht="9.75" thickBot="1" x14ac:dyDescent="0.2">
      <c r="A7" s="28" t="s">
        <v>6</v>
      </c>
      <c r="B7" s="29" t="s">
        <v>7</v>
      </c>
      <c r="C7" s="30" t="s">
        <v>8</v>
      </c>
      <c r="D7" s="31" t="s">
        <v>9</v>
      </c>
      <c r="E7" s="32"/>
      <c r="F7" s="32"/>
      <c r="G7" s="32"/>
      <c r="H7" s="32"/>
      <c r="I7" s="32"/>
      <c r="J7" s="32"/>
      <c r="K7" s="32"/>
      <c r="L7" s="32"/>
      <c r="M7" s="32"/>
      <c r="N7" s="33"/>
      <c r="O7" s="34" t="s">
        <v>10</v>
      </c>
      <c r="P7" s="34" t="s">
        <v>11</v>
      </c>
      <c r="Q7" s="35" t="s">
        <v>12</v>
      </c>
      <c r="R7" s="36"/>
      <c r="S7" s="37"/>
      <c r="T7" s="34" t="s">
        <v>13</v>
      </c>
      <c r="U7" s="35" t="s">
        <v>14</v>
      </c>
      <c r="V7" s="36"/>
      <c r="W7" s="34" t="s">
        <v>15</v>
      </c>
      <c r="X7" s="34" t="s">
        <v>16</v>
      </c>
    </row>
    <row r="8" spans="1:28" ht="103.5" customHeight="1" thickBot="1" x14ac:dyDescent="0.2">
      <c r="A8" s="38"/>
      <c r="B8" s="39"/>
      <c r="C8" s="40"/>
      <c r="D8" s="41" t="s">
        <v>17</v>
      </c>
      <c r="E8" s="41" t="s">
        <v>18</v>
      </c>
      <c r="F8" s="41" t="s">
        <v>19</v>
      </c>
      <c r="G8" s="41" t="s">
        <v>20</v>
      </c>
      <c r="H8" s="41" t="s">
        <v>21</v>
      </c>
      <c r="I8" s="41" t="s">
        <v>22</v>
      </c>
      <c r="J8" s="41" t="s">
        <v>23</v>
      </c>
      <c r="K8" s="41" t="s">
        <v>24</v>
      </c>
      <c r="L8" s="41" t="s">
        <v>25</v>
      </c>
      <c r="M8" s="41" t="s">
        <v>26</v>
      </c>
      <c r="N8" s="41" t="s">
        <v>27</v>
      </c>
      <c r="O8" s="42"/>
      <c r="P8" s="42"/>
      <c r="Q8" s="43" t="s">
        <v>28</v>
      </c>
      <c r="R8" s="43" t="s">
        <v>29</v>
      </c>
      <c r="S8" s="44" t="s">
        <v>30</v>
      </c>
      <c r="T8" s="42"/>
      <c r="U8" s="45" t="s">
        <v>31</v>
      </c>
      <c r="V8" s="46" t="s">
        <v>32</v>
      </c>
      <c r="W8" s="42"/>
      <c r="X8" s="42"/>
      <c r="AB8" s="47"/>
    </row>
    <row r="9" spans="1:28" ht="57.75" customHeight="1" x14ac:dyDescent="0.15">
      <c r="A9" s="48" t="s">
        <v>33</v>
      </c>
      <c r="B9" s="49">
        <v>43524</v>
      </c>
      <c r="C9" s="48" t="s">
        <v>34</v>
      </c>
      <c r="D9" s="50"/>
      <c r="E9" s="51"/>
      <c r="F9" s="51"/>
      <c r="G9" s="52"/>
      <c r="H9" s="51"/>
      <c r="I9" s="51"/>
      <c r="J9" s="53"/>
      <c r="K9" s="54" t="s">
        <v>35</v>
      </c>
      <c r="L9" s="49"/>
      <c r="M9" s="55"/>
      <c r="N9" s="51"/>
      <c r="O9" s="50" t="s">
        <v>36</v>
      </c>
      <c r="P9" s="49">
        <v>43528</v>
      </c>
      <c r="Q9" s="56">
        <v>483662019</v>
      </c>
      <c r="R9" s="55" t="s">
        <v>37</v>
      </c>
      <c r="S9" s="55" t="s">
        <v>38</v>
      </c>
      <c r="T9" s="57" t="s">
        <v>39</v>
      </c>
      <c r="U9" s="58" t="s">
        <v>40</v>
      </c>
      <c r="V9" s="58" t="s">
        <v>41</v>
      </c>
      <c r="W9" s="58"/>
      <c r="X9" s="59"/>
      <c r="AB9" s="60"/>
    </row>
    <row r="10" spans="1:28" ht="53.25" customHeight="1" x14ac:dyDescent="0.15">
      <c r="A10" s="48" t="s">
        <v>42</v>
      </c>
      <c r="B10" s="49">
        <v>43524</v>
      </c>
      <c r="C10" s="48" t="s">
        <v>34</v>
      </c>
      <c r="D10" s="50"/>
      <c r="E10" s="51"/>
      <c r="F10" s="51"/>
      <c r="G10" s="52"/>
      <c r="H10" s="51"/>
      <c r="I10" s="51"/>
      <c r="J10" s="53"/>
      <c r="K10" s="54" t="s">
        <v>35</v>
      </c>
      <c r="L10" s="49"/>
      <c r="M10" s="55"/>
      <c r="N10" s="51"/>
      <c r="O10" s="50" t="s">
        <v>43</v>
      </c>
      <c r="P10" s="49">
        <v>43528</v>
      </c>
      <c r="Q10" s="56">
        <v>483782019</v>
      </c>
      <c r="R10" s="55" t="s">
        <v>37</v>
      </c>
      <c r="S10" s="55" t="s">
        <v>38</v>
      </c>
      <c r="T10" s="57" t="s">
        <v>39</v>
      </c>
      <c r="U10" s="61" t="s">
        <v>40</v>
      </c>
      <c r="V10" s="61" t="s">
        <v>41</v>
      </c>
      <c r="W10" s="61"/>
      <c r="X10" s="62"/>
      <c r="AB10" s="60"/>
    </row>
    <row r="11" spans="1:28" ht="60.75" customHeight="1" x14ac:dyDescent="0.15">
      <c r="A11" s="48" t="s">
        <v>44</v>
      </c>
      <c r="B11" s="49">
        <v>43524</v>
      </c>
      <c r="C11" s="48" t="s">
        <v>34</v>
      </c>
      <c r="D11" s="50"/>
      <c r="E11" s="51"/>
      <c r="F11" s="51"/>
      <c r="G11" s="52"/>
      <c r="H11" s="51"/>
      <c r="I11" s="51"/>
      <c r="J11" s="53"/>
      <c r="K11" s="54" t="s">
        <v>35</v>
      </c>
      <c r="L11" s="49"/>
      <c r="M11" s="55"/>
      <c r="N11" s="51"/>
      <c r="O11" s="50" t="s">
        <v>45</v>
      </c>
      <c r="P11" s="49">
        <v>43528</v>
      </c>
      <c r="Q11" s="56">
        <v>483922019</v>
      </c>
      <c r="R11" s="55" t="s">
        <v>46</v>
      </c>
      <c r="S11" s="55" t="s">
        <v>47</v>
      </c>
      <c r="T11" s="57" t="s">
        <v>39</v>
      </c>
      <c r="U11" s="63" t="s">
        <v>40</v>
      </c>
      <c r="V11" s="63" t="s">
        <v>41</v>
      </c>
      <c r="W11" s="61"/>
      <c r="X11" s="62"/>
      <c r="AB11" s="60"/>
    </row>
    <row r="12" spans="1:28" ht="72" x14ac:dyDescent="0.15">
      <c r="A12" s="48" t="s">
        <v>48</v>
      </c>
      <c r="B12" s="49">
        <v>43524</v>
      </c>
      <c r="C12" s="48" t="s">
        <v>34</v>
      </c>
      <c r="D12" s="50"/>
      <c r="E12" s="51"/>
      <c r="F12" s="51"/>
      <c r="G12" s="52"/>
      <c r="H12" s="51"/>
      <c r="I12" s="51"/>
      <c r="J12" s="53"/>
      <c r="K12" s="54" t="s">
        <v>35</v>
      </c>
      <c r="L12" s="49"/>
      <c r="M12" s="55"/>
      <c r="N12" s="51"/>
      <c r="O12" s="50" t="s">
        <v>49</v>
      </c>
      <c r="P12" s="49">
        <v>43528</v>
      </c>
      <c r="Q12" s="56">
        <v>484122019</v>
      </c>
      <c r="R12" s="55" t="s">
        <v>46</v>
      </c>
      <c r="S12" s="55" t="s">
        <v>47</v>
      </c>
      <c r="T12" s="57" t="s">
        <v>39</v>
      </c>
      <c r="U12" s="63" t="s">
        <v>40</v>
      </c>
      <c r="V12" s="63" t="s">
        <v>41</v>
      </c>
      <c r="W12" s="61"/>
      <c r="X12" s="62"/>
      <c r="AB12" s="60"/>
    </row>
    <row r="13" spans="1:28" ht="48" customHeight="1" x14ac:dyDescent="0.15">
      <c r="A13" s="48" t="s">
        <v>50</v>
      </c>
      <c r="B13" s="49">
        <v>43523</v>
      </c>
      <c r="C13" s="48" t="s">
        <v>51</v>
      </c>
      <c r="D13" s="50"/>
      <c r="E13" s="51"/>
      <c r="F13" s="54" t="s">
        <v>35</v>
      </c>
      <c r="G13" s="52"/>
      <c r="H13" s="51"/>
      <c r="I13" s="51"/>
      <c r="J13" s="53"/>
      <c r="K13" s="55"/>
      <c r="L13" s="49"/>
      <c r="M13" s="55"/>
      <c r="N13" s="51"/>
      <c r="O13" s="50" t="s">
        <v>52</v>
      </c>
      <c r="P13" s="49">
        <v>43528</v>
      </c>
      <c r="Q13" s="56">
        <v>488582019</v>
      </c>
      <c r="R13" s="55" t="s">
        <v>53</v>
      </c>
      <c r="S13" s="55" t="s">
        <v>54</v>
      </c>
      <c r="T13" s="57" t="s">
        <v>39</v>
      </c>
      <c r="U13" s="63" t="s">
        <v>55</v>
      </c>
      <c r="V13" s="63" t="s">
        <v>56</v>
      </c>
      <c r="W13" s="61"/>
      <c r="X13" s="62"/>
      <c r="AB13" s="60"/>
    </row>
    <row r="14" spans="1:28" ht="48" customHeight="1" x14ac:dyDescent="0.15">
      <c r="A14" s="48" t="s">
        <v>57</v>
      </c>
      <c r="B14" s="49">
        <v>43522</v>
      </c>
      <c r="C14" s="48" t="s">
        <v>58</v>
      </c>
      <c r="D14" s="50"/>
      <c r="E14" s="51"/>
      <c r="F14" s="51"/>
      <c r="G14" s="52"/>
      <c r="H14" s="51"/>
      <c r="I14" s="51"/>
      <c r="J14" s="53"/>
      <c r="K14" s="55"/>
      <c r="L14" s="49"/>
      <c r="M14" s="55"/>
      <c r="N14" s="54" t="s">
        <v>59</v>
      </c>
      <c r="O14" s="50" t="s">
        <v>60</v>
      </c>
      <c r="P14" s="49">
        <v>43528</v>
      </c>
      <c r="Q14" s="56">
        <v>484522019</v>
      </c>
      <c r="R14" s="55" t="s">
        <v>61</v>
      </c>
      <c r="S14" s="55" t="s">
        <v>62</v>
      </c>
      <c r="T14" s="57" t="s">
        <v>39</v>
      </c>
      <c r="U14" s="63" t="s">
        <v>63</v>
      </c>
      <c r="V14" s="63" t="s">
        <v>56</v>
      </c>
      <c r="W14" s="61"/>
      <c r="X14" s="62"/>
      <c r="AB14" s="60"/>
    </row>
    <row r="15" spans="1:28" ht="62.25" customHeight="1" x14ac:dyDescent="0.15">
      <c r="A15" s="48" t="s">
        <v>64</v>
      </c>
      <c r="B15" s="49">
        <v>43524</v>
      </c>
      <c r="C15" s="48" t="s">
        <v>65</v>
      </c>
      <c r="D15" s="50"/>
      <c r="E15" s="51"/>
      <c r="F15" s="54" t="s">
        <v>59</v>
      </c>
      <c r="G15" s="52"/>
      <c r="H15" s="51"/>
      <c r="I15" s="51"/>
      <c r="J15" s="53"/>
      <c r="K15" s="55"/>
      <c r="L15" s="49"/>
      <c r="M15" s="55"/>
      <c r="N15" s="51"/>
      <c r="O15" s="50" t="s">
        <v>66</v>
      </c>
      <c r="P15" s="49">
        <v>43528</v>
      </c>
      <c r="Q15" s="56">
        <v>490292019</v>
      </c>
      <c r="R15" s="55" t="s">
        <v>67</v>
      </c>
      <c r="S15" s="55" t="s">
        <v>68</v>
      </c>
      <c r="T15" s="57" t="s">
        <v>39</v>
      </c>
      <c r="U15" s="63" t="s">
        <v>69</v>
      </c>
      <c r="V15" s="63" t="s">
        <v>56</v>
      </c>
      <c r="W15" s="61"/>
      <c r="X15" s="62"/>
      <c r="AB15" s="60"/>
    </row>
    <row r="16" spans="1:28" ht="48" customHeight="1" x14ac:dyDescent="0.15">
      <c r="A16" s="48" t="s">
        <v>70</v>
      </c>
      <c r="B16" s="49">
        <v>43525</v>
      </c>
      <c r="C16" s="48" t="s">
        <v>71</v>
      </c>
      <c r="D16" s="52"/>
      <c r="E16" s="51"/>
      <c r="F16" s="54" t="s">
        <v>35</v>
      </c>
      <c r="G16" s="51"/>
      <c r="H16" s="51"/>
      <c r="I16" s="51"/>
      <c r="J16" s="51"/>
      <c r="K16" s="51"/>
      <c r="L16" s="51"/>
      <c r="M16" s="51"/>
      <c r="N16" s="51"/>
      <c r="O16" s="50" t="s">
        <v>72</v>
      </c>
      <c r="P16" s="49">
        <v>43528</v>
      </c>
      <c r="Q16" s="56">
        <v>471642019</v>
      </c>
      <c r="R16" s="55" t="s">
        <v>73</v>
      </c>
      <c r="S16" s="55"/>
      <c r="T16" s="57" t="s">
        <v>74</v>
      </c>
      <c r="U16" s="63" t="s">
        <v>75</v>
      </c>
      <c r="V16" s="63" t="s">
        <v>76</v>
      </c>
      <c r="W16" s="61"/>
      <c r="X16" s="62"/>
      <c r="AB16" s="60"/>
    </row>
    <row r="17" spans="1:28" ht="83.25" customHeight="1" x14ac:dyDescent="0.15">
      <c r="A17" s="48" t="s">
        <v>70</v>
      </c>
      <c r="B17" s="49">
        <v>43525</v>
      </c>
      <c r="C17" s="51" t="s">
        <v>71</v>
      </c>
      <c r="D17" s="51"/>
      <c r="E17" s="51"/>
      <c r="F17" s="54" t="s">
        <v>35</v>
      </c>
      <c r="G17" s="52"/>
      <c r="H17" s="51"/>
      <c r="I17" s="51"/>
      <c r="J17" s="51"/>
      <c r="K17" s="51"/>
      <c r="L17" s="51"/>
      <c r="M17" s="51"/>
      <c r="N17" s="51"/>
      <c r="O17" s="50" t="s">
        <v>72</v>
      </c>
      <c r="P17" s="49">
        <v>43528</v>
      </c>
      <c r="Q17" s="56">
        <v>471692019</v>
      </c>
      <c r="R17" s="55" t="s">
        <v>73</v>
      </c>
      <c r="S17" s="55"/>
      <c r="T17" s="57" t="s">
        <v>74</v>
      </c>
      <c r="U17" s="63" t="s">
        <v>75</v>
      </c>
      <c r="V17" s="63" t="s">
        <v>76</v>
      </c>
      <c r="W17" s="61"/>
      <c r="X17" s="62"/>
      <c r="AB17" s="60"/>
    </row>
    <row r="18" spans="1:28" ht="48" customHeight="1" x14ac:dyDescent="0.15">
      <c r="A18" s="64" t="s">
        <v>77</v>
      </c>
      <c r="B18" s="65">
        <v>43524</v>
      </c>
      <c r="C18" s="61" t="s">
        <v>78</v>
      </c>
      <c r="D18" s="66"/>
      <c r="E18" s="67"/>
      <c r="F18" s="68" t="s">
        <v>35</v>
      </c>
      <c r="G18" s="51"/>
      <c r="H18" s="51"/>
      <c r="I18" s="51"/>
      <c r="J18" s="51"/>
      <c r="K18" s="51"/>
      <c r="L18" s="51"/>
      <c r="M18" s="51"/>
      <c r="N18" s="51"/>
      <c r="O18" s="63" t="s">
        <v>79</v>
      </c>
      <c r="P18" s="65">
        <v>43529</v>
      </c>
      <c r="Q18" s="69">
        <v>500022019</v>
      </c>
      <c r="R18" s="70" t="s">
        <v>80</v>
      </c>
      <c r="S18" s="71"/>
      <c r="T18" s="63" t="s">
        <v>39</v>
      </c>
      <c r="U18" s="63" t="s">
        <v>81</v>
      </c>
      <c r="V18" s="63" t="s">
        <v>41</v>
      </c>
      <c r="W18" s="61"/>
      <c r="X18" s="62"/>
      <c r="AB18" s="60"/>
    </row>
    <row r="19" spans="1:28" ht="48" customHeight="1" x14ac:dyDescent="0.15">
      <c r="A19" s="64" t="s">
        <v>82</v>
      </c>
      <c r="B19" s="65">
        <v>43524</v>
      </c>
      <c r="C19" s="61" t="s">
        <v>83</v>
      </c>
      <c r="D19" s="66"/>
      <c r="E19" s="67"/>
      <c r="F19" s="51"/>
      <c r="G19" s="51"/>
      <c r="H19" s="51"/>
      <c r="I19" s="51"/>
      <c r="J19" s="51"/>
      <c r="K19" s="51"/>
      <c r="L19" s="68" t="s">
        <v>35</v>
      </c>
      <c r="M19" s="51"/>
      <c r="N19" s="51"/>
      <c r="O19" s="63" t="s">
        <v>84</v>
      </c>
      <c r="P19" s="65">
        <v>43529</v>
      </c>
      <c r="Q19" s="69">
        <v>500802019</v>
      </c>
      <c r="R19" s="70" t="s">
        <v>85</v>
      </c>
      <c r="S19" s="71"/>
      <c r="T19" s="63" t="s">
        <v>39</v>
      </c>
      <c r="U19" s="63" t="s">
        <v>69</v>
      </c>
      <c r="V19" s="63" t="s">
        <v>41</v>
      </c>
      <c r="W19" s="61"/>
      <c r="X19" s="62"/>
      <c r="AB19" s="60"/>
    </row>
    <row r="20" spans="1:28" ht="108" x14ac:dyDescent="0.15">
      <c r="A20" s="64" t="s">
        <v>86</v>
      </c>
      <c r="B20" s="65">
        <v>43524</v>
      </c>
      <c r="C20" s="61" t="s">
        <v>87</v>
      </c>
      <c r="D20" s="67"/>
      <c r="E20" s="67"/>
      <c r="F20" s="68" t="s">
        <v>35</v>
      </c>
      <c r="G20" s="51"/>
      <c r="H20" s="51"/>
      <c r="I20" s="51"/>
      <c r="J20" s="51"/>
      <c r="K20" s="51"/>
      <c r="L20" s="51"/>
      <c r="M20" s="51"/>
      <c r="N20" s="51"/>
      <c r="O20" s="63" t="s">
        <v>88</v>
      </c>
      <c r="P20" s="65">
        <v>43529</v>
      </c>
      <c r="Q20" s="56">
        <v>501352019</v>
      </c>
      <c r="R20" s="70" t="s">
        <v>89</v>
      </c>
      <c r="S20" s="71" t="s">
        <v>90</v>
      </c>
      <c r="T20" s="63" t="s">
        <v>39</v>
      </c>
      <c r="U20" s="63" t="s">
        <v>91</v>
      </c>
      <c r="V20" s="63" t="s">
        <v>56</v>
      </c>
      <c r="W20" s="61"/>
      <c r="X20" s="62"/>
    </row>
    <row r="21" spans="1:28" ht="99" x14ac:dyDescent="0.15">
      <c r="A21" s="64" t="s">
        <v>92</v>
      </c>
      <c r="B21" s="65">
        <v>43524</v>
      </c>
      <c r="C21" s="61" t="s">
        <v>87</v>
      </c>
      <c r="D21" s="66"/>
      <c r="E21" s="67"/>
      <c r="F21" s="68" t="s">
        <v>35</v>
      </c>
      <c r="G21" s="51"/>
      <c r="H21" s="51"/>
      <c r="I21" s="51"/>
      <c r="J21" s="51"/>
      <c r="K21" s="51"/>
      <c r="L21" s="51"/>
      <c r="M21" s="51"/>
      <c r="N21" s="72"/>
      <c r="O21" s="70" t="s">
        <v>93</v>
      </c>
      <c r="P21" s="65">
        <v>43529</v>
      </c>
      <c r="Q21" s="73">
        <v>501892019</v>
      </c>
      <c r="R21" s="70"/>
      <c r="S21" s="71" t="s">
        <v>94</v>
      </c>
      <c r="T21" s="63" t="s">
        <v>39</v>
      </c>
      <c r="U21" s="63" t="s">
        <v>91</v>
      </c>
      <c r="V21" s="63" t="s">
        <v>56</v>
      </c>
      <c r="W21" s="61"/>
      <c r="X21" s="62"/>
    </row>
    <row r="22" spans="1:28" ht="48" customHeight="1" x14ac:dyDescent="0.15">
      <c r="A22" s="64" t="s">
        <v>95</v>
      </c>
      <c r="B22" s="65">
        <v>43524</v>
      </c>
      <c r="C22" s="61" t="s">
        <v>87</v>
      </c>
      <c r="D22" s="66"/>
      <c r="E22" s="67"/>
      <c r="F22" s="68" t="s">
        <v>35</v>
      </c>
      <c r="G22" s="51"/>
      <c r="H22" s="51"/>
      <c r="I22" s="51"/>
      <c r="J22" s="51"/>
      <c r="K22" s="51"/>
      <c r="L22" s="51"/>
      <c r="M22" s="51"/>
      <c r="N22" s="51"/>
      <c r="O22" s="63" t="s">
        <v>96</v>
      </c>
      <c r="P22" s="65">
        <v>43529</v>
      </c>
      <c r="Q22" s="73">
        <v>502092019</v>
      </c>
      <c r="R22" s="70"/>
      <c r="S22" s="71" t="s">
        <v>97</v>
      </c>
      <c r="T22" s="63" t="s">
        <v>39</v>
      </c>
      <c r="U22" s="63" t="s">
        <v>91</v>
      </c>
      <c r="V22" s="63" t="s">
        <v>56</v>
      </c>
      <c r="W22" s="61"/>
      <c r="X22" s="62"/>
    </row>
    <row r="23" spans="1:28" ht="48" customHeight="1" x14ac:dyDescent="0.15">
      <c r="A23" s="64" t="s">
        <v>98</v>
      </c>
      <c r="B23" s="65">
        <v>43528</v>
      </c>
      <c r="C23" s="61" t="s">
        <v>99</v>
      </c>
      <c r="D23" s="66"/>
      <c r="E23" s="67"/>
      <c r="F23" s="51"/>
      <c r="G23" s="51"/>
      <c r="H23" s="51"/>
      <c r="I23" s="51"/>
      <c r="J23" s="51"/>
      <c r="K23" s="51"/>
      <c r="L23" s="51"/>
      <c r="M23" s="51"/>
      <c r="N23" s="68" t="s">
        <v>35</v>
      </c>
      <c r="O23" s="63" t="s">
        <v>100</v>
      </c>
      <c r="P23" s="65">
        <v>43529</v>
      </c>
      <c r="Q23" s="73">
        <v>503242019</v>
      </c>
      <c r="R23" s="70" t="s">
        <v>101</v>
      </c>
      <c r="S23" s="71"/>
      <c r="T23" s="63" t="s">
        <v>39</v>
      </c>
      <c r="U23" s="63" t="s">
        <v>55</v>
      </c>
      <c r="V23" s="63" t="s">
        <v>41</v>
      </c>
      <c r="W23" s="61"/>
      <c r="X23" s="62"/>
    </row>
    <row r="24" spans="1:28" ht="48" customHeight="1" x14ac:dyDescent="0.15">
      <c r="A24" s="64" t="s">
        <v>102</v>
      </c>
      <c r="B24" s="65">
        <v>43528</v>
      </c>
      <c r="C24" s="61" t="s">
        <v>103</v>
      </c>
      <c r="D24" s="66"/>
      <c r="E24" s="67"/>
      <c r="F24" s="51"/>
      <c r="G24" s="51"/>
      <c r="H24" s="51"/>
      <c r="I24" s="68" t="s">
        <v>35</v>
      </c>
      <c r="J24" s="51"/>
      <c r="K24" s="51"/>
      <c r="L24" s="51"/>
      <c r="M24" s="51"/>
      <c r="N24" s="51"/>
      <c r="O24" s="63" t="s">
        <v>104</v>
      </c>
      <c r="P24" s="65">
        <v>43530</v>
      </c>
      <c r="Q24" s="74" t="s">
        <v>105</v>
      </c>
      <c r="R24" s="70" t="s">
        <v>106</v>
      </c>
      <c r="S24" s="71" t="s">
        <v>107</v>
      </c>
      <c r="T24" s="63" t="s">
        <v>39</v>
      </c>
      <c r="U24" s="63" t="s">
        <v>91</v>
      </c>
      <c r="V24" s="63" t="s">
        <v>108</v>
      </c>
      <c r="W24" s="61"/>
      <c r="X24" s="62"/>
    </row>
    <row r="25" spans="1:28" ht="48" customHeight="1" x14ac:dyDescent="0.15">
      <c r="A25" s="64" t="s">
        <v>70</v>
      </c>
      <c r="B25" s="65">
        <v>43526</v>
      </c>
      <c r="C25" s="61" t="s">
        <v>109</v>
      </c>
      <c r="D25" s="66"/>
      <c r="E25" s="67"/>
      <c r="F25" s="75"/>
      <c r="G25" s="51"/>
      <c r="H25" s="51"/>
      <c r="I25" s="51"/>
      <c r="J25" s="51"/>
      <c r="K25" s="51"/>
      <c r="L25" s="51"/>
      <c r="M25" s="68" t="s">
        <v>35</v>
      </c>
      <c r="N25" s="51"/>
      <c r="O25" s="63" t="s">
        <v>110</v>
      </c>
      <c r="P25" s="65">
        <v>43530</v>
      </c>
      <c r="Q25" s="74" t="s">
        <v>111</v>
      </c>
      <c r="R25" s="70" t="s">
        <v>112</v>
      </c>
      <c r="S25" s="71"/>
      <c r="T25" s="63" t="s">
        <v>74</v>
      </c>
      <c r="U25" s="63" t="s">
        <v>113</v>
      </c>
      <c r="V25" s="63" t="s">
        <v>114</v>
      </c>
      <c r="W25" s="61"/>
      <c r="X25" s="62"/>
    </row>
    <row r="26" spans="1:28" ht="48" customHeight="1" x14ac:dyDescent="0.15">
      <c r="A26" s="64" t="s">
        <v>115</v>
      </c>
      <c r="B26" s="65">
        <v>43528</v>
      </c>
      <c r="C26" s="61" t="s">
        <v>116</v>
      </c>
      <c r="D26" s="66"/>
      <c r="E26" s="67"/>
      <c r="F26" s="51"/>
      <c r="G26" s="68" t="s">
        <v>35</v>
      </c>
      <c r="H26" s="51"/>
      <c r="I26" s="51"/>
      <c r="J26" s="51"/>
      <c r="K26" s="51"/>
      <c r="L26" s="51"/>
      <c r="M26" s="51"/>
      <c r="N26" s="51"/>
      <c r="O26" s="63" t="s">
        <v>117</v>
      </c>
      <c r="P26" s="65">
        <v>43530</v>
      </c>
      <c r="Q26" s="74" t="s">
        <v>118</v>
      </c>
      <c r="R26" s="70" t="s">
        <v>119</v>
      </c>
      <c r="S26" s="71" t="s">
        <v>120</v>
      </c>
      <c r="T26" s="63" t="s">
        <v>121</v>
      </c>
      <c r="U26" s="63" t="s">
        <v>40</v>
      </c>
      <c r="V26" s="63" t="s">
        <v>122</v>
      </c>
      <c r="W26" s="61"/>
      <c r="X26" s="62"/>
    </row>
    <row r="27" spans="1:28" ht="48" customHeight="1" x14ac:dyDescent="0.15">
      <c r="A27" s="64" t="s">
        <v>70</v>
      </c>
      <c r="B27" s="65">
        <v>43528</v>
      </c>
      <c r="C27" s="61" t="s">
        <v>123</v>
      </c>
      <c r="D27" s="75"/>
      <c r="E27" s="67"/>
      <c r="F27" s="51"/>
      <c r="G27" s="51"/>
      <c r="H27" s="51"/>
      <c r="I27" s="51"/>
      <c r="J27" s="51"/>
      <c r="K27" s="51"/>
      <c r="L27" s="68" t="s">
        <v>35</v>
      </c>
      <c r="M27" s="51"/>
      <c r="N27" s="51"/>
      <c r="O27" s="63" t="s">
        <v>124</v>
      </c>
      <c r="P27" s="65">
        <v>43530</v>
      </c>
      <c r="Q27" s="74">
        <v>481422019</v>
      </c>
      <c r="R27" s="70" t="s">
        <v>85</v>
      </c>
      <c r="S27" s="70" t="s">
        <v>125</v>
      </c>
      <c r="T27" s="63" t="s">
        <v>74</v>
      </c>
      <c r="U27" s="63" t="s">
        <v>55</v>
      </c>
      <c r="V27" s="63" t="s">
        <v>41</v>
      </c>
      <c r="W27" s="61"/>
      <c r="X27" s="62"/>
    </row>
    <row r="28" spans="1:28" ht="48" customHeight="1" x14ac:dyDescent="0.15">
      <c r="A28" s="64" t="s">
        <v>70</v>
      </c>
      <c r="B28" s="65"/>
      <c r="C28" s="61" t="s">
        <v>126</v>
      </c>
      <c r="D28" s="66"/>
      <c r="E28" s="67"/>
      <c r="F28" s="51"/>
      <c r="G28" s="51"/>
      <c r="H28" s="51"/>
      <c r="I28" s="51"/>
      <c r="J28" s="51"/>
      <c r="K28" s="51"/>
      <c r="L28" s="68" t="s">
        <v>35</v>
      </c>
      <c r="M28" s="51"/>
      <c r="N28" s="51"/>
      <c r="O28" s="63" t="s">
        <v>127</v>
      </c>
      <c r="P28" s="65">
        <v>43530</v>
      </c>
      <c r="Q28" s="74">
        <v>483762019</v>
      </c>
      <c r="R28" s="70" t="s">
        <v>128</v>
      </c>
      <c r="S28" s="71" t="s">
        <v>129</v>
      </c>
      <c r="T28" s="63" t="s">
        <v>74</v>
      </c>
      <c r="U28" s="63" t="s">
        <v>113</v>
      </c>
      <c r="V28" s="63" t="s">
        <v>76</v>
      </c>
      <c r="W28" s="61"/>
      <c r="X28" s="62"/>
    </row>
    <row r="29" spans="1:28" ht="48" customHeight="1" x14ac:dyDescent="0.15">
      <c r="A29" s="64" t="s">
        <v>70</v>
      </c>
      <c r="B29" s="65">
        <v>43529</v>
      </c>
      <c r="C29" s="61" t="s">
        <v>71</v>
      </c>
      <c r="D29" s="66"/>
      <c r="E29" s="67"/>
      <c r="F29" s="68" t="s">
        <v>35</v>
      </c>
      <c r="G29" s="51"/>
      <c r="H29" s="51"/>
      <c r="I29" s="51"/>
      <c r="J29" s="51"/>
      <c r="K29" s="51"/>
      <c r="L29" s="51"/>
      <c r="M29" s="51"/>
      <c r="N29" s="51"/>
      <c r="O29" s="63" t="s">
        <v>130</v>
      </c>
      <c r="P29" s="65">
        <v>43530</v>
      </c>
      <c r="Q29" s="74" t="s">
        <v>131</v>
      </c>
      <c r="R29" s="70" t="s">
        <v>132</v>
      </c>
      <c r="S29" s="71" t="s">
        <v>133</v>
      </c>
      <c r="T29" s="63" t="s">
        <v>74</v>
      </c>
      <c r="U29" s="63" t="s">
        <v>113</v>
      </c>
      <c r="V29" s="63" t="s">
        <v>134</v>
      </c>
      <c r="W29" s="61"/>
      <c r="X29" s="62"/>
    </row>
    <row r="30" spans="1:28" ht="48" customHeight="1" x14ac:dyDescent="0.15">
      <c r="A30" s="64" t="s">
        <v>135</v>
      </c>
      <c r="B30" s="65">
        <v>43525</v>
      </c>
      <c r="C30" s="61" t="s">
        <v>136</v>
      </c>
      <c r="D30" s="66"/>
      <c r="E30" s="67"/>
      <c r="F30" s="68" t="s">
        <v>35</v>
      </c>
      <c r="G30" s="51"/>
      <c r="H30" s="51"/>
      <c r="I30" s="51"/>
      <c r="J30" s="51"/>
      <c r="K30" s="51"/>
      <c r="L30" s="51"/>
      <c r="M30" s="51"/>
      <c r="N30" s="51"/>
      <c r="O30" s="63" t="s">
        <v>137</v>
      </c>
      <c r="P30" s="65">
        <v>43531</v>
      </c>
      <c r="Q30" s="74" t="s">
        <v>138</v>
      </c>
      <c r="R30" s="70" t="s">
        <v>139</v>
      </c>
      <c r="S30" s="71" t="s">
        <v>140</v>
      </c>
      <c r="T30" s="63" t="s">
        <v>39</v>
      </c>
      <c r="U30" s="63" t="s">
        <v>75</v>
      </c>
      <c r="V30" s="63" t="s">
        <v>76</v>
      </c>
      <c r="W30" s="61"/>
      <c r="X30" s="62"/>
    </row>
    <row r="31" spans="1:28" ht="48" customHeight="1" x14ac:dyDescent="0.15">
      <c r="A31" s="64" t="s">
        <v>141</v>
      </c>
      <c r="B31" s="65">
        <v>43528</v>
      </c>
      <c r="C31" s="61" t="s">
        <v>142</v>
      </c>
      <c r="D31" s="66"/>
      <c r="E31" s="67"/>
      <c r="F31" s="51"/>
      <c r="G31" s="51"/>
      <c r="H31" s="51"/>
      <c r="I31" s="51"/>
      <c r="J31" s="51"/>
      <c r="K31" s="51"/>
      <c r="L31" s="68" t="s">
        <v>35</v>
      </c>
      <c r="M31" s="51"/>
      <c r="N31" s="51"/>
      <c r="O31" s="63" t="s">
        <v>143</v>
      </c>
      <c r="P31" s="65">
        <v>43531</v>
      </c>
      <c r="Q31" s="74" t="s">
        <v>144</v>
      </c>
      <c r="R31" s="70" t="s">
        <v>145</v>
      </c>
      <c r="S31" s="71" t="s">
        <v>146</v>
      </c>
      <c r="T31" s="63" t="s">
        <v>39</v>
      </c>
      <c r="U31" s="63" t="s">
        <v>147</v>
      </c>
      <c r="V31" s="63" t="s">
        <v>122</v>
      </c>
      <c r="W31" s="61"/>
      <c r="X31" s="62"/>
    </row>
    <row r="32" spans="1:28" ht="48" customHeight="1" x14ac:dyDescent="0.15">
      <c r="A32" s="64" t="s">
        <v>70</v>
      </c>
      <c r="B32" s="65">
        <v>43530</v>
      </c>
      <c r="C32" s="61" t="s">
        <v>148</v>
      </c>
      <c r="D32" s="66"/>
      <c r="E32" s="67"/>
      <c r="F32" s="68" t="s">
        <v>35</v>
      </c>
      <c r="G32" s="51"/>
      <c r="H32" s="51"/>
      <c r="I32" s="51"/>
      <c r="J32" s="51"/>
      <c r="K32" s="51"/>
      <c r="L32" s="51"/>
      <c r="M32" s="51"/>
      <c r="N32" s="51"/>
      <c r="O32" s="63" t="s">
        <v>149</v>
      </c>
      <c r="P32" s="65">
        <v>43531</v>
      </c>
      <c r="Q32" s="74" t="s">
        <v>150</v>
      </c>
      <c r="R32" s="70" t="s">
        <v>151</v>
      </c>
      <c r="S32" s="71"/>
      <c r="T32" s="63" t="s">
        <v>39</v>
      </c>
      <c r="U32" s="63" t="s">
        <v>81</v>
      </c>
      <c r="V32" s="63" t="s">
        <v>152</v>
      </c>
      <c r="W32" s="61"/>
      <c r="X32" s="62"/>
    </row>
    <row r="33" spans="1:24" ht="48" customHeight="1" x14ac:dyDescent="0.15">
      <c r="A33" s="64" t="s">
        <v>153</v>
      </c>
      <c r="B33" s="65">
        <v>43528</v>
      </c>
      <c r="C33" s="61" t="s">
        <v>154</v>
      </c>
      <c r="D33" s="66"/>
      <c r="E33" s="67"/>
      <c r="F33" s="75"/>
      <c r="G33" s="51"/>
      <c r="H33" s="51"/>
      <c r="I33" s="51"/>
      <c r="J33" s="51"/>
      <c r="K33" s="51"/>
      <c r="L33" s="51"/>
      <c r="M33" s="51"/>
      <c r="N33" s="68" t="s">
        <v>35</v>
      </c>
      <c r="O33" s="63" t="s">
        <v>155</v>
      </c>
      <c r="P33" s="65">
        <v>43531</v>
      </c>
      <c r="Q33" s="74" t="s">
        <v>156</v>
      </c>
      <c r="R33" s="70" t="s">
        <v>157</v>
      </c>
      <c r="S33" s="71"/>
      <c r="T33" s="63" t="s">
        <v>158</v>
      </c>
      <c r="U33" s="63" t="s">
        <v>159</v>
      </c>
      <c r="V33" s="63" t="s">
        <v>134</v>
      </c>
      <c r="W33" s="61"/>
      <c r="X33" s="62"/>
    </row>
    <row r="34" spans="1:24" ht="48" customHeight="1" x14ac:dyDescent="0.15">
      <c r="A34" s="64" t="s">
        <v>160</v>
      </c>
      <c r="B34" s="65">
        <v>43529</v>
      </c>
      <c r="C34" s="61" t="s">
        <v>161</v>
      </c>
      <c r="D34" s="66"/>
      <c r="E34" s="51"/>
      <c r="F34" s="53"/>
      <c r="G34" s="68" t="s">
        <v>35</v>
      </c>
      <c r="H34" s="51"/>
      <c r="I34" s="51"/>
      <c r="J34" s="51"/>
      <c r="K34" s="51"/>
      <c r="L34" s="51"/>
      <c r="M34" s="51"/>
      <c r="N34" s="51"/>
      <c r="O34" s="63" t="s">
        <v>162</v>
      </c>
      <c r="P34" s="65">
        <v>43531</v>
      </c>
      <c r="Q34" s="74" t="s">
        <v>163</v>
      </c>
      <c r="R34" s="70" t="s">
        <v>164</v>
      </c>
      <c r="S34" s="76" t="s">
        <v>165</v>
      </c>
      <c r="T34" s="63" t="s">
        <v>39</v>
      </c>
      <c r="U34" s="63" t="s">
        <v>166</v>
      </c>
      <c r="V34" s="63" t="s">
        <v>152</v>
      </c>
      <c r="W34" s="61"/>
      <c r="X34" s="62"/>
    </row>
    <row r="35" spans="1:24" ht="48" customHeight="1" x14ac:dyDescent="0.15">
      <c r="A35" s="64" t="s">
        <v>167</v>
      </c>
      <c r="B35" s="65">
        <v>43529</v>
      </c>
      <c r="C35" s="61" t="s">
        <v>168</v>
      </c>
      <c r="D35" s="66"/>
      <c r="E35" s="51"/>
      <c r="F35" s="68" t="s">
        <v>35</v>
      </c>
      <c r="G35" s="51"/>
      <c r="H35" s="51"/>
      <c r="I35" s="51"/>
      <c r="J35" s="51"/>
      <c r="K35" s="51"/>
      <c r="L35" s="51"/>
      <c r="M35" s="51"/>
      <c r="N35" s="51"/>
      <c r="O35" s="63" t="s">
        <v>169</v>
      </c>
      <c r="P35" s="65">
        <v>43532</v>
      </c>
      <c r="Q35" s="74" t="s">
        <v>170</v>
      </c>
      <c r="R35" s="70" t="s">
        <v>171</v>
      </c>
      <c r="S35" s="71" t="s">
        <v>172</v>
      </c>
      <c r="T35" s="63" t="s">
        <v>39</v>
      </c>
      <c r="U35" s="63" t="s">
        <v>40</v>
      </c>
      <c r="V35" s="63" t="s">
        <v>134</v>
      </c>
      <c r="W35" s="61"/>
      <c r="X35" s="62"/>
    </row>
    <row r="36" spans="1:24" ht="48" customHeight="1" x14ac:dyDescent="0.15">
      <c r="A36" s="64" t="s">
        <v>173</v>
      </c>
      <c r="B36" s="65">
        <v>43529</v>
      </c>
      <c r="C36" s="61" t="s">
        <v>174</v>
      </c>
      <c r="D36" s="66"/>
      <c r="E36" s="51"/>
      <c r="F36" s="68" t="s">
        <v>35</v>
      </c>
      <c r="G36" s="51"/>
      <c r="H36" s="51"/>
      <c r="I36" s="51"/>
      <c r="J36" s="51"/>
      <c r="K36" s="51"/>
      <c r="L36" s="51"/>
      <c r="M36" s="51"/>
      <c r="N36" s="51"/>
      <c r="O36" s="63" t="s">
        <v>175</v>
      </c>
      <c r="P36" s="65">
        <v>43532</v>
      </c>
      <c r="Q36" s="74" t="s">
        <v>176</v>
      </c>
      <c r="R36" s="70" t="s">
        <v>177</v>
      </c>
      <c r="S36" s="71" t="s">
        <v>178</v>
      </c>
      <c r="T36" s="63" t="s">
        <v>39</v>
      </c>
      <c r="U36" s="63" t="s">
        <v>40</v>
      </c>
      <c r="V36" s="63" t="s">
        <v>56</v>
      </c>
      <c r="W36" s="61"/>
      <c r="X36" s="62"/>
    </row>
    <row r="37" spans="1:24" ht="48" customHeight="1" x14ac:dyDescent="0.15">
      <c r="A37" s="64" t="s">
        <v>179</v>
      </c>
      <c r="B37" s="65">
        <v>43528</v>
      </c>
      <c r="C37" s="61" t="s">
        <v>180</v>
      </c>
      <c r="D37" s="66"/>
      <c r="E37" s="51"/>
      <c r="F37" s="68" t="s">
        <v>35</v>
      </c>
      <c r="G37" s="51"/>
      <c r="H37" s="51"/>
      <c r="I37" s="51"/>
      <c r="J37" s="51"/>
      <c r="K37" s="51"/>
      <c r="L37" s="51"/>
      <c r="M37" s="51"/>
      <c r="N37" s="51"/>
      <c r="O37" s="63" t="s">
        <v>181</v>
      </c>
      <c r="P37" s="65">
        <v>43532</v>
      </c>
      <c r="Q37" s="74" t="s">
        <v>182</v>
      </c>
      <c r="R37" s="70" t="s">
        <v>183</v>
      </c>
      <c r="S37" s="63" t="s">
        <v>184</v>
      </c>
      <c r="T37" s="63" t="s">
        <v>39</v>
      </c>
      <c r="U37" s="63" t="s">
        <v>40</v>
      </c>
      <c r="V37" s="63" t="s">
        <v>76</v>
      </c>
      <c r="W37" s="61"/>
      <c r="X37" s="62"/>
    </row>
    <row r="38" spans="1:24" ht="48" customHeight="1" x14ac:dyDescent="0.15">
      <c r="A38" s="64" t="s">
        <v>70</v>
      </c>
      <c r="B38" s="65">
        <v>43532</v>
      </c>
      <c r="C38" s="61" t="s">
        <v>185</v>
      </c>
      <c r="D38" s="66"/>
      <c r="E38" s="51"/>
      <c r="F38" s="51"/>
      <c r="G38" s="51"/>
      <c r="H38" s="51"/>
      <c r="I38" s="51"/>
      <c r="J38" s="51"/>
      <c r="K38" s="51"/>
      <c r="L38" s="68" t="s">
        <v>35</v>
      </c>
      <c r="M38" s="51"/>
      <c r="N38" s="51"/>
      <c r="O38" s="63" t="s">
        <v>186</v>
      </c>
      <c r="P38" s="65">
        <v>43532</v>
      </c>
      <c r="Q38" s="74" t="s">
        <v>187</v>
      </c>
      <c r="R38" s="70" t="s">
        <v>128</v>
      </c>
      <c r="S38" s="71" t="s">
        <v>70</v>
      </c>
      <c r="T38" s="63" t="s">
        <v>74</v>
      </c>
      <c r="U38" s="63" t="s">
        <v>113</v>
      </c>
      <c r="V38" s="63" t="s">
        <v>76</v>
      </c>
      <c r="W38" s="61"/>
      <c r="X38" s="62"/>
    </row>
    <row r="39" spans="1:24" ht="48" customHeight="1" x14ac:dyDescent="0.15">
      <c r="A39" s="64" t="s">
        <v>70</v>
      </c>
      <c r="B39" s="65">
        <v>43532</v>
      </c>
      <c r="C39" s="61" t="s">
        <v>188</v>
      </c>
      <c r="D39" s="61"/>
      <c r="E39" s="61"/>
      <c r="F39" s="61"/>
      <c r="G39" s="68" t="s">
        <v>35</v>
      </c>
      <c r="H39" s="51"/>
      <c r="I39" s="51"/>
      <c r="J39" s="51"/>
      <c r="K39" s="51"/>
      <c r="L39" s="51"/>
      <c r="M39" s="51"/>
      <c r="N39" s="51"/>
      <c r="O39" s="63" t="s">
        <v>189</v>
      </c>
      <c r="P39" s="65">
        <v>43535</v>
      </c>
      <c r="Q39" s="74">
        <v>517602019</v>
      </c>
      <c r="R39" s="70" t="s">
        <v>190</v>
      </c>
      <c r="S39" s="71" t="s">
        <v>191</v>
      </c>
      <c r="T39" s="63" t="s">
        <v>74</v>
      </c>
      <c r="U39" s="63" t="s">
        <v>113</v>
      </c>
      <c r="V39" s="63" t="s">
        <v>122</v>
      </c>
      <c r="W39" s="61"/>
      <c r="X39" s="62"/>
    </row>
    <row r="40" spans="1:24" ht="48" customHeight="1" x14ac:dyDescent="0.15">
      <c r="A40" s="64" t="s">
        <v>70</v>
      </c>
      <c r="B40" s="65">
        <v>43529</v>
      </c>
      <c r="C40" s="61" t="s">
        <v>174</v>
      </c>
      <c r="D40" s="66"/>
      <c r="E40" s="51"/>
      <c r="F40" s="68" t="s">
        <v>35</v>
      </c>
      <c r="G40" s="51"/>
      <c r="H40" s="51"/>
      <c r="I40" s="51"/>
      <c r="J40" s="51"/>
      <c r="K40" s="51"/>
      <c r="L40" s="51"/>
      <c r="M40" s="51"/>
      <c r="N40" s="51"/>
      <c r="O40" s="63" t="s">
        <v>192</v>
      </c>
      <c r="P40" s="65">
        <v>43535</v>
      </c>
      <c r="Q40" s="74" t="s">
        <v>193</v>
      </c>
      <c r="R40" s="70" t="s">
        <v>194</v>
      </c>
      <c r="S40" s="71"/>
      <c r="T40" s="63" t="s">
        <v>74</v>
      </c>
      <c r="U40" s="63" t="s">
        <v>40</v>
      </c>
      <c r="V40" s="63" t="s">
        <v>56</v>
      </c>
      <c r="W40" s="61"/>
      <c r="X40" s="62"/>
    </row>
    <row r="41" spans="1:24" ht="63.75" customHeight="1" x14ac:dyDescent="0.15">
      <c r="A41" s="64" t="s">
        <v>195</v>
      </c>
      <c r="B41" s="65">
        <v>43529</v>
      </c>
      <c r="C41" s="61" t="s">
        <v>196</v>
      </c>
      <c r="D41" s="66"/>
      <c r="E41" s="51"/>
      <c r="F41" s="68" t="s">
        <v>35</v>
      </c>
      <c r="G41" s="51"/>
      <c r="H41" s="51"/>
      <c r="I41" s="51"/>
      <c r="J41" s="51"/>
      <c r="K41" s="51"/>
      <c r="L41" s="51"/>
      <c r="M41" s="51"/>
      <c r="N41" s="51"/>
      <c r="O41" s="63" t="s">
        <v>197</v>
      </c>
      <c r="P41" s="65">
        <v>43535</v>
      </c>
      <c r="Q41" s="74">
        <v>544922019</v>
      </c>
      <c r="R41" s="70" t="s">
        <v>198</v>
      </c>
      <c r="S41" s="71" t="s">
        <v>199</v>
      </c>
      <c r="T41" s="63" t="s">
        <v>200</v>
      </c>
      <c r="U41" s="63" t="s">
        <v>81</v>
      </c>
      <c r="V41" s="63" t="s">
        <v>56</v>
      </c>
      <c r="W41" s="61"/>
      <c r="X41" s="62"/>
    </row>
    <row r="42" spans="1:24" ht="48" customHeight="1" x14ac:dyDescent="0.15">
      <c r="A42" s="64" t="s">
        <v>201</v>
      </c>
      <c r="B42" s="65">
        <v>43530</v>
      </c>
      <c r="C42" s="61" t="s">
        <v>202</v>
      </c>
      <c r="D42" s="66"/>
      <c r="E42" s="51"/>
      <c r="F42" s="51"/>
      <c r="G42" s="68" t="s">
        <v>35</v>
      </c>
      <c r="H42" s="51"/>
      <c r="I42" s="51"/>
      <c r="J42" s="51"/>
      <c r="K42" s="51"/>
      <c r="L42" s="51"/>
      <c r="M42" s="51"/>
      <c r="N42" s="51"/>
      <c r="O42" s="63" t="s">
        <v>203</v>
      </c>
      <c r="P42" s="65">
        <v>43535</v>
      </c>
      <c r="Q42" s="74" t="s">
        <v>204</v>
      </c>
      <c r="R42" s="70" t="s">
        <v>205</v>
      </c>
      <c r="S42" s="71" t="s">
        <v>206</v>
      </c>
      <c r="T42" s="63" t="s">
        <v>39</v>
      </c>
      <c r="U42" s="63" t="s">
        <v>207</v>
      </c>
      <c r="V42" s="63" t="s">
        <v>122</v>
      </c>
      <c r="W42" s="61"/>
      <c r="X42" s="62"/>
    </row>
    <row r="43" spans="1:24" ht="71.25" customHeight="1" x14ac:dyDescent="0.15">
      <c r="A43" s="64" t="s">
        <v>201</v>
      </c>
      <c r="B43" s="65">
        <v>43530</v>
      </c>
      <c r="C43" s="61" t="s">
        <v>208</v>
      </c>
      <c r="D43" s="66"/>
      <c r="E43" s="51"/>
      <c r="F43" s="68" t="s">
        <v>35</v>
      </c>
      <c r="G43" s="51"/>
      <c r="H43" s="51"/>
      <c r="I43" s="51"/>
      <c r="J43" s="51"/>
      <c r="K43" s="51"/>
      <c r="L43" s="51"/>
      <c r="M43" s="51"/>
      <c r="N43" s="51"/>
      <c r="O43" s="63" t="s">
        <v>209</v>
      </c>
      <c r="P43" s="65">
        <v>43535</v>
      </c>
      <c r="Q43" s="74" t="s">
        <v>210</v>
      </c>
      <c r="R43" s="70" t="s">
        <v>211</v>
      </c>
      <c r="S43" s="71" t="s">
        <v>212</v>
      </c>
      <c r="T43" s="63" t="s">
        <v>39</v>
      </c>
      <c r="U43" s="63" t="s">
        <v>75</v>
      </c>
      <c r="V43" s="63" t="s">
        <v>56</v>
      </c>
      <c r="W43" s="61"/>
      <c r="X43" s="62"/>
    </row>
    <row r="44" spans="1:24" ht="63.75" customHeight="1" x14ac:dyDescent="0.15">
      <c r="A44" s="64" t="s">
        <v>70</v>
      </c>
      <c r="B44" s="65">
        <v>43535</v>
      </c>
      <c r="C44" s="61" t="s">
        <v>71</v>
      </c>
      <c r="D44" s="53"/>
      <c r="E44" s="51"/>
      <c r="F44" s="51"/>
      <c r="G44" s="51"/>
      <c r="H44" s="51"/>
      <c r="I44" s="51"/>
      <c r="J44" s="51"/>
      <c r="K44" s="51"/>
      <c r="L44" s="51"/>
      <c r="M44" s="51"/>
      <c r="N44" s="68" t="s">
        <v>35</v>
      </c>
      <c r="O44" s="63" t="s">
        <v>213</v>
      </c>
      <c r="P44" s="65">
        <v>43535</v>
      </c>
      <c r="Q44" s="74" t="s">
        <v>214</v>
      </c>
      <c r="R44" s="70" t="s">
        <v>215</v>
      </c>
      <c r="S44" s="71"/>
      <c r="T44" s="63" t="s">
        <v>74</v>
      </c>
      <c r="U44" s="63" t="s">
        <v>113</v>
      </c>
      <c r="V44" s="63" t="s">
        <v>41</v>
      </c>
      <c r="W44" s="61"/>
      <c r="X44" s="62"/>
    </row>
    <row r="45" spans="1:24" ht="48" customHeight="1" x14ac:dyDescent="0.15">
      <c r="A45" s="64" t="s">
        <v>216</v>
      </c>
      <c r="B45" s="65">
        <v>43531</v>
      </c>
      <c r="C45" s="61" t="s">
        <v>217</v>
      </c>
      <c r="D45" s="53"/>
      <c r="E45" s="51"/>
      <c r="F45" s="68" t="s">
        <v>35</v>
      </c>
      <c r="G45" s="51"/>
      <c r="H45" s="51"/>
      <c r="I45" s="51"/>
      <c r="J45" s="51"/>
      <c r="K45" s="51"/>
      <c r="L45" s="51"/>
      <c r="M45" s="51"/>
      <c r="N45" s="51"/>
      <c r="O45" s="63" t="s">
        <v>218</v>
      </c>
      <c r="P45" s="65">
        <v>43535</v>
      </c>
      <c r="Q45" s="74" t="s">
        <v>219</v>
      </c>
      <c r="R45" s="70" t="s">
        <v>220</v>
      </c>
      <c r="S45" s="71" t="s">
        <v>221</v>
      </c>
      <c r="T45" s="63" t="s">
        <v>39</v>
      </c>
      <c r="U45" s="63" t="s">
        <v>91</v>
      </c>
      <c r="V45" s="63" t="s">
        <v>56</v>
      </c>
      <c r="W45" s="61"/>
      <c r="X45" s="62"/>
    </row>
    <row r="46" spans="1:24" ht="48" customHeight="1" x14ac:dyDescent="0.15">
      <c r="A46" s="64" t="s">
        <v>222</v>
      </c>
      <c r="B46" s="65">
        <v>43530</v>
      </c>
      <c r="C46" s="61" t="s">
        <v>223</v>
      </c>
      <c r="D46" s="77"/>
      <c r="E46" s="77"/>
      <c r="F46" s="77"/>
      <c r="G46" s="68" t="s">
        <v>35</v>
      </c>
      <c r="H46" s="51"/>
      <c r="I46" s="51"/>
      <c r="J46" s="51"/>
      <c r="K46" s="51"/>
      <c r="L46" s="51"/>
      <c r="M46" s="51"/>
      <c r="N46" s="51"/>
      <c r="O46" s="78" t="s">
        <v>224</v>
      </c>
      <c r="P46" s="65">
        <v>43535</v>
      </c>
      <c r="Q46" s="74">
        <v>549592019</v>
      </c>
      <c r="R46" s="70" t="s">
        <v>225</v>
      </c>
      <c r="S46" s="71" t="s">
        <v>226</v>
      </c>
      <c r="T46" s="63" t="s">
        <v>39</v>
      </c>
      <c r="U46" s="63" t="s">
        <v>40</v>
      </c>
      <c r="V46" s="63" t="s">
        <v>56</v>
      </c>
      <c r="W46" s="61"/>
      <c r="X46" s="62"/>
    </row>
    <row r="47" spans="1:24" ht="48" customHeight="1" x14ac:dyDescent="0.15">
      <c r="A47" s="79" t="s">
        <v>70</v>
      </c>
      <c r="B47" s="65">
        <v>43537</v>
      </c>
      <c r="C47" s="61" t="s">
        <v>71</v>
      </c>
      <c r="D47" s="80"/>
      <c r="E47" s="81"/>
      <c r="F47" s="51"/>
      <c r="G47" s="51"/>
      <c r="H47" s="51"/>
      <c r="I47" s="51"/>
      <c r="J47" s="51"/>
      <c r="K47" s="51"/>
      <c r="L47" s="51"/>
      <c r="M47" s="68" t="s">
        <v>35</v>
      </c>
      <c r="N47" s="81"/>
      <c r="O47" s="78" t="s">
        <v>227</v>
      </c>
      <c r="P47" s="65">
        <v>43537</v>
      </c>
      <c r="Q47" s="74" t="s">
        <v>228</v>
      </c>
      <c r="R47" s="70" t="s">
        <v>229</v>
      </c>
      <c r="S47" s="71" t="s">
        <v>230</v>
      </c>
      <c r="T47" s="63" t="s">
        <v>74</v>
      </c>
      <c r="U47" s="63" t="s">
        <v>159</v>
      </c>
      <c r="V47" s="63" t="s">
        <v>56</v>
      </c>
      <c r="W47" s="61"/>
      <c r="X47" s="62"/>
    </row>
    <row r="48" spans="1:24" ht="48" customHeight="1" x14ac:dyDescent="0.15">
      <c r="A48" s="79" t="s">
        <v>231</v>
      </c>
      <c r="B48" s="82">
        <v>43532</v>
      </c>
      <c r="C48" s="61" t="s">
        <v>71</v>
      </c>
      <c r="D48" s="80"/>
      <c r="E48" s="81"/>
      <c r="F48" s="51"/>
      <c r="G48" s="68" t="s">
        <v>35</v>
      </c>
      <c r="H48" s="51"/>
      <c r="I48" s="51"/>
      <c r="J48" s="51"/>
      <c r="K48" s="51"/>
      <c r="L48" s="51"/>
      <c r="M48" s="81"/>
      <c r="N48" s="81"/>
      <c r="O48" s="78" t="s">
        <v>232</v>
      </c>
      <c r="P48" s="65">
        <v>43537</v>
      </c>
      <c r="Q48" s="74" t="s">
        <v>233</v>
      </c>
      <c r="R48" s="70" t="s">
        <v>234</v>
      </c>
      <c r="S48" s="71"/>
      <c r="T48" s="63" t="s">
        <v>39</v>
      </c>
      <c r="U48" s="63" t="s">
        <v>235</v>
      </c>
      <c r="V48" s="63" t="s">
        <v>236</v>
      </c>
      <c r="W48" s="61"/>
      <c r="X48" s="62"/>
    </row>
    <row r="49" spans="1:24" ht="48" customHeight="1" x14ac:dyDescent="0.15">
      <c r="A49" s="79" t="s">
        <v>237</v>
      </c>
      <c r="B49" s="82">
        <v>43537</v>
      </c>
      <c r="C49" s="61" t="s">
        <v>238</v>
      </c>
      <c r="D49" s="81"/>
      <c r="E49" s="81"/>
      <c r="F49" s="68" t="s">
        <v>35</v>
      </c>
      <c r="G49" s="51"/>
      <c r="H49" s="51"/>
      <c r="I49" s="51"/>
      <c r="J49" s="51"/>
      <c r="K49" s="51"/>
      <c r="L49" s="51"/>
      <c r="M49" s="81"/>
      <c r="N49" s="81"/>
      <c r="O49" s="78" t="s">
        <v>239</v>
      </c>
      <c r="P49" s="65">
        <v>43539</v>
      </c>
      <c r="Q49" s="83">
        <v>593422019</v>
      </c>
      <c r="R49" s="70" t="s">
        <v>240</v>
      </c>
      <c r="S49" s="71" t="s">
        <v>241</v>
      </c>
      <c r="T49" s="63" t="s">
        <v>39</v>
      </c>
      <c r="U49" s="63" t="s">
        <v>75</v>
      </c>
      <c r="V49" s="57" t="s">
        <v>122</v>
      </c>
      <c r="W49" s="61"/>
      <c r="X49" s="62"/>
    </row>
    <row r="50" spans="1:24" ht="48" customHeight="1" x14ac:dyDescent="0.15">
      <c r="A50" s="79" t="s">
        <v>242</v>
      </c>
      <c r="B50" s="82">
        <v>43532</v>
      </c>
      <c r="C50" s="61" t="s">
        <v>243</v>
      </c>
      <c r="D50" s="84"/>
      <c r="E50" s="81"/>
      <c r="F50" s="51"/>
      <c r="G50" s="68" t="s">
        <v>35</v>
      </c>
      <c r="H50" s="51"/>
      <c r="I50" s="51"/>
      <c r="J50" s="51"/>
      <c r="K50" s="51"/>
      <c r="L50" s="51"/>
      <c r="M50" s="81"/>
      <c r="N50" s="81"/>
      <c r="O50" s="78" t="s">
        <v>244</v>
      </c>
      <c r="P50" s="65">
        <v>43539</v>
      </c>
      <c r="Q50" s="83">
        <v>600822019</v>
      </c>
      <c r="R50" s="70" t="s">
        <v>245</v>
      </c>
      <c r="S50" s="71" t="s">
        <v>246</v>
      </c>
      <c r="T50" s="63" t="s">
        <v>39</v>
      </c>
      <c r="U50" s="63" t="s">
        <v>55</v>
      </c>
      <c r="V50" s="63" t="s">
        <v>247</v>
      </c>
      <c r="W50" s="61"/>
      <c r="X50" s="62"/>
    </row>
    <row r="51" spans="1:24" ht="36" x14ac:dyDescent="0.15">
      <c r="A51" s="79" t="s">
        <v>248</v>
      </c>
      <c r="B51" s="82">
        <v>43535</v>
      </c>
      <c r="C51" s="61" t="s">
        <v>249</v>
      </c>
      <c r="D51" s="84"/>
      <c r="E51" s="81"/>
      <c r="F51" s="51"/>
      <c r="G51" s="68" t="s">
        <v>35</v>
      </c>
      <c r="H51" s="51"/>
      <c r="I51" s="51"/>
      <c r="J51" s="51"/>
      <c r="K51" s="51"/>
      <c r="L51" s="81"/>
      <c r="M51" s="81"/>
      <c r="N51" s="81"/>
      <c r="O51" s="78" t="s">
        <v>250</v>
      </c>
      <c r="P51" s="65">
        <v>43539</v>
      </c>
      <c r="Q51" s="83">
        <v>601822019</v>
      </c>
      <c r="R51" s="70" t="s">
        <v>251</v>
      </c>
      <c r="S51" s="71"/>
      <c r="T51" s="63" t="s">
        <v>39</v>
      </c>
      <c r="U51" s="63" t="s">
        <v>166</v>
      </c>
      <c r="V51" s="63" t="s">
        <v>76</v>
      </c>
      <c r="W51" s="61"/>
      <c r="X51" s="62"/>
    </row>
    <row r="52" spans="1:24" ht="45" x14ac:dyDescent="0.15">
      <c r="A52" s="85" t="s">
        <v>252</v>
      </c>
      <c r="B52" s="65">
        <v>43535</v>
      </c>
      <c r="C52" s="61" t="s">
        <v>253</v>
      </c>
      <c r="D52" s="67"/>
      <c r="E52" s="51"/>
      <c r="F52" s="68" t="s">
        <v>35</v>
      </c>
      <c r="G52" s="51"/>
      <c r="H52" s="51"/>
      <c r="I52" s="51"/>
      <c r="J52" s="51"/>
      <c r="K52" s="51"/>
      <c r="L52" s="51"/>
      <c r="M52" s="51"/>
      <c r="N52" s="51"/>
      <c r="O52" s="78" t="s">
        <v>254</v>
      </c>
      <c r="P52" s="65">
        <v>43539</v>
      </c>
      <c r="Q52" s="83">
        <v>603312019</v>
      </c>
      <c r="R52" s="70" t="s">
        <v>255</v>
      </c>
      <c r="S52" s="71" t="s">
        <v>85</v>
      </c>
      <c r="T52" s="63" t="s">
        <v>39</v>
      </c>
      <c r="U52" s="63" t="s">
        <v>235</v>
      </c>
      <c r="V52" s="63" t="s">
        <v>134</v>
      </c>
      <c r="W52" s="61"/>
      <c r="X52" s="62"/>
    </row>
    <row r="53" spans="1:24" ht="54" x14ac:dyDescent="0.15">
      <c r="A53" s="64" t="s">
        <v>256</v>
      </c>
      <c r="B53" s="65">
        <v>43538</v>
      </c>
      <c r="C53" s="61" t="s">
        <v>257</v>
      </c>
      <c r="D53" s="67"/>
      <c r="E53" s="51"/>
      <c r="F53" s="68" t="s">
        <v>35</v>
      </c>
      <c r="G53" s="51"/>
      <c r="H53" s="51"/>
      <c r="I53" s="51"/>
      <c r="J53" s="51"/>
      <c r="K53" s="51"/>
      <c r="L53" s="51"/>
      <c r="M53" s="51"/>
      <c r="N53" s="51"/>
      <c r="O53" s="78" t="s">
        <v>258</v>
      </c>
      <c r="P53" s="65">
        <v>43539</v>
      </c>
      <c r="Q53" s="83">
        <v>603872019</v>
      </c>
      <c r="R53" s="70" t="s">
        <v>259</v>
      </c>
      <c r="S53" s="71" t="s">
        <v>260</v>
      </c>
      <c r="T53" s="63" t="s">
        <v>39</v>
      </c>
      <c r="U53" s="63" t="s">
        <v>159</v>
      </c>
      <c r="V53" s="63" t="s">
        <v>152</v>
      </c>
      <c r="W53" s="61"/>
      <c r="X53" s="62"/>
    </row>
    <row r="54" spans="1:24" ht="72" x14ac:dyDescent="0.15">
      <c r="A54" s="64" t="s">
        <v>261</v>
      </c>
      <c r="B54" s="65">
        <v>43539</v>
      </c>
      <c r="C54" s="61" t="s">
        <v>71</v>
      </c>
      <c r="D54" s="75"/>
      <c r="E54" s="51"/>
      <c r="F54" s="67"/>
      <c r="G54" s="51"/>
      <c r="H54" s="51"/>
      <c r="I54" s="68" t="s">
        <v>35</v>
      </c>
      <c r="J54" s="51"/>
      <c r="K54" s="51"/>
      <c r="L54" s="51"/>
      <c r="M54" s="51"/>
      <c r="N54" s="51"/>
      <c r="O54" s="78" t="s">
        <v>262</v>
      </c>
      <c r="P54" s="65">
        <v>43542</v>
      </c>
      <c r="Q54" s="83">
        <v>614352019</v>
      </c>
      <c r="R54" s="70"/>
      <c r="S54" s="71" t="s">
        <v>263</v>
      </c>
      <c r="T54" s="63" t="s">
        <v>158</v>
      </c>
      <c r="U54" s="63" t="s">
        <v>113</v>
      </c>
      <c r="V54" s="63" t="s">
        <v>108</v>
      </c>
      <c r="W54" s="61"/>
      <c r="X54" s="62"/>
    </row>
    <row r="55" spans="1:24" ht="54" x14ac:dyDescent="0.15">
      <c r="A55" s="64" t="s">
        <v>264</v>
      </c>
      <c r="B55" s="65">
        <v>43538</v>
      </c>
      <c r="C55" s="61" t="s">
        <v>265</v>
      </c>
      <c r="D55" s="75"/>
      <c r="E55" s="51"/>
      <c r="F55" s="68" t="s">
        <v>35</v>
      </c>
      <c r="G55" s="51"/>
      <c r="H55" s="51"/>
      <c r="I55" s="51"/>
      <c r="J55" s="51"/>
      <c r="K55" s="51"/>
      <c r="L55" s="51"/>
      <c r="M55" s="51"/>
      <c r="N55" s="51"/>
      <c r="O55" s="78" t="s">
        <v>266</v>
      </c>
      <c r="P55" s="65">
        <v>43542</v>
      </c>
      <c r="Q55" s="83">
        <v>616382019</v>
      </c>
      <c r="R55" s="70" t="s">
        <v>267</v>
      </c>
      <c r="S55" s="71" t="s">
        <v>268</v>
      </c>
      <c r="T55" s="63" t="s">
        <v>39</v>
      </c>
      <c r="U55" s="63" t="s">
        <v>269</v>
      </c>
      <c r="V55" s="63" t="s">
        <v>152</v>
      </c>
      <c r="W55" s="61"/>
      <c r="X55" s="62"/>
    </row>
    <row r="56" spans="1:24" ht="45" x14ac:dyDescent="0.15">
      <c r="A56" s="64" t="s">
        <v>270</v>
      </c>
      <c r="B56" s="65">
        <v>43538</v>
      </c>
      <c r="C56" s="61" t="s">
        <v>271</v>
      </c>
      <c r="D56" s="75"/>
      <c r="E56" s="51"/>
      <c r="F56" s="67"/>
      <c r="G56" s="68" t="s">
        <v>35</v>
      </c>
      <c r="H56" s="51"/>
      <c r="I56" s="51"/>
      <c r="J56" s="51"/>
      <c r="K56" s="51"/>
      <c r="L56" s="51"/>
      <c r="M56" s="51"/>
      <c r="N56" s="51"/>
      <c r="O56" s="78" t="s">
        <v>272</v>
      </c>
      <c r="P56" s="65">
        <v>43542</v>
      </c>
      <c r="Q56" s="83">
        <v>617002019</v>
      </c>
      <c r="R56" s="70" t="s">
        <v>273</v>
      </c>
      <c r="S56" s="71" t="s">
        <v>274</v>
      </c>
      <c r="T56" s="63" t="s">
        <v>39</v>
      </c>
      <c r="U56" s="63" t="s">
        <v>269</v>
      </c>
      <c r="V56" s="63" t="s">
        <v>134</v>
      </c>
      <c r="W56" s="61"/>
      <c r="X56" s="62"/>
    </row>
    <row r="57" spans="1:24" ht="27" x14ac:dyDescent="0.15">
      <c r="A57" s="64" t="s">
        <v>275</v>
      </c>
      <c r="B57" s="65">
        <v>43538</v>
      </c>
      <c r="C57" s="61" t="s">
        <v>276</v>
      </c>
      <c r="D57" s="75"/>
      <c r="E57" s="51"/>
      <c r="F57" s="67"/>
      <c r="G57" s="51"/>
      <c r="H57" s="51"/>
      <c r="I57" s="51"/>
      <c r="J57" s="51"/>
      <c r="K57" s="51"/>
      <c r="L57" s="68" t="s">
        <v>35</v>
      </c>
      <c r="M57" s="51"/>
      <c r="N57" s="51"/>
      <c r="O57" s="78" t="s">
        <v>277</v>
      </c>
      <c r="P57" s="65">
        <v>43542</v>
      </c>
      <c r="Q57" s="83">
        <v>617212019</v>
      </c>
      <c r="R57" s="70" t="s">
        <v>278</v>
      </c>
      <c r="S57" s="71" t="s">
        <v>279</v>
      </c>
      <c r="T57" s="63" t="s">
        <v>39</v>
      </c>
      <c r="U57" s="63" t="s">
        <v>280</v>
      </c>
      <c r="V57" s="63" t="s">
        <v>56</v>
      </c>
      <c r="W57" s="61"/>
      <c r="X57" s="62"/>
    </row>
    <row r="58" spans="1:24" ht="54" x14ac:dyDescent="0.15">
      <c r="A58" s="64" t="s">
        <v>281</v>
      </c>
      <c r="B58" s="65">
        <v>43538</v>
      </c>
      <c r="C58" s="61" t="s">
        <v>271</v>
      </c>
      <c r="D58" s="75"/>
      <c r="E58" s="51"/>
      <c r="F58" s="67"/>
      <c r="G58" s="51"/>
      <c r="H58" s="51"/>
      <c r="I58" s="51"/>
      <c r="J58" s="68" t="s">
        <v>35</v>
      </c>
      <c r="K58" s="51"/>
      <c r="L58" s="51"/>
      <c r="M58" s="51"/>
      <c r="N58" s="51"/>
      <c r="O58" s="78" t="s">
        <v>282</v>
      </c>
      <c r="P58" s="65">
        <v>43542</v>
      </c>
      <c r="Q58" s="83">
        <v>617692019</v>
      </c>
      <c r="R58" s="70" t="s">
        <v>283</v>
      </c>
      <c r="S58" s="71" t="s">
        <v>284</v>
      </c>
      <c r="T58" s="63" t="s">
        <v>39</v>
      </c>
      <c r="U58" s="63" t="s">
        <v>269</v>
      </c>
      <c r="V58" s="63" t="s">
        <v>152</v>
      </c>
      <c r="W58" s="61"/>
      <c r="X58" s="62"/>
    </row>
    <row r="59" spans="1:24" ht="54" x14ac:dyDescent="0.15">
      <c r="A59" s="64" t="s">
        <v>70</v>
      </c>
      <c r="B59" s="65">
        <v>43540</v>
      </c>
      <c r="C59" s="61" t="s">
        <v>71</v>
      </c>
      <c r="D59" s="75"/>
      <c r="E59" s="51"/>
      <c r="F59" s="67"/>
      <c r="G59" s="51"/>
      <c r="H59" s="51"/>
      <c r="I59" s="51"/>
      <c r="J59" s="51"/>
      <c r="K59" s="51"/>
      <c r="L59" s="51"/>
      <c r="M59" s="51"/>
      <c r="N59" s="68" t="s">
        <v>35</v>
      </c>
      <c r="O59" s="78" t="s">
        <v>285</v>
      </c>
      <c r="P59" s="65">
        <v>43542</v>
      </c>
      <c r="Q59" s="83">
        <v>605232019</v>
      </c>
      <c r="R59" s="70"/>
      <c r="S59" s="71" t="s">
        <v>286</v>
      </c>
      <c r="T59" s="63" t="s">
        <v>74</v>
      </c>
      <c r="U59" s="63" t="s">
        <v>269</v>
      </c>
      <c r="V59" s="63" t="s">
        <v>41</v>
      </c>
      <c r="W59" s="61"/>
      <c r="X59" s="62"/>
    </row>
    <row r="60" spans="1:24" ht="54" x14ac:dyDescent="0.15">
      <c r="A60" s="64" t="s">
        <v>70</v>
      </c>
      <c r="B60" s="65">
        <v>43540</v>
      </c>
      <c r="C60" s="61" t="s">
        <v>71</v>
      </c>
      <c r="D60" s="75"/>
      <c r="E60" s="51"/>
      <c r="F60" s="67"/>
      <c r="G60" s="51"/>
      <c r="H60" s="51"/>
      <c r="I60" s="51"/>
      <c r="J60" s="51"/>
      <c r="K60" s="51"/>
      <c r="L60" s="51"/>
      <c r="M60" s="51"/>
      <c r="N60" s="68" t="s">
        <v>35</v>
      </c>
      <c r="O60" s="78" t="s">
        <v>285</v>
      </c>
      <c r="P60" s="65">
        <v>43542</v>
      </c>
      <c r="Q60" s="83">
        <v>605242019</v>
      </c>
      <c r="R60" s="70"/>
      <c r="S60" s="71" t="s">
        <v>286</v>
      </c>
      <c r="T60" s="63" t="s">
        <v>74</v>
      </c>
      <c r="U60" s="63" t="s">
        <v>269</v>
      </c>
      <c r="V60" s="63" t="s">
        <v>41</v>
      </c>
      <c r="W60" s="61"/>
      <c r="X60" s="62"/>
    </row>
    <row r="61" spans="1:24" ht="54" x14ac:dyDescent="0.15">
      <c r="A61" s="64" t="s">
        <v>70</v>
      </c>
      <c r="B61" s="65">
        <v>43540</v>
      </c>
      <c r="C61" s="61" t="s">
        <v>71</v>
      </c>
      <c r="D61" s="75"/>
      <c r="E61" s="51"/>
      <c r="F61" s="67"/>
      <c r="G61" s="51"/>
      <c r="H61" s="51"/>
      <c r="I61" s="51"/>
      <c r="J61" s="51"/>
      <c r="K61" s="51"/>
      <c r="L61" s="51"/>
      <c r="M61" s="51"/>
      <c r="N61" s="68" t="s">
        <v>35</v>
      </c>
      <c r="O61" s="78" t="s">
        <v>285</v>
      </c>
      <c r="P61" s="65">
        <v>43542</v>
      </c>
      <c r="Q61" s="83">
        <v>605252019</v>
      </c>
      <c r="R61" s="70"/>
      <c r="S61" s="71" t="s">
        <v>286</v>
      </c>
      <c r="T61" s="63" t="s">
        <v>74</v>
      </c>
      <c r="U61" s="63" t="s">
        <v>269</v>
      </c>
      <c r="V61" s="63" t="s">
        <v>41</v>
      </c>
      <c r="W61" s="61"/>
      <c r="X61" s="62"/>
    </row>
    <row r="62" spans="1:24" ht="54" x14ac:dyDescent="0.15">
      <c r="A62" s="64" t="s">
        <v>70</v>
      </c>
      <c r="B62" s="65">
        <v>43540</v>
      </c>
      <c r="C62" s="61" t="s">
        <v>71</v>
      </c>
      <c r="D62" s="75"/>
      <c r="E62" s="51"/>
      <c r="F62" s="67"/>
      <c r="G62" s="51"/>
      <c r="H62" s="51"/>
      <c r="I62" s="51"/>
      <c r="J62" s="51"/>
      <c r="K62" s="51"/>
      <c r="L62" s="51"/>
      <c r="M62" s="51"/>
      <c r="N62" s="68" t="s">
        <v>35</v>
      </c>
      <c r="O62" s="78" t="s">
        <v>285</v>
      </c>
      <c r="P62" s="65">
        <v>43542</v>
      </c>
      <c r="Q62" s="83">
        <v>605262019</v>
      </c>
      <c r="R62" s="70"/>
      <c r="S62" s="71" t="s">
        <v>286</v>
      </c>
      <c r="T62" s="63" t="s">
        <v>74</v>
      </c>
      <c r="U62" s="63" t="s">
        <v>269</v>
      </c>
      <c r="V62" s="63" t="s">
        <v>41</v>
      </c>
      <c r="W62" s="61"/>
      <c r="X62" s="62"/>
    </row>
    <row r="63" spans="1:24" ht="81" x14ac:dyDescent="0.15">
      <c r="A63" s="64" t="s">
        <v>70</v>
      </c>
      <c r="B63" s="65">
        <v>43541</v>
      </c>
      <c r="C63" s="61" t="s">
        <v>71</v>
      </c>
      <c r="D63" s="68" t="s">
        <v>35</v>
      </c>
      <c r="E63" s="51"/>
      <c r="F63" s="67"/>
      <c r="G63" s="51"/>
      <c r="H63" s="51"/>
      <c r="I63" s="51"/>
      <c r="J63" s="51"/>
      <c r="K63" s="51"/>
      <c r="L63" s="51"/>
      <c r="M63" s="51"/>
      <c r="N63" s="51"/>
      <c r="O63" s="78" t="s">
        <v>287</v>
      </c>
      <c r="P63" s="65">
        <v>43542</v>
      </c>
      <c r="Q63" s="83">
        <v>608922019</v>
      </c>
      <c r="R63" s="70" t="s">
        <v>288</v>
      </c>
      <c r="S63" s="71"/>
      <c r="T63" s="63" t="s">
        <v>74</v>
      </c>
      <c r="U63" s="63" t="s">
        <v>289</v>
      </c>
      <c r="V63" s="63" t="s">
        <v>76</v>
      </c>
      <c r="W63" s="61"/>
      <c r="X63" s="62"/>
    </row>
    <row r="64" spans="1:24" ht="45" x14ac:dyDescent="0.15">
      <c r="A64" s="64" t="s">
        <v>70</v>
      </c>
      <c r="B64" s="65">
        <v>43542</v>
      </c>
      <c r="C64" s="61" t="s">
        <v>290</v>
      </c>
      <c r="D64" s="75"/>
      <c r="E64" s="51"/>
      <c r="F64" s="67"/>
      <c r="G64" s="68" t="s">
        <v>35</v>
      </c>
      <c r="H64" s="51"/>
      <c r="I64" s="51"/>
      <c r="J64" s="51"/>
      <c r="K64" s="51"/>
      <c r="L64" s="51"/>
      <c r="M64" s="51"/>
      <c r="N64" s="51"/>
      <c r="O64" s="78" t="s">
        <v>291</v>
      </c>
      <c r="P64" s="65"/>
      <c r="Q64" s="83">
        <v>607622019</v>
      </c>
      <c r="R64" s="70" t="s">
        <v>128</v>
      </c>
      <c r="S64" s="71" t="s">
        <v>292</v>
      </c>
      <c r="T64" s="63" t="s">
        <v>74</v>
      </c>
      <c r="U64" s="63" t="s">
        <v>113</v>
      </c>
      <c r="V64" s="63" t="s">
        <v>76</v>
      </c>
      <c r="W64" s="61"/>
      <c r="X64" s="62"/>
    </row>
    <row r="65" spans="1:24" ht="72" x14ac:dyDescent="0.15">
      <c r="A65" s="64" t="s">
        <v>293</v>
      </c>
      <c r="B65" s="65">
        <v>43542</v>
      </c>
      <c r="C65" s="61" t="s">
        <v>71</v>
      </c>
      <c r="D65" s="75"/>
      <c r="E65" s="51"/>
      <c r="F65" s="67"/>
      <c r="G65" s="51"/>
      <c r="H65" s="51"/>
      <c r="I65" s="51"/>
      <c r="J65" s="51"/>
      <c r="K65" s="51"/>
      <c r="L65" s="51"/>
      <c r="M65" s="68" t="s">
        <v>35</v>
      </c>
      <c r="N65" s="51"/>
      <c r="O65" s="78" t="s">
        <v>294</v>
      </c>
      <c r="P65" s="65">
        <v>43543</v>
      </c>
      <c r="Q65" s="83">
        <v>623072019</v>
      </c>
      <c r="R65" s="70" t="s">
        <v>85</v>
      </c>
      <c r="S65" s="71" t="s">
        <v>85</v>
      </c>
      <c r="T65" s="63" t="s">
        <v>39</v>
      </c>
      <c r="U65" s="63" t="s">
        <v>40</v>
      </c>
      <c r="V65" s="63" t="s">
        <v>76</v>
      </c>
      <c r="W65" s="61"/>
      <c r="X65" s="62"/>
    </row>
    <row r="66" spans="1:24" ht="36" x14ac:dyDescent="0.15">
      <c r="A66" s="64" t="s">
        <v>295</v>
      </c>
      <c r="B66" s="65">
        <v>43538</v>
      </c>
      <c r="C66" s="61" t="s">
        <v>296</v>
      </c>
      <c r="D66" s="75"/>
      <c r="E66" s="51"/>
      <c r="F66" s="67"/>
      <c r="G66" s="51"/>
      <c r="H66" s="51"/>
      <c r="I66" s="51"/>
      <c r="J66" s="51"/>
      <c r="K66" s="51"/>
      <c r="L66" s="68" t="s">
        <v>35</v>
      </c>
      <c r="M66" s="51"/>
      <c r="N66" s="51"/>
      <c r="O66" s="78" t="s">
        <v>297</v>
      </c>
      <c r="P66" s="65">
        <v>43543</v>
      </c>
      <c r="Q66" s="83">
        <v>622352019</v>
      </c>
      <c r="R66" s="70" t="s">
        <v>298</v>
      </c>
      <c r="S66" s="71" t="s">
        <v>85</v>
      </c>
      <c r="T66" s="63" t="s">
        <v>39</v>
      </c>
      <c r="U66" s="63" t="s">
        <v>289</v>
      </c>
      <c r="V66" s="63" t="s">
        <v>41</v>
      </c>
      <c r="W66" s="61"/>
      <c r="X66" s="62"/>
    </row>
    <row r="67" spans="1:24" ht="45" x14ac:dyDescent="0.15">
      <c r="A67" s="64" t="s">
        <v>299</v>
      </c>
      <c r="B67" s="65">
        <v>43537</v>
      </c>
      <c r="C67" s="61" t="s">
        <v>300</v>
      </c>
      <c r="D67" s="75"/>
      <c r="E67" s="51"/>
      <c r="F67" s="68" t="s">
        <v>35</v>
      </c>
      <c r="G67" s="51"/>
      <c r="H67" s="51"/>
      <c r="I67" s="51"/>
      <c r="J67" s="51"/>
      <c r="K67" s="51"/>
      <c r="L67" s="51"/>
      <c r="M67" s="51"/>
      <c r="N67" s="51"/>
      <c r="O67" s="78" t="s">
        <v>301</v>
      </c>
      <c r="P67" s="65">
        <v>43542</v>
      </c>
      <c r="Q67" s="83">
        <v>610152019</v>
      </c>
      <c r="R67" s="70" t="s">
        <v>302</v>
      </c>
      <c r="S67" s="71" t="s">
        <v>303</v>
      </c>
      <c r="T67" s="63" t="s">
        <v>39</v>
      </c>
      <c r="U67" s="63" t="s">
        <v>304</v>
      </c>
      <c r="V67" s="63" t="s">
        <v>134</v>
      </c>
      <c r="W67" s="61"/>
      <c r="X67" s="62"/>
    </row>
    <row r="68" spans="1:24" ht="45" x14ac:dyDescent="0.15">
      <c r="A68" s="65" t="s">
        <v>305</v>
      </c>
      <c r="B68" s="65">
        <v>43537</v>
      </c>
      <c r="C68" s="61" t="s">
        <v>300</v>
      </c>
      <c r="D68" s="75"/>
      <c r="E68" s="51"/>
      <c r="F68" s="68" t="s">
        <v>35</v>
      </c>
      <c r="G68" s="51"/>
      <c r="H68" s="51"/>
      <c r="I68" s="51"/>
      <c r="J68" s="51"/>
      <c r="K68" s="51"/>
      <c r="L68" s="51"/>
      <c r="M68" s="51"/>
      <c r="N68" s="51"/>
      <c r="O68" s="78" t="s">
        <v>301</v>
      </c>
      <c r="P68" s="65">
        <v>43542</v>
      </c>
      <c r="Q68" s="83">
        <v>611002019</v>
      </c>
      <c r="R68" s="70" t="s">
        <v>302</v>
      </c>
      <c r="S68" s="71" t="s">
        <v>306</v>
      </c>
      <c r="T68" s="63" t="s">
        <v>39</v>
      </c>
      <c r="U68" s="63" t="s">
        <v>304</v>
      </c>
      <c r="V68" s="63" t="s">
        <v>134</v>
      </c>
      <c r="W68" s="61"/>
      <c r="X68" s="62"/>
    </row>
    <row r="69" spans="1:24" ht="45" x14ac:dyDescent="0.15">
      <c r="A69" s="64" t="s">
        <v>307</v>
      </c>
      <c r="B69" s="65">
        <v>43537</v>
      </c>
      <c r="C69" s="61" t="s">
        <v>300</v>
      </c>
      <c r="D69" s="75"/>
      <c r="E69" s="51"/>
      <c r="F69" s="68" t="s">
        <v>35</v>
      </c>
      <c r="G69" s="51"/>
      <c r="H69" s="51"/>
      <c r="I69" s="51"/>
      <c r="J69" s="51"/>
      <c r="K69" s="51"/>
      <c r="L69" s="51"/>
      <c r="M69" s="51"/>
      <c r="N69" s="51"/>
      <c r="O69" s="78" t="s">
        <v>301</v>
      </c>
      <c r="P69" s="65">
        <v>43542</v>
      </c>
      <c r="Q69" s="83">
        <v>611382019</v>
      </c>
      <c r="R69" s="70" t="s">
        <v>302</v>
      </c>
      <c r="S69" s="71" t="s">
        <v>308</v>
      </c>
      <c r="T69" s="63" t="s">
        <v>39</v>
      </c>
      <c r="U69" s="63" t="s">
        <v>304</v>
      </c>
      <c r="V69" s="63" t="s">
        <v>134</v>
      </c>
      <c r="W69" s="61"/>
      <c r="X69" s="62"/>
    </row>
    <row r="70" spans="1:24" ht="45" x14ac:dyDescent="0.15">
      <c r="A70" s="64" t="s">
        <v>309</v>
      </c>
      <c r="B70" s="65">
        <v>43537</v>
      </c>
      <c r="C70" s="61" t="s">
        <v>300</v>
      </c>
      <c r="D70" s="75"/>
      <c r="E70" s="51"/>
      <c r="F70" s="86" t="s">
        <v>35</v>
      </c>
      <c r="G70" s="51"/>
      <c r="H70" s="51"/>
      <c r="I70" s="51"/>
      <c r="J70" s="51"/>
      <c r="K70" s="51"/>
      <c r="L70" s="51"/>
      <c r="M70" s="51"/>
      <c r="N70" s="51"/>
      <c r="O70" s="78" t="s">
        <v>301</v>
      </c>
      <c r="P70" s="65">
        <v>43542</v>
      </c>
      <c r="Q70" s="83">
        <v>611692019</v>
      </c>
      <c r="R70" s="70" t="s">
        <v>302</v>
      </c>
      <c r="S70" s="71" t="s">
        <v>310</v>
      </c>
      <c r="T70" s="63" t="s">
        <v>39</v>
      </c>
      <c r="U70" s="63" t="s">
        <v>304</v>
      </c>
      <c r="V70" s="63" t="s">
        <v>134</v>
      </c>
      <c r="W70" s="61"/>
      <c r="X70" s="62"/>
    </row>
    <row r="71" spans="1:24" ht="45" x14ac:dyDescent="0.15">
      <c r="A71" s="64" t="s">
        <v>311</v>
      </c>
      <c r="B71" s="65">
        <v>43537</v>
      </c>
      <c r="C71" s="61" t="s">
        <v>300</v>
      </c>
      <c r="D71" s="75"/>
      <c r="E71" s="51"/>
      <c r="F71" s="68" t="s">
        <v>35</v>
      </c>
      <c r="G71" s="51"/>
      <c r="H71" s="51"/>
      <c r="I71" s="51"/>
      <c r="J71" s="51"/>
      <c r="K71" s="51"/>
      <c r="L71" s="51"/>
      <c r="M71" s="51"/>
      <c r="N71" s="51"/>
      <c r="O71" s="78" t="s">
        <v>301</v>
      </c>
      <c r="P71" s="65">
        <v>43542</v>
      </c>
      <c r="Q71" s="83">
        <v>611812019</v>
      </c>
      <c r="R71" s="70" t="s">
        <v>302</v>
      </c>
      <c r="S71" s="71" t="s">
        <v>312</v>
      </c>
      <c r="T71" s="63" t="s">
        <v>39</v>
      </c>
      <c r="U71" s="63" t="s">
        <v>304</v>
      </c>
      <c r="V71" s="63" t="s">
        <v>134</v>
      </c>
      <c r="W71" s="61"/>
      <c r="X71" s="62"/>
    </row>
    <row r="72" spans="1:24" ht="45" x14ac:dyDescent="0.15">
      <c r="A72" s="64" t="s">
        <v>313</v>
      </c>
      <c r="B72" s="65">
        <v>43537</v>
      </c>
      <c r="C72" s="61" t="s">
        <v>300</v>
      </c>
      <c r="D72" s="75"/>
      <c r="E72" s="51"/>
      <c r="F72" s="68" t="s">
        <v>35</v>
      </c>
      <c r="G72" s="51"/>
      <c r="H72" s="51"/>
      <c r="I72" s="51"/>
      <c r="J72" s="51"/>
      <c r="K72" s="51"/>
      <c r="L72" s="51"/>
      <c r="M72" s="51"/>
      <c r="N72" s="51"/>
      <c r="O72" s="78" t="s">
        <v>301</v>
      </c>
      <c r="P72" s="65">
        <v>43542</v>
      </c>
      <c r="Q72" s="83">
        <v>611952019</v>
      </c>
      <c r="R72" s="70" t="s">
        <v>302</v>
      </c>
      <c r="S72" s="71" t="s">
        <v>314</v>
      </c>
      <c r="T72" s="63" t="s">
        <v>39</v>
      </c>
      <c r="U72" s="63" t="s">
        <v>304</v>
      </c>
      <c r="V72" s="63" t="s">
        <v>134</v>
      </c>
      <c r="W72" s="61"/>
      <c r="X72" s="62"/>
    </row>
    <row r="73" spans="1:24" ht="45" x14ac:dyDescent="0.15">
      <c r="A73" s="64" t="s">
        <v>315</v>
      </c>
      <c r="B73" s="65">
        <v>43537</v>
      </c>
      <c r="C73" s="61" t="s">
        <v>300</v>
      </c>
      <c r="D73" s="75"/>
      <c r="E73" s="51"/>
      <c r="F73" s="68" t="s">
        <v>35</v>
      </c>
      <c r="G73" s="51"/>
      <c r="H73" s="51"/>
      <c r="I73" s="51"/>
      <c r="J73" s="51"/>
      <c r="K73" s="51"/>
      <c r="L73" s="51"/>
      <c r="M73" s="51"/>
      <c r="N73" s="51"/>
      <c r="O73" s="78" t="s">
        <v>301</v>
      </c>
      <c r="P73" s="65">
        <v>43542</v>
      </c>
      <c r="Q73" s="83">
        <v>612112019</v>
      </c>
      <c r="R73" s="70" t="s">
        <v>302</v>
      </c>
      <c r="S73" s="71" t="s">
        <v>316</v>
      </c>
      <c r="T73" s="63" t="s">
        <v>39</v>
      </c>
      <c r="U73" s="63" t="s">
        <v>304</v>
      </c>
      <c r="V73" s="63" t="s">
        <v>134</v>
      </c>
      <c r="W73" s="61"/>
      <c r="X73" s="62"/>
    </row>
    <row r="74" spans="1:24" ht="45" x14ac:dyDescent="0.15">
      <c r="A74" s="64" t="s">
        <v>317</v>
      </c>
      <c r="B74" s="65">
        <v>43537</v>
      </c>
      <c r="C74" s="61" t="s">
        <v>300</v>
      </c>
      <c r="D74" s="75"/>
      <c r="E74" s="51"/>
      <c r="F74" s="68" t="s">
        <v>35</v>
      </c>
      <c r="G74" s="51"/>
      <c r="H74" s="51"/>
      <c r="I74" s="51"/>
      <c r="J74" s="51"/>
      <c r="K74" s="51"/>
      <c r="L74" s="51"/>
      <c r="M74" s="51"/>
      <c r="N74" s="51"/>
      <c r="O74" s="78" t="s">
        <v>301</v>
      </c>
      <c r="P74" s="65">
        <v>43542</v>
      </c>
      <c r="Q74" s="83">
        <v>612992019</v>
      </c>
      <c r="R74" s="70" t="s">
        <v>302</v>
      </c>
      <c r="S74" s="71" t="s">
        <v>318</v>
      </c>
      <c r="T74" s="63" t="s">
        <v>39</v>
      </c>
      <c r="U74" s="63" t="s">
        <v>304</v>
      </c>
      <c r="V74" s="63" t="s">
        <v>134</v>
      </c>
      <c r="W74" s="61"/>
      <c r="X74" s="62"/>
    </row>
    <row r="75" spans="1:24" ht="45" x14ac:dyDescent="0.15">
      <c r="A75" s="64" t="s">
        <v>319</v>
      </c>
      <c r="B75" s="65">
        <v>43537</v>
      </c>
      <c r="C75" s="61" t="s">
        <v>300</v>
      </c>
      <c r="D75" s="75"/>
      <c r="E75" s="51"/>
      <c r="F75" s="68" t="s">
        <v>35</v>
      </c>
      <c r="G75" s="51"/>
      <c r="H75" s="51"/>
      <c r="I75" s="51"/>
      <c r="J75" s="51"/>
      <c r="K75" s="51"/>
      <c r="L75" s="51"/>
      <c r="M75" s="51"/>
      <c r="N75" s="51"/>
      <c r="O75" s="78" t="s">
        <v>301</v>
      </c>
      <c r="P75" s="65">
        <v>43543</v>
      </c>
      <c r="Q75" s="83">
        <v>625712019</v>
      </c>
      <c r="R75" s="70" t="s">
        <v>302</v>
      </c>
      <c r="S75" s="71" t="s">
        <v>320</v>
      </c>
      <c r="T75" s="63" t="s">
        <v>39</v>
      </c>
      <c r="U75" s="63" t="s">
        <v>304</v>
      </c>
      <c r="V75" s="63" t="s">
        <v>134</v>
      </c>
      <c r="W75" s="61"/>
      <c r="X75" s="62"/>
    </row>
    <row r="76" spans="1:24" ht="45" x14ac:dyDescent="0.15">
      <c r="A76" s="64" t="s">
        <v>321</v>
      </c>
      <c r="B76" s="65">
        <v>43537</v>
      </c>
      <c r="C76" s="61" t="s">
        <v>300</v>
      </c>
      <c r="D76" s="75"/>
      <c r="E76" s="51"/>
      <c r="F76" s="68" t="s">
        <v>35</v>
      </c>
      <c r="G76" s="51"/>
      <c r="H76" s="51"/>
      <c r="I76" s="51"/>
      <c r="J76" s="51"/>
      <c r="K76" s="51"/>
      <c r="L76" s="51"/>
      <c r="M76" s="51"/>
      <c r="N76" s="51"/>
      <c r="O76" s="78" t="s">
        <v>301</v>
      </c>
      <c r="P76" s="65">
        <v>43543</v>
      </c>
      <c r="Q76" s="83">
        <v>625992019</v>
      </c>
      <c r="R76" s="70" t="s">
        <v>302</v>
      </c>
      <c r="S76" s="71" t="s">
        <v>322</v>
      </c>
      <c r="T76" s="63" t="s">
        <v>39</v>
      </c>
      <c r="U76" s="63" t="s">
        <v>304</v>
      </c>
      <c r="V76" s="63" t="s">
        <v>134</v>
      </c>
      <c r="W76" s="61"/>
      <c r="X76" s="62"/>
    </row>
    <row r="77" spans="1:24" ht="45" x14ac:dyDescent="0.15">
      <c r="A77" s="64" t="s">
        <v>323</v>
      </c>
      <c r="B77" s="65">
        <v>43537</v>
      </c>
      <c r="C77" s="61" t="s">
        <v>300</v>
      </c>
      <c r="D77" s="75"/>
      <c r="E77" s="51"/>
      <c r="F77" s="68" t="s">
        <v>35</v>
      </c>
      <c r="G77" s="51"/>
      <c r="H77" s="51"/>
      <c r="I77" s="51"/>
      <c r="J77" s="51"/>
      <c r="K77" s="51"/>
      <c r="L77" s="51"/>
      <c r="M77" s="51"/>
      <c r="N77" s="51"/>
      <c r="O77" s="78" t="s">
        <v>301</v>
      </c>
      <c r="P77" s="65">
        <v>43543</v>
      </c>
      <c r="Q77" s="83">
        <v>626112019</v>
      </c>
      <c r="R77" s="70" t="s">
        <v>302</v>
      </c>
      <c r="S77" s="71" t="s">
        <v>324</v>
      </c>
      <c r="T77" s="63" t="s">
        <v>39</v>
      </c>
      <c r="U77" s="63" t="s">
        <v>304</v>
      </c>
      <c r="V77" s="63" t="s">
        <v>134</v>
      </c>
      <c r="W77" s="61"/>
      <c r="X77" s="62"/>
    </row>
    <row r="78" spans="1:24" ht="45" x14ac:dyDescent="0.15">
      <c r="A78" s="64" t="s">
        <v>325</v>
      </c>
      <c r="B78" s="65">
        <v>43537</v>
      </c>
      <c r="C78" s="61" t="s">
        <v>300</v>
      </c>
      <c r="D78" s="75"/>
      <c r="E78" s="51"/>
      <c r="F78" s="68" t="s">
        <v>35</v>
      </c>
      <c r="G78" s="51"/>
      <c r="H78" s="51"/>
      <c r="I78" s="51"/>
      <c r="J78" s="51"/>
      <c r="K78" s="51"/>
      <c r="L78" s="51"/>
      <c r="M78" s="51"/>
      <c r="N78" s="51"/>
      <c r="O78" s="78" t="s">
        <v>301</v>
      </c>
      <c r="P78" s="65">
        <v>43543</v>
      </c>
      <c r="Q78" s="83">
        <v>626142019</v>
      </c>
      <c r="R78" s="70" t="s">
        <v>302</v>
      </c>
      <c r="S78" s="71" t="s">
        <v>326</v>
      </c>
      <c r="T78" s="63" t="s">
        <v>39</v>
      </c>
      <c r="U78" s="63" t="s">
        <v>304</v>
      </c>
      <c r="V78" s="63" t="s">
        <v>134</v>
      </c>
      <c r="W78" s="61"/>
      <c r="X78" s="62"/>
    </row>
    <row r="79" spans="1:24" ht="45" x14ac:dyDescent="0.15">
      <c r="A79" s="64" t="s">
        <v>327</v>
      </c>
      <c r="B79" s="65">
        <v>43537</v>
      </c>
      <c r="C79" s="61" t="s">
        <v>300</v>
      </c>
      <c r="D79" s="75"/>
      <c r="E79" s="51"/>
      <c r="F79" s="68" t="s">
        <v>35</v>
      </c>
      <c r="G79" s="51"/>
      <c r="H79" s="51"/>
      <c r="I79" s="51"/>
      <c r="J79" s="51"/>
      <c r="K79" s="51"/>
      <c r="L79" s="51"/>
      <c r="M79" s="51"/>
      <c r="N79" s="51"/>
      <c r="O79" s="78" t="s">
        <v>301</v>
      </c>
      <c r="P79" s="65">
        <v>43543</v>
      </c>
      <c r="Q79" s="83">
        <v>626262019</v>
      </c>
      <c r="R79" s="70" t="s">
        <v>302</v>
      </c>
      <c r="S79" s="71" t="s">
        <v>328</v>
      </c>
      <c r="T79" s="63" t="s">
        <v>39</v>
      </c>
      <c r="U79" s="63" t="s">
        <v>304</v>
      </c>
      <c r="V79" s="63" t="s">
        <v>134</v>
      </c>
      <c r="W79" s="61"/>
      <c r="X79" s="62"/>
    </row>
    <row r="80" spans="1:24" ht="45" x14ac:dyDescent="0.15">
      <c r="A80" s="64" t="s">
        <v>329</v>
      </c>
      <c r="B80" s="65">
        <v>43537</v>
      </c>
      <c r="C80" s="61" t="s">
        <v>300</v>
      </c>
      <c r="D80" s="75"/>
      <c r="E80" s="51"/>
      <c r="F80" s="68" t="s">
        <v>35</v>
      </c>
      <c r="G80" s="51"/>
      <c r="H80" s="51"/>
      <c r="I80" s="51"/>
      <c r="J80" s="51"/>
      <c r="K80" s="51"/>
      <c r="L80" s="51"/>
      <c r="M80" s="51"/>
      <c r="N80" s="51"/>
      <c r="O80" s="78" t="s">
        <v>301</v>
      </c>
      <c r="P80" s="65">
        <v>43543</v>
      </c>
      <c r="Q80" s="83">
        <v>626572019</v>
      </c>
      <c r="R80" s="70" t="s">
        <v>302</v>
      </c>
      <c r="S80" s="71" t="s">
        <v>330</v>
      </c>
      <c r="T80" s="63" t="s">
        <v>39</v>
      </c>
      <c r="U80" s="63" t="s">
        <v>304</v>
      </c>
      <c r="V80" s="63" t="s">
        <v>134</v>
      </c>
      <c r="W80" s="61"/>
      <c r="X80" s="62"/>
    </row>
    <row r="81" spans="1:24" ht="45" x14ac:dyDescent="0.15">
      <c r="A81" s="64" t="s">
        <v>331</v>
      </c>
      <c r="B81" s="65">
        <v>43537</v>
      </c>
      <c r="C81" s="61" t="s">
        <v>300</v>
      </c>
      <c r="D81" s="75"/>
      <c r="E81" s="51"/>
      <c r="F81" s="68" t="s">
        <v>35</v>
      </c>
      <c r="G81" s="51"/>
      <c r="H81" s="51"/>
      <c r="I81" s="51"/>
      <c r="J81" s="51"/>
      <c r="K81" s="51"/>
      <c r="L81" s="51"/>
      <c r="M81" s="51"/>
      <c r="N81" s="51"/>
      <c r="O81" s="78" t="s">
        <v>301</v>
      </c>
      <c r="P81" s="65">
        <v>43543</v>
      </c>
      <c r="Q81" s="83">
        <v>628542019</v>
      </c>
      <c r="R81" s="70" t="s">
        <v>302</v>
      </c>
      <c r="S81" s="71" t="s">
        <v>332</v>
      </c>
      <c r="T81" s="63" t="s">
        <v>39</v>
      </c>
      <c r="U81" s="63" t="s">
        <v>304</v>
      </c>
      <c r="V81" s="63" t="s">
        <v>134</v>
      </c>
      <c r="W81" s="61"/>
      <c r="X81" s="62"/>
    </row>
    <row r="82" spans="1:24" ht="45" x14ac:dyDescent="0.15">
      <c r="A82" s="64" t="s">
        <v>333</v>
      </c>
      <c r="B82" s="65">
        <v>43537</v>
      </c>
      <c r="C82" s="61" t="s">
        <v>300</v>
      </c>
      <c r="D82" s="75"/>
      <c r="E82" s="51"/>
      <c r="F82" s="68" t="s">
        <v>35</v>
      </c>
      <c r="G82" s="51"/>
      <c r="H82" s="51"/>
      <c r="I82" s="51"/>
      <c r="J82" s="51"/>
      <c r="K82" s="51"/>
      <c r="L82" s="51"/>
      <c r="M82" s="51"/>
      <c r="N82" s="51"/>
      <c r="O82" s="78" t="s">
        <v>301</v>
      </c>
      <c r="P82" s="65">
        <v>43543</v>
      </c>
      <c r="Q82" s="83">
        <v>628652019</v>
      </c>
      <c r="R82" s="70" t="s">
        <v>302</v>
      </c>
      <c r="S82" s="71" t="s">
        <v>334</v>
      </c>
      <c r="T82" s="63" t="s">
        <v>39</v>
      </c>
      <c r="U82" s="63" t="s">
        <v>304</v>
      </c>
      <c r="V82" s="63" t="s">
        <v>134</v>
      </c>
      <c r="W82" s="61"/>
      <c r="X82" s="62"/>
    </row>
    <row r="83" spans="1:24" ht="45" x14ac:dyDescent="0.15">
      <c r="A83" s="64" t="s">
        <v>335</v>
      </c>
      <c r="B83" s="65">
        <v>43537</v>
      </c>
      <c r="C83" s="61" t="s">
        <v>300</v>
      </c>
      <c r="D83" s="75"/>
      <c r="E83" s="51"/>
      <c r="F83" s="68" t="s">
        <v>35</v>
      </c>
      <c r="G83" s="51"/>
      <c r="H83" s="51"/>
      <c r="I83" s="51"/>
      <c r="J83" s="51"/>
      <c r="K83" s="51"/>
      <c r="L83" s="51"/>
      <c r="M83" s="51"/>
      <c r="N83" s="51"/>
      <c r="O83" s="78" t="s">
        <v>301</v>
      </c>
      <c r="P83" s="65">
        <v>43543</v>
      </c>
      <c r="Q83" s="83">
        <v>628752019</v>
      </c>
      <c r="R83" s="70" t="s">
        <v>302</v>
      </c>
      <c r="S83" s="71" t="s">
        <v>336</v>
      </c>
      <c r="T83" s="63" t="s">
        <v>39</v>
      </c>
      <c r="U83" s="63" t="s">
        <v>304</v>
      </c>
      <c r="V83" s="63" t="s">
        <v>134</v>
      </c>
      <c r="W83" s="61"/>
      <c r="X83" s="62"/>
    </row>
    <row r="84" spans="1:24" ht="45" x14ac:dyDescent="0.15">
      <c r="A84" s="64" t="s">
        <v>337</v>
      </c>
      <c r="B84" s="65">
        <v>43537</v>
      </c>
      <c r="C84" s="61" t="s">
        <v>300</v>
      </c>
      <c r="D84" s="75"/>
      <c r="E84" s="51"/>
      <c r="F84" s="68" t="s">
        <v>35</v>
      </c>
      <c r="G84" s="51"/>
      <c r="H84" s="51"/>
      <c r="I84" s="51"/>
      <c r="J84" s="51"/>
      <c r="K84" s="51"/>
      <c r="L84" s="51"/>
      <c r="M84" s="51"/>
      <c r="N84" s="51"/>
      <c r="O84" s="78" t="s">
        <v>301</v>
      </c>
      <c r="P84" s="65">
        <v>43543</v>
      </c>
      <c r="Q84" s="83">
        <v>628802019</v>
      </c>
      <c r="R84" s="70" t="s">
        <v>302</v>
      </c>
      <c r="S84" s="71" t="s">
        <v>338</v>
      </c>
      <c r="T84" s="63" t="s">
        <v>39</v>
      </c>
      <c r="U84" s="63" t="s">
        <v>304</v>
      </c>
      <c r="V84" s="63" t="s">
        <v>134</v>
      </c>
      <c r="W84" s="61"/>
      <c r="X84" s="62"/>
    </row>
    <row r="85" spans="1:24" ht="45" x14ac:dyDescent="0.15">
      <c r="A85" s="64" t="s">
        <v>339</v>
      </c>
      <c r="B85" s="65">
        <v>43537</v>
      </c>
      <c r="C85" s="61" t="s">
        <v>300</v>
      </c>
      <c r="D85" s="75"/>
      <c r="E85" s="51"/>
      <c r="F85" s="68" t="s">
        <v>35</v>
      </c>
      <c r="G85" s="51"/>
      <c r="H85" s="51"/>
      <c r="I85" s="51"/>
      <c r="J85" s="51"/>
      <c r="K85" s="51"/>
      <c r="L85" s="51"/>
      <c r="M85" s="51"/>
      <c r="N85" s="51"/>
      <c r="O85" s="78" t="s">
        <v>301</v>
      </c>
      <c r="P85" s="65">
        <v>43543</v>
      </c>
      <c r="Q85" s="83">
        <v>628892019</v>
      </c>
      <c r="R85" s="70" t="s">
        <v>302</v>
      </c>
      <c r="S85" s="71" t="s">
        <v>340</v>
      </c>
      <c r="T85" s="63" t="s">
        <v>39</v>
      </c>
      <c r="U85" s="63" t="s">
        <v>304</v>
      </c>
      <c r="V85" s="63" t="s">
        <v>134</v>
      </c>
      <c r="W85" s="61"/>
      <c r="X85" s="62"/>
    </row>
    <row r="86" spans="1:24" ht="45" x14ac:dyDescent="0.15">
      <c r="A86" s="64" t="s">
        <v>341</v>
      </c>
      <c r="B86" s="65">
        <v>43537</v>
      </c>
      <c r="C86" s="61" t="s">
        <v>300</v>
      </c>
      <c r="D86" s="75"/>
      <c r="E86" s="51"/>
      <c r="F86" s="68" t="s">
        <v>35</v>
      </c>
      <c r="G86" s="51"/>
      <c r="H86" s="51"/>
      <c r="I86" s="51"/>
      <c r="J86" s="51"/>
      <c r="K86" s="51"/>
      <c r="L86" s="51"/>
      <c r="M86" s="51"/>
      <c r="N86" s="51"/>
      <c r="O86" s="78" t="s">
        <v>301</v>
      </c>
      <c r="P86" s="65">
        <v>43543</v>
      </c>
      <c r="Q86" s="83">
        <v>628962019</v>
      </c>
      <c r="R86" s="70" t="s">
        <v>302</v>
      </c>
      <c r="S86" s="71" t="s">
        <v>342</v>
      </c>
      <c r="T86" s="63" t="s">
        <v>39</v>
      </c>
      <c r="U86" s="63" t="s">
        <v>304</v>
      </c>
      <c r="V86" s="63" t="s">
        <v>134</v>
      </c>
      <c r="W86" s="61"/>
      <c r="X86" s="62"/>
    </row>
    <row r="87" spans="1:24" ht="45" x14ac:dyDescent="0.15">
      <c r="A87" s="64" t="s">
        <v>343</v>
      </c>
      <c r="B87" s="65">
        <v>43537</v>
      </c>
      <c r="C87" s="61" t="s">
        <v>300</v>
      </c>
      <c r="D87" s="75"/>
      <c r="E87" s="51"/>
      <c r="F87" s="68" t="s">
        <v>35</v>
      </c>
      <c r="G87" s="51"/>
      <c r="H87" s="51"/>
      <c r="I87" s="51"/>
      <c r="J87" s="51"/>
      <c r="K87" s="51"/>
      <c r="L87" s="51"/>
      <c r="M87" s="51"/>
      <c r="N87" s="51"/>
      <c r="O87" s="78" t="s">
        <v>301</v>
      </c>
      <c r="P87" s="65">
        <v>43543</v>
      </c>
      <c r="Q87" s="83">
        <v>629022019</v>
      </c>
      <c r="R87" s="70" t="s">
        <v>302</v>
      </c>
      <c r="S87" s="71" t="s">
        <v>344</v>
      </c>
      <c r="T87" s="63" t="s">
        <v>39</v>
      </c>
      <c r="U87" s="63" t="s">
        <v>304</v>
      </c>
      <c r="V87" s="63" t="s">
        <v>134</v>
      </c>
      <c r="W87" s="61"/>
      <c r="X87" s="62"/>
    </row>
    <row r="88" spans="1:24" ht="45" x14ac:dyDescent="0.15">
      <c r="A88" s="64" t="s">
        <v>345</v>
      </c>
      <c r="B88" s="65">
        <v>43537</v>
      </c>
      <c r="C88" s="61" t="s">
        <v>300</v>
      </c>
      <c r="D88" s="75"/>
      <c r="E88" s="51"/>
      <c r="F88" s="68" t="s">
        <v>35</v>
      </c>
      <c r="G88" s="51"/>
      <c r="H88" s="51"/>
      <c r="I88" s="51"/>
      <c r="J88" s="51"/>
      <c r="K88" s="51"/>
      <c r="L88" s="51"/>
      <c r="M88" s="51"/>
      <c r="N88" s="51"/>
      <c r="O88" s="78" t="s">
        <v>301</v>
      </c>
      <c r="P88" s="65">
        <v>43543</v>
      </c>
      <c r="Q88" s="83">
        <v>630712019</v>
      </c>
      <c r="R88" s="70" t="s">
        <v>302</v>
      </c>
      <c r="S88" s="71" t="s">
        <v>346</v>
      </c>
      <c r="T88" s="63" t="s">
        <v>39</v>
      </c>
      <c r="U88" s="63" t="s">
        <v>304</v>
      </c>
      <c r="V88" s="63" t="s">
        <v>134</v>
      </c>
      <c r="W88" s="61"/>
      <c r="X88" s="62"/>
    </row>
    <row r="89" spans="1:24" ht="45" x14ac:dyDescent="0.15">
      <c r="A89" s="64" t="s">
        <v>347</v>
      </c>
      <c r="B89" s="65">
        <v>43537</v>
      </c>
      <c r="C89" s="61" t="s">
        <v>300</v>
      </c>
      <c r="D89" s="75"/>
      <c r="E89" s="51"/>
      <c r="F89" s="68" t="s">
        <v>35</v>
      </c>
      <c r="G89" s="51"/>
      <c r="H89" s="51"/>
      <c r="I89" s="51"/>
      <c r="J89" s="51"/>
      <c r="K89" s="51"/>
      <c r="L89" s="51"/>
      <c r="M89" s="51"/>
      <c r="N89" s="51"/>
      <c r="O89" s="78" t="s">
        <v>301</v>
      </c>
      <c r="P89" s="65">
        <v>43543</v>
      </c>
      <c r="Q89" s="83">
        <v>630892019</v>
      </c>
      <c r="R89" s="70" t="s">
        <v>302</v>
      </c>
      <c r="S89" s="71" t="s">
        <v>348</v>
      </c>
      <c r="T89" s="63" t="s">
        <v>39</v>
      </c>
      <c r="U89" s="63" t="s">
        <v>304</v>
      </c>
      <c r="V89" s="63" t="s">
        <v>134</v>
      </c>
      <c r="W89" s="61"/>
      <c r="X89" s="62"/>
    </row>
    <row r="90" spans="1:24" ht="45" x14ac:dyDescent="0.15">
      <c r="A90" s="64" t="s">
        <v>349</v>
      </c>
      <c r="B90" s="65">
        <v>43537</v>
      </c>
      <c r="C90" s="61" t="s">
        <v>300</v>
      </c>
      <c r="D90" s="75"/>
      <c r="E90" s="51"/>
      <c r="F90" s="68" t="s">
        <v>35</v>
      </c>
      <c r="G90" s="51"/>
      <c r="H90" s="51"/>
      <c r="I90" s="51"/>
      <c r="J90" s="51"/>
      <c r="K90" s="51"/>
      <c r="L90" s="51"/>
      <c r="M90" s="51"/>
      <c r="N90" s="51"/>
      <c r="O90" s="78" t="s">
        <v>301</v>
      </c>
      <c r="P90" s="65">
        <v>43543</v>
      </c>
      <c r="Q90" s="83">
        <v>631012019</v>
      </c>
      <c r="R90" s="70" t="s">
        <v>302</v>
      </c>
      <c r="S90" s="71" t="s">
        <v>350</v>
      </c>
      <c r="T90" s="63" t="s">
        <v>39</v>
      </c>
      <c r="U90" s="63" t="s">
        <v>304</v>
      </c>
      <c r="V90" s="63" t="s">
        <v>134</v>
      </c>
      <c r="W90" s="61"/>
      <c r="X90" s="62"/>
    </row>
    <row r="91" spans="1:24" ht="45" x14ac:dyDescent="0.15">
      <c r="A91" s="64" t="s">
        <v>351</v>
      </c>
      <c r="B91" s="65">
        <v>43537</v>
      </c>
      <c r="C91" s="61" t="s">
        <v>300</v>
      </c>
      <c r="D91" s="75"/>
      <c r="E91" s="51"/>
      <c r="F91" s="68" t="s">
        <v>35</v>
      </c>
      <c r="G91" s="51"/>
      <c r="H91" s="51"/>
      <c r="I91" s="51"/>
      <c r="J91" s="51"/>
      <c r="K91" s="51"/>
      <c r="L91" s="51"/>
      <c r="M91" s="51"/>
      <c r="N91" s="51"/>
      <c r="O91" s="78" t="s">
        <v>301</v>
      </c>
      <c r="P91" s="65">
        <v>43543</v>
      </c>
      <c r="Q91" s="83">
        <v>631112019</v>
      </c>
      <c r="R91" s="70" t="s">
        <v>302</v>
      </c>
      <c r="S91" s="71" t="s">
        <v>352</v>
      </c>
      <c r="T91" s="63" t="s">
        <v>39</v>
      </c>
      <c r="U91" s="63" t="s">
        <v>304</v>
      </c>
      <c r="V91" s="63" t="s">
        <v>134</v>
      </c>
      <c r="W91" s="61"/>
      <c r="X91" s="62"/>
    </row>
    <row r="92" spans="1:24" ht="45" x14ac:dyDescent="0.15">
      <c r="A92" s="64" t="s">
        <v>353</v>
      </c>
      <c r="B92" s="65">
        <v>43537</v>
      </c>
      <c r="C92" s="61" t="s">
        <v>300</v>
      </c>
      <c r="D92" s="75"/>
      <c r="E92" s="51"/>
      <c r="F92" s="68" t="s">
        <v>35</v>
      </c>
      <c r="G92" s="51"/>
      <c r="H92" s="51"/>
      <c r="I92" s="51"/>
      <c r="J92" s="51"/>
      <c r="K92" s="51"/>
      <c r="L92" s="51"/>
      <c r="M92" s="51"/>
      <c r="N92" s="51"/>
      <c r="O92" s="78" t="s">
        <v>301</v>
      </c>
      <c r="P92" s="65">
        <v>43543</v>
      </c>
      <c r="Q92" s="83">
        <v>631232019</v>
      </c>
      <c r="R92" s="70" t="s">
        <v>302</v>
      </c>
      <c r="S92" s="71" t="s">
        <v>354</v>
      </c>
      <c r="T92" s="63" t="s">
        <v>39</v>
      </c>
      <c r="U92" s="63" t="s">
        <v>304</v>
      </c>
      <c r="V92" s="63" t="s">
        <v>134</v>
      </c>
      <c r="W92" s="61"/>
      <c r="X92" s="62"/>
    </row>
    <row r="93" spans="1:24" ht="45" x14ac:dyDescent="0.15">
      <c r="A93" s="64" t="s">
        <v>355</v>
      </c>
      <c r="B93" s="65">
        <v>43537</v>
      </c>
      <c r="C93" s="61" t="s">
        <v>300</v>
      </c>
      <c r="D93" s="75"/>
      <c r="E93" s="51"/>
      <c r="F93" s="68" t="s">
        <v>35</v>
      </c>
      <c r="G93" s="51"/>
      <c r="H93" s="51"/>
      <c r="I93" s="51"/>
      <c r="J93" s="51"/>
      <c r="K93" s="51"/>
      <c r="L93" s="51"/>
      <c r="M93" s="51"/>
      <c r="N93" s="51"/>
      <c r="O93" s="78" t="s">
        <v>301</v>
      </c>
      <c r="P93" s="65">
        <v>43543</v>
      </c>
      <c r="Q93" s="83">
        <v>631752019</v>
      </c>
      <c r="R93" s="70" t="s">
        <v>302</v>
      </c>
      <c r="S93" s="71" t="s">
        <v>356</v>
      </c>
      <c r="T93" s="63" t="s">
        <v>39</v>
      </c>
      <c r="U93" s="63" t="s">
        <v>304</v>
      </c>
      <c r="V93" s="63" t="s">
        <v>134</v>
      </c>
      <c r="W93" s="61"/>
      <c r="X93" s="62"/>
    </row>
    <row r="94" spans="1:24" ht="45" x14ac:dyDescent="0.15">
      <c r="A94" s="64" t="s">
        <v>357</v>
      </c>
      <c r="B94" s="65">
        <v>43537</v>
      </c>
      <c r="C94" s="61" t="s">
        <v>300</v>
      </c>
      <c r="D94" s="75"/>
      <c r="E94" s="51"/>
      <c r="F94" s="68" t="s">
        <v>35</v>
      </c>
      <c r="G94" s="51"/>
      <c r="H94" s="51"/>
      <c r="I94" s="51"/>
      <c r="J94" s="51"/>
      <c r="K94" s="51"/>
      <c r="L94" s="51"/>
      <c r="M94" s="51"/>
      <c r="N94" s="51"/>
      <c r="O94" s="78" t="s">
        <v>301</v>
      </c>
      <c r="P94" s="65">
        <v>43543</v>
      </c>
      <c r="Q94" s="83">
        <v>631882019</v>
      </c>
      <c r="R94" s="70" t="s">
        <v>302</v>
      </c>
      <c r="S94" s="71" t="s">
        <v>284</v>
      </c>
      <c r="T94" s="63" t="s">
        <v>39</v>
      </c>
      <c r="U94" s="63" t="s">
        <v>304</v>
      </c>
      <c r="V94" s="63" t="s">
        <v>134</v>
      </c>
      <c r="W94" s="61"/>
      <c r="X94" s="62"/>
    </row>
    <row r="95" spans="1:24" ht="45" x14ac:dyDescent="0.15">
      <c r="A95" s="64" t="s">
        <v>358</v>
      </c>
      <c r="B95" s="65">
        <v>43537</v>
      </c>
      <c r="C95" s="61" t="s">
        <v>300</v>
      </c>
      <c r="D95" s="75"/>
      <c r="E95" s="51"/>
      <c r="F95" s="68" t="s">
        <v>35</v>
      </c>
      <c r="G95" s="51"/>
      <c r="H95" s="51"/>
      <c r="I95" s="51"/>
      <c r="J95" s="51"/>
      <c r="K95" s="51"/>
      <c r="L95" s="51"/>
      <c r="M95" s="51"/>
      <c r="N95" s="51"/>
      <c r="O95" s="78" t="s">
        <v>301</v>
      </c>
      <c r="P95" s="65">
        <v>43543</v>
      </c>
      <c r="Q95" s="83">
        <v>631982019</v>
      </c>
      <c r="R95" s="70" t="s">
        <v>302</v>
      </c>
      <c r="S95" s="71" t="s">
        <v>359</v>
      </c>
      <c r="T95" s="63" t="s">
        <v>39</v>
      </c>
      <c r="U95" s="63" t="s">
        <v>304</v>
      </c>
      <c r="V95" s="63" t="s">
        <v>134</v>
      </c>
      <c r="W95" s="61"/>
      <c r="X95" s="62"/>
    </row>
    <row r="96" spans="1:24" ht="45" x14ac:dyDescent="0.15">
      <c r="A96" s="64" t="s">
        <v>360</v>
      </c>
      <c r="B96" s="65">
        <v>43537</v>
      </c>
      <c r="C96" s="61" t="s">
        <v>300</v>
      </c>
      <c r="D96" s="75"/>
      <c r="E96" s="51"/>
      <c r="F96" s="68" t="s">
        <v>35</v>
      </c>
      <c r="G96" s="51"/>
      <c r="H96" s="51"/>
      <c r="I96" s="51"/>
      <c r="J96" s="51"/>
      <c r="K96" s="51"/>
      <c r="L96" s="51"/>
      <c r="M96" s="51"/>
      <c r="N96" s="51"/>
      <c r="O96" s="78" t="s">
        <v>301</v>
      </c>
      <c r="P96" s="65">
        <v>43543</v>
      </c>
      <c r="Q96" s="83">
        <v>632132019</v>
      </c>
      <c r="R96" s="70" t="s">
        <v>302</v>
      </c>
      <c r="S96" s="71" t="s">
        <v>361</v>
      </c>
      <c r="T96" s="63" t="s">
        <v>39</v>
      </c>
      <c r="U96" s="63" t="s">
        <v>304</v>
      </c>
      <c r="V96" s="63" t="s">
        <v>134</v>
      </c>
      <c r="W96" s="61"/>
      <c r="X96" s="62"/>
    </row>
    <row r="97" spans="1:27" ht="45" x14ac:dyDescent="0.15">
      <c r="A97" s="64" t="s">
        <v>362</v>
      </c>
      <c r="B97" s="65">
        <v>43537</v>
      </c>
      <c r="C97" s="61" t="s">
        <v>300</v>
      </c>
      <c r="D97" s="75"/>
      <c r="E97" s="51"/>
      <c r="F97" s="68" t="s">
        <v>35</v>
      </c>
      <c r="G97" s="51"/>
      <c r="H97" s="51"/>
      <c r="I97" s="51"/>
      <c r="J97" s="51"/>
      <c r="K97" s="51"/>
      <c r="L97" s="51"/>
      <c r="M97" s="51"/>
      <c r="N97" s="51"/>
      <c r="O97" s="78" t="s">
        <v>301</v>
      </c>
      <c r="P97" s="65">
        <v>43543</v>
      </c>
      <c r="Q97" s="83">
        <v>632222019</v>
      </c>
      <c r="R97" s="70" t="s">
        <v>302</v>
      </c>
      <c r="S97" s="71" t="s">
        <v>363</v>
      </c>
      <c r="T97" s="63" t="s">
        <v>39</v>
      </c>
      <c r="U97" s="63" t="s">
        <v>304</v>
      </c>
      <c r="V97" s="63" t="s">
        <v>134</v>
      </c>
      <c r="W97" s="61"/>
      <c r="X97" s="62"/>
    </row>
    <row r="98" spans="1:27" ht="45" x14ac:dyDescent="0.15">
      <c r="A98" s="64" t="s">
        <v>364</v>
      </c>
      <c r="B98" s="65">
        <v>43537</v>
      </c>
      <c r="C98" s="61" t="s">
        <v>300</v>
      </c>
      <c r="D98" s="75"/>
      <c r="E98" s="51"/>
      <c r="F98" s="68" t="s">
        <v>35</v>
      </c>
      <c r="G98" s="51"/>
      <c r="H98" s="51"/>
      <c r="I98" s="51"/>
      <c r="J98" s="51"/>
      <c r="K98" s="51"/>
      <c r="L98" s="51"/>
      <c r="M98" s="51"/>
      <c r="N98" s="51"/>
      <c r="O98" s="78" t="s">
        <v>301</v>
      </c>
      <c r="P98" s="65">
        <v>43543</v>
      </c>
      <c r="Q98" s="83">
        <v>632412019</v>
      </c>
      <c r="R98" s="70" t="s">
        <v>302</v>
      </c>
      <c r="S98" s="71" t="s">
        <v>365</v>
      </c>
      <c r="T98" s="63" t="s">
        <v>39</v>
      </c>
      <c r="U98" s="63" t="s">
        <v>304</v>
      </c>
      <c r="V98" s="63" t="s">
        <v>134</v>
      </c>
      <c r="W98" s="61"/>
      <c r="X98" s="62"/>
    </row>
    <row r="99" spans="1:27" ht="36" x14ac:dyDescent="0.15">
      <c r="A99" s="64" t="s">
        <v>70</v>
      </c>
      <c r="B99" s="65">
        <v>43545</v>
      </c>
      <c r="C99" s="61" t="s">
        <v>366</v>
      </c>
      <c r="D99" s="75"/>
      <c r="E99" s="51"/>
      <c r="F99" s="68" t="s">
        <v>35</v>
      </c>
      <c r="G99" s="51"/>
      <c r="H99" s="51"/>
      <c r="I99" s="51"/>
      <c r="J99" s="51"/>
      <c r="K99" s="51"/>
      <c r="L99" s="51"/>
      <c r="M99" s="51"/>
      <c r="N99" s="51"/>
      <c r="O99" s="78" t="s">
        <v>367</v>
      </c>
      <c r="P99" s="65">
        <v>43545</v>
      </c>
      <c r="Q99" s="83">
        <v>615162019</v>
      </c>
      <c r="R99" s="78" t="s">
        <v>368</v>
      </c>
      <c r="S99" s="71"/>
      <c r="T99" s="63" t="s">
        <v>74</v>
      </c>
      <c r="U99" s="63" t="s">
        <v>207</v>
      </c>
      <c r="V99" s="63" t="s">
        <v>56</v>
      </c>
      <c r="W99" s="61"/>
      <c r="X99" s="62"/>
    </row>
    <row r="100" spans="1:27" ht="72" x14ac:dyDescent="0.15">
      <c r="A100" s="64" t="s">
        <v>70</v>
      </c>
      <c r="B100" s="65">
        <v>43545</v>
      </c>
      <c r="C100" s="61" t="s">
        <v>369</v>
      </c>
      <c r="D100" s="61"/>
      <c r="E100" s="61"/>
      <c r="F100" s="61"/>
      <c r="G100" s="61"/>
      <c r="H100" s="61"/>
      <c r="I100" s="51"/>
      <c r="J100" s="51"/>
      <c r="K100" s="51"/>
      <c r="L100" s="68" t="s">
        <v>35</v>
      </c>
      <c r="M100" s="51"/>
      <c r="N100" s="51"/>
      <c r="O100" s="78" t="s">
        <v>370</v>
      </c>
      <c r="P100" s="65">
        <v>43545</v>
      </c>
      <c r="Q100" s="83">
        <v>606692019</v>
      </c>
      <c r="R100" s="70" t="s">
        <v>371</v>
      </c>
      <c r="S100" s="71"/>
      <c r="T100" s="63" t="s">
        <v>74</v>
      </c>
      <c r="U100" s="63" t="s">
        <v>113</v>
      </c>
      <c r="V100" s="63" t="s">
        <v>56</v>
      </c>
      <c r="W100" s="61"/>
      <c r="X100" s="62"/>
    </row>
    <row r="101" spans="1:27" ht="90" x14ac:dyDescent="0.15">
      <c r="A101" s="64" t="s">
        <v>70</v>
      </c>
      <c r="B101" s="65">
        <v>43544</v>
      </c>
      <c r="C101" s="61" t="s">
        <v>71</v>
      </c>
      <c r="D101" s="75"/>
      <c r="E101" s="51"/>
      <c r="F101" s="51"/>
      <c r="G101" s="68" t="s">
        <v>35</v>
      </c>
      <c r="H101" s="51"/>
      <c r="I101" s="51"/>
      <c r="J101" s="51"/>
      <c r="K101" s="51"/>
      <c r="L101" s="51"/>
      <c r="M101" s="51"/>
      <c r="N101" s="51"/>
      <c r="O101" s="78" t="s">
        <v>372</v>
      </c>
      <c r="P101" s="65">
        <v>43545</v>
      </c>
      <c r="Q101" s="83">
        <v>650032019</v>
      </c>
      <c r="R101" s="70" t="s">
        <v>373</v>
      </c>
      <c r="S101" s="71" t="s">
        <v>374</v>
      </c>
      <c r="T101" s="63" t="s">
        <v>74</v>
      </c>
      <c r="U101" s="63" t="s">
        <v>147</v>
      </c>
      <c r="V101" s="63" t="s">
        <v>375</v>
      </c>
      <c r="W101" s="61"/>
      <c r="X101" s="62"/>
    </row>
    <row r="102" spans="1:27" ht="45" x14ac:dyDescent="0.15">
      <c r="A102" s="64" t="s">
        <v>70</v>
      </c>
      <c r="B102" s="65">
        <v>43545</v>
      </c>
      <c r="C102" s="61" t="s">
        <v>376</v>
      </c>
      <c r="D102" s="75"/>
      <c r="E102" s="51"/>
      <c r="F102" s="68" t="s">
        <v>35</v>
      </c>
      <c r="G102" s="51"/>
      <c r="H102" s="51"/>
      <c r="I102" s="51"/>
      <c r="J102" s="51"/>
      <c r="K102" s="51"/>
      <c r="L102" s="51"/>
      <c r="M102" s="51"/>
      <c r="N102" s="51"/>
      <c r="O102" s="78" t="s">
        <v>377</v>
      </c>
      <c r="P102" s="65">
        <v>43546</v>
      </c>
      <c r="Q102" s="83">
        <v>658342019</v>
      </c>
      <c r="R102" s="70" t="s">
        <v>378</v>
      </c>
      <c r="S102" s="71" t="s">
        <v>379</v>
      </c>
      <c r="T102" s="63" t="s">
        <v>74</v>
      </c>
      <c r="U102" s="63" t="s">
        <v>91</v>
      </c>
      <c r="V102" s="63" t="s">
        <v>108</v>
      </c>
      <c r="W102" s="61"/>
      <c r="X102" s="62"/>
    </row>
    <row r="103" spans="1:27" ht="63" x14ac:dyDescent="0.15">
      <c r="A103" s="64" t="s">
        <v>380</v>
      </c>
      <c r="B103" s="65">
        <v>43544</v>
      </c>
      <c r="C103" s="61" t="s">
        <v>381</v>
      </c>
      <c r="D103" s="75"/>
      <c r="E103" s="51"/>
      <c r="F103" s="51"/>
      <c r="G103" s="68" t="s">
        <v>35</v>
      </c>
      <c r="H103" s="51"/>
      <c r="I103" s="51"/>
      <c r="J103" s="51"/>
      <c r="K103" s="51"/>
      <c r="L103" s="51"/>
      <c r="M103" s="51"/>
      <c r="N103" s="51"/>
      <c r="O103" s="78" t="s">
        <v>382</v>
      </c>
      <c r="P103" s="65">
        <v>43546</v>
      </c>
      <c r="Q103" s="83">
        <v>665102019</v>
      </c>
      <c r="R103" s="70" t="s">
        <v>383</v>
      </c>
      <c r="S103" s="71" t="s">
        <v>384</v>
      </c>
      <c r="T103" s="63" t="s">
        <v>39</v>
      </c>
      <c r="U103" s="63" t="s">
        <v>69</v>
      </c>
      <c r="V103" s="63" t="s">
        <v>108</v>
      </c>
      <c r="W103" s="61"/>
      <c r="X103" s="62"/>
    </row>
    <row r="104" spans="1:27" ht="72" x14ac:dyDescent="0.15">
      <c r="A104" s="64" t="s">
        <v>385</v>
      </c>
      <c r="B104" s="65">
        <v>43543</v>
      </c>
      <c r="C104" s="87" t="s">
        <v>386</v>
      </c>
      <c r="D104" s="75"/>
      <c r="E104" s="51"/>
      <c r="F104" s="51"/>
      <c r="G104" s="68" t="s">
        <v>35</v>
      </c>
      <c r="H104" s="51"/>
      <c r="I104" s="51"/>
      <c r="J104" s="51"/>
      <c r="K104" s="51"/>
      <c r="L104" s="51"/>
      <c r="M104" s="51"/>
      <c r="N104" s="51"/>
      <c r="O104" s="78" t="s">
        <v>387</v>
      </c>
      <c r="P104" s="65">
        <v>43546</v>
      </c>
      <c r="Q104" s="83">
        <v>666502019</v>
      </c>
      <c r="R104" s="70" t="s">
        <v>388</v>
      </c>
      <c r="S104" s="71" t="s">
        <v>389</v>
      </c>
      <c r="T104" s="63" t="s">
        <v>158</v>
      </c>
      <c r="U104" s="63" t="s">
        <v>235</v>
      </c>
      <c r="V104" s="63" t="s">
        <v>152</v>
      </c>
      <c r="W104" s="61"/>
      <c r="X104" s="62"/>
    </row>
    <row r="105" spans="1:27" ht="9" customHeight="1" x14ac:dyDescent="0.15">
      <c r="A105" s="64" t="s">
        <v>390</v>
      </c>
      <c r="B105" s="65">
        <v>43543</v>
      </c>
      <c r="C105" s="61" t="s">
        <v>391</v>
      </c>
      <c r="D105" s="75"/>
      <c r="E105" s="51"/>
      <c r="F105" s="51"/>
      <c r="G105" s="68" t="s">
        <v>35</v>
      </c>
      <c r="H105" s="51"/>
      <c r="I105" s="51"/>
      <c r="J105" s="51"/>
      <c r="K105" s="51"/>
      <c r="L105" s="51"/>
      <c r="M105" s="51"/>
      <c r="N105" s="51"/>
      <c r="O105" s="78" t="s">
        <v>392</v>
      </c>
      <c r="P105" s="65"/>
      <c r="Q105" s="83">
        <v>667682019</v>
      </c>
      <c r="R105" s="70" t="s">
        <v>393</v>
      </c>
      <c r="S105" s="71"/>
      <c r="T105" s="63" t="s">
        <v>39</v>
      </c>
      <c r="U105" s="63" t="s">
        <v>394</v>
      </c>
      <c r="V105" s="63" t="s">
        <v>236</v>
      </c>
      <c r="W105" s="61"/>
      <c r="X105" s="62"/>
    </row>
    <row r="106" spans="1:27" ht="45" x14ac:dyDescent="0.15">
      <c r="A106" s="64" t="s">
        <v>395</v>
      </c>
      <c r="B106" s="65">
        <v>43543</v>
      </c>
      <c r="C106" s="61" t="s">
        <v>396</v>
      </c>
      <c r="D106" s="75"/>
      <c r="E106" s="51"/>
      <c r="F106" s="68" t="s">
        <v>35</v>
      </c>
      <c r="G106" s="51"/>
      <c r="H106" s="51"/>
      <c r="I106" s="51"/>
      <c r="J106" s="51"/>
      <c r="K106" s="51"/>
      <c r="L106" s="51"/>
      <c r="M106" s="51"/>
      <c r="N106" s="51"/>
      <c r="O106" s="78" t="s">
        <v>397</v>
      </c>
      <c r="P106" s="65">
        <v>43546</v>
      </c>
      <c r="Q106" s="83">
        <v>667932019</v>
      </c>
      <c r="R106" s="70" t="s">
        <v>398</v>
      </c>
      <c r="S106" s="71" t="s">
        <v>399</v>
      </c>
      <c r="T106" s="63" t="s">
        <v>39</v>
      </c>
      <c r="U106" s="63" t="s">
        <v>81</v>
      </c>
      <c r="V106" s="63" t="s">
        <v>56</v>
      </c>
      <c r="W106" s="61"/>
      <c r="X106" s="62"/>
    </row>
    <row r="107" spans="1:27" ht="45" x14ac:dyDescent="0.15">
      <c r="A107" s="64" t="s">
        <v>400</v>
      </c>
      <c r="B107" s="65">
        <v>43544</v>
      </c>
      <c r="C107" s="61" t="s">
        <v>401</v>
      </c>
      <c r="D107" s="75"/>
      <c r="E107" s="51"/>
      <c r="F107" s="51"/>
      <c r="G107" s="68" t="s">
        <v>35</v>
      </c>
      <c r="H107" s="51"/>
      <c r="I107" s="51"/>
      <c r="J107" s="51"/>
      <c r="K107" s="51"/>
      <c r="L107" s="51"/>
      <c r="M107" s="51"/>
      <c r="N107" s="51"/>
      <c r="O107" s="78" t="s">
        <v>402</v>
      </c>
      <c r="P107" s="65">
        <v>43546</v>
      </c>
      <c r="Q107" s="83">
        <v>668512019</v>
      </c>
      <c r="R107" s="70" t="s">
        <v>403</v>
      </c>
      <c r="S107" s="71" t="s">
        <v>404</v>
      </c>
      <c r="T107" s="63" t="s">
        <v>39</v>
      </c>
      <c r="U107" s="63" t="s">
        <v>405</v>
      </c>
      <c r="V107" s="63" t="s">
        <v>108</v>
      </c>
      <c r="W107" s="61"/>
      <c r="X107" s="62"/>
      <c r="Y107" s="88"/>
      <c r="Z107" s="88"/>
      <c r="AA107" s="88"/>
    </row>
    <row r="108" spans="1:27" s="88" customFormat="1" ht="108" x14ac:dyDescent="0.15">
      <c r="A108" s="48" t="s">
        <v>70</v>
      </c>
      <c r="B108" s="49">
        <v>43184</v>
      </c>
      <c r="C108" s="48" t="s">
        <v>71</v>
      </c>
      <c r="D108" s="50"/>
      <c r="E108" s="51"/>
      <c r="F108" s="51"/>
      <c r="G108" s="68" t="s">
        <v>35</v>
      </c>
      <c r="H108" s="51"/>
      <c r="I108" s="51"/>
      <c r="J108" s="53"/>
      <c r="K108" s="55"/>
      <c r="L108" s="49"/>
      <c r="M108" s="55"/>
      <c r="N108" s="51"/>
      <c r="O108" s="50" t="s">
        <v>406</v>
      </c>
      <c r="P108" s="49">
        <v>43550</v>
      </c>
      <c r="Q108" s="89">
        <v>677542019</v>
      </c>
      <c r="R108" s="55" t="s">
        <v>407</v>
      </c>
      <c r="S108" s="55"/>
      <c r="T108" s="57" t="s">
        <v>74</v>
      </c>
      <c r="U108" s="63" t="s">
        <v>207</v>
      </c>
      <c r="V108" s="63" t="s">
        <v>41</v>
      </c>
      <c r="W108" s="53"/>
      <c r="X108" s="53"/>
    </row>
    <row r="109" spans="1:27" s="88" customFormat="1" ht="36" x14ac:dyDescent="0.15">
      <c r="A109" s="48" t="s">
        <v>70</v>
      </c>
      <c r="B109" s="49">
        <v>43184</v>
      </c>
      <c r="C109" s="48" t="s">
        <v>408</v>
      </c>
      <c r="D109" s="52"/>
      <c r="E109" s="51"/>
      <c r="F109" s="51"/>
      <c r="G109" s="68" t="s">
        <v>35</v>
      </c>
      <c r="H109" s="51"/>
      <c r="I109" s="51"/>
      <c r="J109" s="51"/>
      <c r="K109" s="51"/>
      <c r="L109" s="51"/>
      <c r="M109" s="51"/>
      <c r="N109" s="51"/>
      <c r="O109" s="50" t="s">
        <v>409</v>
      </c>
      <c r="P109" s="49">
        <v>43550</v>
      </c>
      <c r="Q109" s="89">
        <v>675662019</v>
      </c>
      <c r="R109" s="55" t="s">
        <v>410</v>
      </c>
      <c r="S109" s="55"/>
      <c r="T109" s="57" t="s">
        <v>74</v>
      </c>
      <c r="U109" s="63" t="s">
        <v>69</v>
      </c>
      <c r="V109" s="63" t="s">
        <v>41</v>
      </c>
      <c r="W109" s="53"/>
      <c r="X109" s="53"/>
    </row>
    <row r="110" spans="1:27" s="88" customFormat="1" ht="18" x14ac:dyDescent="0.15">
      <c r="A110" s="48" t="s">
        <v>70</v>
      </c>
      <c r="B110" s="49">
        <v>43184</v>
      </c>
      <c r="C110" s="51" t="s">
        <v>366</v>
      </c>
      <c r="D110" s="51"/>
      <c r="E110" s="51"/>
      <c r="F110" s="52"/>
      <c r="G110" s="68" t="s">
        <v>35</v>
      </c>
      <c r="H110" s="51"/>
      <c r="I110" s="51"/>
      <c r="J110" s="51"/>
      <c r="K110" s="51"/>
      <c r="L110" s="51"/>
      <c r="M110" s="51"/>
      <c r="N110" s="51"/>
      <c r="O110" s="50" t="s">
        <v>411</v>
      </c>
      <c r="P110" s="49">
        <v>43550</v>
      </c>
      <c r="Q110" s="89">
        <v>635312019</v>
      </c>
      <c r="R110" s="55" t="s">
        <v>412</v>
      </c>
      <c r="S110" s="55"/>
      <c r="T110" s="57" t="s">
        <v>74</v>
      </c>
      <c r="U110" s="63" t="s">
        <v>207</v>
      </c>
      <c r="V110" s="63" t="s">
        <v>413</v>
      </c>
      <c r="W110" s="53"/>
      <c r="X110" s="53"/>
    </row>
    <row r="111" spans="1:27" s="88" customFormat="1" ht="54" x14ac:dyDescent="0.15">
      <c r="A111" s="48" t="s">
        <v>70</v>
      </c>
      <c r="B111" s="49">
        <v>43184</v>
      </c>
      <c r="C111" s="48" t="s">
        <v>71</v>
      </c>
      <c r="D111" s="52"/>
      <c r="E111" s="68" t="s">
        <v>35</v>
      </c>
      <c r="F111" s="51"/>
      <c r="G111" s="51"/>
      <c r="H111" s="51"/>
      <c r="I111" s="51"/>
      <c r="J111" s="51"/>
      <c r="K111" s="51"/>
      <c r="L111" s="51"/>
      <c r="M111" s="51"/>
      <c r="N111" s="51"/>
      <c r="O111" s="50" t="s">
        <v>414</v>
      </c>
      <c r="P111" s="49">
        <v>43550</v>
      </c>
      <c r="Q111" s="89">
        <v>674472019</v>
      </c>
      <c r="R111" s="55" t="s">
        <v>415</v>
      </c>
      <c r="S111" s="55"/>
      <c r="T111" s="57" t="s">
        <v>74</v>
      </c>
      <c r="U111" s="63" t="s">
        <v>75</v>
      </c>
      <c r="V111" s="63" t="s">
        <v>76</v>
      </c>
      <c r="W111" s="53"/>
      <c r="X111" s="53"/>
    </row>
    <row r="112" spans="1:27" s="88" customFormat="1" ht="45" x14ac:dyDescent="0.15">
      <c r="A112" s="48" t="s">
        <v>70</v>
      </c>
      <c r="B112" s="49">
        <v>43184</v>
      </c>
      <c r="C112" s="48" t="s">
        <v>71</v>
      </c>
      <c r="D112" s="51"/>
      <c r="E112" s="51"/>
      <c r="F112" s="51"/>
      <c r="H112" s="68" t="s">
        <v>35</v>
      </c>
      <c r="I112" s="52"/>
      <c r="J112" s="51"/>
      <c r="K112" s="51"/>
      <c r="L112" s="51"/>
      <c r="M112" s="51"/>
      <c r="N112" s="51"/>
      <c r="O112" s="50" t="s">
        <v>416</v>
      </c>
      <c r="P112" s="49">
        <v>43550</v>
      </c>
      <c r="Q112" s="89">
        <v>678362019</v>
      </c>
      <c r="R112" s="55" t="s">
        <v>417</v>
      </c>
      <c r="S112" s="55"/>
      <c r="T112" s="57" t="s">
        <v>74</v>
      </c>
      <c r="U112" s="63" t="s">
        <v>113</v>
      </c>
      <c r="V112" s="63" t="s">
        <v>76</v>
      </c>
      <c r="W112" s="53"/>
      <c r="X112" s="53"/>
    </row>
    <row r="113" spans="1:27" s="88" customFormat="1" ht="27" x14ac:dyDescent="0.15">
      <c r="A113" s="48" t="s">
        <v>158</v>
      </c>
      <c r="B113" s="49">
        <v>43538</v>
      </c>
      <c r="C113" s="51" t="s">
        <v>418</v>
      </c>
      <c r="D113" s="51"/>
      <c r="E113" s="51"/>
      <c r="F113" s="51"/>
      <c r="G113" s="52"/>
      <c r="H113" s="51"/>
      <c r="I113" s="51"/>
      <c r="J113" s="51"/>
      <c r="K113" s="51"/>
      <c r="L113" s="68" t="s">
        <v>35</v>
      </c>
      <c r="M113" s="51"/>
      <c r="N113" s="51"/>
      <c r="O113" s="50" t="s">
        <v>419</v>
      </c>
      <c r="P113" s="49">
        <v>43550</v>
      </c>
      <c r="Q113" s="89">
        <v>681942019</v>
      </c>
      <c r="R113" s="90" t="s">
        <v>128</v>
      </c>
      <c r="S113" s="55"/>
      <c r="T113" s="57" t="s">
        <v>158</v>
      </c>
      <c r="U113" s="63" t="s">
        <v>113</v>
      </c>
      <c r="V113" s="63" t="s">
        <v>41</v>
      </c>
      <c r="W113" s="53"/>
      <c r="X113" s="53"/>
    </row>
    <row r="114" spans="1:27" s="88" customFormat="1" ht="18" x14ac:dyDescent="0.15">
      <c r="A114" s="48" t="s">
        <v>158</v>
      </c>
      <c r="B114" s="49">
        <v>43546</v>
      </c>
      <c r="C114" s="51" t="s">
        <v>420</v>
      </c>
      <c r="D114" s="51"/>
      <c r="E114" s="51"/>
      <c r="F114" s="52"/>
      <c r="G114" s="68" t="s">
        <v>35</v>
      </c>
      <c r="H114" s="51"/>
      <c r="I114" s="51"/>
      <c r="J114" s="51"/>
      <c r="K114" s="51"/>
      <c r="L114" s="51"/>
      <c r="M114" s="51"/>
      <c r="N114" s="51"/>
      <c r="O114" s="50" t="s">
        <v>421</v>
      </c>
      <c r="P114" s="49">
        <v>43550</v>
      </c>
      <c r="Q114" s="89">
        <v>682242019</v>
      </c>
      <c r="R114" s="90" t="s">
        <v>128</v>
      </c>
      <c r="S114" s="55"/>
      <c r="T114" s="57" t="s">
        <v>158</v>
      </c>
      <c r="U114" s="63" t="s">
        <v>159</v>
      </c>
      <c r="V114" s="63" t="s">
        <v>41</v>
      </c>
      <c r="W114" s="53"/>
      <c r="X114" s="53"/>
    </row>
    <row r="115" spans="1:27" s="88" customFormat="1" ht="36" x14ac:dyDescent="0.15">
      <c r="A115" s="91" t="s">
        <v>422</v>
      </c>
      <c r="B115" s="92">
        <v>43550</v>
      </c>
      <c r="C115" s="72" t="s">
        <v>423</v>
      </c>
      <c r="D115" s="51"/>
      <c r="E115" s="51"/>
      <c r="F115" s="68" t="s">
        <v>35</v>
      </c>
      <c r="G115" s="51"/>
      <c r="H115" s="51"/>
      <c r="I115" s="51"/>
      <c r="J115" s="51"/>
      <c r="K115" s="51"/>
      <c r="L115" s="51"/>
      <c r="M115" s="51"/>
      <c r="N115" s="51"/>
      <c r="O115" s="50" t="s">
        <v>424</v>
      </c>
      <c r="P115" s="92">
        <v>43551</v>
      </c>
      <c r="Q115" s="89">
        <v>700292019</v>
      </c>
      <c r="R115" s="93" t="s">
        <v>425</v>
      </c>
      <c r="S115" s="55" t="s">
        <v>85</v>
      </c>
      <c r="T115" s="57" t="s">
        <v>39</v>
      </c>
      <c r="U115" s="63" t="s">
        <v>426</v>
      </c>
      <c r="V115" s="63" t="s">
        <v>152</v>
      </c>
      <c r="W115" s="94"/>
      <c r="X115" s="94"/>
    </row>
    <row r="116" spans="1:27" s="88" customFormat="1" ht="45" x14ac:dyDescent="0.15">
      <c r="A116" s="91" t="s">
        <v>70</v>
      </c>
      <c r="B116" s="92">
        <v>43551</v>
      </c>
      <c r="C116" s="72" t="s">
        <v>427</v>
      </c>
      <c r="D116" s="51"/>
      <c r="E116" s="51"/>
      <c r="F116" s="52"/>
      <c r="G116" s="51"/>
      <c r="H116" s="51"/>
      <c r="I116" s="51"/>
      <c r="J116" s="51"/>
      <c r="K116" s="51"/>
      <c r="L116" s="68" t="s">
        <v>35</v>
      </c>
      <c r="M116" s="51"/>
      <c r="N116" s="51"/>
      <c r="O116" s="50" t="s">
        <v>428</v>
      </c>
      <c r="P116" s="92">
        <v>43551</v>
      </c>
      <c r="Q116" s="89">
        <v>698752019</v>
      </c>
      <c r="R116" s="93" t="s">
        <v>429</v>
      </c>
      <c r="S116" s="55" t="s">
        <v>430</v>
      </c>
      <c r="T116" s="57" t="s">
        <v>74</v>
      </c>
      <c r="U116" s="63" t="s">
        <v>75</v>
      </c>
      <c r="V116" s="63" t="s">
        <v>41</v>
      </c>
      <c r="W116" s="94"/>
      <c r="X116" s="94"/>
    </row>
    <row r="117" spans="1:27" s="88" customFormat="1" ht="60" customHeight="1" x14ac:dyDescent="0.15">
      <c r="A117" s="91" t="s">
        <v>431</v>
      </c>
      <c r="B117" s="92">
        <v>43546</v>
      </c>
      <c r="C117" s="72" t="s">
        <v>432</v>
      </c>
      <c r="D117" s="51"/>
      <c r="E117" s="51"/>
      <c r="F117" s="52"/>
      <c r="G117" s="68" t="s">
        <v>35</v>
      </c>
      <c r="H117" s="51"/>
      <c r="I117" s="51"/>
      <c r="J117" s="51"/>
      <c r="K117" s="51"/>
      <c r="L117" s="51"/>
      <c r="M117" s="51"/>
      <c r="N117" s="51"/>
      <c r="O117" s="50" t="s">
        <v>433</v>
      </c>
      <c r="P117" s="92">
        <v>43551</v>
      </c>
      <c r="Q117" s="89">
        <v>703102019</v>
      </c>
      <c r="R117" s="93" t="s">
        <v>434</v>
      </c>
      <c r="S117" s="55" t="s">
        <v>435</v>
      </c>
      <c r="T117" s="57" t="s">
        <v>39</v>
      </c>
      <c r="U117" s="63" t="s">
        <v>166</v>
      </c>
      <c r="V117" s="63" t="s">
        <v>134</v>
      </c>
      <c r="W117" s="94"/>
      <c r="X117" s="94"/>
    </row>
    <row r="118" spans="1:27" s="88" customFormat="1" ht="36" x14ac:dyDescent="0.15">
      <c r="A118" s="91" t="s">
        <v>436</v>
      </c>
      <c r="B118" s="92">
        <v>43546</v>
      </c>
      <c r="C118" s="72" t="s">
        <v>437</v>
      </c>
      <c r="D118" s="51"/>
      <c r="E118" s="51"/>
      <c r="F118" s="52"/>
      <c r="G118" s="68" t="s">
        <v>35</v>
      </c>
      <c r="H118" s="51"/>
      <c r="I118" s="51"/>
      <c r="J118" s="51"/>
      <c r="K118" s="51"/>
      <c r="L118" s="51"/>
      <c r="M118" s="51"/>
      <c r="N118" s="51"/>
      <c r="O118" s="50" t="s">
        <v>438</v>
      </c>
      <c r="P118" s="92">
        <v>43551</v>
      </c>
      <c r="Q118" s="89">
        <v>704002019</v>
      </c>
      <c r="R118" s="93" t="s">
        <v>439</v>
      </c>
      <c r="S118" s="55" t="s">
        <v>440</v>
      </c>
      <c r="T118" s="57" t="s">
        <v>39</v>
      </c>
      <c r="U118" s="63" t="s">
        <v>394</v>
      </c>
      <c r="V118" s="63" t="s">
        <v>114</v>
      </c>
      <c r="W118" s="94"/>
      <c r="X118" s="94"/>
    </row>
    <row r="119" spans="1:27" ht="54" x14ac:dyDescent="0.15">
      <c r="A119" s="64" t="s">
        <v>441</v>
      </c>
      <c r="B119" s="65">
        <v>43545</v>
      </c>
      <c r="C119" s="61" t="s">
        <v>442</v>
      </c>
      <c r="D119" s="75"/>
      <c r="E119" s="51"/>
      <c r="F119" s="68" t="s">
        <v>35</v>
      </c>
      <c r="G119" s="51"/>
      <c r="H119" s="51"/>
      <c r="I119" s="51"/>
      <c r="J119" s="51"/>
      <c r="K119" s="51"/>
      <c r="L119" s="51"/>
      <c r="M119" s="51"/>
      <c r="N119" s="51"/>
      <c r="O119" s="78" t="s">
        <v>443</v>
      </c>
      <c r="P119" s="49">
        <v>43553</v>
      </c>
      <c r="Q119" s="89">
        <v>725572019</v>
      </c>
      <c r="R119" s="55" t="s">
        <v>444</v>
      </c>
      <c r="S119" s="55" t="s">
        <v>445</v>
      </c>
      <c r="T119" s="57" t="s">
        <v>39</v>
      </c>
      <c r="U119" s="63" t="s">
        <v>235</v>
      </c>
      <c r="V119" s="57" t="s">
        <v>41</v>
      </c>
      <c r="W119" s="61"/>
      <c r="X119" s="61"/>
      <c r="Y119" s="88"/>
      <c r="Z119" s="88"/>
      <c r="AA119" s="88"/>
    </row>
    <row r="120" spans="1:27" s="88" customFormat="1" ht="45" x14ac:dyDescent="0.15">
      <c r="A120" s="48" t="s">
        <v>70</v>
      </c>
      <c r="B120" s="49">
        <v>43552</v>
      </c>
      <c r="C120" s="48" t="s">
        <v>71</v>
      </c>
      <c r="D120" s="52"/>
      <c r="E120" s="51"/>
      <c r="F120" s="68" t="s">
        <v>35</v>
      </c>
      <c r="G120" s="51"/>
      <c r="H120" s="51"/>
      <c r="I120" s="51"/>
      <c r="J120" s="51"/>
      <c r="K120" s="51"/>
      <c r="L120" s="51"/>
      <c r="M120" s="51"/>
      <c r="N120" s="51"/>
      <c r="O120" s="50" t="s">
        <v>446</v>
      </c>
      <c r="P120" s="49">
        <v>43553</v>
      </c>
      <c r="Q120" s="89">
        <v>707422019</v>
      </c>
      <c r="R120" s="55" t="s">
        <v>447</v>
      </c>
      <c r="S120" s="55"/>
      <c r="T120" s="57" t="s">
        <v>74</v>
      </c>
      <c r="U120" s="63" t="s">
        <v>113</v>
      </c>
      <c r="V120" s="63" t="s">
        <v>448</v>
      </c>
      <c r="W120" s="53"/>
      <c r="X120" s="53"/>
    </row>
    <row r="121" spans="1:27" s="88" customFormat="1" ht="27" x14ac:dyDescent="0.15">
      <c r="A121" s="48" t="s">
        <v>449</v>
      </c>
      <c r="B121" s="49">
        <v>43545</v>
      </c>
      <c r="C121" s="48" t="s">
        <v>450</v>
      </c>
      <c r="D121" s="52"/>
      <c r="E121" s="51"/>
      <c r="F121" s="51"/>
      <c r="G121" s="68" t="s">
        <v>35</v>
      </c>
      <c r="H121" s="51"/>
      <c r="I121" s="51"/>
      <c r="J121" s="51"/>
      <c r="K121" s="51"/>
      <c r="L121" s="51"/>
      <c r="M121" s="51"/>
      <c r="N121" s="51"/>
      <c r="O121" s="50" t="s">
        <v>451</v>
      </c>
      <c r="P121" s="49">
        <v>43552</v>
      </c>
      <c r="Q121" s="89">
        <v>708372019</v>
      </c>
      <c r="R121" s="55" t="s">
        <v>452</v>
      </c>
      <c r="S121" s="55" t="s">
        <v>453</v>
      </c>
      <c r="T121" s="57" t="s">
        <v>39</v>
      </c>
      <c r="U121" s="63" t="s">
        <v>55</v>
      </c>
      <c r="V121" s="63" t="s">
        <v>152</v>
      </c>
      <c r="W121" s="53"/>
      <c r="X121" s="53"/>
    </row>
    <row r="122" spans="1:27" s="88" customFormat="1" ht="18" x14ac:dyDescent="0.15">
      <c r="A122" s="48" t="s">
        <v>454</v>
      </c>
      <c r="B122" s="49">
        <v>43550</v>
      </c>
      <c r="C122" s="48" t="s">
        <v>455</v>
      </c>
      <c r="D122" s="52"/>
      <c r="E122" s="51"/>
      <c r="F122" s="68" t="s">
        <v>35</v>
      </c>
      <c r="G122" s="51"/>
      <c r="H122" s="51"/>
      <c r="I122" s="51"/>
      <c r="J122" s="51"/>
      <c r="K122" s="51"/>
      <c r="L122" s="51"/>
      <c r="M122" s="51"/>
      <c r="N122" s="51"/>
      <c r="O122" s="50" t="s">
        <v>456</v>
      </c>
      <c r="P122" s="49">
        <v>43553</v>
      </c>
      <c r="Q122" s="89">
        <v>725902019</v>
      </c>
      <c r="R122" s="55" t="s">
        <v>457</v>
      </c>
      <c r="S122" s="55"/>
      <c r="T122" s="57" t="s">
        <v>39</v>
      </c>
      <c r="U122" s="63" t="s">
        <v>40</v>
      </c>
      <c r="V122" s="63" t="s">
        <v>152</v>
      </c>
      <c r="W122" s="53"/>
      <c r="X122" s="53"/>
    </row>
    <row r="123" spans="1:27" s="88" customFormat="1" ht="36" x14ac:dyDescent="0.15">
      <c r="A123" s="48" t="s">
        <v>39</v>
      </c>
      <c r="B123" s="49">
        <v>43545</v>
      </c>
      <c r="C123" s="48" t="s">
        <v>458</v>
      </c>
      <c r="D123" s="52"/>
      <c r="E123" s="51"/>
      <c r="F123" s="68" t="s">
        <v>35</v>
      </c>
      <c r="G123" s="51"/>
      <c r="H123" s="51"/>
      <c r="I123" s="51"/>
      <c r="J123" s="51"/>
      <c r="K123" s="51"/>
      <c r="L123" s="51"/>
      <c r="M123" s="51"/>
      <c r="N123" s="51"/>
      <c r="O123" s="50" t="s">
        <v>459</v>
      </c>
      <c r="P123" s="49">
        <v>43552</v>
      </c>
      <c r="Q123" s="89">
        <v>710572019</v>
      </c>
      <c r="R123" s="55" t="s">
        <v>460</v>
      </c>
      <c r="S123" s="55"/>
      <c r="T123" s="57" t="s">
        <v>39</v>
      </c>
      <c r="U123" s="63" t="s">
        <v>40</v>
      </c>
      <c r="V123" s="63" t="s">
        <v>114</v>
      </c>
      <c r="W123" s="53"/>
      <c r="X123" s="53"/>
    </row>
    <row r="124" spans="1:27" s="88" customFormat="1" ht="27" x14ac:dyDescent="0.15">
      <c r="A124" s="48" t="s">
        <v>461</v>
      </c>
      <c r="B124" s="49">
        <v>43546</v>
      </c>
      <c r="C124" s="48" t="s">
        <v>462</v>
      </c>
      <c r="D124" s="52"/>
      <c r="E124" s="51"/>
      <c r="F124" s="68" t="s">
        <v>35</v>
      </c>
      <c r="G124" s="51"/>
      <c r="H124" s="51"/>
      <c r="I124" s="51"/>
      <c r="J124" s="51"/>
      <c r="K124" s="51"/>
      <c r="L124" s="51"/>
      <c r="M124" s="51"/>
      <c r="N124" s="51"/>
      <c r="O124" s="50" t="s">
        <v>463</v>
      </c>
      <c r="P124" s="49">
        <v>43553</v>
      </c>
      <c r="Q124" s="89">
        <v>725382019</v>
      </c>
      <c r="R124" s="55" t="s">
        <v>464</v>
      </c>
      <c r="S124" s="55" t="s">
        <v>465</v>
      </c>
      <c r="T124" s="57" t="s">
        <v>39</v>
      </c>
      <c r="U124" s="63" t="s">
        <v>269</v>
      </c>
      <c r="V124" s="63" t="s">
        <v>448</v>
      </c>
      <c r="W124" s="53"/>
      <c r="X124" s="53"/>
    </row>
    <row r="125" spans="1:27" s="88" customFormat="1" ht="18" x14ac:dyDescent="0.15">
      <c r="A125" s="48" t="s">
        <v>466</v>
      </c>
      <c r="B125" s="49">
        <v>43550</v>
      </c>
      <c r="C125" s="48" t="s">
        <v>467</v>
      </c>
      <c r="D125" s="52"/>
      <c r="E125" s="51"/>
      <c r="F125" s="51"/>
      <c r="G125" s="51"/>
      <c r="H125" s="51"/>
      <c r="I125" s="51"/>
      <c r="J125" s="51"/>
      <c r="K125" s="51"/>
      <c r="L125" s="68" t="s">
        <v>35</v>
      </c>
      <c r="M125" s="51"/>
      <c r="N125" s="51"/>
      <c r="O125" s="50" t="s">
        <v>468</v>
      </c>
      <c r="P125" s="49">
        <v>43553</v>
      </c>
      <c r="Q125" s="89">
        <v>725772019</v>
      </c>
      <c r="R125" s="55" t="s">
        <v>298</v>
      </c>
      <c r="S125" s="55"/>
      <c r="T125" s="57" t="s">
        <v>39</v>
      </c>
      <c r="U125" s="63" t="s">
        <v>113</v>
      </c>
      <c r="V125" s="63" t="s">
        <v>41</v>
      </c>
      <c r="W125" s="53"/>
      <c r="X125" s="53"/>
    </row>
    <row r="126" spans="1:27" s="88" customFormat="1" ht="63" x14ac:dyDescent="0.15">
      <c r="A126" s="48" t="s">
        <v>469</v>
      </c>
      <c r="B126" s="49">
        <v>43550</v>
      </c>
      <c r="C126" s="48" t="s">
        <v>470</v>
      </c>
      <c r="D126" s="52"/>
      <c r="E126" s="51"/>
      <c r="F126" s="51"/>
      <c r="G126" s="51"/>
      <c r="H126" s="51"/>
      <c r="I126" s="68" t="s">
        <v>35</v>
      </c>
      <c r="J126" s="51"/>
      <c r="K126" s="51"/>
      <c r="L126" s="51"/>
      <c r="M126" s="51"/>
      <c r="N126" s="51"/>
      <c r="O126" s="50" t="s">
        <v>471</v>
      </c>
      <c r="P126" s="49">
        <v>43553</v>
      </c>
      <c r="Q126" s="89">
        <v>726192019</v>
      </c>
      <c r="R126" s="55" t="s">
        <v>472</v>
      </c>
      <c r="S126" s="55" t="s">
        <v>473</v>
      </c>
      <c r="T126" s="57" t="s">
        <v>39</v>
      </c>
      <c r="U126" s="63" t="s">
        <v>147</v>
      </c>
      <c r="V126" s="63" t="s">
        <v>122</v>
      </c>
      <c r="W126" s="53"/>
      <c r="X126" s="53"/>
    </row>
    <row r="127" spans="1:27" s="88" customFormat="1" ht="36" x14ac:dyDescent="0.15">
      <c r="A127" s="48" t="s">
        <v>474</v>
      </c>
      <c r="B127" s="49">
        <v>43550</v>
      </c>
      <c r="C127" s="48" t="s">
        <v>475</v>
      </c>
      <c r="D127" s="52"/>
      <c r="E127" s="51"/>
      <c r="F127" s="68" t="s">
        <v>35</v>
      </c>
      <c r="G127" s="51"/>
      <c r="H127" s="51"/>
      <c r="I127" s="51"/>
      <c r="J127" s="51"/>
      <c r="K127" s="51"/>
      <c r="L127" s="51"/>
      <c r="M127" s="51"/>
      <c r="N127" s="51"/>
      <c r="O127" s="50" t="s">
        <v>476</v>
      </c>
      <c r="P127" s="49">
        <v>43553</v>
      </c>
      <c r="Q127" s="89">
        <v>728172019</v>
      </c>
      <c r="R127" s="55" t="s">
        <v>477</v>
      </c>
      <c r="S127" s="55" t="s">
        <v>478</v>
      </c>
      <c r="T127" s="57" t="s">
        <v>39</v>
      </c>
      <c r="U127" s="63" t="s">
        <v>166</v>
      </c>
      <c r="V127" s="63" t="s">
        <v>41</v>
      </c>
      <c r="W127" s="53"/>
      <c r="X127" s="53"/>
    </row>
    <row r="128" spans="1:27" s="88" customFormat="1" ht="27" x14ac:dyDescent="0.15">
      <c r="A128" s="48" t="s">
        <v>479</v>
      </c>
      <c r="B128" s="49">
        <v>43551</v>
      </c>
      <c r="C128" s="48" t="s">
        <v>480</v>
      </c>
      <c r="D128" s="52"/>
      <c r="E128" s="51"/>
      <c r="F128" s="51"/>
      <c r="G128" s="51"/>
      <c r="H128" s="51"/>
      <c r="I128" s="68" t="s">
        <v>35</v>
      </c>
      <c r="J128" s="51"/>
      <c r="K128" s="51"/>
      <c r="L128" s="51"/>
      <c r="M128" s="51"/>
      <c r="N128" s="51"/>
      <c r="O128" s="50" t="s">
        <v>481</v>
      </c>
      <c r="P128" s="49">
        <v>43553</v>
      </c>
      <c r="Q128" s="89">
        <v>728412019</v>
      </c>
      <c r="R128" s="55" t="s">
        <v>482</v>
      </c>
      <c r="S128" s="55"/>
      <c r="T128" s="57" t="s">
        <v>39</v>
      </c>
      <c r="U128" s="63" t="s">
        <v>166</v>
      </c>
      <c r="V128" s="63" t="s">
        <v>413</v>
      </c>
      <c r="W128" s="53"/>
      <c r="X128" s="53"/>
    </row>
    <row r="129" spans="1:30" s="88" customFormat="1" ht="27" x14ac:dyDescent="0.15">
      <c r="A129" s="48" t="s">
        <v>483</v>
      </c>
      <c r="B129" s="49">
        <v>43551</v>
      </c>
      <c r="C129" s="48" t="s">
        <v>484</v>
      </c>
      <c r="D129" s="52"/>
      <c r="E129" s="51"/>
      <c r="F129" s="51"/>
      <c r="G129" s="51"/>
      <c r="H129" s="51"/>
      <c r="I129" s="68" t="s">
        <v>35</v>
      </c>
      <c r="J129" s="51"/>
      <c r="K129" s="51"/>
      <c r="L129" s="51"/>
      <c r="M129" s="51"/>
      <c r="N129" s="51"/>
      <c r="O129" s="50"/>
      <c r="P129" s="49">
        <v>43553</v>
      </c>
      <c r="Q129" s="89">
        <v>728592019</v>
      </c>
      <c r="R129" s="55" t="s">
        <v>482</v>
      </c>
      <c r="S129" s="55"/>
      <c r="T129" s="57" t="s">
        <v>39</v>
      </c>
      <c r="U129" s="63" t="s">
        <v>166</v>
      </c>
      <c r="V129" s="63" t="s">
        <v>413</v>
      </c>
      <c r="W129" s="53"/>
      <c r="X129" s="53"/>
    </row>
    <row r="130" spans="1:30" s="88" customFormat="1" ht="36.75" thickBot="1" x14ac:dyDescent="0.2">
      <c r="A130" s="48" t="s">
        <v>485</v>
      </c>
      <c r="B130" s="49">
        <v>43551</v>
      </c>
      <c r="C130" s="48" t="s">
        <v>486</v>
      </c>
      <c r="D130" s="52"/>
      <c r="E130" s="51"/>
      <c r="F130" s="51"/>
      <c r="G130" s="51"/>
      <c r="H130" s="51"/>
      <c r="I130" s="68" t="s">
        <v>35</v>
      </c>
      <c r="J130" s="51"/>
      <c r="K130" s="51"/>
      <c r="L130" s="51"/>
      <c r="M130" s="51"/>
      <c r="N130" s="51"/>
      <c r="O130" s="50" t="s">
        <v>487</v>
      </c>
      <c r="P130" s="49">
        <v>43553</v>
      </c>
      <c r="Q130" s="89">
        <v>728832019</v>
      </c>
      <c r="R130" s="55" t="s">
        <v>488</v>
      </c>
      <c r="S130" s="55"/>
      <c r="T130" s="57" t="s">
        <v>39</v>
      </c>
      <c r="U130" s="63" t="s">
        <v>81</v>
      </c>
      <c r="V130" s="63" t="s">
        <v>122</v>
      </c>
      <c r="W130" s="53"/>
      <c r="X130" s="53"/>
    </row>
    <row r="131" spans="1:30" ht="9.75" thickBot="1" x14ac:dyDescent="0.2">
      <c r="A131" s="95">
        <f>COUNTA(A9:A130)</f>
        <v>122</v>
      </c>
      <c r="B131" s="96"/>
      <c r="C131" s="97"/>
      <c r="D131" s="97">
        <f t="shared" ref="D131:N131" si="0">COUNTA(D9:D130)</f>
        <v>1</v>
      </c>
      <c r="E131" s="97">
        <f t="shared" si="0"/>
        <v>1</v>
      </c>
      <c r="F131" s="97">
        <f t="shared" si="0"/>
        <v>64</v>
      </c>
      <c r="G131" s="97">
        <f t="shared" si="0"/>
        <v>22</v>
      </c>
      <c r="H131" s="97">
        <f t="shared" si="0"/>
        <v>1</v>
      </c>
      <c r="I131" s="97">
        <f t="shared" si="0"/>
        <v>6</v>
      </c>
      <c r="J131" s="97">
        <f t="shared" si="0"/>
        <v>1</v>
      </c>
      <c r="K131" s="97">
        <f t="shared" si="0"/>
        <v>4</v>
      </c>
      <c r="L131" s="97">
        <f t="shared" si="0"/>
        <v>11</v>
      </c>
      <c r="M131" s="97">
        <f t="shared" si="0"/>
        <v>3</v>
      </c>
      <c r="N131" s="98">
        <f t="shared" si="0"/>
        <v>8</v>
      </c>
      <c r="O131" s="99">
        <f>SUM(D131:N131)</f>
        <v>122</v>
      </c>
      <c r="P131" s="100"/>
      <c r="Q131" s="101"/>
      <c r="R131" s="101"/>
      <c r="S131" s="101"/>
      <c r="T131" s="101"/>
      <c r="U131" s="101"/>
      <c r="V131" s="101"/>
      <c r="W131" s="101"/>
      <c r="X131" s="101"/>
      <c r="Y131" s="88"/>
      <c r="Z131" s="88"/>
      <c r="AA131" s="88"/>
    </row>
    <row r="132" spans="1:30" ht="22.5" customHeight="1" thickBot="1" x14ac:dyDescent="0.2">
      <c r="A132" s="102"/>
      <c r="B132" s="103"/>
      <c r="C132" s="103"/>
      <c r="D132" s="103"/>
      <c r="E132" s="103"/>
      <c r="F132" s="103"/>
      <c r="G132" s="103"/>
      <c r="H132" s="103"/>
      <c r="I132" s="103"/>
      <c r="J132" s="103"/>
      <c r="K132" s="103"/>
      <c r="L132" s="103"/>
      <c r="M132" s="103"/>
      <c r="N132" s="103"/>
      <c r="O132" s="103"/>
      <c r="P132" s="103"/>
      <c r="Q132" s="104"/>
      <c r="R132" s="104"/>
      <c r="S132" s="104"/>
      <c r="T132" s="104"/>
      <c r="U132" s="104"/>
      <c r="Y132" s="88"/>
      <c r="Z132" s="88"/>
      <c r="AA132" s="88"/>
    </row>
    <row r="133" spans="1:30" ht="22.5" customHeight="1" thickBot="1" x14ac:dyDescent="0.2">
      <c r="A133" s="105"/>
      <c r="B133" s="105"/>
      <c r="C133" s="106"/>
      <c r="D133" s="106"/>
      <c r="E133" s="106"/>
      <c r="F133" s="106"/>
      <c r="G133" s="106"/>
      <c r="H133" s="107"/>
      <c r="I133" s="107"/>
      <c r="J133" s="107"/>
      <c r="K133" s="107"/>
      <c r="L133" s="107"/>
      <c r="M133" s="107"/>
      <c r="N133" s="105"/>
      <c r="O133" s="108" t="s">
        <v>489</v>
      </c>
      <c r="P133" s="109" t="s">
        <v>490</v>
      </c>
      <c r="Q133" s="104"/>
      <c r="R133" s="104"/>
      <c r="S133" s="104"/>
      <c r="T133" s="104"/>
      <c r="U133" s="110"/>
      <c r="Y133" s="88"/>
      <c r="Z133" s="88"/>
      <c r="AA133" s="88"/>
    </row>
    <row r="134" spans="1:30" ht="26.25" customHeight="1" thickBot="1" x14ac:dyDescent="0.2">
      <c r="A134" s="110"/>
      <c r="B134" s="111"/>
      <c r="C134" s="112"/>
      <c r="D134" s="112"/>
      <c r="E134" s="112"/>
      <c r="F134" s="112"/>
      <c r="G134" s="112"/>
      <c r="H134" s="105"/>
      <c r="I134" s="105"/>
      <c r="J134" s="105"/>
      <c r="K134" s="105"/>
      <c r="L134" s="105"/>
      <c r="M134" s="105"/>
      <c r="N134" s="105"/>
      <c r="O134" s="113" t="s">
        <v>39</v>
      </c>
      <c r="P134" s="113">
        <f t="shared" ref="P134:P140" si="1">COUNTIF($T$9:$T$130,O134)</f>
        <v>87</v>
      </c>
      <c r="Q134" s="104"/>
      <c r="R134" s="104"/>
      <c r="S134" s="104"/>
      <c r="T134" s="104"/>
      <c r="U134" s="110"/>
      <c r="Y134" s="88"/>
      <c r="Z134" s="88"/>
      <c r="AA134" s="88"/>
    </row>
    <row r="135" spans="1:30" ht="22.5" customHeight="1" thickBot="1" x14ac:dyDescent="0.2">
      <c r="A135" s="110"/>
      <c r="B135" s="111"/>
      <c r="C135" s="112"/>
      <c r="D135" s="112"/>
      <c r="E135" s="112"/>
      <c r="F135" s="112"/>
      <c r="G135" s="112"/>
      <c r="H135" s="105"/>
      <c r="I135" s="105"/>
      <c r="J135" s="105"/>
      <c r="K135" s="105"/>
      <c r="L135" s="105"/>
      <c r="M135" s="105"/>
      <c r="N135" s="105"/>
      <c r="O135" s="113" t="s">
        <v>491</v>
      </c>
      <c r="P135" s="113">
        <f t="shared" si="1"/>
        <v>0</v>
      </c>
      <c r="Q135" s="104"/>
      <c r="R135" s="104"/>
      <c r="S135" s="104"/>
      <c r="T135" s="104"/>
      <c r="U135" s="104"/>
      <c r="Y135" s="88"/>
      <c r="Z135" s="88"/>
      <c r="AA135" s="88"/>
    </row>
    <row r="136" spans="1:30" ht="9.75" thickBot="1" x14ac:dyDescent="0.2">
      <c r="A136" s="110"/>
      <c r="B136" s="111"/>
      <c r="I136" s="115"/>
      <c r="J136" s="115"/>
      <c r="K136" s="115"/>
      <c r="L136" s="115"/>
      <c r="M136" s="115"/>
      <c r="N136" s="115"/>
      <c r="O136" s="113" t="s">
        <v>158</v>
      </c>
      <c r="P136" s="113">
        <f t="shared" si="1"/>
        <v>5</v>
      </c>
      <c r="Q136" s="104"/>
      <c r="R136" s="104"/>
      <c r="S136" s="104"/>
      <c r="T136" s="104"/>
      <c r="Y136" s="88"/>
      <c r="Z136" s="88"/>
      <c r="AA136" s="88"/>
    </row>
    <row r="137" spans="1:30" ht="9.75" thickBot="1" x14ac:dyDescent="0.2">
      <c r="A137" s="110"/>
      <c r="B137" s="111"/>
      <c r="I137" s="115"/>
      <c r="J137" s="115"/>
      <c r="K137" s="115"/>
      <c r="L137" s="115"/>
      <c r="M137" s="115"/>
      <c r="N137" s="115"/>
      <c r="O137" s="113" t="s">
        <v>121</v>
      </c>
      <c r="P137" s="113">
        <f t="shared" si="1"/>
        <v>1</v>
      </c>
      <c r="Q137" s="104"/>
      <c r="R137" s="104"/>
      <c r="S137" s="104"/>
      <c r="T137" s="104"/>
      <c r="Y137" s="88"/>
      <c r="Z137" s="88"/>
      <c r="AA137" s="88"/>
    </row>
    <row r="138" spans="1:30" ht="9.75" thickBot="1" x14ac:dyDescent="0.2">
      <c r="A138" s="110"/>
      <c r="B138" s="111"/>
      <c r="I138" s="115"/>
      <c r="J138" s="115"/>
      <c r="K138" s="115"/>
      <c r="L138" s="115"/>
      <c r="M138" s="115"/>
      <c r="N138" s="115"/>
      <c r="O138" s="113" t="s">
        <v>200</v>
      </c>
      <c r="P138" s="113">
        <f t="shared" si="1"/>
        <v>1</v>
      </c>
      <c r="Q138" s="104"/>
      <c r="R138" s="104"/>
      <c r="S138" s="104"/>
      <c r="T138" s="104"/>
      <c r="Y138" s="88"/>
      <c r="Z138" s="88"/>
      <c r="AA138" s="88"/>
    </row>
    <row r="139" spans="1:30" ht="9.75" thickBot="1" x14ac:dyDescent="0.2">
      <c r="A139" s="110"/>
      <c r="B139" s="111"/>
      <c r="I139" s="115"/>
      <c r="J139" s="115"/>
      <c r="K139" s="115"/>
      <c r="L139" s="115"/>
      <c r="M139" s="115"/>
      <c r="N139" s="115"/>
      <c r="O139" s="113" t="s">
        <v>492</v>
      </c>
      <c r="P139" s="113">
        <f t="shared" si="1"/>
        <v>0</v>
      </c>
      <c r="Q139" s="104"/>
      <c r="R139" s="104"/>
      <c r="S139" s="104"/>
      <c r="T139" s="104"/>
      <c r="Y139" s="88"/>
      <c r="Z139" s="88"/>
      <c r="AA139" s="88"/>
    </row>
    <row r="140" spans="1:30" ht="9.75" thickBot="1" x14ac:dyDescent="0.2">
      <c r="A140" s="110"/>
      <c r="B140" s="111"/>
      <c r="I140" s="115"/>
      <c r="J140" s="115"/>
      <c r="K140" s="115"/>
      <c r="L140" s="115"/>
      <c r="M140" s="115"/>
      <c r="N140" s="115"/>
      <c r="O140" s="113" t="s">
        <v>74</v>
      </c>
      <c r="P140" s="113">
        <f t="shared" si="1"/>
        <v>28</v>
      </c>
      <c r="Q140" s="104"/>
      <c r="R140" s="104"/>
      <c r="S140" s="104"/>
      <c r="T140" s="104"/>
      <c r="Y140" s="88"/>
      <c r="Z140" s="88"/>
      <c r="AA140" s="88"/>
    </row>
    <row r="141" spans="1:30" ht="9.75" thickBot="1" x14ac:dyDescent="0.2">
      <c r="A141" s="110"/>
      <c r="B141" s="111"/>
      <c r="I141" s="115"/>
      <c r="J141" s="115"/>
      <c r="K141" s="115"/>
      <c r="L141" s="115"/>
      <c r="M141" s="115"/>
      <c r="N141" s="115"/>
      <c r="O141" s="116" t="s">
        <v>493</v>
      </c>
      <c r="P141" s="113">
        <f>SUM(P134:P140)</f>
        <v>122</v>
      </c>
      <c r="Q141" s="104"/>
      <c r="R141" s="104"/>
      <c r="S141" s="104"/>
      <c r="T141" s="104"/>
      <c r="Y141" s="88"/>
      <c r="Z141" s="88"/>
      <c r="AA141" s="88"/>
    </row>
    <row r="142" spans="1:30" ht="9.75" thickBot="1" x14ac:dyDescent="0.2">
      <c r="A142" s="110"/>
      <c r="B142" s="111"/>
      <c r="O142" s="117" t="s">
        <v>494</v>
      </c>
      <c r="P142" s="113">
        <f>COUNTIF($T$9:$T$130,O142)</f>
        <v>0</v>
      </c>
      <c r="Q142" s="104"/>
      <c r="R142" s="104"/>
      <c r="S142" s="104"/>
      <c r="T142" s="104"/>
      <c r="Y142" s="88"/>
      <c r="Z142" s="88"/>
      <c r="AA142" s="88"/>
    </row>
    <row r="143" spans="1:30" ht="9.75" thickBot="1" x14ac:dyDescent="0.2">
      <c r="A143" s="118"/>
      <c r="B143" s="119"/>
      <c r="O143" s="99" t="s">
        <v>495</v>
      </c>
      <c r="P143" s="120">
        <f>SUM(P141:P142)</f>
        <v>122</v>
      </c>
      <c r="Q143" s="104"/>
      <c r="R143" s="104"/>
      <c r="S143" s="104"/>
      <c r="T143" s="104"/>
      <c r="Y143" s="88"/>
      <c r="Z143" s="88"/>
      <c r="AA143" s="88"/>
    </row>
    <row r="144" spans="1:30" x14ac:dyDescent="0.15">
      <c r="A144" s="110"/>
      <c r="B144" s="110"/>
      <c r="Q144" s="104"/>
      <c r="R144" s="104"/>
      <c r="S144" s="104"/>
      <c r="T144" s="104"/>
      <c r="V144" s="114"/>
      <c r="W144" s="114"/>
      <c r="X144" s="114"/>
      <c r="Y144" s="88"/>
      <c r="Z144" s="88"/>
      <c r="AA144" s="88"/>
      <c r="AB144" s="114"/>
      <c r="AC144" s="114"/>
      <c r="AD144" s="114"/>
    </row>
    <row r="145" spans="1:30" x14ac:dyDescent="0.15">
      <c r="Q145" s="104"/>
      <c r="R145" s="104"/>
      <c r="S145" s="104"/>
      <c r="T145" s="104"/>
      <c r="V145" s="114"/>
      <c r="W145" s="114"/>
      <c r="X145" s="114"/>
      <c r="Y145" s="88"/>
      <c r="Z145" s="88"/>
      <c r="AA145" s="88"/>
      <c r="AB145" s="114"/>
      <c r="AC145" s="114"/>
      <c r="AD145" s="114"/>
    </row>
    <row r="146" spans="1:30" x14ac:dyDescent="0.15">
      <c r="Q146" s="104"/>
      <c r="R146" s="104"/>
      <c r="S146" s="104"/>
      <c r="T146" s="104"/>
      <c r="V146" s="114"/>
      <c r="W146" s="114"/>
      <c r="X146" s="114"/>
      <c r="Y146" s="88"/>
      <c r="Z146" s="88"/>
      <c r="AA146" s="88"/>
      <c r="AB146" s="114"/>
      <c r="AC146" s="114"/>
      <c r="AD146" s="114"/>
    </row>
    <row r="147" spans="1:30" ht="38.25" customHeight="1" thickBot="1" x14ac:dyDescent="0.2">
      <c r="A147" s="122" t="s">
        <v>496</v>
      </c>
      <c r="B147" s="123"/>
      <c r="D147" s="124"/>
      <c r="E147" s="124"/>
      <c r="F147" s="124"/>
      <c r="G147" s="124"/>
      <c r="H147" s="124"/>
      <c r="I147" s="124"/>
      <c r="J147" s="124"/>
      <c r="K147" s="124"/>
      <c r="L147" s="124"/>
      <c r="M147" s="124"/>
      <c r="N147" s="125"/>
      <c r="O147" s="126"/>
      <c r="P147" s="126"/>
      <c r="Q147" s="127"/>
      <c r="V147" s="114"/>
      <c r="W147" s="114"/>
      <c r="X147" s="114"/>
      <c r="Y147" s="88"/>
      <c r="Z147" s="88"/>
      <c r="AA147" s="88"/>
      <c r="AB147" s="114"/>
      <c r="AC147" s="114"/>
      <c r="AD147" s="114"/>
    </row>
    <row r="148" spans="1:30" ht="9" customHeight="1" thickBot="1" x14ac:dyDescent="0.2">
      <c r="A148" s="55" t="s">
        <v>497</v>
      </c>
      <c r="B148" s="128">
        <f>E131</f>
        <v>1</v>
      </c>
      <c r="D148" s="124"/>
      <c r="E148" s="124"/>
      <c r="F148" s="124"/>
      <c r="G148" s="124"/>
      <c r="H148" s="124"/>
      <c r="I148" s="124"/>
      <c r="J148" s="124"/>
      <c r="K148" s="124"/>
      <c r="L148" s="124"/>
      <c r="M148" s="124"/>
      <c r="N148" s="125"/>
      <c r="O148" s="129" t="s">
        <v>498</v>
      </c>
      <c r="P148" s="130"/>
      <c r="Q148" s="131"/>
      <c r="V148" s="114"/>
      <c r="W148" s="114"/>
      <c r="X148" s="114"/>
      <c r="Y148" s="88"/>
      <c r="Z148" s="88"/>
      <c r="AA148" s="88"/>
      <c r="AB148" s="114"/>
      <c r="AC148" s="114"/>
      <c r="AD148" s="114"/>
    </row>
    <row r="149" spans="1:30" ht="9.75" thickBot="1" x14ac:dyDescent="0.2">
      <c r="A149" s="132" t="s">
        <v>499</v>
      </c>
      <c r="B149" s="133">
        <f>N131</f>
        <v>8</v>
      </c>
      <c r="D149" s="125"/>
      <c r="E149" s="125"/>
      <c r="F149" s="125"/>
      <c r="G149" s="125"/>
      <c r="H149" s="125"/>
      <c r="I149" s="125"/>
      <c r="J149" s="125"/>
      <c r="K149" s="125"/>
      <c r="L149" s="125"/>
      <c r="M149" s="125"/>
      <c r="N149" s="125"/>
      <c r="O149" s="116" t="s">
        <v>500</v>
      </c>
      <c r="P149" s="134" t="s">
        <v>490</v>
      </c>
      <c r="Q149" s="134" t="s">
        <v>501</v>
      </c>
      <c r="V149" s="114"/>
      <c r="W149" s="114"/>
      <c r="X149" s="114"/>
      <c r="Y149" s="88"/>
      <c r="Z149" s="88"/>
      <c r="AA149" s="88"/>
      <c r="AB149" s="114"/>
      <c r="AC149" s="114"/>
      <c r="AD149" s="114"/>
    </row>
    <row r="150" spans="1:30" ht="12" thickBot="1" x14ac:dyDescent="0.2">
      <c r="A150" s="53" t="s">
        <v>502</v>
      </c>
      <c r="B150" s="135">
        <f>K131</f>
        <v>4</v>
      </c>
      <c r="D150" s="136"/>
      <c r="E150" s="137"/>
      <c r="F150" s="137"/>
      <c r="G150" s="137"/>
      <c r="H150" s="137"/>
      <c r="I150" s="137"/>
      <c r="J150" s="137"/>
      <c r="K150" s="137"/>
      <c r="L150" s="137"/>
      <c r="M150" s="137"/>
      <c r="N150" s="137"/>
      <c r="O150" s="138" t="s">
        <v>17</v>
      </c>
      <c r="P150" s="139">
        <f>D131</f>
        <v>1</v>
      </c>
      <c r="Q150" s="140">
        <f>P150/$P$143</f>
        <v>8.1967213114754103E-3</v>
      </c>
      <c r="V150" s="114"/>
      <c r="W150" s="114"/>
      <c r="X150" s="114"/>
      <c r="Y150" s="88"/>
      <c r="Z150" s="88"/>
      <c r="AA150" s="88"/>
      <c r="AB150" s="114"/>
      <c r="AC150" s="114"/>
      <c r="AD150" s="114"/>
    </row>
    <row r="151" spans="1:30" ht="12" thickBot="1" x14ac:dyDescent="0.2">
      <c r="A151" s="53" t="s">
        <v>503</v>
      </c>
      <c r="B151" s="135">
        <f>D131</f>
        <v>1</v>
      </c>
      <c r="D151" s="136"/>
      <c r="E151" s="137"/>
      <c r="F151" s="137"/>
      <c r="G151" s="137"/>
      <c r="H151" s="137"/>
      <c r="I151" s="137"/>
      <c r="J151" s="137"/>
      <c r="K151" s="137"/>
      <c r="L151" s="137"/>
      <c r="M151" s="137"/>
      <c r="N151" s="137"/>
      <c r="O151" s="141" t="s">
        <v>18</v>
      </c>
      <c r="P151" s="139">
        <f>E131</f>
        <v>1</v>
      </c>
      <c r="Q151" s="140">
        <f>P151/$P$143</f>
        <v>8.1967213114754103E-3</v>
      </c>
      <c r="V151" s="114"/>
      <c r="W151" s="114"/>
      <c r="X151" s="114"/>
      <c r="Y151" s="88"/>
      <c r="Z151" s="88"/>
      <c r="AA151" s="88"/>
      <c r="AB151" s="114"/>
      <c r="AC151" s="114"/>
      <c r="AD151" s="114"/>
    </row>
    <row r="152" spans="1:30" ht="12" thickBot="1" x14ac:dyDescent="0.2">
      <c r="A152" s="53" t="s">
        <v>504</v>
      </c>
      <c r="B152" s="135">
        <f>I131</f>
        <v>6</v>
      </c>
      <c r="D152" s="136"/>
      <c r="E152" s="137"/>
      <c r="F152" s="137"/>
      <c r="G152" s="137"/>
      <c r="H152" s="137"/>
      <c r="I152" s="137"/>
      <c r="J152" s="137"/>
      <c r="K152" s="137"/>
      <c r="L152" s="137"/>
      <c r="M152" s="137"/>
      <c r="N152" s="137"/>
      <c r="O152" s="141" t="s">
        <v>505</v>
      </c>
      <c r="P152" s="139">
        <f>F131</f>
        <v>64</v>
      </c>
      <c r="Q152" s="140">
        <f>P152/$P$143</f>
        <v>0.52459016393442626</v>
      </c>
      <c r="V152" s="114"/>
      <c r="W152" s="114"/>
      <c r="X152" s="114"/>
      <c r="Y152" s="88"/>
      <c r="Z152" s="88"/>
      <c r="AA152" s="88"/>
      <c r="AB152" s="114"/>
      <c r="AC152" s="114"/>
      <c r="AD152" s="114"/>
    </row>
    <row r="153" spans="1:30" ht="12" thickBot="1" x14ac:dyDescent="0.2">
      <c r="A153" s="53" t="s">
        <v>506</v>
      </c>
      <c r="B153" s="135">
        <f>G131</f>
        <v>22</v>
      </c>
      <c r="D153" s="136"/>
      <c r="E153" s="137"/>
      <c r="F153" s="137"/>
      <c r="G153" s="137"/>
      <c r="H153" s="137"/>
      <c r="I153" s="137"/>
      <c r="J153" s="137"/>
      <c r="K153" s="137"/>
      <c r="L153" s="137"/>
      <c r="M153" s="137"/>
      <c r="N153" s="137"/>
      <c r="O153" s="141" t="s">
        <v>507</v>
      </c>
      <c r="P153" s="139">
        <f>G131</f>
        <v>22</v>
      </c>
      <c r="Q153" s="140">
        <f t="shared" ref="Q153:Q161" si="2">P153/$P$143</f>
        <v>0.18032786885245902</v>
      </c>
      <c r="V153" s="114"/>
      <c r="W153" s="114"/>
      <c r="X153" s="114"/>
      <c r="Y153" s="88"/>
      <c r="Z153" s="88"/>
      <c r="AA153" s="88"/>
      <c r="AB153" s="114"/>
      <c r="AC153" s="114"/>
      <c r="AD153" s="114"/>
    </row>
    <row r="154" spans="1:30" ht="12" thickBot="1" x14ac:dyDescent="0.2">
      <c r="A154" s="53" t="s">
        <v>508</v>
      </c>
      <c r="B154" s="135">
        <f>M131</f>
        <v>3</v>
      </c>
      <c r="D154" s="136"/>
      <c r="E154" s="137"/>
      <c r="F154" s="137"/>
      <c r="G154" s="137"/>
      <c r="H154" s="137"/>
      <c r="I154" s="137"/>
      <c r="J154" s="137"/>
      <c r="K154" s="137"/>
      <c r="L154" s="137"/>
      <c r="M154" s="137"/>
      <c r="N154" s="137"/>
      <c r="O154" s="141" t="s">
        <v>21</v>
      </c>
      <c r="P154" s="139">
        <f>H131</f>
        <v>1</v>
      </c>
      <c r="Q154" s="140">
        <f t="shared" si="2"/>
        <v>8.1967213114754103E-3</v>
      </c>
      <c r="V154" s="114"/>
      <c r="W154" s="114"/>
      <c r="X154" s="114"/>
      <c r="Y154" s="88"/>
      <c r="Z154" s="88"/>
      <c r="AA154" s="88"/>
      <c r="AB154" s="114"/>
      <c r="AC154" s="114"/>
      <c r="AD154" s="114"/>
    </row>
    <row r="155" spans="1:30" ht="12" thickBot="1" x14ac:dyDescent="0.2">
      <c r="A155" s="53" t="s">
        <v>509</v>
      </c>
      <c r="B155" s="135">
        <f>J131</f>
        <v>1</v>
      </c>
      <c r="D155" s="136"/>
      <c r="E155" s="137"/>
      <c r="F155" s="137"/>
      <c r="G155" s="137"/>
      <c r="H155" s="137"/>
      <c r="I155" s="137"/>
      <c r="J155" s="137"/>
      <c r="K155" s="137"/>
      <c r="L155" s="137"/>
      <c r="M155" s="137"/>
      <c r="N155" s="137"/>
      <c r="O155" s="141" t="s">
        <v>22</v>
      </c>
      <c r="P155" s="139">
        <f>I131</f>
        <v>6</v>
      </c>
      <c r="Q155" s="140">
        <f t="shared" si="2"/>
        <v>4.9180327868852458E-2</v>
      </c>
      <c r="R155" s="142"/>
      <c r="V155" s="114"/>
      <c r="W155" s="114"/>
      <c r="X155" s="114"/>
      <c r="Y155" s="88"/>
      <c r="Z155" s="88"/>
      <c r="AA155" s="88"/>
      <c r="AB155" s="114"/>
      <c r="AC155" s="114"/>
      <c r="AD155" s="114"/>
    </row>
    <row r="156" spans="1:30" ht="12" thickBot="1" x14ac:dyDescent="0.2">
      <c r="A156" s="53" t="s">
        <v>510</v>
      </c>
      <c r="B156" s="135">
        <f>L131</f>
        <v>11</v>
      </c>
      <c r="D156" s="136"/>
      <c r="E156" s="137"/>
      <c r="F156" s="137"/>
      <c r="G156" s="137"/>
      <c r="H156" s="137"/>
      <c r="I156" s="137"/>
      <c r="J156" s="137"/>
      <c r="K156" s="137"/>
      <c r="L156" s="137"/>
      <c r="M156" s="137"/>
      <c r="N156" s="137"/>
      <c r="O156" s="141" t="s">
        <v>23</v>
      </c>
      <c r="P156" s="139">
        <f>J131</f>
        <v>1</v>
      </c>
      <c r="Q156" s="140">
        <f t="shared" si="2"/>
        <v>8.1967213114754103E-3</v>
      </c>
      <c r="V156" s="114"/>
      <c r="W156" s="114"/>
      <c r="X156" s="114"/>
      <c r="Y156" s="88"/>
      <c r="Z156" s="88"/>
      <c r="AA156" s="88"/>
      <c r="AB156" s="114"/>
      <c r="AC156" s="114"/>
      <c r="AD156" s="114"/>
    </row>
    <row r="157" spans="1:30" ht="12" thickBot="1" x14ac:dyDescent="0.2">
      <c r="A157" s="53" t="s">
        <v>511</v>
      </c>
      <c r="B157" s="135">
        <f>F131</f>
        <v>64</v>
      </c>
      <c r="D157" s="136"/>
      <c r="E157" s="137"/>
      <c r="F157" s="137"/>
      <c r="G157" s="137"/>
      <c r="H157" s="137"/>
      <c r="I157" s="137"/>
      <c r="J157" s="137"/>
      <c r="K157" s="137"/>
      <c r="L157" s="137"/>
      <c r="M157" s="137"/>
      <c r="N157" s="137"/>
      <c r="O157" s="141" t="s">
        <v>24</v>
      </c>
      <c r="P157" s="139">
        <f>K131</f>
        <v>4</v>
      </c>
      <c r="Q157" s="140">
        <f t="shared" si="2"/>
        <v>3.2786885245901641E-2</v>
      </c>
      <c r="V157" s="114"/>
      <c r="W157" s="114"/>
      <c r="X157" s="114"/>
      <c r="Y157" s="88"/>
      <c r="Z157" s="88"/>
      <c r="AA157" s="88"/>
      <c r="AB157" s="114"/>
      <c r="AC157" s="114"/>
      <c r="AD157" s="114"/>
    </row>
    <row r="158" spans="1:30" ht="12" thickBot="1" x14ac:dyDescent="0.2">
      <c r="A158" s="53" t="s">
        <v>512</v>
      </c>
      <c r="B158" s="135">
        <f>H131</f>
        <v>1</v>
      </c>
      <c r="C158" s="88"/>
      <c r="D158" s="136"/>
      <c r="E158" s="137"/>
      <c r="F158" s="137"/>
      <c r="G158" s="137"/>
      <c r="H158" s="137"/>
      <c r="I158" s="137"/>
      <c r="J158" s="137"/>
      <c r="K158" s="137"/>
      <c r="L158" s="137"/>
      <c r="M158" s="137"/>
      <c r="N158" s="137"/>
      <c r="O158" s="141" t="s">
        <v>513</v>
      </c>
      <c r="P158" s="139">
        <f>L131</f>
        <v>11</v>
      </c>
      <c r="Q158" s="140">
        <f t="shared" si="2"/>
        <v>9.0163934426229511E-2</v>
      </c>
      <c r="V158" s="114"/>
      <c r="W158" s="114"/>
      <c r="X158" s="114"/>
      <c r="Y158" s="88"/>
      <c r="Z158" s="88"/>
      <c r="AA158" s="88"/>
      <c r="AB158" s="114"/>
      <c r="AC158" s="114"/>
      <c r="AD158" s="114"/>
    </row>
    <row r="159" spans="1:30" ht="12" thickBot="1" x14ac:dyDescent="0.2">
      <c r="B159" s="143">
        <f>SUM(B148:B158)</f>
        <v>122</v>
      </c>
      <c r="D159" s="136"/>
      <c r="E159" s="137"/>
      <c r="F159" s="137"/>
      <c r="G159" s="137"/>
      <c r="H159" s="137"/>
      <c r="I159" s="137"/>
      <c r="J159" s="137"/>
      <c r="K159" s="137"/>
      <c r="L159" s="137"/>
      <c r="M159" s="137"/>
      <c r="N159" s="137"/>
      <c r="O159" s="144" t="s">
        <v>26</v>
      </c>
      <c r="P159" s="139">
        <f>M131</f>
        <v>3</v>
      </c>
      <c r="Q159" s="140">
        <f t="shared" si="2"/>
        <v>2.4590163934426229E-2</v>
      </c>
      <c r="V159" s="114"/>
      <c r="W159" s="114"/>
      <c r="X159" s="114"/>
      <c r="Y159" s="88"/>
      <c r="Z159" s="88"/>
      <c r="AA159" s="88"/>
      <c r="AB159" s="114"/>
      <c r="AC159" s="114"/>
      <c r="AD159" s="114"/>
    </row>
    <row r="160" spans="1:30" ht="12" thickBot="1" x14ac:dyDescent="0.2">
      <c r="D160" s="145"/>
      <c r="E160" s="146"/>
      <c r="F160" s="146"/>
      <c r="G160" s="146"/>
      <c r="H160" s="146"/>
      <c r="I160" s="146"/>
      <c r="J160" s="146"/>
      <c r="K160" s="146"/>
      <c r="L160" s="146"/>
      <c r="M160" s="146"/>
      <c r="N160" s="146"/>
      <c r="O160" s="147" t="s">
        <v>27</v>
      </c>
      <c r="P160" s="139">
        <f>N131</f>
        <v>8</v>
      </c>
      <c r="Q160" s="140">
        <f t="shared" si="2"/>
        <v>6.5573770491803282E-2</v>
      </c>
      <c r="S160" s="142"/>
      <c r="T160" s="148"/>
      <c r="V160" s="114"/>
      <c r="W160" s="114"/>
      <c r="X160" s="114"/>
      <c r="Y160" s="88"/>
      <c r="Z160" s="88"/>
      <c r="AA160" s="88"/>
      <c r="AB160" s="114"/>
      <c r="AC160" s="114"/>
      <c r="AD160" s="114"/>
    </row>
    <row r="161" spans="4:31" ht="12" thickBot="1" x14ac:dyDescent="0.2">
      <c r="D161" s="8"/>
      <c r="E161" s="8"/>
      <c r="F161" s="8"/>
      <c r="G161" s="8"/>
      <c r="H161" s="8"/>
      <c r="I161" s="8"/>
      <c r="J161" s="8"/>
      <c r="K161" s="8"/>
      <c r="L161" s="8"/>
      <c r="M161" s="8"/>
      <c r="N161" s="8"/>
      <c r="O161" s="149" t="s">
        <v>514</v>
      </c>
      <c r="P161" s="116">
        <f>SUM(P150:P160)</f>
        <v>122</v>
      </c>
      <c r="Q161" s="150">
        <f t="shared" si="2"/>
        <v>1</v>
      </c>
      <c r="V161" s="114"/>
      <c r="W161" s="114"/>
      <c r="X161" s="114"/>
      <c r="Y161" s="88"/>
      <c r="Z161" s="88"/>
      <c r="AA161" s="88"/>
      <c r="AB161" s="114"/>
      <c r="AC161" s="114"/>
      <c r="AD161" s="114"/>
    </row>
    <row r="162" spans="4:31" x14ac:dyDescent="0.15">
      <c r="V162" s="114"/>
      <c r="W162" s="114"/>
      <c r="X162" s="114"/>
      <c r="Y162" s="88"/>
      <c r="Z162" s="88"/>
      <c r="AA162" s="88"/>
      <c r="AB162" s="114"/>
      <c r="AC162" s="114"/>
      <c r="AD162" s="114"/>
    </row>
    <row r="163" spans="4:31" ht="9.75" thickBot="1" x14ac:dyDescent="0.2">
      <c r="V163" s="114"/>
      <c r="W163" s="114"/>
      <c r="X163" s="114"/>
      <c r="Y163" s="88"/>
      <c r="Z163" s="88"/>
      <c r="AA163" s="88"/>
      <c r="AB163" s="114"/>
      <c r="AC163" s="114"/>
      <c r="AD163" s="114"/>
    </row>
    <row r="164" spans="4:31" ht="9.75" thickBot="1" x14ac:dyDescent="0.2">
      <c r="O164" s="151" t="s">
        <v>515</v>
      </c>
      <c r="P164" s="152"/>
      <c r="V164" s="114"/>
      <c r="W164" s="114"/>
      <c r="X164" s="114"/>
      <c r="Y164" s="88"/>
      <c r="Z164" s="88"/>
      <c r="AA164" s="88"/>
      <c r="AB164" s="114"/>
      <c r="AC164" s="114"/>
      <c r="AD164" s="114"/>
    </row>
    <row r="165" spans="4:31" ht="9.75" thickBot="1" x14ac:dyDescent="0.2">
      <c r="O165" s="153" t="s">
        <v>23</v>
      </c>
      <c r="P165" s="154">
        <f>P156</f>
        <v>1</v>
      </c>
      <c r="V165" s="114"/>
      <c r="W165" s="114"/>
      <c r="X165" s="114"/>
      <c r="Y165" s="88"/>
      <c r="Z165" s="88"/>
      <c r="AA165" s="88"/>
      <c r="AB165" s="114"/>
      <c r="AC165" s="114"/>
      <c r="AD165" s="114"/>
    </row>
    <row r="166" spans="4:31" ht="9.75" thickBot="1" x14ac:dyDescent="0.2">
      <c r="O166" s="153" t="s">
        <v>516</v>
      </c>
      <c r="P166" s="154">
        <f>P155</f>
        <v>6</v>
      </c>
      <c r="V166" s="114"/>
      <c r="W166" s="114"/>
      <c r="X166" s="114"/>
      <c r="Y166" s="88"/>
      <c r="Z166" s="88"/>
      <c r="AA166" s="88"/>
      <c r="AB166" s="114"/>
      <c r="AC166" s="114"/>
      <c r="AD166" s="114"/>
    </row>
    <row r="167" spans="4:31" x14ac:dyDescent="0.15">
      <c r="V167" s="114"/>
      <c r="W167" s="114"/>
      <c r="X167" s="114"/>
      <c r="Y167" s="88"/>
      <c r="Z167" s="88"/>
      <c r="AA167" s="88"/>
      <c r="AB167" s="114"/>
      <c r="AC167" s="114"/>
      <c r="AD167" s="114"/>
    </row>
    <row r="168" spans="4:31" ht="9.75" thickBot="1" x14ac:dyDescent="0.2">
      <c r="V168" s="114"/>
      <c r="W168" s="114"/>
      <c r="X168" s="114"/>
      <c r="Y168" s="88"/>
      <c r="Z168" s="88"/>
      <c r="AA168" s="88"/>
      <c r="AB168" s="114"/>
      <c r="AC168" s="114"/>
      <c r="AD168" s="114"/>
    </row>
    <row r="169" spans="4:31" ht="22.5" x14ac:dyDescent="0.15">
      <c r="O169" s="155" t="s">
        <v>32</v>
      </c>
      <c r="P169" s="156" t="s">
        <v>490</v>
      </c>
      <c r="Q169" s="157" t="s">
        <v>501</v>
      </c>
      <c r="V169" s="114"/>
      <c r="W169" s="114"/>
      <c r="X169" s="114"/>
      <c r="Y169" s="88"/>
      <c r="Z169" s="88"/>
      <c r="AA169" s="88"/>
      <c r="AB169" s="114"/>
      <c r="AC169" s="114"/>
      <c r="AD169" s="114"/>
    </row>
    <row r="170" spans="4:31" ht="16.5" customHeight="1" x14ac:dyDescent="0.15">
      <c r="O170" s="158" t="s">
        <v>41</v>
      </c>
      <c r="P170" s="159">
        <f t="shared" ref="P170:P183" si="3">COUNTIF($V$9:$V$130,O170)</f>
        <v>22</v>
      </c>
      <c r="Q170" s="160">
        <f>P170/$P$143</f>
        <v>0.18032786885245902</v>
      </c>
      <c r="V170" s="114"/>
      <c r="W170" s="114"/>
      <c r="X170" s="114"/>
      <c r="Y170" s="88"/>
      <c r="Z170" s="88"/>
      <c r="AA170" s="88"/>
      <c r="AB170" s="114"/>
      <c r="AC170" s="114"/>
      <c r="AD170" s="114"/>
    </row>
    <row r="171" spans="4:31" ht="22.5" x14ac:dyDescent="0.15">
      <c r="O171" s="158" t="s">
        <v>236</v>
      </c>
      <c r="P171" s="159">
        <f t="shared" si="3"/>
        <v>2</v>
      </c>
      <c r="Q171" s="160">
        <f t="shared" ref="Q171:Q183" si="4">P171/$P$143</f>
        <v>1.6393442622950821E-2</v>
      </c>
      <c r="V171" s="114"/>
      <c r="W171" s="114"/>
      <c r="X171" s="114"/>
      <c r="Y171" s="88"/>
      <c r="Z171" s="88"/>
      <c r="AA171" s="88"/>
      <c r="AB171" s="114"/>
      <c r="AC171" s="114"/>
      <c r="AD171" s="114"/>
    </row>
    <row r="172" spans="4:31" ht="11.25" x14ac:dyDescent="0.15">
      <c r="O172" s="158" t="s">
        <v>114</v>
      </c>
      <c r="P172" s="159">
        <f t="shared" si="3"/>
        <v>3</v>
      </c>
      <c r="Q172" s="160">
        <f t="shared" si="4"/>
        <v>2.4590163934426229E-2</v>
      </c>
      <c r="V172" s="114"/>
      <c r="W172" s="114"/>
      <c r="X172" s="114"/>
      <c r="Y172" s="88"/>
      <c r="Z172" s="88"/>
      <c r="AA172" s="88"/>
      <c r="AB172" s="114"/>
      <c r="AC172" s="114"/>
      <c r="AD172" s="114"/>
    </row>
    <row r="173" spans="4:31" ht="11.25" x14ac:dyDescent="0.15">
      <c r="O173" s="158" t="s">
        <v>56</v>
      </c>
      <c r="P173" s="159">
        <f t="shared" si="3"/>
        <v>17</v>
      </c>
      <c r="Q173" s="160">
        <f t="shared" si="4"/>
        <v>0.13934426229508196</v>
      </c>
      <c r="V173" s="114"/>
      <c r="W173" s="114"/>
      <c r="X173" s="114"/>
      <c r="Y173" s="88"/>
      <c r="Z173" s="88"/>
      <c r="AA173" s="88"/>
      <c r="AB173" s="114"/>
      <c r="AC173" s="114"/>
      <c r="AD173" s="114"/>
    </row>
    <row r="174" spans="4:31" ht="11.25" x14ac:dyDescent="0.15">
      <c r="O174" s="158" t="s">
        <v>375</v>
      </c>
      <c r="P174" s="159">
        <f t="shared" si="3"/>
        <v>1</v>
      </c>
      <c r="Q174" s="160">
        <f t="shared" si="4"/>
        <v>8.1967213114754103E-3</v>
      </c>
      <c r="V174" s="114"/>
      <c r="W174" s="114"/>
      <c r="X174" s="114"/>
      <c r="Y174" s="88"/>
      <c r="Z174" s="88"/>
      <c r="AA174" s="88"/>
      <c r="AB174" s="114"/>
      <c r="AC174" s="114"/>
      <c r="AD174" s="114"/>
    </row>
    <row r="175" spans="4:31" ht="9" customHeight="1" x14ac:dyDescent="0.15">
      <c r="O175" s="158" t="s">
        <v>247</v>
      </c>
      <c r="P175" s="159">
        <f t="shared" si="3"/>
        <v>1</v>
      </c>
      <c r="Q175" s="160">
        <f t="shared" si="4"/>
        <v>8.1967213114754103E-3</v>
      </c>
      <c r="V175" s="114"/>
      <c r="W175" s="114"/>
      <c r="X175" s="114"/>
      <c r="Y175" s="88"/>
      <c r="Z175" s="88"/>
      <c r="AA175" s="88"/>
      <c r="AB175" s="114"/>
      <c r="AC175" s="114"/>
      <c r="AD175" s="114"/>
      <c r="AE175" s="161"/>
    </row>
    <row r="176" spans="4:31" ht="32.25" customHeight="1" x14ac:dyDescent="0.15">
      <c r="O176" s="158" t="s">
        <v>122</v>
      </c>
      <c r="P176" s="159">
        <f t="shared" si="3"/>
        <v>7</v>
      </c>
      <c r="Q176" s="160">
        <f t="shared" si="4"/>
        <v>5.737704918032787E-2</v>
      </c>
      <c r="V176" s="114"/>
      <c r="W176" s="114"/>
      <c r="X176" s="114"/>
      <c r="Y176" s="88"/>
      <c r="Z176" s="88"/>
      <c r="AA176" s="88"/>
      <c r="AB176" s="114"/>
      <c r="AC176" s="114"/>
      <c r="AD176" s="114"/>
      <c r="AE176" s="161"/>
    </row>
    <row r="177" spans="8:30" ht="11.25" x14ac:dyDescent="0.15">
      <c r="O177" s="158" t="s">
        <v>108</v>
      </c>
      <c r="P177" s="159">
        <f t="shared" si="3"/>
        <v>5</v>
      </c>
      <c r="Q177" s="160">
        <f t="shared" si="4"/>
        <v>4.0983606557377046E-2</v>
      </c>
      <c r="V177" s="114"/>
      <c r="W177" s="114"/>
      <c r="X177" s="114"/>
      <c r="Y177" s="88"/>
      <c r="Z177" s="88"/>
      <c r="AA177" s="88"/>
      <c r="AB177" s="114"/>
      <c r="AC177" s="114"/>
      <c r="AD177" s="114"/>
    </row>
    <row r="178" spans="8:30" ht="11.25" x14ac:dyDescent="0.15">
      <c r="O178" s="158" t="s">
        <v>448</v>
      </c>
      <c r="P178" s="159">
        <f t="shared" si="3"/>
        <v>2</v>
      </c>
      <c r="Q178" s="160">
        <f t="shared" si="4"/>
        <v>1.6393442622950821E-2</v>
      </c>
      <c r="V178" s="114"/>
      <c r="W178" s="114"/>
      <c r="X178" s="114"/>
      <c r="Y178" s="88"/>
      <c r="Z178" s="88"/>
      <c r="AA178" s="88"/>
      <c r="AB178" s="114"/>
      <c r="AC178" s="114"/>
      <c r="AD178" s="114"/>
    </row>
    <row r="179" spans="8:30" ht="11.25" x14ac:dyDescent="0.15">
      <c r="O179" s="158" t="s">
        <v>134</v>
      </c>
      <c r="P179" s="159">
        <f t="shared" si="3"/>
        <v>38</v>
      </c>
      <c r="Q179" s="160">
        <f t="shared" si="4"/>
        <v>0.31147540983606559</v>
      </c>
      <c r="V179" s="114"/>
      <c r="W179" s="114"/>
      <c r="X179" s="114"/>
      <c r="Y179" s="88"/>
      <c r="Z179" s="88"/>
      <c r="AA179" s="88"/>
      <c r="AB179" s="114"/>
      <c r="AC179" s="114"/>
      <c r="AD179" s="114"/>
    </row>
    <row r="180" spans="8:30" ht="11.25" x14ac:dyDescent="0.15">
      <c r="O180" s="158" t="s">
        <v>152</v>
      </c>
      <c r="P180" s="159">
        <f t="shared" si="3"/>
        <v>9</v>
      </c>
      <c r="Q180" s="160">
        <f t="shared" si="4"/>
        <v>7.3770491803278687E-2</v>
      </c>
      <c r="V180" s="114"/>
      <c r="W180" s="114"/>
      <c r="X180" s="114"/>
      <c r="Y180" s="88"/>
      <c r="Z180" s="88"/>
      <c r="AA180" s="88"/>
      <c r="AB180" s="114"/>
      <c r="AC180" s="114"/>
      <c r="AD180" s="114"/>
    </row>
    <row r="181" spans="8:30" ht="11.25" x14ac:dyDescent="0.15">
      <c r="O181" s="158" t="s">
        <v>517</v>
      </c>
      <c r="P181" s="159">
        <f t="shared" si="3"/>
        <v>0</v>
      </c>
      <c r="Q181" s="160">
        <f t="shared" si="4"/>
        <v>0</v>
      </c>
      <c r="V181" s="114"/>
      <c r="W181" s="114"/>
      <c r="X181" s="114"/>
      <c r="Y181" s="114"/>
      <c r="Z181" s="114"/>
      <c r="AA181" s="114"/>
      <c r="AB181" s="114"/>
      <c r="AC181" s="114"/>
      <c r="AD181" s="114"/>
    </row>
    <row r="182" spans="8:30" ht="11.25" x14ac:dyDescent="0.15">
      <c r="O182" s="158" t="s">
        <v>76</v>
      </c>
      <c r="P182" s="159">
        <f t="shared" si="3"/>
        <v>12</v>
      </c>
      <c r="Q182" s="160">
        <f t="shared" si="4"/>
        <v>9.8360655737704916E-2</v>
      </c>
      <c r="V182" s="114"/>
      <c r="W182" s="114"/>
      <c r="X182" s="114"/>
      <c r="Y182" s="114"/>
      <c r="Z182" s="114"/>
      <c r="AA182" s="114"/>
      <c r="AB182" s="114"/>
      <c r="AC182" s="114"/>
      <c r="AD182" s="114"/>
    </row>
    <row r="183" spans="8:30" ht="12.75" customHeight="1" x14ac:dyDescent="0.15">
      <c r="H183" s="162"/>
      <c r="I183" s="162"/>
      <c r="J183" s="163"/>
      <c r="K183" s="163"/>
      <c r="L183" s="164"/>
      <c r="M183" s="12"/>
      <c r="N183" s="165"/>
      <c r="O183" s="158" t="s">
        <v>413</v>
      </c>
      <c r="P183" s="159">
        <f t="shared" si="3"/>
        <v>3</v>
      </c>
      <c r="Q183" s="160">
        <f t="shared" si="4"/>
        <v>2.4590163934426229E-2</v>
      </c>
      <c r="V183" s="114"/>
      <c r="W183" s="114"/>
      <c r="X183" s="114"/>
      <c r="Y183" s="114"/>
      <c r="Z183" s="114"/>
      <c r="AA183" s="114"/>
      <c r="AB183" s="114"/>
      <c r="AC183" s="114"/>
      <c r="AD183" s="114"/>
    </row>
    <row r="184" spans="8:30" ht="12" thickBot="1" x14ac:dyDescent="0.2">
      <c r="H184" s="162"/>
      <c r="I184" s="162"/>
      <c r="J184" s="163"/>
      <c r="K184" s="163"/>
      <c r="L184" s="164"/>
      <c r="M184" s="12"/>
      <c r="N184" s="165"/>
      <c r="O184" s="166" t="s">
        <v>518</v>
      </c>
      <c r="P184" s="167">
        <f>SUM(P170:P183)</f>
        <v>122</v>
      </c>
      <c r="Q184" s="168">
        <f>SUM(Q170:Q183)</f>
        <v>1</v>
      </c>
      <c r="V184" s="114"/>
      <c r="W184" s="114"/>
      <c r="X184" s="114"/>
      <c r="Y184" s="114"/>
      <c r="Z184" s="114"/>
      <c r="AA184" s="114"/>
      <c r="AB184" s="114"/>
      <c r="AC184" s="114"/>
      <c r="AD184" s="114"/>
    </row>
    <row r="185" spans="8:30" ht="11.25" x14ac:dyDescent="0.2">
      <c r="H185" s="169"/>
      <c r="I185" s="170"/>
      <c r="J185" s="170"/>
      <c r="K185" s="170"/>
      <c r="L185" s="171"/>
      <c r="M185" s="165"/>
      <c r="N185" s="165"/>
      <c r="O185" s="172"/>
      <c r="P185" s="173"/>
      <c r="Q185" s="174"/>
      <c r="V185" s="114"/>
      <c r="W185" s="114"/>
      <c r="X185" s="114"/>
      <c r="Y185" s="114"/>
      <c r="Z185" s="114"/>
      <c r="AA185" s="114"/>
      <c r="AB185" s="114"/>
      <c r="AC185" s="114"/>
      <c r="AD185" s="114"/>
    </row>
    <row r="186" spans="8:30" ht="12" thickBot="1" x14ac:dyDescent="0.25">
      <c r="H186" s="169"/>
      <c r="I186" s="170"/>
      <c r="J186" s="170"/>
      <c r="K186" s="170"/>
      <c r="L186" s="171"/>
      <c r="M186" s="165"/>
      <c r="N186" s="165"/>
      <c r="O186" s="172"/>
      <c r="P186" s="173"/>
      <c r="Q186" s="174"/>
      <c r="V186" s="114"/>
      <c r="W186" s="114"/>
      <c r="X186" s="114"/>
      <c r="Y186" s="114"/>
      <c r="Z186" s="114"/>
      <c r="AA186" s="114"/>
      <c r="AB186" s="114"/>
      <c r="AC186" s="114"/>
      <c r="AD186" s="114"/>
    </row>
    <row r="187" spans="8:30" ht="23.25" thickBot="1" x14ac:dyDescent="0.2">
      <c r="H187" s="169"/>
      <c r="I187" s="170"/>
      <c r="J187" s="170"/>
      <c r="K187" s="170"/>
      <c r="L187" s="171"/>
      <c r="M187" s="165"/>
      <c r="N187" s="165"/>
      <c r="O187" s="175" t="s">
        <v>519</v>
      </c>
      <c r="P187" s="176" t="s">
        <v>520</v>
      </c>
      <c r="Q187" s="177" t="s">
        <v>501</v>
      </c>
      <c r="V187" s="114"/>
      <c r="W187" s="114"/>
      <c r="X187" s="114"/>
      <c r="Y187" s="114"/>
      <c r="Z187" s="114"/>
      <c r="AA187" s="114"/>
      <c r="AB187" s="114"/>
      <c r="AC187" s="114"/>
      <c r="AD187" s="114"/>
    </row>
    <row r="188" spans="8:30" ht="11.25" x14ac:dyDescent="0.2">
      <c r="H188" s="169"/>
      <c r="I188" s="170"/>
      <c r="J188" s="170"/>
      <c r="K188" s="170"/>
      <c r="L188" s="171"/>
      <c r="M188" s="165"/>
      <c r="N188" s="165"/>
      <c r="O188" s="178" t="s">
        <v>394</v>
      </c>
      <c r="P188" s="179">
        <f t="shared" ref="P188:P209" si="5">COUNTIF($U$9:$U$130,O188)</f>
        <v>2</v>
      </c>
      <c r="Q188" s="180">
        <f>P188/$P$210</f>
        <v>1.6393442622950821E-2</v>
      </c>
      <c r="V188" s="114"/>
      <c r="W188" s="114"/>
      <c r="X188" s="114"/>
      <c r="Y188" s="114"/>
      <c r="Z188" s="114"/>
      <c r="AA188" s="114"/>
      <c r="AB188" s="114"/>
      <c r="AC188" s="114"/>
      <c r="AD188" s="114"/>
    </row>
    <row r="189" spans="8:30" ht="11.25" x14ac:dyDescent="0.2">
      <c r="H189" s="170"/>
      <c r="I189" s="170"/>
      <c r="J189" s="170"/>
      <c r="K189" s="170"/>
      <c r="L189" s="171"/>
      <c r="M189" s="165"/>
      <c r="N189" s="165"/>
      <c r="O189" s="181" t="s">
        <v>304</v>
      </c>
      <c r="P189" s="179">
        <f t="shared" si="5"/>
        <v>32</v>
      </c>
      <c r="Q189" s="180">
        <f t="shared" ref="Q189:Q209" si="6">P189/$P$210</f>
        <v>0.26229508196721313</v>
      </c>
      <c r="V189" s="114"/>
      <c r="W189" s="114"/>
      <c r="X189" s="114"/>
      <c r="Y189" s="114"/>
      <c r="Z189" s="114"/>
      <c r="AA189" s="114"/>
      <c r="AB189" s="114"/>
      <c r="AC189" s="114"/>
      <c r="AD189" s="114"/>
    </row>
    <row r="190" spans="8:30" ht="11.25" x14ac:dyDescent="0.2">
      <c r="H190" s="169"/>
      <c r="I190" s="170"/>
      <c r="J190" s="170"/>
      <c r="K190" s="170"/>
      <c r="L190" s="171"/>
      <c r="M190" s="165"/>
      <c r="N190" s="165"/>
      <c r="O190" s="181" t="s">
        <v>166</v>
      </c>
      <c r="P190" s="179">
        <f t="shared" si="5"/>
        <v>6</v>
      </c>
      <c r="Q190" s="180">
        <f t="shared" si="6"/>
        <v>4.9180327868852458E-2</v>
      </c>
      <c r="V190" s="114"/>
      <c r="W190" s="114"/>
      <c r="X190" s="114"/>
      <c r="Y190" s="114"/>
      <c r="Z190" s="114"/>
      <c r="AA190" s="114"/>
      <c r="AB190" s="114"/>
      <c r="AC190" s="114"/>
      <c r="AD190" s="114"/>
    </row>
    <row r="191" spans="8:30" ht="11.25" x14ac:dyDescent="0.2">
      <c r="H191" s="169"/>
      <c r="I191" s="182"/>
      <c r="J191" s="182"/>
      <c r="K191" s="182"/>
      <c r="L191" s="183"/>
      <c r="M191" s="165"/>
      <c r="N191" s="165"/>
      <c r="O191" s="181" t="s">
        <v>289</v>
      </c>
      <c r="P191" s="179">
        <f t="shared" si="5"/>
        <v>2</v>
      </c>
      <c r="Q191" s="180">
        <f t="shared" si="6"/>
        <v>1.6393442622950821E-2</v>
      </c>
      <c r="V191" s="114"/>
      <c r="W191" s="114"/>
      <c r="X191" s="114"/>
      <c r="Y191" s="114"/>
      <c r="Z191" s="114"/>
      <c r="AA191" s="114"/>
      <c r="AB191" s="114"/>
      <c r="AC191" s="114"/>
      <c r="AD191" s="114"/>
    </row>
    <row r="192" spans="8:30" ht="11.25" x14ac:dyDescent="0.2">
      <c r="O192" s="181" t="s">
        <v>69</v>
      </c>
      <c r="P192" s="179">
        <f t="shared" si="5"/>
        <v>4</v>
      </c>
      <c r="Q192" s="180">
        <f t="shared" si="6"/>
        <v>3.2786885245901641E-2</v>
      </c>
      <c r="V192" s="114"/>
      <c r="W192" s="114"/>
      <c r="X192" s="114"/>
      <c r="Y192" s="114"/>
      <c r="Z192" s="114"/>
      <c r="AA192" s="114"/>
      <c r="AB192" s="114"/>
      <c r="AC192" s="114"/>
      <c r="AD192" s="114"/>
    </row>
    <row r="193" spans="15:30" ht="11.25" x14ac:dyDescent="0.2">
      <c r="O193" s="181" t="s">
        <v>81</v>
      </c>
      <c r="P193" s="179">
        <f t="shared" si="5"/>
        <v>5</v>
      </c>
      <c r="Q193" s="180">
        <f t="shared" si="6"/>
        <v>4.0983606557377046E-2</v>
      </c>
      <c r="V193" s="114"/>
      <c r="W193" s="114"/>
      <c r="X193" s="114"/>
      <c r="Y193" s="114"/>
      <c r="Z193" s="114"/>
      <c r="AA193" s="114"/>
      <c r="AB193" s="114"/>
      <c r="AC193" s="114"/>
      <c r="AD193" s="114"/>
    </row>
    <row r="194" spans="15:30" ht="11.25" x14ac:dyDescent="0.2">
      <c r="O194" s="181" t="s">
        <v>159</v>
      </c>
      <c r="P194" s="179">
        <f t="shared" si="5"/>
        <v>4</v>
      </c>
      <c r="Q194" s="180">
        <f t="shared" si="6"/>
        <v>3.2786885245901641E-2</v>
      </c>
    </row>
    <row r="195" spans="15:30" ht="11.25" x14ac:dyDescent="0.2">
      <c r="O195" s="181" t="s">
        <v>55</v>
      </c>
      <c r="P195" s="179">
        <f t="shared" si="5"/>
        <v>5</v>
      </c>
      <c r="Q195" s="180">
        <f t="shared" si="6"/>
        <v>4.0983606557377046E-2</v>
      </c>
    </row>
    <row r="196" spans="15:30" ht="11.25" x14ac:dyDescent="0.2">
      <c r="O196" s="181" t="s">
        <v>426</v>
      </c>
      <c r="P196" s="179">
        <f t="shared" si="5"/>
        <v>1</v>
      </c>
      <c r="Q196" s="180">
        <f t="shared" si="6"/>
        <v>8.1967213114754103E-3</v>
      </c>
    </row>
    <row r="197" spans="15:30" ht="11.25" x14ac:dyDescent="0.2">
      <c r="O197" s="181" t="s">
        <v>147</v>
      </c>
      <c r="P197" s="179">
        <f t="shared" si="5"/>
        <v>3</v>
      </c>
      <c r="Q197" s="180">
        <f t="shared" si="6"/>
        <v>2.4590163934426229E-2</v>
      </c>
    </row>
    <row r="198" spans="15:30" ht="11.25" x14ac:dyDescent="0.2">
      <c r="O198" s="181" t="s">
        <v>91</v>
      </c>
      <c r="P198" s="179">
        <f t="shared" si="5"/>
        <v>6</v>
      </c>
      <c r="Q198" s="180">
        <f t="shared" si="6"/>
        <v>4.9180327868852458E-2</v>
      </c>
    </row>
    <row r="199" spans="15:30" ht="11.25" x14ac:dyDescent="0.2">
      <c r="O199" s="181" t="s">
        <v>269</v>
      </c>
      <c r="P199" s="179">
        <f t="shared" si="5"/>
        <v>8</v>
      </c>
      <c r="Q199" s="180">
        <f t="shared" si="6"/>
        <v>6.5573770491803282E-2</v>
      </c>
    </row>
    <row r="200" spans="15:30" ht="11.25" x14ac:dyDescent="0.2">
      <c r="O200" s="181" t="s">
        <v>207</v>
      </c>
      <c r="P200" s="179">
        <f t="shared" si="5"/>
        <v>4</v>
      </c>
      <c r="Q200" s="180">
        <f t="shared" si="6"/>
        <v>3.2786885245901641E-2</v>
      </c>
    </row>
    <row r="201" spans="15:30" ht="11.25" x14ac:dyDescent="0.2">
      <c r="O201" s="181" t="s">
        <v>75</v>
      </c>
      <c r="P201" s="179">
        <f t="shared" si="5"/>
        <v>7</v>
      </c>
      <c r="Q201" s="180">
        <f t="shared" si="6"/>
        <v>5.737704918032787E-2</v>
      </c>
    </row>
    <row r="202" spans="15:30" ht="11.25" x14ac:dyDescent="0.2">
      <c r="O202" s="181" t="s">
        <v>63</v>
      </c>
      <c r="P202" s="179">
        <f t="shared" si="5"/>
        <v>1</v>
      </c>
      <c r="Q202" s="180">
        <f t="shared" si="6"/>
        <v>8.1967213114754103E-3</v>
      </c>
    </row>
    <row r="203" spans="15:30" ht="11.25" x14ac:dyDescent="0.2">
      <c r="O203" s="181" t="s">
        <v>521</v>
      </c>
      <c r="P203" s="179">
        <f t="shared" si="5"/>
        <v>0</v>
      </c>
      <c r="Q203" s="180">
        <f t="shared" si="6"/>
        <v>0</v>
      </c>
    </row>
    <row r="204" spans="15:30" ht="11.25" x14ac:dyDescent="0.2">
      <c r="O204" s="181" t="s">
        <v>40</v>
      </c>
      <c r="P204" s="179">
        <f t="shared" si="5"/>
        <v>13</v>
      </c>
      <c r="Q204" s="180">
        <f t="shared" si="6"/>
        <v>0.10655737704918032</v>
      </c>
    </row>
    <row r="205" spans="15:30" ht="11.25" x14ac:dyDescent="0.2">
      <c r="O205" s="181" t="s">
        <v>405</v>
      </c>
      <c r="P205" s="179">
        <f t="shared" si="5"/>
        <v>1</v>
      </c>
      <c r="Q205" s="180">
        <f t="shared" si="6"/>
        <v>8.1967213114754103E-3</v>
      </c>
    </row>
    <row r="206" spans="15:30" ht="11.25" x14ac:dyDescent="0.2">
      <c r="O206" s="181" t="s">
        <v>235</v>
      </c>
      <c r="P206" s="179">
        <f t="shared" si="5"/>
        <v>4</v>
      </c>
      <c r="Q206" s="180">
        <f t="shared" si="6"/>
        <v>3.2786885245901641E-2</v>
      </c>
    </row>
    <row r="207" spans="15:30" ht="11.25" x14ac:dyDescent="0.2">
      <c r="O207" s="181" t="s">
        <v>280</v>
      </c>
      <c r="P207" s="179">
        <f t="shared" si="5"/>
        <v>1</v>
      </c>
      <c r="Q207" s="180">
        <f t="shared" si="6"/>
        <v>8.1967213114754103E-3</v>
      </c>
    </row>
    <row r="208" spans="15:30" ht="11.25" x14ac:dyDescent="0.2">
      <c r="O208" s="184" t="s">
        <v>522</v>
      </c>
      <c r="P208" s="179">
        <f t="shared" si="5"/>
        <v>0</v>
      </c>
      <c r="Q208" s="180">
        <f t="shared" si="6"/>
        <v>0</v>
      </c>
    </row>
    <row r="209" spans="15:23" ht="12" thickBot="1" x14ac:dyDescent="0.25">
      <c r="O209" s="184" t="s">
        <v>113</v>
      </c>
      <c r="P209" s="179">
        <f t="shared" si="5"/>
        <v>13</v>
      </c>
      <c r="Q209" s="180">
        <f t="shared" si="6"/>
        <v>0.10655737704918032</v>
      </c>
    </row>
    <row r="210" spans="15:23" ht="12" thickBot="1" x14ac:dyDescent="0.25">
      <c r="O210" s="185" t="s">
        <v>514</v>
      </c>
      <c r="P210" s="186">
        <f>SUM(P188:P209)</f>
        <v>122</v>
      </c>
      <c r="Q210" s="187">
        <f>SUM(Q188:Q209)</f>
        <v>1</v>
      </c>
    </row>
    <row r="213" spans="15:23" ht="9.75" thickBot="1" x14ac:dyDescent="0.2"/>
    <row r="214" spans="15:23" x14ac:dyDescent="0.15">
      <c r="O214" s="188" t="s">
        <v>523</v>
      </c>
      <c r="P214" s="189"/>
      <c r="Q214" s="189"/>
      <c r="R214" s="189"/>
      <c r="S214" s="189"/>
      <c r="T214" s="189"/>
      <c r="U214" s="189"/>
      <c r="V214" s="189"/>
      <c r="W214" s="190"/>
    </row>
    <row r="215" spans="15:23" ht="30.75" customHeight="1" thickBot="1" x14ac:dyDescent="0.2">
      <c r="O215" s="191"/>
      <c r="P215" s="192"/>
      <c r="Q215" s="192"/>
      <c r="R215" s="192"/>
      <c r="S215" s="192"/>
      <c r="T215" s="192"/>
      <c r="U215" s="192"/>
      <c r="V215" s="192"/>
      <c r="W215" s="193"/>
    </row>
    <row r="216" spans="15:23" ht="39" thickBot="1" x14ac:dyDescent="0.2">
      <c r="O216" s="194" t="s">
        <v>524</v>
      </c>
      <c r="P216" s="195" t="s">
        <v>85</v>
      </c>
      <c r="Q216" s="195" t="s">
        <v>525</v>
      </c>
      <c r="R216" s="195" t="s">
        <v>526</v>
      </c>
      <c r="S216" s="195" t="s">
        <v>527</v>
      </c>
      <c r="T216" s="195" t="s">
        <v>528</v>
      </c>
      <c r="U216" s="195" t="s">
        <v>529</v>
      </c>
      <c r="V216" s="195" t="s">
        <v>530</v>
      </c>
      <c r="W216" s="196" t="s">
        <v>531</v>
      </c>
    </row>
    <row r="217" spans="15:23" ht="18" x14ac:dyDescent="0.15">
      <c r="O217" s="197" t="s">
        <v>532</v>
      </c>
      <c r="P217" s="198">
        <v>0</v>
      </c>
      <c r="Q217" s="198">
        <v>0</v>
      </c>
      <c r="R217" s="198">
        <v>0</v>
      </c>
      <c r="S217" s="198">
        <v>0</v>
      </c>
      <c r="T217" s="198">
        <v>0</v>
      </c>
      <c r="U217" s="198">
        <v>0</v>
      </c>
      <c r="V217" s="198">
        <v>0</v>
      </c>
      <c r="W217" s="199">
        <f t="shared" ref="W217:W226" si="7">SUM(P217:V217)</f>
        <v>0</v>
      </c>
    </row>
    <row r="218" spans="15:23" ht="18" x14ac:dyDescent="0.15">
      <c r="O218" s="200" t="s">
        <v>533</v>
      </c>
      <c r="P218" s="201">
        <v>1</v>
      </c>
      <c r="Q218" s="201">
        <v>0</v>
      </c>
      <c r="R218" s="201">
        <v>2</v>
      </c>
      <c r="S218" s="201">
        <v>0</v>
      </c>
      <c r="T218" s="201">
        <v>0</v>
      </c>
      <c r="U218" s="201">
        <v>0</v>
      </c>
      <c r="V218" s="198">
        <v>0</v>
      </c>
      <c r="W218" s="199">
        <f t="shared" si="7"/>
        <v>3</v>
      </c>
    </row>
    <row r="219" spans="15:23" ht="24" x14ac:dyDescent="0.15">
      <c r="O219" s="200" t="s">
        <v>534</v>
      </c>
      <c r="P219" s="201">
        <v>2</v>
      </c>
      <c r="Q219" s="201">
        <v>2</v>
      </c>
      <c r="R219" s="201">
        <v>0</v>
      </c>
      <c r="S219" s="201">
        <v>0</v>
      </c>
      <c r="T219" s="201">
        <v>7</v>
      </c>
      <c r="U219" s="201">
        <v>4</v>
      </c>
      <c r="V219" s="198">
        <v>0</v>
      </c>
      <c r="W219" s="199">
        <f t="shared" si="7"/>
        <v>15</v>
      </c>
    </row>
    <row r="220" spans="15:23" ht="18" x14ac:dyDescent="0.15">
      <c r="O220" s="200" t="s">
        <v>535</v>
      </c>
      <c r="P220" s="201">
        <v>0</v>
      </c>
      <c r="Q220" s="201">
        <v>3</v>
      </c>
      <c r="R220" s="201">
        <v>0</v>
      </c>
      <c r="S220" s="201">
        <v>0</v>
      </c>
      <c r="T220" s="201">
        <v>0</v>
      </c>
      <c r="U220" s="201">
        <v>1</v>
      </c>
      <c r="V220" s="198">
        <v>0</v>
      </c>
      <c r="W220" s="199">
        <f t="shared" si="7"/>
        <v>4</v>
      </c>
    </row>
    <row r="221" spans="15:23" ht="18" x14ac:dyDescent="0.15">
      <c r="O221" s="200" t="s">
        <v>536</v>
      </c>
      <c r="P221" s="198">
        <v>0</v>
      </c>
      <c r="Q221" s="198">
        <v>0</v>
      </c>
      <c r="R221" s="198">
        <v>0</v>
      </c>
      <c r="S221" s="198">
        <v>0</v>
      </c>
      <c r="T221" s="201">
        <v>0</v>
      </c>
      <c r="U221" s="201">
        <v>0</v>
      </c>
      <c r="V221" s="198">
        <v>0</v>
      </c>
      <c r="W221" s="199">
        <f t="shared" si="7"/>
        <v>0</v>
      </c>
    </row>
    <row r="222" spans="15:23" ht="24" x14ac:dyDescent="0.15">
      <c r="O222" s="200" t="s">
        <v>537</v>
      </c>
      <c r="P222" s="201">
        <v>0</v>
      </c>
      <c r="Q222" s="201">
        <v>5</v>
      </c>
      <c r="R222" s="201">
        <v>0</v>
      </c>
      <c r="S222" s="201">
        <v>0</v>
      </c>
      <c r="T222" s="201">
        <v>0</v>
      </c>
      <c r="U222" s="201">
        <v>0</v>
      </c>
      <c r="V222" s="198">
        <v>0</v>
      </c>
      <c r="W222" s="199">
        <f t="shared" si="7"/>
        <v>5</v>
      </c>
    </row>
    <row r="223" spans="15:23" ht="24" x14ac:dyDescent="0.15">
      <c r="O223" s="200" t="s">
        <v>538</v>
      </c>
      <c r="P223" s="201">
        <v>0</v>
      </c>
      <c r="Q223" s="201">
        <v>0</v>
      </c>
      <c r="R223" s="201">
        <v>0</v>
      </c>
      <c r="S223" s="201">
        <v>0</v>
      </c>
      <c r="T223" s="201">
        <v>0</v>
      </c>
      <c r="U223" s="201">
        <v>0</v>
      </c>
      <c r="V223" s="198">
        <v>0</v>
      </c>
      <c r="W223" s="199">
        <f t="shared" si="7"/>
        <v>0</v>
      </c>
    </row>
    <row r="224" spans="15:23" ht="18" x14ac:dyDescent="0.15">
      <c r="O224" s="200" t="s">
        <v>22</v>
      </c>
      <c r="P224" s="201">
        <v>0</v>
      </c>
      <c r="Q224" s="201">
        <v>0</v>
      </c>
      <c r="R224" s="201">
        <v>0</v>
      </c>
      <c r="S224" s="201">
        <v>0</v>
      </c>
      <c r="T224" s="201">
        <v>0</v>
      </c>
      <c r="U224" s="201">
        <v>0</v>
      </c>
      <c r="V224" s="198">
        <v>0</v>
      </c>
      <c r="W224" s="199">
        <f t="shared" si="7"/>
        <v>0</v>
      </c>
    </row>
    <row r="225" spans="15:23" ht="18" x14ac:dyDescent="0.15">
      <c r="O225" s="200" t="s">
        <v>23</v>
      </c>
      <c r="P225" s="201">
        <v>0</v>
      </c>
      <c r="Q225" s="201">
        <v>0</v>
      </c>
      <c r="R225" s="201">
        <v>0</v>
      </c>
      <c r="S225" s="201">
        <v>0</v>
      </c>
      <c r="T225" s="201">
        <v>0</v>
      </c>
      <c r="U225" s="201">
        <v>0</v>
      </c>
      <c r="V225" s="198">
        <v>0</v>
      </c>
      <c r="W225" s="199">
        <f t="shared" si="7"/>
        <v>0</v>
      </c>
    </row>
    <row r="226" spans="15:23" ht="18" x14ac:dyDescent="0.15">
      <c r="O226" s="200" t="s">
        <v>27</v>
      </c>
      <c r="P226" s="201">
        <v>0</v>
      </c>
      <c r="Q226" s="201">
        <v>0</v>
      </c>
      <c r="R226" s="201">
        <v>0</v>
      </c>
      <c r="S226" s="201">
        <v>0</v>
      </c>
      <c r="T226" s="201">
        <v>0</v>
      </c>
      <c r="U226" s="201">
        <v>0</v>
      </c>
      <c r="V226" s="198">
        <v>0</v>
      </c>
      <c r="W226" s="199">
        <f t="shared" si="7"/>
        <v>0</v>
      </c>
    </row>
    <row r="227" spans="15:23" ht="16.5" thickBot="1" x14ac:dyDescent="0.3">
      <c r="O227" s="202" t="s">
        <v>514</v>
      </c>
      <c r="P227" s="203">
        <f>SUM(P217:P226)</f>
        <v>3</v>
      </c>
      <c r="Q227" s="203">
        <f t="shared" ref="Q227:W227" si="8">SUM(Q217:Q226)</f>
        <v>10</v>
      </c>
      <c r="R227" s="203">
        <f t="shared" si="8"/>
        <v>2</v>
      </c>
      <c r="S227" s="203">
        <f t="shared" si="8"/>
        <v>0</v>
      </c>
      <c r="T227" s="203">
        <f t="shared" si="8"/>
        <v>7</v>
      </c>
      <c r="U227" s="203">
        <f t="shared" si="8"/>
        <v>5</v>
      </c>
      <c r="V227" s="203">
        <f t="shared" si="8"/>
        <v>0</v>
      </c>
      <c r="W227" s="203">
        <f t="shared" si="8"/>
        <v>27</v>
      </c>
    </row>
  </sheetData>
  <mergeCells count="26">
    <mergeCell ref="O164:P164"/>
    <mergeCell ref="H183:H184"/>
    <mergeCell ref="I183:I184"/>
    <mergeCell ref="L183:L184"/>
    <mergeCell ref="M183:M184"/>
    <mergeCell ref="O214:W215"/>
    <mergeCell ref="Q7:R7"/>
    <mergeCell ref="T7:T8"/>
    <mergeCell ref="U7:V7"/>
    <mergeCell ref="W7:W8"/>
    <mergeCell ref="X7:X8"/>
    <mergeCell ref="A147:B147"/>
    <mergeCell ref="D147:M148"/>
    <mergeCell ref="O147:P147"/>
    <mergeCell ref="A7:A8"/>
    <mergeCell ref="B7:B8"/>
    <mergeCell ref="C7:C8"/>
    <mergeCell ref="D7:N7"/>
    <mergeCell ref="O7:O8"/>
    <mergeCell ref="P7:P8"/>
    <mergeCell ref="A1:B6"/>
    <mergeCell ref="C1:V3"/>
    <mergeCell ref="W1:X2"/>
    <mergeCell ref="W3:X4"/>
    <mergeCell ref="C4:V6"/>
    <mergeCell ref="W5:X6"/>
  </mergeCells>
  <dataValidations count="6">
    <dataValidation type="list" allowBlank="1" showInputMessage="1" showErrorMessage="1" sqref="U119:U120 U122:U130">
      <formula1>$O$118:$O$140</formula1>
    </dataValidation>
    <dataValidation type="list" allowBlank="1" showInputMessage="1" showErrorMessage="1" sqref="Y108:Y113 V119:V120 V122:V130">
      <formula1>$O$101:$O$114</formula1>
    </dataValidation>
    <dataValidation type="list" allowBlank="1" showInputMessage="1" showErrorMessage="1" sqref="W120 W122:W130 W108:W118">
      <formula1>$AA$9:$AA$22</formula1>
    </dataValidation>
    <dataValidation type="list" allowBlank="1" showInputMessage="1" showErrorMessage="1" sqref="X119 X121 X9:X107">
      <formula1>$AB$9:$AB$19</formula1>
    </dataValidation>
    <dataValidation type="list" allowBlank="1" showInputMessage="1" showErrorMessage="1" sqref="U121 U9:U118">
      <formula1>$O$188:$O$209</formula1>
    </dataValidation>
    <dataValidation type="list" allowBlank="1" showInputMessage="1" showErrorMessage="1" sqref="V121 V9:V118">
      <formula1>$O$170:$O$183</formula1>
    </dataValidation>
  </dataValidations>
  <hyperlinks>
    <hyperlink ref="AA16" r:id="rId1" location="13" display="http://www.alcaldiabogota.gov.co/sisjur/normas/Norma1.jsp?i=65633 - 13"/>
    <hyperlink ref="C104" r:id="rId2"/>
  </hyperlinks>
  <printOptions horizontalCentered="1" verticalCentered="1"/>
  <pageMargins left="0.59055118110236227" right="0.31496062992125984" top="0.35433070866141736" bottom="0.35433070866141736" header="0.31496062992125984" footer="0.31496062992125984"/>
  <pageSetup paperSize="14" scale="58" fitToWidth="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MARZO 2019</vt:lpstr>
      <vt:lpstr>'MARZO 2019'!Área_de_impresión</vt:lpstr>
      <vt:lpstr>'MARZO 2019'!Títulos_a_imprimir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GARCIA BAQUERO</dc:creator>
  <cp:lastModifiedBy>REINALDO GARCIA BAQUERO</cp:lastModifiedBy>
  <dcterms:created xsi:type="dcterms:W3CDTF">2019-04-09T21:24:54Z</dcterms:created>
  <dcterms:modified xsi:type="dcterms:W3CDTF">2019-04-09T21:25:22Z</dcterms:modified>
</cp:coreProperties>
</file>