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Transparencia Ley 1712-2014\6-Planeacion\6.4-Metas, objetivos, indicadores\1 Planes Institucionales\Planes institucionales 2019\"/>
    </mc:Choice>
  </mc:AlternateContent>
  <bookViews>
    <workbookView xWindow="0" yWindow="0" windowWidth="24000" windowHeight="9735" tabRatio="458"/>
  </bookViews>
  <sheets>
    <sheet name="Plan Accion 2019 DEF" sheetId="1" r:id="rId1"/>
  </sheets>
  <definedNames>
    <definedName name="_xlnm._FilterDatabase" localSheetId="0" hidden="1">'Plan Accion 2019 DEF'!$A$5:$S$55</definedName>
    <definedName name="_xlnm.Print_Area" localSheetId="0">'Plan Accion 2019 DEF'!$A$1:$S$55</definedName>
    <definedName name="_xlnm.Print_Titles" localSheetId="0">'Plan Accion 2019 DEF'!$4:$5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3" i="1" l="1"/>
  <c r="X52" i="1"/>
  <c r="X51" i="1"/>
  <c r="X50" i="1"/>
  <c r="X49" i="1"/>
  <c r="X48" i="1"/>
  <c r="U37" i="1"/>
  <c r="X37" i="1" s="1"/>
  <c r="X36" i="1"/>
  <c r="X35" i="1"/>
  <c r="X34" i="1"/>
  <c r="X30" i="1"/>
  <c r="X26" i="1"/>
  <c r="X21" i="1"/>
  <c r="X20" i="1"/>
  <c r="X19" i="1"/>
  <c r="X18" i="1"/>
  <c r="X17" i="1"/>
  <c r="X11" i="1"/>
  <c r="X10" i="1"/>
  <c r="X9" i="1"/>
  <c r="E55" i="1" l="1"/>
  <c r="B55" i="1"/>
  <c r="A55" i="1"/>
</calcChain>
</file>

<file path=xl/sharedStrings.xml><?xml version="1.0" encoding="utf-8"?>
<sst xmlns="http://schemas.openxmlformats.org/spreadsheetml/2006/main" count="687" uniqueCount="494">
  <si>
    <t>PROCESO DIRECCIONAMIENTO ESTRATÉGICO
OFICINA ASESORA DE PLANEACIÓN</t>
  </si>
  <si>
    <t>Modificación a la Resolución No. 067 del 25 de Enero de 2019 - Anexo No. 01</t>
  </si>
  <si>
    <t>Plan de Acción Cuatrienal 2016 - 2019 / Resolución No. 486 de 2016 y Resolución 529 de 2018</t>
  </si>
  <si>
    <t>Plan de Acción Anual 2019</t>
  </si>
  <si>
    <t>OBJETIVOS
GENERALES
PLAN DE ACCIÓN CUATRIENAL
2016-2019</t>
  </si>
  <si>
    <t>ESTRATEGIA</t>
  </si>
  <si>
    <t>RESPONSABLES</t>
  </si>
  <si>
    <t>N°</t>
  </si>
  <si>
    <t>ACTIVIDADES
Como se van a cumplir los Objetivos y Las Estrategias del Plan
Las Actividades deben estar lo suficientemente definidas para el logro de objetivos.</t>
  </si>
  <si>
    <t>RESPONSABLE 
(Ejecutar la Actividad)</t>
  </si>
  <si>
    <t>META PARA LA VIGENCIA (Cuánto se espera lograr del producto descrito y porcentual)</t>
  </si>
  <si>
    <t>PRODUCTO (Lo que se pretende lograr, debe ser medible y cuantificable)</t>
  </si>
  <si>
    <t>INDICADOR</t>
  </si>
  <si>
    <t>Fecha de Inicio</t>
  </si>
  <si>
    <t>Fecha Terminación</t>
  </si>
  <si>
    <t>FORMULA [Cómo se va a medir la Meta]
[Debe ser medible y cuantificable]
[No Debe ser Subjetivo]</t>
  </si>
  <si>
    <t>UNIDAD DE MEDIDA
(porcentaje, unidades, fases)</t>
  </si>
  <si>
    <t>TIPO DE INDICADOR (Eficiencia - Eficacia- Impacto)</t>
  </si>
  <si>
    <t>LINEA BASE</t>
  </si>
  <si>
    <t>I TRI</t>
  </si>
  <si>
    <t>II TRI</t>
  </si>
  <si>
    <t>III TRI</t>
  </si>
  <si>
    <t>IV TRI</t>
  </si>
  <si>
    <t>METODO DE VERIFICACIÓN 
(Especificar la fuente de información)</t>
  </si>
  <si>
    <t>1. VISIBILIZAR LA GESTIÓN DEL CONCEJO.</t>
  </si>
  <si>
    <t>1.1. Formular y ejecutar el Plan Anual de Medios</t>
  </si>
  <si>
    <t>Mesa Directiva
Oficina Asesora de Comunicaciones</t>
  </si>
  <si>
    <t>1.1.1</t>
  </si>
  <si>
    <t>Ejecutar el Plan anual de Medios de Comunicación para divulgar y visibilizar la gestión del Concejo en los diferentes medios de comunicación y redes sociales</t>
  </si>
  <si>
    <t>Oficina Asesora de Comunicaciones</t>
  </si>
  <si>
    <t>Información que produce el Concejo en sus diferentes actividades publicada y divulgada</t>
  </si>
  <si>
    <t>(Acciones del plan de medios ejecutadas / acciones del plan de medios previstas)*100
A ser: (No. Actividades Ejecutadas / No. Actividades Programadas ) *100</t>
  </si>
  <si>
    <t>Porcentaje</t>
  </si>
  <si>
    <t>Eficacia</t>
  </si>
  <si>
    <t>No disponible</t>
  </si>
  <si>
    <t>Pagina web, redes sociales, informe semestral</t>
  </si>
  <si>
    <t>1.2. Posicionar y enaltecer el otorgamiento de las condecoraciones institucionales</t>
  </si>
  <si>
    <t>Mesa Directiva
Secretaría General de Organismo de control</t>
  </si>
  <si>
    <t>1.2.1</t>
  </si>
  <si>
    <t>Reconocer los aportes de personas naturales y jurídicas de acuerdo con las ORDENES AL MÉRITO establecidas por la Corporación, por su contribución al desarrollo de la ciudad.</t>
  </si>
  <si>
    <t xml:space="preserve">Secretaría General  </t>
  </si>
  <si>
    <t>Condecoraciones tramitadas</t>
  </si>
  <si>
    <t>[Número de Condecoraciones otorgadas y número de condecoraciones declaradas desiertas /
 [Número de dondecoraciones establecidas por Acuerdo]*100</t>
  </si>
  <si>
    <t>Acto administrativo que otorga o declara desierta la convocatoria</t>
  </si>
  <si>
    <t>1.3. Establecer mecanismos de rendición de cuentas</t>
  </si>
  <si>
    <t>Mesa Directiva
Oficina Asesora de Comunicaciones
Secretaria General del Organismo de Control
Comisiones Permanentes</t>
  </si>
  <si>
    <t>1.3.1</t>
  </si>
  <si>
    <t xml:space="preserve">Implementar las actividades de competencia de la Secretaría General y las Comisiones Permanentes, de los mecanismos de rendición de cuentas que apruebe la Mesa Directiva </t>
  </si>
  <si>
    <t>Secretaría General
Comisiones permanentes</t>
  </si>
  <si>
    <t>Mecanismos de rendición de cuentas implementados</t>
  </si>
  <si>
    <t>Número de mecanismos aprobados por la Mesa Directiva e implementados</t>
  </si>
  <si>
    <t>Unidad</t>
  </si>
  <si>
    <t xml:space="preserve"> </t>
  </si>
  <si>
    <t xml:space="preserve">Actas, 
registros y publicaciones </t>
  </si>
  <si>
    <t>1.4. Fortalecer el Régimen de Bancadas en la Corporación</t>
  </si>
  <si>
    <t>Mesa Directiva
Secretaría General del Organismo de Control y Comisiones Permanentes</t>
  </si>
  <si>
    <t>1.4.1</t>
  </si>
  <si>
    <t>Realizar las reuniones de la Junta de Voceros, con periodicidad mensual.</t>
  </si>
  <si>
    <t>Mesa Directiva</t>
  </si>
  <si>
    <t>Reuniones de juntas de voceros</t>
  </si>
  <si>
    <t>(Número de reuniones realizadas / número de reuniones programadas)*100</t>
  </si>
  <si>
    <t>Actas de las reuniones de Junta de Voceros</t>
  </si>
  <si>
    <t>1.4.2.</t>
  </si>
  <si>
    <t>Gestionar que los proyectos de acuerdo y las proposiciones programadas para debate estén priorizadas por las bancadas</t>
  </si>
  <si>
    <t xml:space="preserve">Proyectos de Acuerdo  priorizados  por bancada y programados para debate </t>
  </si>
  <si>
    <t>(Número de proyectos de acuerdo programados y priorizados por bancada / 
número de proyectos de acuerdo programados para debate)*100</t>
  </si>
  <si>
    <t>Expediente de Proyectos de Acuerdo</t>
  </si>
  <si>
    <t xml:space="preserve"> Proposiciones priorizadas  por bancada y programadas para debate</t>
  </si>
  <si>
    <t>(Número de proposiciones programadas y priorizadas por bancada / 
Número  de proposiciones programadas para debate)*100</t>
  </si>
  <si>
    <t xml:space="preserve">Expediente de proposiciones </t>
  </si>
  <si>
    <t>2.- HACER MÁS EFICIENTE Y EFICAZ  LA FUNCIÓN NORMATIVA Y DE CONTROL POLÍTICO.</t>
  </si>
  <si>
    <t>2.1. Tramitar el Proyecto de Acuerdo del Nuevo Reglamento Interno</t>
  </si>
  <si>
    <t>Mesa Directiva
Dirección Jurídica</t>
  </si>
  <si>
    <t>2.1.1.</t>
  </si>
  <si>
    <t>Continuar el debate del Proyecto de Acuerdo mediante el cual se modifica  el Reglamento Interno del Concejo de Bogotá, D.C.</t>
  </si>
  <si>
    <t>Secretaria General y
 Comisión Permanente de Gobierno</t>
  </si>
  <si>
    <t>Proyecto de Acuerdo debatido</t>
  </si>
  <si>
    <t xml:space="preserve"> (Número de Proyecto de acuerdo debatido  / Número  de Proyecto de acuerdo por debatir) * 100</t>
  </si>
  <si>
    <t>Expediente, acta y registros</t>
  </si>
  <si>
    <t>2.2. Depurar de la producción normativa.</t>
  </si>
  <si>
    <t>2.2.1</t>
  </si>
  <si>
    <t>Ejecutar la totalidad del cronograma de la vigencia para la depuración y actualización normativa de los Acuerdos Distritales de 1954-2018</t>
  </si>
  <si>
    <t xml:space="preserve">Mesa Directiva
Dirección Jurídica </t>
  </si>
  <si>
    <t>Informe de avance</t>
  </si>
  <si>
    <t>(Número  de Actividades desarrolladas / Número  de Actividades Programadas) * 100</t>
  </si>
  <si>
    <t>Informe de Avance 
Registro</t>
  </si>
  <si>
    <t>2.3. Planta de personal ajustada a la nueva estructura.</t>
  </si>
  <si>
    <t>2.3.1.</t>
  </si>
  <si>
    <r>
      <t xml:space="preserve">Implementar el Teletrabajo para el año 2019, involucrando los funcionarios vinculados en el año 2018, mediante el desarrollo de las siguientes actividades:
</t>
    </r>
    <r>
      <rPr>
        <sz val="12"/>
        <rFont val="Arial Narrow"/>
        <family val="2"/>
      </rPr>
      <t xml:space="preserve">1. Elaborar el cronograma. 
2. Adoptar el teletrabajo mediante Resolución para su implementación. 
3. Diseñar el procedimiento para la implementación del Teletrabajo. 
4. Realizar la sensibilización y difusión de la Resolución y del procedimiento para los Teletrabajadores. 
5. Convocatoria a Funcionarios que deseen teletrabajar. 
6. Estudio de las postulados a teletrabajar, verificación de requisitos y realización de la visita domiciliaria. 
7. Realización del acto administrativo individual para cada teletrabajador. 
8. Realizar los seguimientos periódicos a los teletrabajadores.   </t>
    </r>
  </si>
  <si>
    <t>Dirección Administrativa</t>
  </si>
  <si>
    <t xml:space="preserve">Implementación del Teletrabajo en la Corporación </t>
  </si>
  <si>
    <t>(Número  de Actividades desarrolladas/ Número  de Actividades Programadas) *100</t>
  </si>
  <si>
    <t>Registro de las actividades desarrolladas</t>
  </si>
  <si>
    <t xml:space="preserve">Mesa Directiva
Dirección Administrativa </t>
  </si>
  <si>
    <t>2.3.2.</t>
  </si>
  <si>
    <t xml:space="preserve">Presentar el Estudio Técnico requerido para la modificación de la planta de personal del Concejo de Bogotá, D.C., conforme a los resultados obtenidos en el estudio  de cargas laborales.  </t>
  </si>
  <si>
    <t>Estudio Técnico para la modificación de la Planta</t>
  </si>
  <si>
    <t>Número de estudios Técnicos presentados</t>
  </si>
  <si>
    <t>N/A</t>
  </si>
  <si>
    <t>Estudio Técnico para la ampliación de planta presentado a la Mesa Directiva</t>
  </si>
  <si>
    <t>2.3.3.</t>
  </si>
  <si>
    <t xml:space="preserve">Realizar la elección del Secretario General y Secretarios de las Comisiones Permanentes del Concejo de Bogotá, D.C. </t>
  </si>
  <si>
    <t xml:space="preserve">Mesa Directiva
Secretaria General </t>
  </si>
  <si>
    <t>04 Secretarios Elegidos</t>
  </si>
  <si>
    <t>Número de secretarios elegidos</t>
  </si>
  <si>
    <t>Acto Administrtivo de Nombramiento</t>
  </si>
  <si>
    <t>2.3.4.</t>
  </si>
  <si>
    <t xml:space="preserve">Formular y ejecutar el Plan Anual de Vacantes y Plan de Previsión de Recursos Humanos. </t>
  </si>
  <si>
    <t>Planes Ejecutados</t>
  </si>
  <si>
    <t>(Número de actividades ejecutadas / Número  de actividades programadas ) *100</t>
  </si>
  <si>
    <t>Registros de actividades</t>
  </si>
  <si>
    <t>2.3.5.</t>
  </si>
  <si>
    <t xml:space="preserve">Formular y ejecutar el Plan Institucional de Capacitación para los funcionarios del Concejo de Bogotá de conformidad con la normatividad vigente </t>
  </si>
  <si>
    <t>Dirección Administrativa - Bienestar</t>
  </si>
  <si>
    <t>Funcionarios del Concejo de Bogotá capacitados.</t>
  </si>
  <si>
    <t>[Número de capacitaciones ejecutadas PIC  / Número  de capacitaciones  programadas PIC] * 100</t>
  </si>
  <si>
    <t>Registros de asistencia y certificados otorgados</t>
  </si>
  <si>
    <t>2.3.6.</t>
  </si>
  <si>
    <t xml:space="preserve">Formular y ejecutar el Plan Estrategico de Talento Humano conforme a lo dispuesto en la Ley 909 de 2004 y normativa vigente. </t>
  </si>
  <si>
    <t xml:space="preserve">Dirección Administrativa </t>
  </si>
  <si>
    <t>Plan Estrategico de Talento Humano ejecutado</t>
  </si>
  <si>
    <t>(Número de Actividades Ejecutadas / Número de Actividades Programadas ) *100</t>
  </si>
  <si>
    <t>2.3.7.</t>
  </si>
  <si>
    <t xml:space="preserve">Formular y ejecutar el Plan de Incentivos para los funcionarios del Concejo de Bogotá. </t>
  </si>
  <si>
    <t>Plan de incentivos ejecutado</t>
  </si>
  <si>
    <t>(Número de actividades ejecutadas / Número de actividades programadas ) *100</t>
  </si>
  <si>
    <t>2.3.8</t>
  </si>
  <si>
    <t>Formular y ejecutar el Plan de Bienestar para los funcionarios del Concejo de Bogotá y sus familias, de conformidad con la normatividad vigente</t>
  </si>
  <si>
    <t>Plan de Bienestar ejecutado</t>
  </si>
  <si>
    <t>Registros de la realización de las actividades y registros de asistencia cuando aplique</t>
  </si>
  <si>
    <t xml:space="preserve">3. FORTALECER Y ACTUALIZAR LA INFRAESTRUCTURA  FÍSICA, TECNOLÓGICA  Y DE SERVICIOS  </t>
  </si>
  <si>
    <t>3.1. Efectuar el reforzamiento del Claustro del Concejo de Bogotá de acuerdo con la normatividad vigente. (Ejecución contrato de obra - refuerzo del claustro) y actividades accesorias.</t>
  </si>
  <si>
    <t>Mesa Directiva
Dirección Financiera y Dirección Administrativa</t>
  </si>
  <si>
    <t>3.1.1.</t>
  </si>
  <si>
    <t>Dirección Administrativa
Dirección Financiera</t>
  </si>
  <si>
    <t>Cronograma de actividades</t>
  </si>
  <si>
    <t xml:space="preserve">Informe de Avance </t>
  </si>
  <si>
    <t>3.1.2.</t>
  </si>
  <si>
    <t xml:space="preserve">Realizar los tramites necesarios ante el Fondo Cuenta de la Secretaria Distrital de Hacienda para la contratación  de los estudios de suelo, memorias de calculo, planos estructurales, ajuste de planos arquitectónicos, solicitud del tramite de expedición de licencia de construcción ante la Curaduría Urbana y  presupuesto  para la  construcción  de la rampa de acceso la portería principal del Concejo de Bogotá, D.C., de conformidad con la Norma NTC-4143. </t>
  </si>
  <si>
    <t>Rampa de acceso porteria principal acorde Norma NTC-4143</t>
  </si>
  <si>
    <t>Número de obras ejecutadas</t>
  </si>
  <si>
    <t>Informe de ejecución de la obra</t>
  </si>
  <si>
    <t>3,2, Arrendamiento de instalaciones y bodegas para el almacenamiento de materiales y objetos</t>
  </si>
  <si>
    <t>No esta programada para la Vigencia 2019 en el plan cuatrienal</t>
  </si>
  <si>
    <t>3.3. Actualizar la plataforma tecnológica del Concejo de Bogotá, D.C.</t>
  </si>
  <si>
    <t xml:space="preserve"> Mesa Directiva
Dirección Administrativa</t>
  </si>
  <si>
    <t>3.3.1</t>
  </si>
  <si>
    <t xml:space="preserve">Socializar e Implementar la totalidad de las acciones previstas en el Plan Estratégico en materia de Tecnologías de la Información y Comunicaciones PETIC </t>
  </si>
  <si>
    <t>Dirección Administrativa - Sistemas y seguridad de la información</t>
  </si>
  <si>
    <t>Acciones implementadas</t>
  </si>
  <si>
    <t>(Número  de acciones implementadas / Número de acciones programadas para la vigencia en el PETIC)*100</t>
  </si>
  <si>
    <t>Registros de ejecución de las actividades</t>
  </si>
  <si>
    <t>3.3.3</t>
  </si>
  <si>
    <t xml:space="preserve">Gestionar ante el Fondo Cuenta -Concejo de Bogotá- de la Secretaria de Hacienda  Distrital para Adquirir software para la publicación documental en la Web (sistemas de file server). </t>
  </si>
  <si>
    <t>Solicitud de contratación en SDH para la Implementación plataforma de software)</t>
  </si>
  <si>
    <t>(No. Actividades ejecutadas / Total actividades programadas)*100</t>
  </si>
  <si>
    <t>3.3.4</t>
  </si>
  <si>
    <t>Gestionar ante el Fondo Cuenta -Concejo de Bogotá- de la Secretaria de Hacienda  Distrital para la renovación de los sistemas de seguridad de la página Web, Firewall de aplicaciones WEB FortiWEB</t>
  </si>
  <si>
    <t>Solicitud de contratación en SDH para la Renovación plataforma de WAF</t>
  </si>
  <si>
    <t>3.3.5</t>
  </si>
  <si>
    <t>Gestionar ante el Fondo Cuenta -Concejo de Bogotá- de la Secretaria de Hacienda  Distrital una Consultoría para implementación del protocolo de internet versión 6 (IPv6)</t>
  </si>
  <si>
    <t>Solicitud de contratación en SDH para la consultoria de la  implementación del protocolo IPV6</t>
  </si>
  <si>
    <t>3.4. Desarrollar la implementación del esquema de seguridad de los Concejales del Distrito Capital que se encuentren en situación de riesgo extraordinario o extremo.</t>
  </si>
  <si>
    <t>Mesa Directiva
 Dirección Administrativa</t>
  </si>
  <si>
    <t>3.4.1.</t>
  </si>
  <si>
    <t>Garantizar la totalidad del componente de vehículos de los esquemas de seguridad requeridos por los Concejales del D.C. como consecuencia directa del ejercicio de sus funciones</t>
  </si>
  <si>
    <t>Dirección Administrativa - Movilidad</t>
  </si>
  <si>
    <t xml:space="preserve">Esquemas de seguridad en su componente vehiculos implementados para la totalidad de Concejales que lo requieren. </t>
  </si>
  <si>
    <t>(Vehículos asignados a los Esquemas de Seguridad de Concejales actualizados e implementados / Total de Vehículos asignados a los Esquemas de seguridad requeridos por los Concejales)*100</t>
  </si>
  <si>
    <t xml:space="preserve">Actas de Implementación de Esquemas de Protección, suministradas por la UNP y/o Actas de Entrega de Medio de Transporte, suministradas por la UNP. </t>
  </si>
  <si>
    <t>3.5. Adquisición, entrega y montaje de mobiliario y equipo de oficina.</t>
  </si>
  <si>
    <t>Mesa Directiva
Dirección Administrativa</t>
  </si>
  <si>
    <t>3.6. Realizar los estudios técnicos y de viabilidad presupuestal para la adquisición o construcción de una sede administrativa y auditorio acorde a las necesidades de la entidad.</t>
  </si>
  <si>
    <t>3.6.1</t>
  </si>
  <si>
    <t>Efectuar seguimiento a la ejecución del convenio con la Agencia Nacional Inmobiliaria Virgilio Barco Vargas para la construcción del nuevo edificio para el Concejo de Bogotá., mediante la celebración de las sesiones ordinarias del Comité técnico de seguimiento de dicho Convenio</t>
  </si>
  <si>
    <t>Dirección Financiera</t>
  </si>
  <si>
    <t>9 sesiones ordinarias del Comité técnico del Convenio</t>
  </si>
  <si>
    <t>Sesiones de seguimiento mensual al convenio</t>
  </si>
  <si>
    <t xml:space="preserve">Número  de sesiones 
realizadas </t>
  </si>
  <si>
    <t>Actas del Comité técnico del convenio</t>
  </si>
  <si>
    <t>4. FORTALECER LA PARTICIPACIÓN CIUDADANA EN EL CONCEJO</t>
  </si>
  <si>
    <t>4.1. Garantizar espacios de participación ciudadana</t>
  </si>
  <si>
    <t>Mesa Directiva, 
Mesas Directivas de las Comisiones Permanentes
Secretaria General del Organismo de Control</t>
  </si>
  <si>
    <t>4.1.1.</t>
  </si>
  <si>
    <t>Realizar  sesiones fuera de sede del Concejo Distrital en las localidades de Bogotá.</t>
  </si>
  <si>
    <t xml:space="preserve">Secretaría General 
y Comisiones Permanaentes </t>
  </si>
  <si>
    <t xml:space="preserve">Sesiones 
fuera del Concejo </t>
  </si>
  <si>
    <t xml:space="preserve">Actas y 
registros </t>
  </si>
  <si>
    <t>Mesa Directiva
Jefes de Dependencias</t>
  </si>
  <si>
    <t>4.1.2.</t>
  </si>
  <si>
    <t>Formular y ejecutar un Plan de Participación Ciudadana</t>
  </si>
  <si>
    <t>Plan de Participación Ciudadana ejecutado</t>
  </si>
  <si>
    <t>(Número de actividades ejecutadas/Número de actividades planeadas)*100</t>
  </si>
  <si>
    <t xml:space="preserve">Registros </t>
  </si>
  <si>
    <t>5. SOSTENIBILIDAD DEL SISTEMA INTEGRADO DE GESTIÓN.</t>
  </si>
  <si>
    <t>5.1. Mantener las Certificaciones en el Sistema Integrado de Gestión [Gestión de Calidad [ISO 9001], Gestión de la Calidad en el Sector Publico [NTC-GP:1000], Gestión Ambiental [ISO 14001], Salud y Seguridad Ocupacional [OHSAS 18001].</t>
  </si>
  <si>
    <t>Mesa Directiva
Oficina Asesora de Planeación</t>
  </si>
  <si>
    <t>5.1.1.</t>
  </si>
  <si>
    <t>Adelantar las acciones que se requiera para el mantenimiento del sistema de gestión de la calidad de la Corporación'</t>
  </si>
  <si>
    <t>Oficina Asesora de Planeación</t>
  </si>
  <si>
    <t>Implementación de los requisitos del SGC establecidos en la NTC ISO 9001:2015</t>
  </si>
  <si>
    <t>(Número total de requisitos implementados / Número total de requisitos de la NTC ISO 9001:2015)*100</t>
  </si>
  <si>
    <t>N.A.</t>
  </si>
  <si>
    <t>Seguimiento al plan de sostenibilidad del SGC</t>
  </si>
  <si>
    <t>5.1.4.</t>
  </si>
  <si>
    <t>'Adelantar la totalidad de las acciones que se requiera para el mantenimiento del sistema de gestión ambiental establecidas en el Plan Institucional de Gestión Ambiental</t>
  </si>
  <si>
    <t>Dirección administrativa - Sistema de Gestión ambiental</t>
  </si>
  <si>
    <t>Acciones de sostenibilidad del SGAS implementadas</t>
  </si>
  <si>
    <t>(Número de acciones ejecutadas / Número de acciones establecidas en el PIGA)  *100</t>
  </si>
  <si>
    <t>Certificado de envio de informe a la  Secretaria de ambiente Plataforma Storm de seguimiento de plan de acción:
A enero 31: información del 1 de julio al 31 de diciembre.
A julio 31: información del 1 de enero al 30 de junio.</t>
  </si>
  <si>
    <t>5.1.5.</t>
  </si>
  <si>
    <t>''Adelantar las acciones  para el mantenimiento del sistema de gestiòn de la seguridad y salud en trabajo - ( SGSST), conforme a su normatividad</t>
  </si>
  <si>
    <t xml:space="preserve">Dirección Administrativa - Seguridad y Salud en el Trabajo </t>
  </si>
  <si>
    <t>Plan de trabajo ejecutado  del SG-SST</t>
  </si>
  <si>
    <t>(Número de actividades ejecutadas / No. de actividades programadas) * 100</t>
  </si>
  <si>
    <t>Registros de cumplimiento de las actividades del Plan de trabajo del SGSST</t>
  </si>
  <si>
    <t>5.1.7.</t>
  </si>
  <si>
    <t>Gestionar la Contratación de las auditorias de seguimiento, certificación, recertificación y revisión en las normas que conforman el Sistema Integrado de Gestión: Gestión de Calidad (ISO 9001), Gestión Ambiental (ISO 14001), Salud y Seguridad Ocupacional (OSHAS 18001)</t>
  </si>
  <si>
    <t>Oficina Asesora de Planeación
Dirección Administrativa</t>
  </si>
  <si>
    <t>Presentacion Fichas Tecnicas ante el Fondo Cuenta de SHD</t>
  </si>
  <si>
    <t xml:space="preserve">Número de fichas presentadas </t>
  </si>
  <si>
    <t>Oficio entregado con la Presentacion Fichas Tecnicas ante el Fondo Cuenta de SHD</t>
  </si>
  <si>
    <t>5.1.8</t>
  </si>
  <si>
    <t>Ejecutar la totalidad de las acciones previstas para la vigencia en el plan de acción para la implementación del Plan Estratégico de Seguridad Vial PESV</t>
  </si>
  <si>
    <t>Dirección Administrativa
Dirección Financiera</t>
  </si>
  <si>
    <t>Plan Estratégico de Seguridad Vial PESV formulado, aprobado y en ejecución</t>
  </si>
  <si>
    <t>Oficio con la presentación del PESV para el aval de la Secretaria Distrital de Movilidad. Registros
Seguimientos al Plan de acción del PESV</t>
  </si>
  <si>
    <t>5.2 Implementar en la entidad el Sistema de Administración del Sistema Integrado de Gestión (SIG)</t>
  </si>
  <si>
    <t>Mesa Directiva
Dirección Financiera
Oficina Asesora de Planeación</t>
  </si>
  <si>
    <t>5.2.1</t>
  </si>
  <si>
    <t>Formular el Plan de Implementación del Modelo Integrado de Planeación y Gestión</t>
  </si>
  <si>
    <t>UNO (1)</t>
  </si>
  <si>
    <t>Plan de Implementación del MIPG formulado y aprobado.</t>
  </si>
  <si>
    <t>Número de Planes formulados</t>
  </si>
  <si>
    <t>Actas del Comité Directivo del SIG o quien haga sus veces</t>
  </si>
  <si>
    <t>5.2.2</t>
  </si>
  <si>
    <t>Secretaría General / Gestión Documental</t>
  </si>
  <si>
    <t>5.2.3</t>
  </si>
  <si>
    <t>FUID legalizado</t>
  </si>
  <si>
    <t>5.2.4</t>
  </si>
  <si>
    <t>Presentar al AGN el listado de  Series y Subseries para el  respectivo registro (En el marco del PINAR)</t>
  </si>
  <si>
    <t>Presentación del Registro Único de Series Documentales RUSD al AGN</t>
  </si>
  <si>
    <t>Número de RUSD presentados al AGN</t>
  </si>
  <si>
    <t>Oficio de presentación del RUSD   para el AGN</t>
  </si>
  <si>
    <t>5.2.5</t>
  </si>
  <si>
    <t>Realizar socialización de las TRD y el PGD a los 15 procesos de la Corporación (En el marco del PINAR)</t>
  </si>
  <si>
    <t>Socialización de las TRD y el PGD a los 15 procesos</t>
  </si>
  <si>
    <t xml:space="preserve">Número de socializaciones efectuadas por proceso </t>
  </si>
  <si>
    <t xml:space="preserve">Acta de socialización por proceso </t>
  </si>
  <si>
    <t>5.2.6</t>
  </si>
  <si>
    <t>5.2.7</t>
  </si>
  <si>
    <t>Inventariar y enlazar las series misionales documentales en el aplicativo Librejo</t>
  </si>
  <si>
    <t xml:space="preserve">Registros en línea de los  proyectos </t>
  </si>
  <si>
    <t>5.2.8</t>
  </si>
  <si>
    <t>5.3. Fortalecer en la entidad  el Sistema de Control Interno – SCI.</t>
  </si>
  <si>
    <t>5.3.1.</t>
  </si>
  <si>
    <t>Asesorar la formulación y ejecución de los planes de actualización de los documentos que soportan la operación de los procesos de la Corporación, bajo el liderazgo de cada uno de los procesos y con el acompañamiento metodológico de la Oficina Asesora de Planeación</t>
  </si>
  <si>
    <t>Planes de actualización documental formulados y con seguimiento</t>
  </si>
  <si>
    <t>Número de procesos con asesoría para formulación de planes de actualización y con seguimiento</t>
  </si>
  <si>
    <t xml:space="preserve">Número </t>
  </si>
  <si>
    <t>Seguimiento de los planes de actualización con seguimiento en la Carpeta Planeación Oficina</t>
  </si>
  <si>
    <t>Oficina de Control Interno</t>
  </si>
  <si>
    <t>5.3.2.</t>
  </si>
  <si>
    <t>Realizar la Evaluación por dependencias.</t>
  </si>
  <si>
    <t>100% dependencias evaluadas</t>
  </si>
  <si>
    <t xml:space="preserve">Informe anual </t>
  </si>
  <si>
    <t>(Número de  dependencias evaluadas / Número de dependencias programadas) * 100</t>
  </si>
  <si>
    <t>5.3.3.</t>
  </si>
  <si>
    <t>Realizar las auditorias a los 14 procesos
Sería al 100% de los procesos excluyendo a OCI</t>
  </si>
  <si>
    <t>Informes por proceso</t>
  </si>
  <si>
    <t>(Número de  procesos auditadas / Número de procesos programadas) * 100</t>
  </si>
  <si>
    <t>Eficacia
(Acumulativo)</t>
  </si>
  <si>
    <t>Informes  por proceso</t>
  </si>
  <si>
    <t xml:space="preserve">5.4. Certificar en la Corporación el Sistema de Gestión de Seguridad de la Información ISO 27001 -  SGSI. </t>
  </si>
  <si>
    <t>5.4.1</t>
  </si>
  <si>
    <t>Adelantar las actividades que se requiera para el mantenimiento del sistema de seguridad de la Información</t>
  </si>
  <si>
    <t>Dirección Administrativa - Sistemas y Seguridad de la información</t>
  </si>
  <si>
    <t>Acciones de mantenimiento del SSI implementadas</t>
  </si>
  <si>
    <t>(Número de actividades de sostenibilidad del SSI implementadas / Número total de actvidades de sostenibilidad del SSI formuladas)*100</t>
  </si>
  <si>
    <t>Seguimiento a l plan de sostenibilidad del SSI</t>
  </si>
  <si>
    <t>5.4.2</t>
  </si>
  <si>
    <t>Formular e implementar las acciones previstas en el Plan de Tratamiento de Riesgos de Seguridad de la Información, en el marco del sistema de seguridad de la información de la Corporación</t>
  </si>
  <si>
    <t>Plan de Tratamiento de Riesgos de Seguridad de la Información formulado, socializado e implementado</t>
  </si>
  <si>
    <t>(Número de acciones ejecutadas en el marco del Plan de Tratamiento de Riesgos de Seguridad de la Información / Número de acciones formuladas para el Tratamiento de Riesgos de Seguridad de la Información) *100</t>
  </si>
  <si>
    <t>Registros del desarrollo de las acciones</t>
  </si>
  <si>
    <t>5.4.3.</t>
  </si>
  <si>
    <t>Formular y ejecutar las acciones previstas en el Plan de Seguridad y Privacidad de la Información, en el marco del sistema de seguridad de la información de la Corporación</t>
  </si>
  <si>
    <t>Plan de seguridad y privacidad de la Información formulado, socializado e implementado</t>
  </si>
  <si>
    <t>(Número de acciones ejecutadas en el marco del Plan de Seguridad y Privacidad de la Información / Número de acciones formuladas para la Seguridad y Privacidad de la Información) *100</t>
  </si>
  <si>
    <t>5.5. Implementar en la Corporación el Sistema de Responsabilidad Social. ISO 26001- SRS</t>
  </si>
  <si>
    <t>No esta programada para la Vigencia 2019, conforme a la implementación del Modelo Integrado de Planeaciòn y Gestión que obliga a reestructurar el Sistema Integrado de Gestión y revisar la alineación de los sistemas implementados</t>
  </si>
  <si>
    <t>SEGUIMIENTO TRIMESTRE II</t>
  </si>
  <si>
    <t>Meta Trimestre</t>
  </si>
  <si>
    <t>Avance</t>
  </si>
  <si>
    <t>Descripción / Análisis del Avance</t>
  </si>
  <si>
    <t>Medio de Verificacion entregables</t>
  </si>
  <si>
    <t xml:space="preserve">Durante el primer trimeste del año, la Junta de Voceros se reunió mensualmente en las fechas programadas por la Presidencia de la Corporación (16 enero, 18 febrero y 22 de marzo de 2019), de confomidad con lo establecido en el articulo 8 del Reglamento Interno y como consta en las Actas de la junta de voceros. </t>
  </si>
  <si>
    <t>Actas disponibles en W:\PERÍODO 2016-2019\AÑO 2019\JUNTA DE VOCEROS</t>
  </si>
  <si>
    <r>
      <t>Durante el primer trimeste del año, las Bancadas priorizaron 17 proyectos de acuerdo, los cuales fueron programados para debate en las Comisiones Permanentes. 
En la</t>
    </r>
    <r>
      <rPr>
        <u/>
        <sz val="16"/>
        <rFont val="Arial Narrow"/>
        <family val="2"/>
      </rPr>
      <t xml:space="preserve"> Comisión del Plan de Desarrollo y Ordenamiento Territorial</t>
    </r>
    <r>
      <rPr>
        <sz val="16"/>
        <rFont val="Arial Narrow"/>
        <family val="2"/>
      </rPr>
      <t xml:space="preserve"> se programaron para primer debate 3 Proyectos de Acuerdo.( los proyectos de acuerdo 060 y 081 acumulados por unidad de materia y el proyecto de acuerdo 022 de 2019), los cuales fueron respectivamente  priorizados por las bancadas del Partido Conservador y Centro Democrático.
En la </t>
    </r>
    <r>
      <rPr>
        <u/>
        <sz val="16"/>
        <rFont val="Arial Narrow"/>
        <family val="2"/>
      </rPr>
      <t>Comisión de Gobierno</t>
    </r>
    <r>
      <rPr>
        <sz val="16"/>
        <rFont val="Arial Narrow"/>
        <family val="2"/>
      </rPr>
      <t xml:space="preserve"> se programaron para primer debate 4 Proyectos de Acuerdo. (Los proyectos de acuerdo 001, 061 de 2019 y los proyectos de acuerdo 216 y 255 de 2018, acumulados por unidad de materia),  los cuales fueron respectivamente  priorizados por las bancadas.
En la</t>
    </r>
    <r>
      <rPr>
        <u/>
        <sz val="16"/>
        <rFont val="Arial Narrow"/>
        <family val="2"/>
      </rPr>
      <t xml:space="preserve"> Comisión de Hacienda y Crédito Público</t>
    </r>
    <r>
      <rPr>
        <sz val="16"/>
        <rFont val="Arial Narrow"/>
        <family val="2"/>
      </rPr>
      <t xml:space="preserve"> se programaron para primer debate 5 Proyectos de Acuerdo. (No. 075 y Nos. 056, 109, 126 y 127 de 2019 acumulados por unidad de materia), los  cuales fueron respectivamente  priorizados por las bancadas.  
</t>
    </r>
  </si>
  <si>
    <t>* Cuadro de relación de Proyectos de Acuerdo 2019 publicado en la red interna del Concejo.
* Expedientes de dichos Proyectos de Acuerdo.</t>
  </si>
  <si>
    <r>
      <t xml:space="preserve">Durante el primer trimeste del año,  se programaron para debate 155 proposiciones, de las cuales las Bancadas priorizaron  144.
En la </t>
    </r>
    <r>
      <rPr>
        <u/>
        <sz val="14"/>
        <rFont val="Arial Narrow"/>
        <family val="2"/>
      </rPr>
      <t>Secretaría Genera</t>
    </r>
    <r>
      <rPr>
        <sz val="14"/>
        <rFont val="Arial Narrow"/>
        <family val="2"/>
      </rPr>
      <t xml:space="preserve">l, en el primer trimestre de 2019 en el ejercicio de control político se programaron para debate 59 proposiciones, las cuales  fueron priorizadas por las Bancadas. Alcanzando el 100% de las priorizaciones frente a la programación.
En la </t>
    </r>
    <r>
      <rPr>
        <u/>
        <sz val="14"/>
        <rFont val="Arial Narrow"/>
        <family val="2"/>
      </rPr>
      <t>Comisión del Plan de Desarrollo y Ordenamiento Territoria</t>
    </r>
    <r>
      <rPr>
        <sz val="14"/>
        <rFont val="Arial Narrow"/>
        <family val="2"/>
      </rPr>
      <t xml:space="preserve">l  se agendaron 35 proposiciones en el primer trimestre del año 2019:, estas fueron 459,330,331,332, 125, 532, 128, 457, 533, 586, 423, 130, 532, 236, 452, 460, 643, 143, 274, 292, 421, 422, 515, 554, 589, 591, 346, 345, 455, 742, 429 de 2018, así como las proposiciones 91 y 127 de 2019 las cuales fueron respectivamente priorizadas. Alcanzando el 100% de las priorizaciones frente a la programación.
En la </t>
    </r>
    <r>
      <rPr>
        <u/>
        <sz val="14"/>
        <rFont val="Arial Narrow"/>
        <family val="2"/>
      </rPr>
      <t>Comisión de Gobierno</t>
    </r>
    <r>
      <rPr>
        <sz val="14"/>
        <rFont val="Arial Narrow"/>
        <family val="2"/>
      </rPr>
      <t xml:space="preserve"> en el primer trimestre se programaron 44 proposiciones para debate de control político de las cuales según el cuadro de control se priorizaron 37 de ellas. 406, 428 y 527 de 2017; 42, 133 de 2019; 30, 31, 36, 52, 67, 169, 196, 198, 241, 259, 260, 262, 289, 310, 319, 350, 376, 380, 401, 441, 445, 471, 487, 501, 517, 519, 587, 593, 594, 595, 596, 626, 649, 653, 657, 674, 723, 734 y 757 de 2018.  Alcanzando el 84,09% de las priorizaciones frente a la programación.
En la</t>
    </r>
    <r>
      <rPr>
        <u/>
        <sz val="14"/>
        <rFont val="Arial Narrow"/>
        <family val="2"/>
      </rPr>
      <t xml:space="preserve"> Comisión de Hacienda y Crédito Público </t>
    </r>
    <r>
      <rPr>
        <sz val="14"/>
        <rFont val="Arial Narrow"/>
        <family val="2"/>
      </rPr>
      <t xml:space="preserve">en el primer trimestre se programaron 17 proposiciones para debate de control político de las cuales según el cuadro de control se priorizaron 13, a saber: 321, 181, 182, 748, 161, 107, 015, 483, 751 y 212 de 2018; 108, 120 y 130 de 2019. Alcanzando el 76.47% de las priorizaciones frente a la programación. </t>
    </r>
  </si>
  <si>
    <t>* Cuadro Proposiciones aprobadas en la red interna del Concejo.
* Carpeta de proposiciones del área.</t>
  </si>
  <si>
    <t xml:space="preserve">Se formuló el Plan de Vacantes y de Previsión de Recursos y se esta actualñziando permanentemente de acuerdo a los cambios presentados en la planta de personal </t>
  </si>
  <si>
    <t xml:space="preserve">Documento - correo interno a la Oficina Asesora de Planeación </t>
  </si>
  <si>
    <t>En el primer trimestre del año 2019 se cumplió con la meta proyectada, consistente en el trámite ante la Secretaría de Hacienda Distrital – SHD del proceso contractual para la contratación del Plan Institucional de Capacitación - PIC para los funcionarios del Concejo de Bogotá, atendiendo los distintos requerimientos, ajustes y/o solicitudes de modificación que solicitó la SHD.</t>
  </si>
  <si>
    <t>Respuestas o ajustes remitidos a la Secretaría de Hacienda Distrital - SHD, respecto a la solicitud de contratación del Plan Institucional de Capacitación</t>
  </si>
  <si>
    <t xml:space="preserve">Se formuló el Plan Estrategico de Talento Humano donde se establecieron los diferentes componentes para su desarrollo. </t>
  </si>
  <si>
    <t>En el primer trimestre del año 2019 se cumplió con la meta proyectada, consistente en el trámite de la Resolución "Por la cual se actualiza el procedimiento para la selección de equipos de trabajo que formulen y desarrollen proyectos de mejoramiento de procesos, procedimientos para el perfeccionamiento de la gestión del Concejo de Bogotá” y se dió apertura a la Convocatoria de postulantes para equipos de trabajo.</t>
  </si>
  <si>
    <t>Resolución No. 0214 del 19 de marzo de 2019 y Circular y Correo de Convocatoria</t>
  </si>
  <si>
    <t>En el primer trimestre del año 2019 se cumplió con la meta proyectada, consistente en la realización de las primeras actividades de Bienestar Social previstas para Enero, Febrero y Marzo de 2019, las cuales fueron la conmemoración del Día Internacional de la Mujer y el inicio de los días de Bienestar.</t>
  </si>
  <si>
    <t>Listados de asistencia y registro fotográfico que reposan en la carpeta en el grupo de Bienestar Social</t>
  </si>
  <si>
    <t>Se realiza la formulación del Plan Estratégico en materia de Tecnologías de la Información y Comunicaciones PETIC el cual se implementará acorde con el cronograma propuesto en el mismo, para esto ya se cuenta con el recurso humano que apoyará la actividad.</t>
  </si>
  <si>
    <t>Documento entregado bajo contrato 180196-0-2018</t>
  </si>
  <si>
    <t xml:space="preserve">De la totalidad de los 45 Honorables Concejales, 44 cuentan con esquemas de seguridad, en su componente  vehiculos, durante el periodo comprendido entre el 1 de enero al 31 de marzo de 2019. El restante no fue implementado en razón a que no acepto el esquema de seguridad otorgado por la Unidad Nacional de Protección. </t>
  </si>
  <si>
    <t xml:space="preserve">Actas de entrega de medio de transporte, que se encuentran ubicadas en la carpeta de hoja de vida de cada vehiculo, en el Procedimiento de Movilidad. </t>
  </si>
  <si>
    <t>Durante el período objeto de reporte se realizó ejercicio de consulta a la ciudadanía para la formulación de los planes institucionales y se cuenta con proyecto de plan de participación y de polìtica de participación</t>
  </si>
  <si>
    <t>Archivos que reposan en la red interna</t>
  </si>
  <si>
    <t xml:space="preserve">Se adelantaron las acciones contempladas en el plan de sostenibilidad del Sistema de Gestión de Calidad SGC para el período objeto de reporte, tendientes a la implementación de los requisitos de la NTC ISO 9001:2015 </t>
  </si>
  <si>
    <t>Plan de sostenibilidad del Sistema de Gestión de Calidad</t>
  </si>
  <si>
    <t>Se realizó seguimiento consumo de agua  primera factura del bimestre.
Se realizó lavado de un tanque de agua potable el 24 de marzo, la orden de servicio se encuentra en la carpeta de contrato 180184-0-2018.
Se realizó verificación de los unidades sanitarias en el primer trimestre, se encontro fuga en el baño de los hombres del primer piso, se informo a mantenimiento.
Se realizó la verificación de consumo de eNergía de las tres facturas que han llegado este año.
Se han capacitado 85 funcionarios en tema de residuos ordinarios es decir el 14%.
Se esta realizando el diligenciamiento de los residuos peligrosos  que ingresan al area de almacenamiento de residuos peligrosos, la Carpeta se encuentra en el area de almacenamiento de residuos peligrosos.
Se realizó inventario de Sistemas Hidrosanitarios en el mes de marzo de 2019, se encuentra en la carpeta de  program de ahorro y uso eficiente del agua.
Se realizó mantenimiento de  los jardines y cobertura vegetal por el Jardín Botánco, los días 26-28 de marzo
Se realizó fumigación el 2 de febrero y 23 de marzo de 2019.
Se han realizado 2 publicaciones promoviendo el uso de la bicicleta.</t>
  </si>
  <si>
    <t>Cuadro seguimiento consumos de energía y agua.
-Formato Inventario y seguimiento unidades sanitarias.
-Registro asistencia capacitaciones.
-Bitacora generación residuos peligrosos.
-Actas mantenimiento cobertura vegetal.
-Orden de servicio fumigación.
-Correo Masivo Promoviendo uso Bicicleta</t>
  </si>
  <si>
    <t>Para el primer trimestre del año 2019, se cumplió con el 98,90% de las actividades programadas para el sostenimiento del Sistema de Seguridad y Salud en el trabajo,  que corresponden a 181 de las 183 actividades programadas para el período</t>
  </si>
  <si>
    <t>Carpetas físicas de capacitaciones, COPASST, Inspecciones de seguridad, inspecciones de puestos de trabajo, documentos nuevos y actualizados del SGSST, Actas, Carteleras, correos electrònicos, conceptos/certificados  mèdico ocupacionales, comunicados</t>
  </si>
  <si>
    <t>Mediante la Resolución No. 067 del 25 de enero de 2019, la Mesa Directiva de la Corporación expidió el plan anticorrupción y atención al ciudadano.</t>
  </si>
  <si>
    <t>* Resolución publicada en el portal web de la Corporación y en la Red interna
* Actas
* Correos electronicos.
* Memorandos</t>
  </si>
  <si>
    <t>Durante el período objeto de reporte se formularon los planes de actualización de 12 procesos, junto con el plan de actualización documental de uno de los cuatro componentes del proceso Talento Humano, y se efectuó seguimiento a su nivel de cumplimiento por parte de los asesores de cada uno de tales procesos de la Oficina Asesora de Planeación.
Resta por formular los planes de actualización documental de los procesos Atención al ciudadano y gestión Jurídica</t>
  </si>
  <si>
    <t>Planes de actualización con seguimiento en la Carpeta Planeación Oficina</t>
  </si>
  <si>
    <t xml:space="preserve">Se realizó  evaluación de la gestión de los procesos mediante la verificación del plan de acción de la Corporación plasmado en el Informe  sobre el resultado de evaluación de la gestión,  radicado a la mesa directiva mediante la comunicación Nr: 2019IE1188;  también se proyectó comunicación Nr: 209EI1705 dirigida a la Dirección Administrativa con la  consolidación de evacuación por proceso.  </t>
  </si>
  <si>
    <t>Red interna: Control interno /año 2019/ Evaluación por Dependencias file:///X:/AÑO%202019/EVALUACIÓN%20POR%20DEPENDENCIAS/EVALUACIÓN%20POR%20DEPENDENCIAS%202018.pdf
Internet: http://concejodebogota.gov.co/corporacion/site/edic/base/port/portada1.php</t>
  </si>
  <si>
    <t xml:space="preserve">Conforme al programa de auditoria, la oficina de control Interno ,  realiza ejecución de auditorías a los procesos de Gestión Financiera, Comunicaciones y Sistemas y seguridad de la Información. </t>
  </si>
  <si>
    <t>Carpeta Fisica Control Interno papeles de trabajo de cada auditoria</t>
  </si>
  <si>
    <t>Se realizó la actualizacion de la pólitica de seguridad de la información, se modificó el alcance de la politica y su contexto</t>
  </si>
  <si>
    <t>Documentos publicados en:
1. Carpeta "planeación SIG"</t>
  </si>
  <si>
    <t>Se realizaron las sigientes actividades en el marco del Plan de Tratamiento de Riesgos de la Información:
1. Se revisó la metodologia de administración de riesgos
2. Se realizó la socialización de la misma a los gestores de mejora institucional</t>
  </si>
  <si>
    <t>Documentos publicados en:
1. Carpeta "planeación SIG"
2. Carpeta "Planeacion oficina"</t>
  </si>
  <si>
    <t>Se realizaron las siguientes actividades en el marco de MPSI
1. Revisión y validación de la política de seguridad y privacidad de la información
2. Revisión del estado de actualización de los documentos de Seguridad de la Información
3. Se estableció el plan para la identificación, valoración y tratamiento de Riesgos</t>
  </si>
  <si>
    <t>Documentos publicados en :
1. carpeta "planeación SIG" 
2. carpeta "Planeacion oficina"
3. Boton de transparencia planes institucionales 2019</t>
  </si>
  <si>
    <t>SEGUIMIENTO TRIMESTRE I</t>
  </si>
  <si>
    <t>CÁLCULO DEL AVANCE DEL PLAN</t>
  </si>
  <si>
    <t>META VIGENCIA</t>
  </si>
  <si>
    <t>PRODUCTO</t>
  </si>
  <si>
    <t xml:space="preserve">FÓRMULA </t>
  </si>
  <si>
    <t>FRECUENCIA</t>
  </si>
  <si>
    <t>Planes ajustados a los lineamientos metodologicos.</t>
  </si>
  <si>
    <t>[Planes a los que se le brindó asesoría  /  3 Planes (Plan anticorrupción y atención al ciudadano, plan de acción anual de la vigencia y Plan de rendición de cuentas) ] *100</t>
  </si>
  <si>
    <t>Trimestral</t>
  </si>
  <si>
    <t>-</t>
  </si>
  <si>
    <t>Procesos a los que les fue puesto en conocimiento los lineamientos metodológicos para el SGC</t>
  </si>
  <si>
    <t>[N° de procesos asesorados / N° de Procesos de la corporación]*100</t>
  </si>
  <si>
    <t>Proyecto de acuerdo aprobado / negado /devuelto</t>
  </si>
  <si>
    <t>(P.A. aprobados+P.A negados + P.A. devueltos/ Proyectos de acuerdo programados)*100</t>
  </si>
  <si>
    <t>(P.A. aprobados+P.A negados + P.A. devueltos/ Proyectos de acuerdo debatidos)*100</t>
  </si>
  <si>
    <t xml:space="preserve">Elección de servidores públicos </t>
  </si>
  <si>
    <t>[No de funcionarios elegidos / No funcionarios programados para elección]*100</t>
  </si>
  <si>
    <t>Anual</t>
  </si>
  <si>
    <t>Proposición debatida priorizada</t>
  </si>
  <si>
    <t>[Proposiciones priorizadas debatidas  / Proposiciones priorizadas]*100</t>
  </si>
  <si>
    <t>Peticiones, Quejas, Reclamos y Soluciones direccionadas oportunamente a las dependencias responsables de dar respuesta de fondo a las mismas</t>
  </si>
  <si>
    <t>(Número de P.Q.R.S  direccionadas  y registradas  / Número total de P.Q.R.S recibidas) * 100</t>
  </si>
  <si>
    <t>Presentar a consideración de la Plenaria Juridica Distrital, temas de impacto jurídico distrital</t>
  </si>
  <si>
    <t xml:space="preserve">Numero de sesiones a las que se asiste a la Plenaria Jurídica Distrital </t>
  </si>
  <si>
    <t>Publicaciones en la red</t>
  </si>
  <si>
    <t>[Proyectos de acuerdo y acuerdos publicados / Proyectos de acuerdo y acuerdos radicados para publicar]*100</t>
  </si>
  <si>
    <t xml:space="preserve">Actas transcritas literales </t>
  </si>
  <si>
    <t>[Actas transcritas / Actas priorizadas para trascripción]*100</t>
  </si>
  <si>
    <t>Lograr en cada vigencia un aumento de residuos aprovechables (reciclables), en un 10% del total generados</t>
  </si>
  <si>
    <t>[Gestión Res. Aprovechables período año actual] / [Residuos Totales generados Periodo Año Actual] * 100</t>
  </si>
  <si>
    <t>Comités  Realizados</t>
  </si>
  <si>
    <t>[Comités Realizados / Comités Programados]*100</t>
  </si>
  <si>
    <t>Informe de consumo bimestral de agua  las dos sedes del Concejo de Bogotá</t>
  </si>
  <si>
    <t>[Consumo Periodo Actual-Consumo Periodo Anterior] / [Consumo Periodo Anterior] * 100</t>
  </si>
  <si>
    <t>Informe de consumo mensual de energía  las dos sedes del Concejo de Bogotá</t>
  </si>
  <si>
    <t>Proyecto Aprobado para la Instalación de Paneles Solares para el Concejo de Bogotá D.C.</t>
  </si>
  <si>
    <t>[Trámites Efectuados / Trámites Programados]*100</t>
  </si>
  <si>
    <t>Mantenimiento Correctivo y Preventivo de las Instalaciones Físicas de la Corporación</t>
  </si>
  <si>
    <t>[No Mantenimientos Realizados / No Solicitudes de Mantenimiento]*100</t>
  </si>
  <si>
    <t>Cumplimiento Contratos de Mantenimiento</t>
  </si>
  <si>
    <t>[No Contratos en ejecución / No Contratos de Mantenimiento vigentes]*100</t>
  </si>
  <si>
    <t>Coordinar las actividades para el servicio de movilidad de los Honorables Concejales y demás áreas que lo requieran, a través de la UNP y, los talleres especializados, en cumplimiento a las solicitudes radicadas.</t>
  </si>
  <si>
    <t>[N. solicitudes tramitadas  / Total solicitudes]*100.</t>
  </si>
  <si>
    <t>Encuestas diligenciadas por los usuarios</t>
  </si>
  <si>
    <t>[Encuestas Realizadas / Encuestas Programadas]*100</t>
  </si>
  <si>
    <t>Semestral</t>
  </si>
  <si>
    <t>Soporte  y Asistencia de Calidad tanto en software como hardware para mejorar la integridad de los servicios tecnológicos.</t>
  </si>
  <si>
    <t>[Soportes Realizados / Soportes Solicitados]*100</t>
  </si>
  <si>
    <t>Copias de seguridad y de respaldo de la información.</t>
  </si>
  <si>
    <t>[No. Backup Realizados / No. Backup Programados]*100</t>
  </si>
  <si>
    <t>Formato único de inventario documental</t>
  </si>
  <si>
    <t>(Transferencias primarias realizadas / Transferencias primarias Programadas)*100 %</t>
  </si>
  <si>
    <t>Cuatrimestral</t>
  </si>
  <si>
    <t>Elaboración de Informes</t>
  </si>
  <si>
    <t>Total de Informes presentados / Total informes programadas</t>
  </si>
  <si>
    <t>Auditorias realizadas con informe final</t>
  </si>
  <si>
    <t>{(Auditorias Realizadas)/Total de Auditorias Programadas}* 100%</t>
  </si>
  <si>
    <t xml:space="preserve">Se cuenta con  la Resolución de adopción del teletrabajo de manera permanente en el Concejo de Bogotá, D.C. y el Procedimiento para la implementación del Teletrabajo en el Concejo de Bogotá, D.C., con la revisión de la oficina asesrora de Planeación y la Dirección Tecnico Juridica.  </t>
  </si>
  <si>
    <t xml:space="preserve">Se cuenta con la Matriz de Consolidación de Vacantes Definitivas en Empleos de Carrera Administrativa y el correo al SIDEAP el 18 de junio de 2019. </t>
  </si>
  <si>
    <t xml:space="preserve">Se cuenta con los informes de Gestión y los indicadores  relacionados con el Plan estrategico de Talenco Humano. </t>
  </si>
  <si>
    <t xml:space="preserve">En Abril se presenta cronograma y avances del PETIC a la nueva dirección del proceso de Tecnología, se realiza la presentación ante el comité directivo del SIG.
En mayo se realiza una presentación ejecutiva a la Presidencia del Concejo del documento del  PETIC, se realizó la aprobación por parte del Comité Institucional de Gestión y Desempeño del documento del PETIC para el Concejo de Bogotá.
En junio se propone el plan para utilizar el marco de referencia de ITIL, como una mejor práctica para la gestión de los servicios tecnológicos de la información.
</t>
  </si>
  <si>
    <t>Actas de reunión de Comité directivo de SIG de abril 
Acta de reunión de CIGD del mes de mayo
Documento de PETIC
Presentación en PowerPoint a presidencia</t>
  </si>
  <si>
    <t xml:space="preserve">La radicación del proceso se realizó el 5 de febrero, luego del estudio de mercado por parte de la Secretaría Distrital de Hacienda se evidenció que el presupuesto no era suficiente, por lo cual en el segundo trimestre se realizaron ajustes a las líneas de contratación con el fin de disponer de los recursos necesarios para el proceso. </t>
  </si>
  <si>
    <t>Se realizó el ajuste al objeto contractual en la línea de contratación y se solicitaron los recursos necesarios para adelantar el proceso</t>
  </si>
  <si>
    <t>Solicitud de Dirección financiera a Fondo cuenta (Correo electrónico de 12 de junio de 2019)</t>
  </si>
  <si>
    <t>Se elabora la ficha técnica para la solicitud del proceso</t>
  </si>
  <si>
    <t>Ficha técnica</t>
  </si>
  <si>
    <t xml:space="preserve">De la totalidad de los 45 Honorables Concejales, 44 cuentan con esquemas de seguridad, en su componente  vehiculos, durante el periodo comprendido entre el 1 de enero al 30 de junio de 2019. El restante no fue implementado en razón a que no acepto el esquema de seguridad otorgado por la Unidad Nacional de Protección. </t>
  </si>
  <si>
    <t>Cuadro seguimiento consumos de energía y agua.
-Formato Inventario y seguimiento unidades sanitarias.
-Registro asistencia capacitaciones.
-Bitacora generación residuos peligrosos.
-Correo Masivo Promoviendo uso Bicicleta
-Registro asistencia caminata ecologíca
Registro asistencia carrera observación en el marco dela Semana Ambiental.
-Piezas divulgativas de la semana ambiental  por correo masivo y pantallas.</t>
  </si>
  <si>
    <t xml:space="preserve">Durante el  2o. Trimestre  del año 2019, se cumplió con el 95% de las actividades programadas, que equivalen al 26%  de ejecuciòn para el perìodo. 
En forma acumulativa al  primer semestre del año, se ha cumpido con el 97% de las actividades programadas,  que representa el 48% del total  de la programación anual.  </t>
  </si>
  <si>
    <t>Carpetas del SGSST 2019: Inspecciones,   accidentes laborales, comunicados,  aisitencia a capacitaciones/socializaciones,  ARL, actas  comites COPASST  e informes y convivencia laboral, mesas  de ayuda indicadores e informes, carteleras, conceptos valoraciones mèdico laborales, Carpetas de Historias laborales, Correos electrònicos de: ARL Colpatria,  emartinez,  spimiento, ajordan, agamez, agendamientos.</t>
  </si>
  <si>
    <t>1. Se realizarón charlas de sensibilización en seguridad de la información
2. Se actualizarón las caracterizaciónes de los procesos institucionales incluyendo temas de seguridad de la información en el PHVA de cada una de ellas.
3. Revisión del cumplimiento de las politicas de seguridad mediante encuetas realizadas a los lideres de procesos.
4. Divulgación de las politicas y recomendaciones de seguridad de la información atravez de medios de comunicación tales como correo electronico.
5. Se ejecutaron las actividades del plan de mejora para el cierre de las no conformidades del proceso de Certificacion en la norma ISO 27001:2013.
6. Se estableció el plan de mejora para el cierre de las no conformidades de la auditoria interna realizada al SGSI durante el primer semestrel del año 2019.
7. Se realizó un auditoria interna para la verificación del cierre de las no conformidades del proceso de Certificacion en la norma ISO 27001:2013.
8. Se revisó con la oficina asesora de planeación el estado del plan  de actualización documental.
9. Se revisó los planes de tratamiento de riesgos de seguridad de la información, modelo de seguridad y privacidad de la información con la Oficina Asesroa de Planeación. 
10. Se elaboro un informe de gestión del estado de ejecución del estado de ejecución del SGSI.</t>
  </si>
  <si>
    <t>1. Listas de asistencia a las charas de sensibilización en seguridad de la información.
2. Caracterizaciones de los procesos actualizadas a corte del mes de mayo publicadas en la carpeta Planeación SIG, modelo de procesos y procedimientos.
3. Encuestas diligenciadas por los lideres de procesos
4. Correos electronicos enviados a los usuarios 
5. Matriz de seguimiento del cumplimiento de las actividades del plan de mejora para el cierre de las no conformidadesl del proceso de certificación en la norma ISO 27001:2013.
6. Plan de mejora elaborado para el cierre de no conformidades de auditoria interna realizada en el primer semestre de la vigencia del año 2019. 
7. Reporte de auditoria interna realizada al SGSI en el primer semestre del año 2019.
8. Acta/Lista de asistencia de la reunion para la revisión del estado del plan de actualización documental.
9. Acta/Lista de asistencia de la reunion para la revisión de los planes de tratamiento de riesgos de seguridad de la información, modelo de seguridad y privacidad de la información.
10. Informe de Gestión del Estado de ejecucón del SGSI.</t>
  </si>
  <si>
    <t>1. Se defiinieron los riesgos de seguridad de la información por procesos 
2. Se aprobaron y publicaron los riesgos de seguridad de la información por procesos</t>
  </si>
  <si>
    <t>1. Riesgos de seguridad de la información de los 15 proceso de seguridad de la información. (Carpeta Planeación SIG, Administración de Riesgos, 2019, Seguridad de la Informacion)
2. Aprobación de los riesgos de seguridad de la información.  (Carpeta Planeación SIG, Administración de Riesgos, 2019, Seguridad de la Informacion, Aproación)</t>
  </si>
  <si>
    <t>1. Se  reviso el estado de actualización de los documentos de Seguridad de la Información
2. Se reporto ante el comité directivo el informe de la revisión por la direccón del SGSI</t>
  </si>
  <si>
    <t xml:space="preserve">1. Soporte de reunioón con el area de planeación para la revisión del plan de actualización documental del proceso de Sistermas y de Seguridad de la Información. (Lista de Asistencia)
2. Acta de la revisión del reporte de la revisión por la dirección. </t>
  </si>
  <si>
    <t>Se han desarrollado 7 actividades según cronograma de un total de 11 para un porcentaje de ejecución de 63.63% para el 2º trimestre de 2019. Fuente: Fuente: Proceso SDH-SMINC-22-2019, Secop II.
Conforme al proceso de contratación: Se encuentra en cierre del proceso 7-06-2019 y adjudicacion:19-06-2019</t>
  </si>
  <si>
    <t xml:space="preserve">Cronograma de actividades desarrollados en Secop II. Para el proceso de Contratación:
SDH-SMINC-22-2019 </t>
  </si>
  <si>
    <t xml:space="preserve">El resultado del indicador es de 3 sesiones ordinarias del comité tecnico del convenio al segundo trimestre de la vigencia (Indicador de medición número de sesiones de comité de seguimiento mensual al convenio).
</t>
  </si>
  <si>
    <t>Acta de comité tecnico operativo del convenio ANI - Concejo de Bogotá - SDH.
No  1. 26-04-2019
No. 2. 30-05-2019
No. 3  27-06-2019</t>
  </si>
  <si>
    <t xml:space="preserve">Al a fecha se realizo ,  la planeación y ejecución de las auditorías a los procesos de Gestión Financiera, Sistemas y seguridad de la Información y Comunicaciones e información, este indicador también incluye la planeación de las auditorías a los procesos de:  Atención del Ciudadano, Gestión de recursos físicos, Gestión Normativa, Elección de servidores Públicos Distritales, Anales Publicaciones y relatoría  y Gestión documental, las cuales inician su ejecución a partir del mes de julio.  </t>
  </si>
  <si>
    <t>Carpeta Fisica Control Interno papeles de trabajo de cada auditoria. Red Interna: Control Interno(X):/año2019/auditorias internas 2019/  Pagina web: http://concejodebogota.gov.co/auditorias-internas/concejo/2018-11-07/152159.php . Intranet: http://concejodebogota.gov.co/auditorias-internas/corporacion/2016-08-03/155524.php</t>
  </si>
  <si>
    <t>El proyecto de Acuerdo 216 y 255 de 2018 acumulados fue aprobado en plenaria de 4 de julio de 2019 y fue sancionado  por el Alcalde Mayor, quedando contendido en el Acuerdo 741 del 25 de junio de 2019</t>
  </si>
  <si>
    <t>Se tenía previsto la suscripción de 3 contratos de prestación se servicios para la depuración normativa, para 2 abogados  y 1 archivista, sin embargo solo se contrataron los 2 abogados a finales del mes de mayo, cuya acta de incio fue firmada el 29 de mayo.</t>
  </si>
  <si>
    <t>Informes mensuales en las carpetas de supervisión de los contratos.</t>
  </si>
  <si>
    <t>Radicado 2019IE7736 en el Aplicativo CORDIS y en el Archivo de Gestión de la Oficina Asesora de Planeación 
Radicado 2019IE3600 en el Aplicativo CORDIS y en el Archivo de Gestión de la Dirección Administrativa</t>
  </si>
  <si>
    <r>
      <t>Con fecha 15 de mayo de 2019 fue expedida por  la Mesa Directiva de la Corporación la resolución 388 de 2019, mediante la cual se adopta el Modelo Integrado de Planeación y Gestión – MIPG, se crea el Comité Institucional de Gestión y Desempeño y se dictan otras disposiciones. 
Igualmente, el 11 de junio se adelantó jornada introductoria los conceptos fundamentales del MIPG con la Secretaría general de la Alcaldía Mayor, quien lidera la implementación de dicho referente en el Distrito y continuará acompañanddo a la Corporación en su implementación.
Además, el 27 de junio</t>
    </r>
    <r>
      <rPr>
        <sz val="16"/>
        <color rgb="FFFF0000"/>
        <rFont val="Arial Narrow"/>
        <family val="2"/>
      </rPr>
      <t xml:space="preserve"> </t>
    </r>
    <r>
      <rPr>
        <sz val="16"/>
        <rFont val="Arial Narrow"/>
        <family val="2"/>
      </rPr>
      <t>se desarrolló jornada de capacitación a los gestores de mejora de los procesos de la Corporación, en la que se socializó el enfoque y estructura del Modelo, así como su rol en la implementación
Por su parte, el 21 de junio de 2019 se desarrolló jornada de levantamiento de ideas para la construcción de la mascota del sistema de gestión de la Corporación, en la cual se desarrolló visita a los funcionarios y contratistas en los puestos de trabajao, con el acompañamiento de la Oficina Asesora de Comunicaciones y personal de apoyo de la Caja de Compensación familiar Compensar
De igual modo, se adelantó la primera jornada del Comité Institucional de Gestión y desempeño, la cual tuvo lugar el 29 de mayo de 2019, con el cuorum deliberatorio y decisorio requerido 
Por su parte, se activó el Equipo Técnico de Gestión y Desempeño institucinal de Transparencia, como una de las instancias de apoyo del CIGD en el ejercicio de sus funciones, y se encuentran próximos a ser activados los demás Equipos
Por su parte, se diligenció el Autodiagnóstico de</t>
    </r>
    <r>
      <rPr>
        <sz val="16"/>
        <color rgb="FFFF0000"/>
        <rFont val="Arial Narrow"/>
        <family val="2"/>
      </rPr>
      <t xml:space="preserve"> XXX Yenny </t>
    </r>
  </si>
  <si>
    <r>
      <t xml:space="preserve">Resolución 388 disponible en la Red interna de la Corproación y publicada en el portal web
</t>
    </r>
    <r>
      <rPr>
        <sz val="16"/>
        <color rgb="FFFF0000"/>
        <rFont val="Arial Narrow"/>
        <family val="2"/>
      </rPr>
      <t>Relacionar cada una de las evidencias</t>
    </r>
  </si>
  <si>
    <t>En el segundo trimestre del año 2019 se cumplió con la meta proyectada, consistente en el desarrollo del 90% del proceso contractual por parte de la Secretaría de Hacienda Distrital – SHD del proceso contractual para la contratación del Plan Institucional de Capacitación - PIC para los funcionarios del Concejo de Bogotá, respondiendo oportunamente las distintas solicitudes u observaciones hechas por los proponentes interesados en participar en el proceso en mención.</t>
  </si>
  <si>
    <t>En el segundo trimestre del año 2019 se cumplió con la meta proyectada, consistente en el cumplimiento de la Resolución No. 214 de 2019 "Por la cual se expide el procedimiento para la selección de equipos de trabajo que formulen y desarrollen proyectos de mejoramiento de la gestión del Concejo de Bogotá” y el cronograma previsto, llegando hasta el cumplimiento del numeral 8 de los 16 existentes, consitente en la entrega del 30% de avance de los proyectos.</t>
  </si>
  <si>
    <t>Avances radicados por los equipos de trabajo participantes y habilitados en la Convocatoria de Equipos de Trabajo y los cuales reposan en la carpeta de Comité de Incentivos.</t>
  </si>
  <si>
    <t>En el segundo trimestre del año 2019 se cumplió con la meta proyectada, consistente en la realización de las actividades de Bienestar Social previstas para Abril, Mayo y Junio de 2019, las cuales fueron actividad de preparación para el retiro, conmemoración del Día de la Secretaria,  realización de actividad de Clima Laboral, Semana Cultural, Caminata Ecológica,  Días de bienestar, Día de la Familia y el Inicio de las Vacaciones Recreativas para niños y adolescentes.</t>
  </si>
  <si>
    <t>El Concejo de Bogotá, D.C, mediante Acuerdos Distritales creó16 órdenes al mérito, durante el primer semestre se entregaron seis (6) órdenes de conformidad con lo establecido en cada uno de ellos, dando estricto cumplimiento al Acuerdo, a la Resolución 0031 de 2019, mediante la cual se le dio inicio a las convocatorias y al cronograma para el año 2019. Durante el primer semestre se otorgaron las ordenes al Mérito a las personas naturales y jurídicas que cumplieron los requisitos exigidos en la convocatoria así:  
El 8 de marzo se entregó la orden María Currrea de Aya 
El 22 de marzo se entregó la Orden Javier de Nicoló
El 23 de abril se entregó la Orden Literaria Don Quijote de la Mancha 
El 25 de abril se entregó la orden Responsabilidad social Dona Bogotá
El 8 de mayo se entregó la orden periodística Álvaro Gómez Hurtado 
El 5 de junio se entregó la orden Excelencia Ambiental José Celestino Mutis</t>
  </si>
  <si>
    <t>Actos Administrativos</t>
  </si>
  <si>
    <t>La Junta de Voceros se reunió ordinariamente en los meses de abril (9 y 24) , mayo (23) y junio (21) y extraordinariamente en el mes de abril (24) , conforme a lo establecido en el Reglamento Interno del Concejo de Bogotá.</t>
  </si>
  <si>
    <t xml:space="preserve">Actas 04, 05, 06 y 07 de las Juntas de Voceros </t>
  </si>
  <si>
    <t>Durante el segundo trimestre de 2019 se programaron para primer debate 14 proyectos de acuerdo, los cuales fueron  priorizados por las bancadas, resaltando de cada una de las Comisiones lo siguiente: En la Comisión Primera Permanente del Plan de Desarrollo y Ordenamiento Territorial se programaron para debate los proyectos de acuerdo 145, 186 y 222, priorizados por las Bancadas del partido Liberal y Cambio Radical (186, 222). En la Comisión Segunda Permanente de Gobierno se programaron para debate 10 proyectos de acuerdo, debidamente priorizados (147, 148, 198 de 2019, 138, 158, 160 de 2019 (Acumulados por unidad de materia) y 162, 170, 196 y 232 de 2019 (Acumulados por unidad de materia), de las Bancadas Cambio Radical, Partido Conservador, Partido Liberal, Centro Democrático, Partido Verde y Partido de la U. En la Comisión Tercera Permanente de Hacienda y Crédito Público se programaron para primer debate 4 Proyectos de Acuerdo (No. 140, 146, 214 y 243), los cuales fueron priorizados por las bancadas. Por consiguiente se cumplió con la meta propuesta para el segundo trimestre.</t>
  </si>
  <si>
    <t xml:space="preserve">Durante el segundo trimestre de 2019 se programaron para debate de control político 80 proposiciones, las cuales fueron respectivamente priorizadas por las Bancada. resaltando de cada una de las Comisiones y de las Secretaría General lo siguiente: En la Comisión Primera Permanente del Plan de Desarrollo y Ordenamiento Territorial se programaron para debate 11 proposiciones (738, 369, 349, 521, 430, 689 de 2018, así como las proposiciones 066, 226, 234, 218, 186, de 2019), las cuales fueron priorizadas y debatidas. En la Comisión Segunda Permanente de Gobierno se programaron para debate 19 proposiciones agendadas por las bancadas (713, 098, 141, 085, 095 de 2019; 376,471,519,723,389,417,722,717,350.626,649,319,401 de 2018 Y 655 de 2017). En la Comisión Tercera Permanente de Hacienda y Crédito Público se programaron para debate 20 proposiciones (Nos. 382 de 2017, 120, 108, 130 de 2019, 139, 140, 168 y 180 de 2019, 106 de 2019, 479, 569, 660 y 659 de 2018, 280 de 2019, 477, 633, 067, 135, 200 y 164 de 2019) debidamente priorizadas y debatidas. En la Secretaría General se programaron para debate de Control Político 30 proposiciones así; 23 del año 2019 (026-027-040-041-046-047-048-112-114-157-158-159-161-182-187-190-191-196-211-213-231-232-233), y 7 del año 2018 (148-154-166-177-395-507-750), las cuales fueron  debidamente priorizadas por las bancadas. Por consiguiente, se evidencia un reporte del 100% en el cumplimiento de la meta para este segundo trimestre.  </t>
  </si>
  <si>
    <t>Expediente de las proposiciones</t>
  </si>
  <si>
    <r>
      <rPr>
        <sz val="16"/>
        <rFont val="Arial Narrow"/>
        <family val="2"/>
      </rPr>
      <t xml:space="preserve">La Mesa Directiva de la Corporación de conformidad con lo establecido en la Ley 1904 de 2018 “Por la cual se establecen las reglas de la convocatoria pública previa a la elección del Contralor General de la República por el Congreso de la República” y el Concepto 2406 de fecha 11 de diciembre de 2018 de la Sala de Consulta y Servicio Civil del Consejo de Estado tramitó ante el Fondo Cuenta de la Secretaría Distrital de Hacienda Contrato Interadministrativo 190214-0-2019 suscrito entre la Secretaría Distrital de Hacienda y la Universidad de Antioquia, el cual tiene como objeto la “Prestación de servicios para adelantar el proceso de convocatoria pública para la elección del Secretario General del Concejo y Subsecretarios de las Comisiones del Concejo de Bogotá D.C., conforme al alcance y obligaciones determinadas en los estudios previos” y expidió la Resolución No. 0231 del 22 de marzo de 2019, por medio del cual se abrió el proceso de convocatoria pública para proveer los cargos de Secretario General de Organismo de Control y Subsecretarios de las Comisiones Permanente del Concejo de Bogotá, y conforme a las disposiciones consagradas en ella, la Plenaria y las Comisiones Permanente eligieron los días 27, 28 y 20 de mayo de 2019 al Secretario General y Subsecretarios de las Comisiones Permanentes. </t>
    </r>
    <r>
      <rPr>
        <sz val="8"/>
        <rFont val="Arial Narrow"/>
        <family val="2"/>
      </rPr>
      <t xml:space="preserve">
</t>
    </r>
  </si>
  <si>
    <t>Actas</t>
  </si>
  <si>
    <t>Durante el segundo trimestre del 2019, se viene adelantando la formulación del Plan Estrategico de Seguridad Vial,  en todos los numerales del mismo, de la siguiente manera: 
 Actualización de las lineas de acción, de acuerdo a las actividades previstas así: 
Fortalecimiento institucional: actualización numerales del PESV (Introducción/Marco legal/Equipo de Trabajo/Objetivo General/Objetivos Especificos/Alcance
Comportamiento Humano: Capacitaciones y sensibilizaciones en seguridad vial/Realización de examenes periodicos a conductores/Realización de pruebas a conductores.
Vehiculos Seguros: Actualización información Parque Automotor/Mantenimiento preventivo y correctivo vehiculos/Revisión de comparendos/Inspección Pre Operacional/Capacitaciones
Infraestructura Segura: Revisión de instalaciones/mantenimiento de señales/Rutas</t>
  </si>
  <si>
    <t xml:space="preserve">Campaña de expectativa y encuesta de Seguridad Vial y Movilidad Sostenible.
Inscripción a la Red Empresarial de Seguridad Vial.
Conformación del Equipo Tecnico de Seguridad Vial y Movilidad Sostenible de acuerdo a la Resolución No. 388 de 2019 MIPG.
Documento preliminar de formulación y/o actualización del PESV mediante correos electronicos. 
Plan de trabajo para la formulación y/o actualización del PESV.
Base de datos Parque Automotor/Hoja de vida de vehiculos/Formato seguimiento comparendos/Formato de Check List - Inspección pre Operacional/Listados de asistencia/Certificados Medicos/Citaciones a examenes/Resultados de pruebas/Registro fotografico/Adquisición e instalación de señales
</t>
  </si>
  <si>
    <r>
      <t xml:space="preserve">Con fecha 29 de mayo de 2019 y bajo el radicado 2019IE7736, la Oficina Asesora de Planeación radicó ante la Dirección Financiera de la Corporación la solicitud de contratación para realizar la auditoría externa de seguimiento al Sistema de gestión de Calidad, conforme a los requerimientos de la Norma NTC-ISO 9001:2015. 
Por su parte, con fecha 14 de junio de 2019 y bajo el radicado 2019IE3600 la Dirección Administrativa adicó ante la Dirección Financiera de la Corporación la solicitud de contratación para realizar la auditoría externa de recertificación a los sistemas de gestión ambiental y gestión de seguridad y salud en el trabajo, bajo los estándares ISO 14001:2015 y OHSAS 18001:2007
</t>
    </r>
    <r>
      <rPr>
        <b/>
        <sz val="16"/>
        <color rgb="FFFF0000"/>
        <rFont val="Arial Narrow"/>
        <family val="2"/>
      </rPr>
      <t>Chat de Adriana</t>
    </r>
  </si>
  <si>
    <t>Documentos en linea  en el Librejo</t>
  </si>
  <si>
    <t>Proyectos de acuerdo, en el Librejo enlazados</t>
  </si>
  <si>
    <t>Base de datos actualizada años 2019, 2018 y 2017 correspondiente a 1633 registros</t>
  </si>
  <si>
    <t>http://cbbiblioteca1/OPAC_ARCHI.htm</t>
  </si>
  <si>
    <t>Inventario  del Archivo Central ubicado en el sotano</t>
  </si>
  <si>
    <t>Metros lineales del archivo central levantados (ubicados en el sotano)</t>
  </si>
  <si>
    <t>Metros lineales</t>
  </si>
  <si>
    <t>Se realizó el inventario del Archivo Central ubicado en el sotano de 25 metros lineales</t>
  </si>
  <si>
    <t>25 Metros lineales legalizados en el FUID</t>
  </si>
  <si>
    <t>Radicado AGN (Documento)</t>
  </si>
  <si>
    <t>Se realizaron las socializaciones proyectadas a los procesos de Talento Humano,  Control Político, Gestión Normativa, Elección de servidores públicos, Gestión Financiera.</t>
  </si>
  <si>
    <t>Actas de reunión</t>
  </si>
  <si>
    <t>Colocar en la intranet de la Corporación el Catálogo en línea OPAC de la biblioteca con acceso a los documentos
(En el marco del PINAR)</t>
  </si>
  <si>
    <t>Catalogo en línea de las series misionales  de la Corporación</t>
  </si>
  <si>
    <t>Catalogo en línea</t>
  </si>
  <si>
    <t>Catalogo en línea en la intranet de la Corporación</t>
  </si>
  <si>
    <t xml:space="preserve">Teniendo en cuenta las situaciones adminsitrativas presentadas en la Planta de Personal se procede a realizar la respectiva actualización en el formato denominado: Matriz de Consolidación de Vacantes Definitivas en Empleos de Carrera Administrativa y al SIDEAP, al Reporte Oferta Publica - Concejo de Bogota, D.C. remitida mediante correo el 18 jun. 2019. </t>
  </si>
  <si>
    <t xml:space="preserve">De conformidad con las disposiciones de Ley 1221 de 2008 que establece las normas para promover y regular el teletrabajo en las Entidades publicas y privadas y con el fin de implementar el Teletrabajo de manera permanente en el Concejo de Bogotá, D.C. a la fecha se cuenta con las siguientes  actividades:
1. La resolución de adopción del teletrabajo de manera permanente en el Concejo de Bogotá, D.C. 
2. El procedimiento para la implementación del Teletrabajo en el Concejo de Bogotá, D.C.  
3. Elaboraión de los formatos: manifestación de la voluntariedad, formato de visita domiciliaria e inspección al lugar reportado para teletrabajar, Acuerdo de Teletrabajo y formatode visitas de seguimiento a los teletrabajadores. </t>
  </si>
  <si>
    <t xml:space="preserve">La Dirección Administativa - Talento humano, ha venido desarrollando las actividades propuestas en el Plan de Acción y en los Planes de Trabajo, relacionados con la adminsitración del Talento Humano para la respectiva vigencia.  </t>
  </si>
  <si>
    <t>Acta de sesión plenaria del 04-06-2019 y Acuerdo 741 de 2016, que pueden ser consultados en la Red Interna en la carpeta de la Secretaría General.
La Comisión Segunda Permanente de Gobierno de manera atenta a la devolución de los Proyectos de Acuerdo Nos. 216 y 255 de 2018, acumulados por unidad de materia, “Por el cual se expide el Reglamento Interno del Concejo de Bogotá, Distrito Capital”, por parte de la Plenaria el día 1 de agosto de 2018, para su revisión integral, sesionó los días 18, 19, 20, 23 de octubre 9 de noviembre de 2018 y 4, 5, 11 y 26 de marzo y 8 de abril de 2019. 
Así mismo, la Plenaria sesionó los días 15 de mayo, 30 de mayo, y 4 de junio de 2019, en las que debatió y aprobó las iniciativas, las cuales fueron sancionadas por el Alcalde Mayor y convertidas en el Acuerdo Distrital No. 741 de 2019, el cual entro en vigencia el día 26 de junio de 2019.</t>
  </si>
  <si>
    <t>Realizar la foliación, registro en la base de datos e inventario de las series misionales del Archivo Central ubicado en la Biblioteca Carlos Lleras Restrepo -  (En el marco del PINAR)</t>
  </si>
  <si>
    <t>Inventario  del Archivo Central ubicado en la Biblioteca</t>
  </si>
  <si>
    <t>Metros lineales del archivo central levantados (ubicados en la biblioteca)</t>
  </si>
  <si>
    <t>Se realizó la foliación, registro en la base de datos e inventario de las series misionales del Archivo Central ubicado en la Biblioteca Carlos Lleras Restrepo de 40 metros lineales</t>
  </si>
  <si>
    <t>40 Metros lineales legales en el FUID</t>
  </si>
  <si>
    <r>
      <t>Durante el primer semestre de 2019, el Concejo de Bogotá realizó 2 sesiones fuera de las instalaciones de la Corporación, así. el 8 de marzo de 2019 la Plenaria sesionó en el Auditorio de la Secretaría Distrital de Desarrollo Económico Plaza de los artesanos. Tema. Foro por el cual se analiza la situación social, laboral y económica de la mujer en el Distrito Capital, en cumplimiento del Acuerdo 497 de 2012, Por el cual se conmemora el día internacional de la mujer en el Concejo de Bogotá D.C., y se dictan otras disposiciones”, y el 16 de mayo de 2019, la Comisión Segunda Permanente de Gobierno sesionó en el Auditorio Plaza de los Artesanos, para el debate de los Proyectos de Acuerdo Nos. 138, 158, 160 de 2019,</t>
    </r>
    <r>
      <rPr>
        <b/>
        <sz val="16"/>
        <rFont val="Arial Narrow"/>
        <family val="2"/>
      </rPr>
      <t xml:space="preserve"> </t>
    </r>
    <r>
      <rPr>
        <sz val="16"/>
        <rFont val="Arial Narrow"/>
        <family val="2"/>
      </rPr>
      <t>acumulados por unidad de materia,</t>
    </r>
    <r>
      <rPr>
        <i/>
        <sz val="16"/>
        <rFont val="Arial Narrow"/>
        <family val="2"/>
      </rPr>
      <t xml:space="preserve"> “Por el cual se dictan normas en relación con la organización y el funcionamiento de las localidades de Bogotá, D.C.”.</t>
    </r>
  </si>
  <si>
    <t>Red interna - Carpeta Secretaría General - Período 2016-2019</t>
  </si>
  <si>
    <t>Actas de sesión plenaria y comisiones permanentes</t>
  </si>
  <si>
    <t>Se realizó seguimiento consumo de agua  segunda factura del bimestre.
Se realizó verificación de los unidades sanitarias en el segundo trimestre, se encontro dañado sensor baño de las mujeres del primer piso.
Se realizó la verificación de consumo de energía de las tres facturas del segundo trimestre.
Se capacitaron para este trimestre 72 funcionarios para un total del semestre de 161  funcionarios en tema de residuos ordinarios es decir el 26,52%.
Se esta realizando el diligenciamiento de los residuos peligrosos  que ingresan al area de almacenamiento de residuos peligrosos, la Carpeta se encuentra en el area de almacenamiento de residuos peligrosos.
Se tienen los certificados de disposición final  de residuos peligrosos de los contratos de mantenimiento, servicios generales, mantenimiento filtros de agua.
Se realizó  dos publicaciones en el trimestre  los días 4/04/2019 y 6/06/2019.
Se realizó actividad ludica caminata ecologica  el día 7 de junio de 2019.
Se desarrollo la semana ambiental en el Concejo de Bogota desde el 4 al 7 de junio de 2019
No se realizó el taller de Ecoconducción programado en coordinación con la Secretaría Distrital de Movilidad, debido a la imposibilidad de coordinar las agendas.</t>
  </si>
  <si>
    <t>Red interna d ela Corporación
Portal Web de la Corporación
Oficio de remisión del ITB diligenciado
Acta del Comité Directivo del SIG del 23 de abril de 2019
Registros de lavantamiento de información con laq ciudadanía en visitas de Centros Comerciales, en custodia de la Dirección Jurídica - Atención al Ciudadano</t>
  </si>
  <si>
    <t>Se realizó la valoración de los avances de la Corporación en relación con la implementación del estándar de la NTC-ISO 9001:2015</t>
  </si>
  <si>
    <t>Se pueden verificar las diferentes acciones a tarvés del portal web, redes sociales, carteleras digitales, publicaciones realizadas</t>
  </si>
  <si>
    <r>
      <t xml:space="preserve">Durante el 1er semestre de 2019, en el plan de medios se han propuesto 14 acciones, las cuales se han desarrollado a través de un gran número de publicaciones, fotografias,  tal como se describe adelante.
</t>
    </r>
    <r>
      <rPr>
        <sz val="12"/>
        <rFont val="Arial Narrow"/>
        <family val="2"/>
      </rPr>
      <t>- Realizar y difundir los comunicados, boletines de prensa de las sesiones de la Corporación en el portal web, redes sociales y demás canales de comunicación.   3336  publicaciones
- Difundir los boletines de prensa de los Concejales en la página web, redes sociales y demás canales de comunicación.   742  publicaciones</t>
    </r>
    <r>
      <rPr>
        <sz val="16"/>
        <rFont val="Arial Narrow"/>
        <family val="2"/>
      </rPr>
      <t xml:space="preserve">
</t>
    </r>
    <r>
      <rPr>
        <sz val="12"/>
        <rFont val="Arial Narrow"/>
        <family val="2"/>
      </rPr>
      <t xml:space="preserve">- Prestar servicio de fotografía en cubrimiento de las sesiones, eventos especiales, actividades y condecoraciones de la Corporación. 29576 fotografías
- Promover la dinamización de la estructura del portal web de la Corporación, dando cumplimiento a la normatividad que promueve la trasparencia el acceso a la información pública.   1658 acciones de publicación en la Web
- Gestionar el rediseño, mejora e interactividad de la página Intranet de la Corporación. Acción en proceso, se han realizado consultas, encuestas de uso 
- Diseñar piezas comunicativas para difundir las actividades de la Corporación. 361 piezas diseñadas
- Diseñar piezas comunicativas para publicar en las carteleras digitales, las actividades y noticias internas y externas de la Corporación. 490 piezas diseñadas
- Realizar un monitoreo de medios sobre la Corporación y concejales para suministrarlo a los Jefes de prensa de los Concejales. 1200 monitoreos realizados
- Diseñar y publicar Cartillas de Balances Normativos de los Acuerdos aprobados  en el  periodo 2016 a 2019. Se diseñaron y publicaron 3 cartillas
- Realizar video institucional donde se divulgue y promueva la misionalidad  del Concejo. Se han realizado 2 videos
- Realización, producción y emisión de la Rendición de Cuentas semestral  de la Corporación (mesa directiva, bancadas, concejales), en el marco del Plan de acción de rendición de cuentas. Se han realizado diferentes acciones como piezas comunicativas, publicación en redes, visitas a Centros comerciales, alcaldías locales
- Apoyar en la organización de los eventos institucionales. Se han apoyado 10 eventos institucionales como sesiones fuera del Concejo, eventos como semana cultural, semana de la salud
- Proveer material POP en los eventos institucionales. Se ha apoyado con material POP para las diferentes reuniones externas e internas del Concejo 
- Gestionar el desarrollo del Manual de Identidad de la Corporación. Actividad que se encuentra en proceso, se han diseñado nuevos logos institucionales y recopilado material para proponer ideas para el desarrollo del Manual de Identidad
</t>
    </r>
  </si>
  <si>
    <t>2.3.9</t>
  </si>
  <si>
    <t xml:space="preserve">Adelantar sesiones mensuales de la Comisión de Seguimiento al Cumplimiento de los Acuerdos Laborales suscritos entre la Mesa Directiva y las organizaciones sindicales </t>
  </si>
  <si>
    <t>Mesa Directiva
Dirección Jurídica</t>
  </si>
  <si>
    <t>Sesiones de seguimiento adelantadas</t>
  </si>
  <si>
    <t>Número de sesiones de seguimiento adelantadas</t>
  </si>
  <si>
    <t xml:space="preserve">Registros de las sesiones de la Comisión  de Seguimiento al Cumplimiento de los Acuerdos Laborales </t>
  </si>
  <si>
    <t>Gestionar ante el Fondo Cuenta de la SHD, la Contratación de la consultoría para la adecuación y mantenimiento de la red hidráulica y red contra incendios y modernización de la red eléctrica de alta tensión del Concejo de Bogotá</t>
  </si>
  <si>
    <t>Levantar el Inventario del Archivo Central ubicado en el sótano</t>
  </si>
  <si>
    <t>Se solicitó la clave para realizar la migración. Se efectúo la migración de los datos a la sede electrónica del AGN. El  AGN asignó número de radicado para el proceso de registro con fecha de 18 de Junio de 2019.</t>
  </si>
  <si>
    <t>Estado del proceso en la plataforma de SECOP II del proceso SDH-SAMC-01-2019.</t>
  </si>
  <si>
    <t>Actividades realizadas y planillas de asistencia y/o inscripción a las distintas actividades.</t>
  </si>
  <si>
    <t xml:space="preserve">Formular y hacer seguimiento a la ejecución del Plan Anticorrupción y Atención al Ciudadano en períodos cuatrimestrales (de conformidad con la Ley 1474)
</t>
  </si>
  <si>
    <t>Número de seguimientos a realizar de acuerdo a la normatividad</t>
  </si>
  <si>
    <t>Publicación del Plan Anticorrupción y de Atención al Ciudadano en el portal web de la Corporación
Publicación de los informes de seguimiento en el portal web de la Corporación</t>
  </si>
  <si>
    <t>Oficina Asesora de Planeación 
Oficina de Control Interno</t>
  </si>
  <si>
    <t>Formulación del PAAC
Informes de seguimiento al Plan Anticorrupción y Atención al Ciudadano</t>
  </si>
  <si>
    <t xml:space="preserve">Informe de seguimiento al Plan Anticorrupción y de Atención al Ciudadano con corte al 30/04/2019, publicado en el portal web de la Corporación. </t>
  </si>
  <si>
    <t>http://concejodebogota.gov.co/seguimiento-plan-anticorrupcion-vigencia-2019/concejo/2019-05-15/173738.php</t>
  </si>
  <si>
    <t xml:space="preserve">Durante el período objeto de reporte, se adelantaron las siguientes actividades:
- Aprobación de la política de partiocipación ciudadana en sesión del Comité Directivo del SIG, celebrada el  23 de abril de 2019
- Actualización de la información disponible en el Botón de Transparencia del portal web de la Corporación, en el marco del diligenciamiento del Índice de Transparencia por Bogotá ITB en el mes de Abril,y con actualización en el mes de Junio de 2019
- Diseño de las jornadas de participación ciudadana para el levantamioento de los asuntos de interés de los ciudadanos a tratarse en la audiencia pública de rendición de cuentas, mediante visitas a Centros Comerciales de la Capital, en la que además se obtuvo información base para la caraterización de usuarios y partes interesadas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</si>
</sst>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yyyy"/>
  </numFmts>
  <fonts count="29" x14ac:knownFonts="1">
    <font>
      <sz val="11"/>
      <color theme="1"/>
      <name val="Calibri"/>
      <family val="2"/>
      <scheme val="minor"/>
    </font>
    <font>
      <sz val="11"/>
      <color theme="1"/>
      <name val="Calibri"/>
      <family val="2"/>
      <scheme val="minor"/>
    </font>
    <font>
      <sz val="11"/>
      <color indexed="8"/>
      <name val="Calibri"/>
      <family val="2"/>
    </font>
    <font>
      <sz val="8"/>
      <name val="Arial Narrow"/>
      <family val="2"/>
    </font>
    <font>
      <b/>
      <sz val="14"/>
      <name val="Arial Narrow"/>
      <family val="2"/>
    </font>
    <font>
      <sz val="16"/>
      <name val="Arial Narrow"/>
      <family val="2"/>
    </font>
    <font>
      <b/>
      <sz val="20"/>
      <name val="Arial Narrow"/>
      <family val="2"/>
    </font>
    <font>
      <b/>
      <sz val="11"/>
      <name val="Arial Narrow"/>
      <family val="2"/>
    </font>
    <font>
      <b/>
      <sz val="18"/>
      <name val="Arial Narrow"/>
      <family val="2"/>
    </font>
    <font>
      <b/>
      <sz val="8"/>
      <name val="Arial Narrow"/>
      <family val="2"/>
    </font>
    <font>
      <b/>
      <sz val="16"/>
      <name val="Arial Narrow"/>
      <family val="2"/>
    </font>
    <font>
      <b/>
      <sz val="10"/>
      <name val="Arial Narrow"/>
      <family val="2"/>
    </font>
    <font>
      <sz val="14"/>
      <name val="Arial Narrow"/>
      <family val="2"/>
    </font>
    <font>
      <sz val="12"/>
      <name val="Arial Narrow"/>
      <family val="2"/>
    </font>
    <font>
      <sz val="10"/>
      <name val="Arial Narrow"/>
      <family val="2"/>
    </font>
    <font>
      <sz val="11"/>
      <name val="Arial Narrow"/>
      <family val="2"/>
    </font>
    <font>
      <sz val="16"/>
      <color rgb="FF7030A0"/>
      <name val="Arial Narrow"/>
      <family val="2"/>
    </font>
    <font>
      <sz val="10"/>
      <name val="Arial"/>
      <family val="2"/>
    </font>
    <font>
      <u/>
      <sz val="14"/>
      <name val="Arial Narrow"/>
      <family val="2"/>
    </font>
    <font>
      <sz val="16"/>
      <color theme="1"/>
      <name val="Arial Narrow"/>
      <family val="2"/>
    </font>
    <font>
      <u/>
      <sz val="16"/>
      <name val="Arial Narrow"/>
      <family val="2"/>
    </font>
    <font>
      <sz val="16"/>
      <color rgb="FFFF0000"/>
      <name val="Arial Narrow"/>
      <family val="2"/>
    </font>
    <font>
      <sz val="16"/>
      <color theme="1"/>
      <name val="Calibri"/>
      <family val="2"/>
      <scheme val="minor"/>
    </font>
    <font>
      <b/>
      <sz val="16"/>
      <color rgb="FFFF0000"/>
      <name val="Arial Narrow"/>
      <family val="2"/>
    </font>
    <font>
      <sz val="16"/>
      <color theme="2" tint="-0.89999084444715716"/>
      <name val="Arial Narrow"/>
      <family val="2"/>
    </font>
    <font>
      <i/>
      <sz val="16"/>
      <name val="Arial Narrow"/>
      <family val="2"/>
    </font>
    <font>
      <strike/>
      <sz val="16"/>
      <name val="Arial Narrow"/>
      <family val="2"/>
    </font>
    <font>
      <u/>
      <sz val="11"/>
      <color theme="10"/>
      <name val="Calibri"/>
      <family val="2"/>
      <scheme val="minor"/>
    </font>
    <font>
      <u/>
      <sz val="14"/>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indexed="43"/>
        <bgColor indexed="64"/>
      </patternFill>
    </fill>
    <fill>
      <patternFill patternType="solid">
        <fgColor rgb="FFFFFF99"/>
        <bgColor indexed="64"/>
      </patternFill>
    </fill>
    <fill>
      <patternFill patternType="solid">
        <fgColor rgb="FFFFFF99"/>
        <bgColor rgb="FF000000"/>
      </patternFill>
    </fill>
    <fill>
      <patternFill patternType="solid">
        <fgColor theme="9" tint="0.59999389629810485"/>
        <bgColor indexed="64"/>
      </patternFill>
    </fill>
    <fill>
      <patternFill patternType="solid">
        <fgColor theme="9" tint="0.79998168889431442"/>
        <bgColor indexed="64"/>
      </patternFill>
    </fill>
    <fill>
      <patternFill patternType="solid">
        <fgColor rgb="FFA7FFEE"/>
        <bgColor indexed="64"/>
      </patternFill>
    </fill>
    <fill>
      <patternFill patternType="solid">
        <fgColor rgb="FF00B050"/>
        <bgColor indexed="64"/>
      </patternFill>
    </fill>
    <fill>
      <patternFill patternType="solid">
        <fgColor rgb="FF7030A0"/>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17" fillId="0" borderId="0"/>
    <xf numFmtId="0" fontId="27" fillId="0" borderId="0" applyNumberFormat="0" applyFill="0" applyBorder="0" applyAlignment="0" applyProtection="0"/>
  </cellStyleXfs>
  <cellXfs count="289">
    <xf numFmtId="0" fontId="0" fillId="0" borderId="0" xfId="0"/>
    <xf numFmtId="0" fontId="3" fillId="0" borderId="0" xfId="2" applyFont="1" applyProtection="1">
      <protection hidden="1"/>
    </xf>
    <xf numFmtId="0" fontId="10" fillId="7" borderId="11" xfId="0" applyFont="1" applyFill="1" applyBorder="1" applyAlignment="1" applyProtection="1">
      <alignment horizontal="center" vertical="center" wrapText="1"/>
    </xf>
    <xf numFmtId="0" fontId="10" fillId="5" borderId="11" xfId="2" applyFont="1" applyFill="1" applyBorder="1" applyAlignment="1" applyProtection="1">
      <alignment horizontal="center" vertical="center" wrapText="1"/>
    </xf>
    <xf numFmtId="0" fontId="11" fillId="5" borderId="11" xfId="2"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12" fillId="4" borderId="2" xfId="0" quotePrefix="1" applyFont="1" applyFill="1" applyBorder="1" applyAlignment="1" applyProtection="1">
      <alignment horizontal="center" vertical="center" wrapText="1"/>
    </xf>
    <xf numFmtId="49" fontId="5" fillId="0" borderId="5" xfId="0" quotePrefix="1" applyNumberFormat="1" applyFont="1" applyFill="1" applyBorder="1" applyAlignment="1" applyProtection="1">
      <alignment horizontal="center" vertical="center" wrapText="1"/>
    </xf>
    <xf numFmtId="0" fontId="5" fillId="0" borderId="5" xfId="2" quotePrefix="1" applyFont="1" applyFill="1" applyBorder="1" applyAlignment="1" applyProtection="1">
      <alignment horizontal="justify" vertical="center" wrapText="1"/>
      <protection hidden="1"/>
    </xf>
    <xf numFmtId="0" fontId="5" fillId="0" borderId="5" xfId="0" applyFont="1" applyFill="1" applyBorder="1" applyAlignment="1" applyProtection="1">
      <alignment horizontal="center" vertical="center" wrapText="1"/>
    </xf>
    <xf numFmtId="9" fontId="5" fillId="0" borderId="5" xfId="0" applyNumberFormat="1"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1" fontId="5" fillId="0" borderId="5" xfId="2" quotePrefix="1" applyNumberFormat="1" applyFont="1" applyFill="1" applyBorder="1" applyAlignment="1" applyProtection="1">
      <alignment horizontal="center" vertical="center" wrapText="1"/>
      <protection hidden="1"/>
    </xf>
    <xf numFmtId="14" fontId="12" fillId="0" borderId="5" xfId="2" applyNumberFormat="1" applyFont="1" applyFill="1" applyBorder="1" applyAlignment="1" applyProtection="1">
      <alignment horizontal="center" vertical="center" wrapText="1"/>
    </xf>
    <xf numFmtId="0" fontId="3" fillId="0" borderId="0" xfId="2" applyFont="1" applyFill="1" applyProtection="1">
      <protection hidden="1"/>
    </xf>
    <xf numFmtId="0" fontId="4" fillId="4" borderId="5" xfId="0" quotePrefix="1" applyFont="1" applyFill="1" applyBorder="1" applyAlignment="1" applyProtection="1">
      <alignment horizontal="center" vertical="center" wrapText="1"/>
    </xf>
    <xf numFmtId="0" fontId="12" fillId="4" borderId="5" xfId="0" quotePrefix="1" applyFont="1" applyFill="1" applyBorder="1" applyAlignment="1" applyProtection="1">
      <alignment horizontal="center" vertical="center" wrapText="1"/>
    </xf>
    <xf numFmtId="49" fontId="5" fillId="0" borderId="5" xfId="0" quotePrefix="1" applyNumberFormat="1" applyFont="1" applyFill="1" applyBorder="1" applyAlignment="1" applyProtection="1">
      <alignment horizontal="center" vertical="center" wrapText="1"/>
      <protection hidden="1"/>
    </xf>
    <xf numFmtId="0" fontId="5" fillId="0" borderId="5" xfId="2" quotePrefix="1" applyFont="1" applyFill="1" applyBorder="1" applyAlignment="1" applyProtection="1">
      <alignment horizontal="center" vertical="center" wrapText="1"/>
      <protection hidden="1"/>
    </xf>
    <xf numFmtId="9" fontId="5" fillId="0" borderId="5" xfId="2" quotePrefix="1" applyNumberFormat="1" applyFont="1" applyFill="1" applyBorder="1" applyAlignment="1" applyProtection="1">
      <alignment horizontal="center" vertical="center" wrapText="1"/>
      <protection hidden="1"/>
    </xf>
    <xf numFmtId="0" fontId="12" fillId="0" borderId="5" xfId="2" quotePrefix="1" applyFont="1" applyFill="1" applyBorder="1" applyAlignment="1" applyProtection="1">
      <alignment horizontal="center" vertical="center" wrapText="1"/>
      <protection hidden="1"/>
    </xf>
    <xf numFmtId="9" fontId="12" fillId="0" borderId="5" xfId="2" quotePrefix="1" applyNumberFormat="1" applyFont="1" applyFill="1" applyBorder="1" applyAlignment="1" applyProtection="1">
      <alignment horizontal="center" vertical="center" wrapText="1"/>
      <protection hidden="1"/>
    </xf>
    <xf numFmtId="0" fontId="5" fillId="0" borderId="5" xfId="2" applyFont="1" applyFill="1" applyBorder="1" applyAlignment="1" applyProtection="1">
      <alignment horizontal="center" vertical="center" wrapText="1"/>
      <protection hidden="1"/>
    </xf>
    <xf numFmtId="0" fontId="12" fillId="0" borderId="5" xfId="2" applyFont="1" applyFill="1" applyBorder="1" applyAlignment="1" applyProtection="1">
      <alignment horizontal="center" vertical="center" wrapText="1"/>
      <protection hidden="1"/>
    </xf>
    <xf numFmtId="9" fontId="5" fillId="0" borderId="5" xfId="2" applyNumberFormat="1" applyFont="1" applyFill="1" applyBorder="1" applyAlignment="1" applyProtection="1">
      <alignment horizontal="center" vertical="center" wrapText="1"/>
      <protection hidden="1"/>
    </xf>
    <xf numFmtId="1" fontId="5" fillId="0" borderId="5" xfId="2" applyNumberFormat="1" applyFont="1" applyFill="1" applyBorder="1" applyAlignment="1" applyProtection="1">
      <alignment horizontal="center" vertical="center" wrapText="1"/>
      <protection hidden="1"/>
    </xf>
    <xf numFmtId="9" fontId="12" fillId="0" borderId="5" xfId="2" applyNumberFormat="1" applyFont="1" applyFill="1" applyBorder="1" applyAlignment="1" applyProtection="1">
      <alignment horizontal="center" vertical="center" wrapText="1"/>
      <protection hidden="1"/>
    </xf>
    <xf numFmtId="0" fontId="5" fillId="0" borderId="5"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12" fillId="4" borderId="2" xfId="2" applyFont="1" applyFill="1" applyBorder="1" applyAlignment="1" applyProtection="1">
      <alignment horizontal="center" vertical="center" wrapText="1"/>
    </xf>
    <xf numFmtId="0" fontId="12" fillId="4" borderId="5"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9" fontId="5" fillId="0" borderId="5" xfId="2" applyNumberFormat="1" applyFont="1" applyFill="1" applyBorder="1" applyAlignment="1" applyProtection="1">
      <alignment horizontal="center" vertical="center" wrapText="1"/>
    </xf>
    <xf numFmtId="0" fontId="12" fillId="0" borderId="5" xfId="2" applyFont="1" applyFill="1" applyBorder="1" applyAlignment="1" applyProtection="1">
      <alignment horizontal="center" vertical="center" wrapText="1"/>
    </xf>
    <xf numFmtId="0" fontId="12" fillId="4" borderId="5" xfId="0" quotePrefix="1" applyFont="1" applyFill="1" applyBorder="1" applyAlignment="1" applyProtection="1">
      <alignment vertical="center" wrapText="1"/>
    </xf>
    <xf numFmtId="1" fontId="5" fillId="0" borderId="5" xfId="1" applyNumberFormat="1" applyFont="1" applyFill="1" applyBorder="1" applyAlignment="1" applyProtection="1">
      <alignment horizontal="center" vertical="center" wrapText="1"/>
    </xf>
    <xf numFmtId="9" fontId="12" fillId="0" borderId="5" xfId="2" applyNumberFormat="1" applyFont="1" applyFill="1" applyBorder="1" applyAlignment="1" applyProtection="1">
      <alignment horizontal="center" vertical="center" wrapText="1"/>
    </xf>
    <xf numFmtId="0" fontId="5" fillId="0" borderId="5" xfId="2" quotePrefix="1" applyFont="1" applyFill="1" applyBorder="1" applyAlignment="1" applyProtection="1">
      <alignment horizontal="center" vertical="center" wrapText="1"/>
    </xf>
    <xf numFmtId="0" fontId="4" fillId="4" borderId="5" xfId="2" quotePrefix="1" applyFont="1" applyFill="1" applyBorder="1" applyAlignment="1" applyProtection="1">
      <alignment horizontal="center" vertical="center" wrapText="1"/>
    </xf>
    <xf numFmtId="0" fontId="5" fillId="0" borderId="15" xfId="2" quotePrefix="1" applyFont="1" applyFill="1" applyBorder="1" applyAlignment="1" applyProtection="1">
      <alignment vertical="center" wrapText="1"/>
      <protection hidden="1"/>
    </xf>
    <xf numFmtId="0" fontId="5" fillId="0" borderId="14" xfId="2" quotePrefix="1" applyFont="1" applyFill="1" applyBorder="1" applyAlignment="1" applyProtection="1">
      <alignment vertical="center" wrapText="1"/>
      <protection hidden="1"/>
    </xf>
    <xf numFmtId="0" fontId="5" fillId="0" borderId="5" xfId="0" applyFont="1" applyFill="1" applyBorder="1" applyAlignment="1">
      <alignment horizontal="justify" vertical="center" wrapText="1"/>
    </xf>
    <xf numFmtId="0" fontId="12" fillId="0" borderId="5" xfId="0"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0" fontId="4" fillId="4" borderId="5" xfId="2" quotePrefix="1" applyFont="1" applyFill="1" applyBorder="1" applyAlignment="1" applyProtection="1">
      <alignment horizontal="justify" vertical="center" wrapText="1"/>
    </xf>
    <xf numFmtId="0" fontId="5" fillId="0" borderId="5" xfId="2" quotePrefix="1" applyFont="1" applyFill="1" applyBorder="1" applyAlignment="1" applyProtection="1">
      <alignment vertical="center" wrapText="1"/>
      <protection hidden="1"/>
    </xf>
    <xf numFmtId="0" fontId="4" fillId="4" borderId="11" xfId="2" quotePrefix="1" applyFont="1" applyFill="1" applyBorder="1" applyAlignment="1" applyProtection="1">
      <alignment horizontal="justify" vertical="center" wrapText="1"/>
    </xf>
    <xf numFmtId="0" fontId="12" fillId="4" borderId="11" xfId="2" applyFont="1" applyFill="1" applyBorder="1" applyAlignment="1" applyProtection="1">
      <alignment horizontal="center" vertical="center" wrapText="1"/>
    </xf>
    <xf numFmtId="0" fontId="12" fillId="4" borderId="2" xfId="2" quotePrefix="1" applyFont="1" applyFill="1" applyBorder="1" applyAlignment="1" applyProtection="1">
      <alignment horizontal="center" vertical="center" wrapText="1"/>
    </xf>
    <xf numFmtId="0" fontId="12" fillId="4" borderId="8" xfId="2" quotePrefix="1" applyFont="1" applyFill="1" applyBorder="1" applyAlignment="1" applyProtection="1">
      <alignment horizontal="center" vertical="center" wrapText="1"/>
    </xf>
    <xf numFmtId="0" fontId="5" fillId="0" borderId="5" xfId="2" applyFont="1" applyFill="1" applyBorder="1" applyAlignment="1" applyProtection="1">
      <alignment horizontal="justify" vertical="center" wrapText="1"/>
    </xf>
    <xf numFmtId="10" fontId="12" fillId="0" borderId="5" xfId="0" applyNumberFormat="1" applyFont="1" applyFill="1" applyBorder="1" applyAlignment="1" applyProtection="1">
      <alignment horizontal="center" vertical="center" wrapText="1"/>
    </xf>
    <xf numFmtId="14" fontId="12" fillId="0" borderId="5" xfId="0" applyNumberFormat="1" applyFont="1" applyFill="1" applyBorder="1" applyAlignment="1" applyProtection="1">
      <alignment horizontal="center" vertical="center" wrapText="1"/>
    </xf>
    <xf numFmtId="0" fontId="12" fillId="4" borderId="5" xfId="2" quotePrefix="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4" fillId="4" borderId="8" xfId="2" quotePrefix="1" applyFont="1" applyFill="1" applyBorder="1" applyAlignment="1" applyProtection="1">
      <alignment horizontal="justify" vertical="center" wrapText="1"/>
    </xf>
    <xf numFmtId="0" fontId="9" fillId="0" borderId="17" xfId="0" quotePrefix="1" applyFont="1" applyBorder="1" applyAlignment="1" applyProtection="1">
      <alignment horizontal="center" vertical="center" wrapText="1"/>
    </xf>
    <xf numFmtId="0" fontId="7" fillId="0" borderId="17" xfId="0" quotePrefix="1" applyFont="1" applyBorder="1" applyAlignment="1" applyProtection="1">
      <alignment horizontal="center" vertical="center" wrapText="1"/>
    </xf>
    <xf numFmtId="0" fontId="15" fillId="0" borderId="17" xfId="2" applyFont="1" applyBorder="1" applyAlignment="1" applyProtection="1">
      <alignment horizontal="center" vertical="center" wrapText="1"/>
    </xf>
    <xf numFmtId="49" fontId="5" fillId="0" borderId="17" xfId="2" quotePrefix="1" applyNumberFormat="1" applyFont="1" applyFill="1" applyBorder="1" applyAlignment="1" applyProtection="1">
      <alignment horizontal="center" vertical="top" wrapText="1"/>
    </xf>
    <xf numFmtId="0" fontId="10" fillId="0" borderId="17" xfId="0" quotePrefix="1" applyFont="1" applyBorder="1" applyAlignment="1" applyProtection="1">
      <alignment horizontal="center" vertical="center" wrapText="1"/>
    </xf>
    <xf numFmtId="0" fontId="5" fillId="0" borderId="17" xfId="2" applyFont="1" applyBorder="1" applyAlignment="1" applyProtection="1">
      <alignment horizontal="center" vertical="center"/>
    </xf>
    <xf numFmtId="0" fontId="5" fillId="0" borderId="17" xfId="2" applyFont="1" applyBorder="1" applyAlignment="1" applyProtection="1">
      <alignment horizontal="center"/>
    </xf>
    <xf numFmtId="0" fontId="5" fillId="0" borderId="17" xfId="2" applyFont="1" applyBorder="1" applyProtection="1"/>
    <xf numFmtId="0" fontId="3" fillId="0" borderId="17" xfId="2" applyFont="1" applyBorder="1" applyProtection="1"/>
    <xf numFmtId="0" fontId="3" fillId="0" borderId="17" xfId="2" applyFont="1" applyBorder="1" applyAlignment="1" applyProtection="1">
      <alignment horizontal="center" vertical="center"/>
    </xf>
    <xf numFmtId="0" fontId="3" fillId="0" borderId="18" xfId="2" applyFont="1" applyBorder="1" applyAlignment="1" applyProtection="1">
      <alignment horizontal="center" vertical="center"/>
    </xf>
    <xf numFmtId="0" fontId="3" fillId="0" borderId="0" xfId="2" quotePrefix="1" applyFont="1" applyBorder="1" applyAlignment="1" applyProtection="1">
      <alignment horizontal="justify" vertical="top" wrapText="1"/>
    </xf>
    <xf numFmtId="0" fontId="15" fillId="0" borderId="0" xfId="2" quotePrefix="1" applyFont="1" applyBorder="1" applyAlignment="1" applyProtection="1">
      <alignment horizontal="justify" vertical="top" wrapText="1"/>
    </xf>
    <xf numFmtId="49" fontId="5" fillId="0" borderId="0" xfId="2" quotePrefix="1" applyNumberFormat="1" applyFont="1" applyFill="1" applyBorder="1" applyAlignment="1" applyProtection="1">
      <alignment horizontal="center" vertical="top" wrapText="1"/>
    </xf>
    <xf numFmtId="0" fontId="5" fillId="0" borderId="0" xfId="2" quotePrefix="1" applyFont="1" applyBorder="1" applyAlignment="1" applyProtection="1">
      <alignment horizontal="justify" vertical="top" wrapText="1"/>
    </xf>
    <xf numFmtId="0" fontId="5" fillId="0" borderId="0" xfId="2" applyFont="1" applyAlignment="1" applyProtection="1">
      <alignment horizontal="center" vertical="center"/>
    </xf>
    <xf numFmtId="0" fontId="5" fillId="0" borderId="0" xfId="2" applyFont="1" applyAlignment="1" applyProtection="1">
      <alignment horizontal="center"/>
    </xf>
    <xf numFmtId="0" fontId="5" fillId="0" borderId="0" xfId="2" applyFont="1" applyProtection="1"/>
    <xf numFmtId="0" fontId="3" fillId="0" borderId="0" xfId="2" applyFont="1" applyProtection="1"/>
    <xf numFmtId="0" fontId="3" fillId="0" borderId="0" xfId="2" applyFont="1" applyAlignment="1" applyProtection="1">
      <alignment horizontal="center" vertical="center"/>
    </xf>
    <xf numFmtId="0" fontId="5" fillId="0" borderId="0" xfId="2" applyFont="1" applyProtection="1">
      <protection hidden="1"/>
    </xf>
    <xf numFmtId="0" fontId="5" fillId="0" borderId="0" xfId="2" applyFont="1" applyAlignment="1" applyProtection="1">
      <alignment horizontal="center"/>
      <protection hidden="1"/>
    </xf>
    <xf numFmtId="0" fontId="3" fillId="0" borderId="0" xfId="2" applyFont="1" applyAlignment="1" applyProtection="1">
      <alignment horizontal="center" vertical="top" wrapText="1"/>
      <protection hidden="1"/>
    </xf>
    <xf numFmtId="0" fontId="15" fillId="0" borderId="0" xfId="2" applyFont="1" applyProtection="1">
      <protection hidden="1"/>
    </xf>
    <xf numFmtId="49" fontId="5" fillId="0" borderId="0" xfId="2" applyNumberFormat="1" applyFont="1" applyAlignment="1" applyProtection="1">
      <alignment horizontal="center" vertical="top" wrapText="1"/>
      <protection hidden="1"/>
    </xf>
    <xf numFmtId="0" fontId="16" fillId="0" borderId="0" xfId="2" applyFont="1" applyProtection="1">
      <protection hidden="1"/>
    </xf>
    <xf numFmtId="0" fontId="5" fillId="0" borderId="0" xfId="2" applyFont="1" applyAlignment="1" applyProtection="1">
      <alignment horizontal="center" vertical="center"/>
      <protection hidden="1"/>
    </xf>
    <xf numFmtId="0" fontId="3" fillId="0" borderId="0" xfId="2" applyFont="1" applyAlignment="1" applyProtection="1">
      <alignment horizontal="center" vertical="center"/>
      <protection hidden="1"/>
    </xf>
    <xf numFmtId="0" fontId="16" fillId="0" borderId="0" xfId="2" applyFont="1" applyBorder="1" applyProtection="1">
      <protection hidden="1"/>
    </xf>
    <xf numFmtId="0" fontId="5" fillId="0" borderId="0" xfId="2" applyFont="1" applyBorder="1" applyAlignment="1" applyProtection="1">
      <alignment horizontal="center" vertical="center"/>
      <protection hidden="1"/>
    </xf>
    <xf numFmtId="0" fontId="5" fillId="0" borderId="0" xfId="2" applyFont="1" applyBorder="1" applyAlignment="1" applyProtection="1">
      <alignment horizontal="center"/>
      <protection hidden="1"/>
    </xf>
    <xf numFmtId="0" fontId="5" fillId="0" borderId="0" xfId="2" applyFont="1" applyBorder="1" applyProtection="1">
      <protection hidden="1"/>
    </xf>
    <xf numFmtId="0" fontId="3" fillId="0" borderId="0" xfId="2" applyFont="1" applyBorder="1" applyProtection="1">
      <protection hidden="1"/>
    </xf>
    <xf numFmtId="0" fontId="3" fillId="0" borderId="0" xfId="2" applyFont="1" applyBorder="1" applyAlignment="1" applyProtection="1">
      <alignment horizontal="center" vertical="center"/>
      <protection hidden="1"/>
    </xf>
    <xf numFmtId="0" fontId="3" fillId="0" borderId="5" xfId="2" applyFont="1" applyFill="1" applyBorder="1" applyProtection="1">
      <protection hidden="1"/>
    </xf>
    <xf numFmtId="0" fontId="3" fillId="0" borderId="5" xfId="2" applyFont="1" applyBorder="1" applyProtection="1">
      <protection hidden="1"/>
    </xf>
    <xf numFmtId="0" fontId="3" fillId="0" borderId="8" xfId="2" applyFont="1" applyBorder="1" applyProtection="1">
      <protection hidden="1"/>
    </xf>
    <xf numFmtId="14" fontId="12" fillId="0" borderId="15" xfId="2" applyNumberFormat="1" applyFont="1" applyFill="1" applyBorder="1" applyAlignment="1" applyProtection="1">
      <alignment horizontal="center" vertical="center" wrapText="1"/>
    </xf>
    <xf numFmtId="0" fontId="12" fillId="0" borderId="15" xfId="2" applyFont="1" applyFill="1" applyBorder="1" applyAlignment="1" applyProtection="1">
      <alignment horizontal="center" vertical="center" wrapText="1"/>
    </xf>
    <xf numFmtId="14" fontId="12" fillId="0" borderId="15" xfId="0" applyNumberFormat="1" applyFont="1" applyFill="1" applyBorder="1" applyAlignment="1">
      <alignment horizontal="center" vertical="center" wrapText="1"/>
    </xf>
    <xf numFmtId="14" fontId="12" fillId="0" borderId="15" xfId="0" applyNumberFormat="1" applyFont="1" applyFill="1" applyBorder="1" applyAlignment="1" applyProtection="1">
      <alignment horizontal="center" vertical="center" wrapText="1"/>
    </xf>
    <xf numFmtId="0" fontId="3" fillId="0" borderId="6" xfId="2" applyFont="1" applyFill="1" applyBorder="1" applyProtection="1">
      <protection hidden="1"/>
    </xf>
    <xf numFmtId="0" fontId="3" fillId="0" borderId="6" xfId="2" applyFont="1" applyBorder="1" applyProtection="1">
      <protection hidden="1"/>
    </xf>
    <xf numFmtId="0" fontId="3" fillId="0" borderId="9" xfId="2" applyFont="1" applyBorder="1" applyProtection="1">
      <protection hidden="1"/>
    </xf>
    <xf numFmtId="0" fontId="12" fillId="8" borderId="7" xfId="2" applyFont="1" applyFill="1" applyBorder="1" applyAlignment="1" applyProtection="1">
      <alignment horizontal="center" vertical="center" wrapText="1"/>
    </xf>
    <xf numFmtId="0" fontId="12" fillId="8" borderId="8" xfId="2" applyFont="1" applyFill="1" applyBorder="1" applyAlignment="1" applyProtection="1">
      <alignment horizontal="center" vertical="center" wrapText="1"/>
    </xf>
    <xf numFmtId="0" fontId="12" fillId="8" borderId="9" xfId="2" applyFont="1" applyFill="1" applyBorder="1" applyAlignment="1" applyProtection="1">
      <alignment horizontal="center" vertical="center" wrapText="1"/>
    </xf>
    <xf numFmtId="0" fontId="3" fillId="0" borderId="0" xfId="2" applyFont="1" applyBorder="1" applyAlignment="1" applyProtection="1">
      <alignment horizontal="center" vertical="center"/>
    </xf>
    <xf numFmtId="0" fontId="3" fillId="0" borderId="0" xfId="2" applyFont="1" applyProtection="1">
      <protection hidden="1"/>
    </xf>
    <xf numFmtId="0" fontId="12" fillId="0" borderId="5" xfId="2" applyFont="1" applyFill="1" applyBorder="1" applyAlignment="1" applyProtection="1">
      <alignment horizontal="center" vertical="center" wrapText="1"/>
    </xf>
    <xf numFmtId="14" fontId="12" fillId="0" borderId="5" xfId="2" applyNumberFormat="1" applyFont="1" applyFill="1" applyBorder="1" applyAlignment="1" applyProtection="1">
      <alignment horizontal="center" vertical="center" wrapText="1"/>
    </xf>
    <xf numFmtId="14" fontId="12" fillId="0" borderId="5" xfId="0" applyNumberFormat="1" applyFont="1" applyFill="1" applyBorder="1" applyAlignment="1" applyProtection="1">
      <alignment horizontal="center" vertical="center" wrapText="1"/>
    </xf>
    <xf numFmtId="14" fontId="12" fillId="0" borderId="5" xfId="0" applyNumberFormat="1" applyFont="1" applyFill="1" applyBorder="1" applyAlignment="1">
      <alignment horizontal="center" vertical="center" wrapText="1"/>
    </xf>
    <xf numFmtId="0" fontId="12" fillId="10" borderId="5" xfId="2" applyFont="1" applyFill="1" applyBorder="1" applyAlignment="1" applyProtection="1">
      <alignment horizontal="left" vertical="center" wrapText="1"/>
      <protection locked="0"/>
    </xf>
    <xf numFmtId="0" fontId="10" fillId="9" borderId="19" xfId="2" applyFont="1" applyFill="1" applyBorder="1" applyAlignment="1" applyProtection="1">
      <alignment horizontal="center"/>
    </xf>
    <xf numFmtId="0" fontId="3" fillId="0" borderId="22" xfId="2" applyFont="1" applyBorder="1" applyProtection="1">
      <protection hidden="1"/>
    </xf>
    <xf numFmtId="0" fontId="5" fillId="10" borderId="5" xfId="2" applyFont="1" applyFill="1" applyBorder="1" applyAlignment="1" applyProtection="1">
      <alignment horizontal="justify" vertical="top" wrapText="1"/>
      <protection locked="0"/>
    </xf>
    <xf numFmtId="0" fontId="5" fillId="0" borderId="5" xfId="2" quotePrefix="1" applyFont="1" applyFill="1" applyBorder="1" applyAlignment="1" applyProtection="1">
      <alignment horizontal="center" vertical="center" wrapText="1"/>
      <protection hidden="1"/>
    </xf>
    <xf numFmtId="0" fontId="5" fillId="0" borderId="5" xfId="2" quotePrefix="1" applyFont="1" applyFill="1" applyBorder="1" applyAlignment="1" applyProtection="1">
      <alignment horizontal="justify" vertical="center" wrapText="1"/>
      <protection hidden="1"/>
    </xf>
    <xf numFmtId="0" fontId="5" fillId="0" borderId="5" xfId="2" applyFont="1" applyFill="1" applyBorder="1" applyAlignment="1" applyProtection="1">
      <alignment horizontal="justify" vertical="center" wrapText="1"/>
      <protection hidden="1"/>
    </xf>
    <xf numFmtId="0" fontId="10" fillId="5" borderId="5" xfId="2" applyFont="1" applyFill="1" applyBorder="1" applyAlignment="1" applyProtection="1">
      <alignment horizontal="center" vertical="center" wrapText="1"/>
    </xf>
    <xf numFmtId="0" fontId="5" fillId="0" borderId="5" xfId="2" quotePrefix="1" applyFont="1" applyBorder="1" applyAlignment="1" applyProtection="1">
      <alignment horizontal="justify" vertical="center" wrapText="1"/>
      <protection hidden="1"/>
    </xf>
    <xf numFmtId="0" fontId="5" fillId="2" borderId="5" xfId="2" quotePrefix="1" applyFont="1" applyFill="1" applyBorder="1" applyAlignment="1" applyProtection="1">
      <alignment horizontal="justify" vertical="center" wrapText="1"/>
      <protection hidden="1"/>
    </xf>
    <xf numFmtId="0" fontId="5" fillId="0" borderId="5" xfId="0" applyFont="1" applyFill="1" applyBorder="1" applyAlignment="1" applyProtection="1">
      <alignment horizontal="justify" vertical="center" wrapText="1"/>
      <protection hidden="1"/>
    </xf>
    <xf numFmtId="0" fontId="5" fillId="0" borderId="5" xfId="0" applyFont="1" applyBorder="1" applyAlignment="1" applyProtection="1">
      <alignment horizontal="justify" vertical="center"/>
      <protection hidden="1"/>
    </xf>
    <xf numFmtId="0" fontId="5" fillId="0" borderId="5" xfId="2" applyFont="1" applyFill="1" applyBorder="1" applyAlignment="1" applyProtection="1">
      <alignment horizontal="center" vertical="center" wrapText="1"/>
      <protection hidden="1"/>
    </xf>
    <xf numFmtId="0" fontId="5" fillId="0" borderId="5" xfId="2" quotePrefix="1" applyFont="1" applyBorder="1" applyAlignment="1" applyProtection="1">
      <alignment horizontal="center" vertical="center" wrapText="1"/>
      <protection hidden="1"/>
    </xf>
    <xf numFmtId="9" fontId="5" fillId="0" borderId="5" xfId="2" quotePrefix="1" applyNumberFormat="1" applyFont="1" applyFill="1" applyBorder="1" applyAlignment="1" applyProtection="1">
      <alignment horizontal="center" vertical="center" wrapText="1"/>
      <protection hidden="1"/>
    </xf>
    <xf numFmtId="9" fontId="5" fillId="0" borderId="5" xfId="2" applyNumberFormat="1" applyFont="1" applyFill="1" applyBorder="1" applyAlignment="1" applyProtection="1">
      <alignment horizontal="center" vertical="center" wrapText="1"/>
      <protection hidden="1"/>
    </xf>
    <xf numFmtId="9" fontId="5" fillId="0" borderId="5" xfId="2" applyNumberFormat="1" applyFont="1" applyBorder="1" applyAlignment="1" applyProtection="1">
      <alignment horizontal="center" vertical="center" wrapText="1"/>
      <protection hidden="1"/>
    </xf>
    <xf numFmtId="9" fontId="5" fillId="2" borderId="5" xfId="2" applyNumberFormat="1" applyFont="1" applyFill="1" applyBorder="1" applyAlignment="1" applyProtection="1">
      <alignment horizontal="center" vertical="center" wrapText="1"/>
      <protection hidden="1"/>
    </xf>
    <xf numFmtId="9" fontId="5" fillId="0" borderId="5" xfId="0" quotePrefix="1" applyNumberFormat="1" applyFont="1" applyFill="1" applyBorder="1" applyAlignment="1" applyProtection="1">
      <alignment horizontal="center" vertical="center" wrapText="1"/>
      <protection hidden="1"/>
    </xf>
    <xf numFmtId="9" fontId="5" fillId="0" borderId="5" xfId="2" quotePrefix="1" applyNumberFormat="1" applyFont="1" applyBorder="1" applyAlignment="1" applyProtection="1">
      <alignment horizontal="center" vertical="center" wrapText="1"/>
      <protection hidden="1"/>
    </xf>
    <xf numFmtId="9" fontId="5" fillId="0" borderId="5" xfId="0" applyNumberFormat="1" applyFont="1" applyFill="1" applyBorder="1" applyAlignment="1" applyProtection="1">
      <alignment horizontal="center" vertical="center"/>
      <protection hidden="1"/>
    </xf>
    <xf numFmtId="9" fontId="5" fillId="0" borderId="5" xfId="3" applyNumberFormat="1" applyFont="1" applyFill="1" applyBorder="1" applyAlignment="1" applyProtection="1">
      <alignment horizontal="center" vertical="center"/>
      <protection hidden="1"/>
    </xf>
    <xf numFmtId="0" fontId="5" fillId="0" borderId="5" xfId="2" applyFont="1" applyBorder="1" applyAlignment="1" applyProtection="1">
      <alignment horizontal="center" vertical="center" wrapText="1"/>
      <protection hidden="1"/>
    </xf>
    <xf numFmtId="0" fontId="5" fillId="0" borderId="5" xfId="0" applyFont="1" applyBorder="1" applyAlignment="1" applyProtection="1">
      <alignment horizontal="justify" vertical="center" wrapText="1"/>
      <protection hidden="1"/>
    </xf>
    <xf numFmtId="0" fontId="5" fillId="2" borderId="5" xfId="0" quotePrefix="1" applyFont="1" applyFill="1" applyBorder="1" applyAlignment="1" applyProtection="1">
      <alignment horizontal="center" vertical="center" wrapText="1"/>
      <protection hidden="1"/>
    </xf>
    <xf numFmtId="0" fontId="5" fillId="0" borderId="5" xfId="2" applyFont="1" applyFill="1" applyBorder="1" applyAlignment="1" applyProtection="1">
      <alignment horizontal="center" vertical="center" wrapText="1" shrinkToFit="1"/>
      <protection hidden="1"/>
    </xf>
    <xf numFmtId="0" fontId="5" fillId="0" borderId="5" xfId="3" quotePrefix="1" applyFont="1" applyBorder="1" applyAlignment="1" applyProtection="1">
      <alignment horizontal="center" vertical="center" wrapText="1"/>
      <protection hidden="1"/>
    </xf>
    <xf numFmtId="3" fontId="5" fillId="0" borderId="5" xfId="3" quotePrefix="1" applyNumberFormat="1" applyFont="1" applyFill="1" applyBorder="1" applyAlignment="1" applyProtection="1">
      <alignment horizontal="center" vertical="center" wrapText="1"/>
      <protection hidden="1"/>
    </xf>
    <xf numFmtId="165" fontId="5" fillId="0" borderId="5" xfId="0" applyNumberFormat="1" applyFont="1" applyBorder="1" applyAlignment="1" applyProtection="1">
      <alignment horizontal="center" vertical="center"/>
      <protection hidden="1"/>
    </xf>
    <xf numFmtId="165" fontId="5" fillId="0" borderId="5" xfId="0" applyNumberFormat="1" applyFont="1" applyFill="1" applyBorder="1" applyAlignment="1" applyProtection="1">
      <alignment horizontal="center" vertical="center"/>
      <protection hidden="1"/>
    </xf>
    <xf numFmtId="0" fontId="5" fillId="0" borderId="14" xfId="2" applyFont="1" applyFill="1" applyBorder="1" applyAlignment="1" applyProtection="1">
      <alignment horizontal="center" vertical="center" wrapText="1"/>
    </xf>
    <xf numFmtId="1" fontId="19" fillId="10" borderId="5" xfId="0" applyNumberFormat="1" applyFont="1" applyFill="1" applyBorder="1" applyAlignment="1" applyProtection="1">
      <alignment horizontal="center" vertical="center" wrapText="1"/>
      <protection locked="0"/>
    </xf>
    <xf numFmtId="164" fontId="19" fillId="10" borderId="5" xfId="0" applyNumberFormat="1" applyFont="1" applyFill="1" applyBorder="1" applyAlignment="1" applyProtection="1">
      <alignment horizontal="center" vertical="center" wrapText="1"/>
      <protection locked="0"/>
    </xf>
    <xf numFmtId="0" fontId="5" fillId="10" borderId="5" xfId="2" applyFont="1" applyFill="1" applyBorder="1" applyAlignment="1" applyProtection="1">
      <alignment horizontal="left" vertical="center" wrapText="1"/>
      <protection locked="0"/>
    </xf>
    <xf numFmtId="0" fontId="19" fillId="10" borderId="5" xfId="2" applyFont="1" applyFill="1" applyBorder="1" applyAlignment="1" applyProtection="1">
      <alignment horizontal="justify" vertical="center" wrapText="1"/>
      <protection locked="0"/>
    </xf>
    <xf numFmtId="0" fontId="5" fillId="10" borderId="5" xfId="2" applyFont="1" applyFill="1" applyBorder="1" applyAlignment="1" applyProtection="1">
      <alignment horizontal="left" vertical="center" wrapText="1"/>
    </xf>
    <xf numFmtId="0" fontId="5" fillId="10" borderId="5" xfId="2" applyFont="1" applyFill="1" applyBorder="1" applyAlignment="1" applyProtection="1">
      <alignment horizontal="left" vertical="top" wrapText="1"/>
      <protection locked="0"/>
    </xf>
    <xf numFmtId="0" fontId="5" fillId="10" borderId="5" xfId="2" applyFont="1" applyFill="1" applyBorder="1" applyAlignment="1" applyProtection="1">
      <alignment horizontal="center" vertical="center" wrapText="1"/>
      <protection locked="0"/>
    </xf>
    <xf numFmtId="9" fontId="5" fillId="0" borderId="14" xfId="2" applyNumberFormat="1"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xf>
    <xf numFmtId="1" fontId="5" fillId="10" borderId="5" xfId="2" applyNumberFormat="1" applyFont="1" applyFill="1" applyBorder="1" applyAlignment="1" applyProtection="1">
      <alignment horizontal="center" vertical="center" wrapText="1"/>
      <protection locked="0"/>
    </xf>
    <xf numFmtId="164" fontId="5" fillId="10" borderId="5" xfId="2" applyNumberFormat="1" applyFont="1" applyFill="1" applyBorder="1" applyAlignment="1" applyProtection="1">
      <alignment horizontal="center" vertical="center" wrapText="1"/>
      <protection locked="0"/>
    </xf>
    <xf numFmtId="1" fontId="5" fillId="10" borderId="5" xfId="2" applyNumberFormat="1" applyFont="1" applyFill="1" applyBorder="1" applyAlignment="1" applyProtection="1">
      <alignment horizontal="justify" vertical="center" wrapText="1"/>
      <protection locked="0"/>
    </xf>
    <xf numFmtId="0" fontId="5" fillId="10" borderId="5" xfId="2" applyFont="1" applyFill="1" applyBorder="1" applyAlignment="1" applyProtection="1">
      <alignment horizontal="justify" vertical="center" wrapText="1"/>
      <protection locked="0"/>
    </xf>
    <xf numFmtId="0" fontId="10" fillId="9" borderId="13" xfId="2" applyFont="1" applyFill="1" applyBorder="1" applyAlignment="1" applyProtection="1">
      <alignment horizontal="center" vertical="center" wrapText="1"/>
    </xf>
    <xf numFmtId="0" fontId="10" fillId="9" borderId="11" xfId="2" applyFont="1" applyFill="1" applyBorder="1" applyAlignment="1" applyProtection="1">
      <alignment horizontal="center" vertical="center" wrapText="1"/>
    </xf>
    <xf numFmtId="14" fontId="12" fillId="0" borderId="1" xfId="2" applyNumberFormat="1" applyFont="1" applyFill="1" applyBorder="1" applyAlignment="1" applyProtection="1">
      <alignment horizontal="center" vertical="center" wrapText="1"/>
    </xf>
    <xf numFmtId="14" fontId="12" fillId="0" borderId="2" xfId="2" applyNumberFormat="1" applyFont="1" applyFill="1" applyBorder="1" applyAlignment="1" applyProtection="1">
      <alignment horizontal="center" vertical="center" wrapText="1"/>
    </xf>
    <xf numFmtId="14" fontId="12" fillId="0" borderId="3" xfId="2" applyNumberFormat="1" applyFont="1" applyFill="1" applyBorder="1" applyAlignment="1" applyProtection="1">
      <alignment horizontal="center" vertical="center" wrapText="1"/>
    </xf>
    <xf numFmtId="14" fontId="12" fillId="0" borderId="4" xfId="2" applyNumberFormat="1" applyFont="1" applyFill="1" applyBorder="1" applyAlignment="1" applyProtection="1">
      <alignment horizontal="center" vertical="center" wrapText="1"/>
    </xf>
    <xf numFmtId="14" fontId="12" fillId="0" borderId="6" xfId="2" applyNumberFormat="1" applyFont="1" applyFill="1" applyBorder="1" applyAlignment="1" applyProtection="1">
      <alignment horizontal="center" vertical="center" wrapText="1"/>
    </xf>
    <xf numFmtId="1" fontId="5" fillId="10" borderId="4" xfId="2" applyNumberFormat="1" applyFont="1" applyFill="1" applyBorder="1" applyAlignment="1" applyProtection="1">
      <alignment horizontal="center" vertical="center" wrapText="1"/>
      <protection locked="0"/>
    </xf>
    <xf numFmtId="0" fontId="5" fillId="10" borderId="6" xfId="2" applyFont="1" applyFill="1" applyBorder="1" applyAlignment="1" applyProtection="1">
      <alignment horizontal="center" vertical="center" wrapText="1"/>
      <protection locked="0"/>
    </xf>
    <xf numFmtId="0" fontId="12" fillId="0" borderId="4"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5" fillId="10" borderId="4" xfId="2" applyFont="1" applyFill="1" applyBorder="1" applyAlignment="1" applyProtection="1">
      <alignment horizontal="center" vertical="center" wrapText="1"/>
      <protection locked="0"/>
    </xf>
    <xf numFmtId="14" fontId="12" fillId="0" borderId="4" xfId="0" applyNumberFormat="1" applyFont="1" applyFill="1" applyBorder="1" applyAlignment="1">
      <alignment horizontal="center" vertical="center" wrapText="1"/>
    </xf>
    <xf numFmtId="14" fontId="12" fillId="0" borderId="6" xfId="0" applyNumberFormat="1" applyFont="1" applyFill="1" applyBorder="1" applyAlignment="1">
      <alignment horizontal="center" vertical="center" wrapText="1"/>
    </xf>
    <xf numFmtId="1" fontId="19" fillId="10" borderId="4" xfId="0" applyNumberFormat="1" applyFont="1" applyFill="1" applyBorder="1" applyAlignment="1" applyProtection="1">
      <alignment horizontal="center" vertical="center" wrapText="1"/>
      <protection locked="0"/>
    </xf>
    <xf numFmtId="0" fontId="19" fillId="10" borderId="4" xfId="0" applyFont="1" applyFill="1" applyBorder="1" applyAlignment="1" applyProtection="1">
      <alignment horizontal="center" vertical="center" wrapText="1"/>
      <protection locked="0"/>
    </xf>
    <xf numFmtId="14" fontId="12" fillId="0" borderId="4" xfId="0" applyNumberFormat="1" applyFont="1" applyFill="1" applyBorder="1" applyAlignment="1" applyProtection="1">
      <alignment horizontal="center" vertical="center" wrapText="1"/>
    </xf>
    <xf numFmtId="14" fontId="12" fillId="0" borderId="6" xfId="0" applyNumberFormat="1" applyFont="1" applyFill="1" applyBorder="1" applyAlignment="1" applyProtection="1">
      <alignment horizontal="center" vertical="center" wrapText="1"/>
    </xf>
    <xf numFmtId="164" fontId="5" fillId="10" borderId="6" xfId="2" applyNumberFormat="1" applyFont="1" applyFill="1" applyBorder="1" applyAlignment="1" applyProtection="1">
      <alignment horizontal="left" vertical="center" wrapText="1" indent="11"/>
      <protection locked="0"/>
    </xf>
    <xf numFmtId="0" fontId="12" fillId="0" borderId="7" xfId="2"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5" fillId="0" borderId="5" xfId="2" applyFont="1" applyFill="1" applyBorder="1" applyAlignment="1" applyProtection="1">
      <alignment vertical="center" wrapText="1"/>
      <protection hidden="1"/>
    </xf>
    <xf numFmtId="0" fontId="5" fillId="0" borderId="5" xfId="2" applyFont="1" applyBorder="1" applyAlignment="1" applyProtection="1">
      <alignment horizontal="center" vertical="center"/>
      <protection hidden="1"/>
    </xf>
    <xf numFmtId="9" fontId="5" fillId="0" borderId="5" xfId="2" applyNumberFormat="1" applyFont="1" applyBorder="1" applyAlignment="1" applyProtection="1">
      <alignment horizontal="center" vertical="center"/>
      <protection hidden="1"/>
    </xf>
    <xf numFmtId="0" fontId="5" fillId="0" borderId="5" xfId="2" applyFont="1" applyBorder="1" applyAlignment="1" applyProtection="1">
      <alignment vertical="center" wrapText="1"/>
      <protection hidden="1"/>
    </xf>
    <xf numFmtId="0" fontId="5" fillId="11" borderId="14" xfId="0" applyFont="1" applyFill="1" applyBorder="1" applyAlignment="1" applyProtection="1">
      <alignment horizontal="center" vertical="center" wrapText="1"/>
    </xf>
    <xf numFmtId="0" fontId="5" fillId="0" borderId="5" xfId="2" quotePrefix="1" applyFont="1" applyFill="1" applyBorder="1" applyAlignment="1" applyProtection="1">
      <alignment horizontal="justify" vertical="center" wrapText="1"/>
      <protection hidden="1"/>
    </xf>
    <xf numFmtId="0" fontId="5" fillId="0" borderId="5" xfId="2" quotePrefix="1" applyFont="1" applyFill="1" applyBorder="1" applyAlignment="1" applyProtection="1">
      <alignment horizontal="justify" vertical="center" wrapText="1"/>
      <protection hidden="1"/>
    </xf>
    <xf numFmtId="0" fontId="3" fillId="12" borderId="6" xfId="2" applyFont="1" applyFill="1" applyBorder="1" applyProtection="1">
      <protection hidden="1"/>
    </xf>
    <xf numFmtId="0" fontId="21" fillId="0" borderId="5" xfId="2" quotePrefix="1" applyFont="1" applyFill="1" applyBorder="1" applyAlignment="1" applyProtection="1">
      <alignment horizontal="justify" vertical="center" wrapText="1"/>
      <protection hidden="1"/>
    </xf>
    <xf numFmtId="0" fontId="5" fillId="2" borderId="5"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14" fontId="12" fillId="2" borderId="5" xfId="0" applyNumberFormat="1" applyFont="1" applyFill="1" applyBorder="1" applyAlignment="1" applyProtection="1">
      <alignment horizontal="center" vertical="center" wrapText="1"/>
    </xf>
    <xf numFmtId="14" fontId="12" fillId="2" borderId="15" xfId="0" applyNumberFormat="1" applyFont="1" applyFill="1" applyBorder="1" applyAlignment="1" applyProtection="1">
      <alignment horizontal="center" vertical="center" wrapText="1"/>
    </xf>
    <xf numFmtId="164" fontId="12" fillId="2" borderId="4" xfId="0" applyNumberFormat="1" applyFont="1" applyFill="1" applyBorder="1" applyAlignment="1" applyProtection="1">
      <alignment horizontal="center" vertical="center" wrapText="1"/>
    </xf>
    <xf numFmtId="164" fontId="12" fillId="2" borderId="5" xfId="0" applyNumberFormat="1" applyFont="1" applyFill="1" applyBorder="1" applyAlignment="1" applyProtection="1">
      <alignment horizontal="center" vertical="center" wrapText="1"/>
    </xf>
    <xf numFmtId="14" fontId="12" fillId="2" borderId="6" xfId="0" applyNumberFormat="1" applyFont="1" applyFill="1" applyBorder="1" applyAlignment="1" applyProtection="1">
      <alignment horizontal="center" vertical="center" wrapText="1"/>
    </xf>
    <xf numFmtId="1" fontId="12" fillId="2" borderId="5" xfId="0" applyNumberFormat="1" applyFont="1" applyFill="1" applyBorder="1" applyAlignment="1" applyProtection="1">
      <alignment horizontal="center" vertical="center" wrapText="1"/>
    </xf>
    <xf numFmtId="164" fontId="12" fillId="0" borderId="4" xfId="0" applyNumberFormat="1" applyFont="1" applyFill="1" applyBorder="1" applyAlignment="1" applyProtection="1">
      <alignment horizontal="center" vertical="center" wrapText="1"/>
    </xf>
    <xf numFmtId="1" fontId="12" fillId="0" borderId="5" xfId="0" applyNumberFormat="1" applyFont="1" applyFill="1" applyBorder="1" applyAlignment="1" applyProtection="1">
      <alignment horizontal="center" vertical="center" wrapText="1"/>
    </xf>
    <xf numFmtId="14" fontId="5" fillId="2" borderId="5" xfId="0" applyNumberFormat="1" applyFont="1" applyFill="1" applyBorder="1" applyAlignment="1" applyProtection="1">
      <alignment horizontal="center" vertical="center" wrapText="1"/>
    </xf>
    <xf numFmtId="0" fontId="5" fillId="0" borderId="5" xfId="2" applyFont="1" applyBorder="1" applyProtection="1">
      <protection hidden="1"/>
    </xf>
    <xf numFmtId="0" fontId="5" fillId="0" borderId="6" xfId="2" applyFont="1" applyBorder="1" applyProtection="1">
      <protection hidden="1"/>
    </xf>
    <xf numFmtId="14" fontId="14" fillId="0" borderId="5" xfId="0" applyNumberFormat="1" applyFont="1" applyFill="1" applyBorder="1" applyAlignment="1">
      <alignment horizontal="center" vertical="center" wrapText="1"/>
    </xf>
    <xf numFmtId="0" fontId="12" fillId="4" borderId="5" xfId="2" applyFont="1" applyFill="1" applyBorder="1" applyAlignment="1" applyProtection="1">
      <alignment horizontal="center" vertical="center" wrapText="1"/>
    </xf>
    <xf numFmtId="0" fontId="4" fillId="4" borderId="5" xfId="0" quotePrefix="1" applyFont="1" applyFill="1" applyBorder="1" applyAlignment="1" applyProtection="1">
      <alignment horizontal="center" vertical="center" wrapText="1"/>
    </xf>
    <xf numFmtId="0" fontId="4" fillId="8" borderId="8" xfId="2"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wrapText="1"/>
      <protection hidden="1"/>
    </xf>
    <xf numFmtId="0" fontId="5" fillId="0" borderId="5" xfId="2" quotePrefix="1" applyFont="1" applyFill="1" applyBorder="1" applyAlignment="1" applyProtection="1">
      <alignment horizontal="justify" vertical="center" wrapText="1"/>
      <protection hidden="1"/>
    </xf>
    <xf numFmtId="0" fontId="19" fillId="10" borderId="0" xfId="0" applyFont="1" applyFill="1" applyAlignment="1">
      <alignment horizontal="justify" vertical="center"/>
    </xf>
    <xf numFmtId="164" fontId="5" fillId="10" borderId="5" xfId="2" applyNumberFormat="1" applyFont="1" applyFill="1" applyBorder="1" applyAlignment="1" applyProtection="1">
      <alignment horizontal="justify" vertical="center" wrapText="1"/>
      <protection locked="0"/>
    </xf>
    <xf numFmtId="1" fontId="5" fillId="10" borderId="23" xfId="2" quotePrefix="1" applyNumberFormat="1" applyFont="1" applyFill="1" applyBorder="1" applyAlignment="1" applyProtection="1">
      <alignment horizontal="center" vertical="center" wrapText="1"/>
      <protection hidden="1"/>
    </xf>
    <xf numFmtId="1" fontId="5" fillId="10" borderId="14" xfId="2" quotePrefix="1" applyNumberFormat="1" applyFont="1" applyFill="1" applyBorder="1" applyAlignment="1" applyProtection="1">
      <alignment horizontal="center" vertical="center" wrapText="1"/>
      <protection hidden="1"/>
    </xf>
    <xf numFmtId="0" fontId="5" fillId="10" borderId="14" xfId="0" applyFont="1" applyFill="1" applyBorder="1" applyAlignment="1" applyProtection="1">
      <alignment horizontal="center" vertical="center" wrapText="1"/>
    </xf>
    <xf numFmtId="1" fontId="24" fillId="10" borderId="5" xfId="2" applyNumberFormat="1" applyFont="1" applyFill="1" applyBorder="1" applyAlignment="1" applyProtection="1">
      <alignment horizontal="center" vertical="center" wrapText="1"/>
      <protection locked="0"/>
    </xf>
    <xf numFmtId="0" fontId="5" fillId="10" borderId="14" xfId="2" applyFont="1" applyFill="1" applyBorder="1" applyAlignment="1" applyProtection="1">
      <alignment horizontal="center" vertical="center" wrapText="1"/>
    </xf>
    <xf numFmtId="0" fontId="5" fillId="10" borderId="5" xfId="2" quotePrefix="1" applyFont="1" applyFill="1" applyBorder="1" applyAlignment="1" applyProtection="1">
      <alignment vertical="center" wrapText="1"/>
      <protection hidden="1"/>
    </xf>
    <xf numFmtId="0" fontId="3" fillId="10" borderId="5" xfId="2" applyFont="1" applyFill="1" applyBorder="1" applyAlignment="1" applyProtection="1">
      <alignment horizontal="center" wrapText="1"/>
      <protection hidden="1"/>
    </xf>
    <xf numFmtId="0" fontId="5" fillId="10" borderId="5" xfId="2" applyFont="1" applyFill="1" applyBorder="1" applyAlignment="1" applyProtection="1">
      <alignment vertical="center" wrapText="1"/>
      <protection hidden="1"/>
    </xf>
    <xf numFmtId="0" fontId="5" fillId="10" borderId="5" xfId="2" applyFont="1" applyFill="1" applyBorder="1" applyAlignment="1" applyProtection="1">
      <alignment horizontal="center" vertical="center"/>
      <protection hidden="1"/>
    </xf>
    <xf numFmtId="0" fontId="5" fillId="10" borderId="5" xfId="2" applyFont="1" applyFill="1" applyBorder="1" applyAlignment="1" applyProtection="1">
      <alignment horizontal="center" vertical="center" wrapText="1"/>
      <protection hidden="1"/>
    </xf>
    <xf numFmtId="0" fontId="5" fillId="10" borderId="14" xfId="0" applyFont="1" applyFill="1" applyBorder="1" applyAlignment="1">
      <alignment horizontal="center" vertical="center" wrapText="1"/>
    </xf>
    <xf numFmtId="0" fontId="5" fillId="10" borderId="0" xfId="0" applyFont="1" applyFill="1" applyAlignment="1">
      <alignment horizontal="justify" vertical="center"/>
    </xf>
    <xf numFmtId="14" fontId="5" fillId="10" borderId="5" xfId="0" applyNumberFormat="1" applyFont="1" applyFill="1" applyBorder="1" applyAlignment="1" applyProtection="1">
      <alignment horizontal="center" vertical="center" wrapText="1"/>
    </xf>
    <xf numFmtId="0" fontId="5" fillId="10" borderId="5" xfId="2" applyFont="1" applyFill="1" applyBorder="1" applyAlignment="1" applyProtection="1">
      <alignment horizontal="justify" vertical="center" wrapText="1"/>
    </xf>
    <xf numFmtId="0" fontId="19" fillId="0" borderId="0" xfId="0" applyFont="1" applyFill="1" applyAlignment="1">
      <alignment horizontal="justify" vertical="center"/>
    </xf>
    <xf numFmtId="0" fontId="5" fillId="10" borderId="6" xfId="2" applyFont="1" applyFill="1" applyBorder="1" applyAlignment="1" applyProtection="1">
      <alignment vertical="center" wrapText="1"/>
      <protection hidden="1"/>
    </xf>
    <xf numFmtId="0" fontId="5" fillId="10" borderId="5" xfId="2" applyFont="1" applyFill="1" applyBorder="1" applyAlignment="1" applyProtection="1">
      <alignment horizontal="justify" vertical="center" wrapText="1"/>
      <protection hidden="1"/>
    </xf>
    <xf numFmtId="9" fontId="5" fillId="10" borderId="14" xfId="0" applyNumberFormat="1" applyFont="1" applyFill="1" applyBorder="1" applyAlignment="1" applyProtection="1">
      <alignment horizontal="center" vertical="center" wrapText="1"/>
      <protection locked="0"/>
    </xf>
    <xf numFmtId="9" fontId="22" fillId="10" borderId="5" xfId="1" applyFont="1" applyFill="1" applyBorder="1" applyAlignment="1">
      <alignment horizontal="center" vertical="center"/>
    </xf>
    <xf numFmtId="0" fontId="26" fillId="0" borderId="5" xfId="0" applyFont="1" applyFill="1" applyBorder="1" applyAlignment="1" applyProtection="1">
      <alignment horizontal="center" vertical="center" wrapText="1"/>
    </xf>
    <xf numFmtId="0" fontId="5" fillId="0" borderId="5" xfId="2" applyFont="1" applyFill="1" applyBorder="1" applyAlignment="1" applyProtection="1">
      <alignment horizontal="left" vertical="top" wrapText="1"/>
      <protection locked="0"/>
    </xf>
    <xf numFmtId="0" fontId="5" fillId="0" borderId="5" xfId="2" quotePrefix="1" applyFont="1" applyFill="1" applyBorder="1" applyAlignment="1" applyProtection="1">
      <alignment horizontal="justify" vertical="center" wrapText="1"/>
      <protection hidden="1"/>
    </xf>
    <xf numFmtId="1" fontId="5" fillId="0" borderId="4" xfId="2" applyNumberFormat="1" applyFont="1" applyFill="1" applyBorder="1" applyAlignment="1" applyProtection="1">
      <alignment horizontal="center" vertical="center" wrapText="1"/>
      <protection locked="0"/>
    </xf>
    <xf numFmtId="1" fontId="5" fillId="0" borderId="5" xfId="2" applyNumberFormat="1" applyFont="1" applyFill="1" applyBorder="1" applyAlignment="1" applyProtection="1">
      <alignment horizontal="center" vertical="center" wrapText="1"/>
      <protection locked="0"/>
    </xf>
    <xf numFmtId="1" fontId="5" fillId="0" borderId="5" xfId="2" applyNumberFormat="1" applyFont="1" applyFill="1" applyBorder="1" applyAlignment="1" applyProtection="1">
      <alignment horizontal="justify" vertical="center" wrapText="1"/>
      <protection locked="0"/>
    </xf>
    <xf numFmtId="0" fontId="5" fillId="0" borderId="6" xfId="2" applyFont="1" applyFill="1" applyBorder="1" applyAlignment="1" applyProtection="1">
      <alignment horizontal="center" vertical="center" wrapText="1"/>
      <protection locked="0"/>
    </xf>
    <xf numFmtId="0" fontId="5" fillId="0" borderId="5" xfId="2" quotePrefix="1" applyFont="1" applyFill="1" applyBorder="1" applyAlignment="1" applyProtection="1">
      <alignment horizontal="justify" vertical="center" wrapText="1"/>
      <protection hidden="1"/>
    </xf>
    <xf numFmtId="0" fontId="10" fillId="8" borderId="21" xfId="2" applyFont="1" applyFill="1" applyBorder="1" applyAlignment="1" applyProtection="1">
      <alignment horizontal="center"/>
    </xf>
    <xf numFmtId="0" fontId="10" fillId="8" borderId="19" xfId="2" applyFont="1" applyFill="1" applyBorder="1" applyAlignment="1" applyProtection="1">
      <alignment horizontal="center"/>
    </xf>
    <xf numFmtId="0" fontId="10" fillId="8" borderId="20" xfId="2" applyFont="1" applyFill="1" applyBorder="1" applyAlignment="1" applyProtection="1">
      <alignment horizontal="center"/>
    </xf>
    <xf numFmtId="0" fontId="10" fillId="9" borderId="1" xfId="2" applyFont="1" applyFill="1" applyBorder="1" applyAlignment="1" applyProtection="1">
      <alignment horizontal="center"/>
    </xf>
    <xf numFmtId="0" fontId="10" fillId="9" borderId="2" xfId="2" applyFont="1" applyFill="1" applyBorder="1" applyAlignment="1" applyProtection="1">
      <alignment horizontal="center"/>
    </xf>
    <xf numFmtId="0" fontId="10" fillId="9" borderId="3" xfId="2" applyFont="1" applyFill="1" applyBorder="1" applyAlignment="1" applyProtection="1">
      <alignment horizontal="center"/>
    </xf>
    <xf numFmtId="0" fontId="10" fillId="6" borderId="2" xfId="2" applyFont="1" applyFill="1" applyBorder="1" applyAlignment="1" applyProtection="1">
      <alignment horizontal="center" vertical="center" wrapText="1"/>
    </xf>
    <xf numFmtId="0" fontId="10" fillId="6" borderId="11" xfId="2" applyFont="1" applyFill="1" applyBorder="1" applyAlignment="1" applyProtection="1">
      <alignment horizontal="center" vertical="center" wrapText="1"/>
    </xf>
    <xf numFmtId="0" fontId="3" fillId="2" borderId="1" xfId="2" quotePrefix="1" applyFont="1" applyFill="1" applyBorder="1" applyAlignment="1" applyProtection="1">
      <alignment horizontal="center" wrapText="1"/>
    </xf>
    <xf numFmtId="0" fontId="3" fillId="2" borderId="4" xfId="2" applyFont="1" applyFill="1" applyBorder="1" applyAlignment="1" applyProtection="1">
      <alignment horizontal="center" wrapText="1"/>
    </xf>
    <xf numFmtId="0" fontId="3" fillId="2" borderId="7" xfId="2" applyFont="1" applyFill="1" applyBorder="1" applyAlignment="1" applyProtection="1">
      <alignment horizont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6" fillId="3" borderId="5" xfId="2" applyFont="1" applyFill="1" applyBorder="1" applyAlignment="1" applyProtection="1">
      <alignment horizontal="center" vertical="center" wrapText="1"/>
    </xf>
    <xf numFmtId="0" fontId="6" fillId="3" borderId="6" xfId="2" applyFont="1" applyFill="1" applyBorder="1" applyAlignment="1" applyProtection="1">
      <alignment horizontal="center" vertical="center" wrapText="1"/>
    </xf>
    <xf numFmtId="0" fontId="7" fillId="4" borderId="8" xfId="2" quotePrefix="1" applyFont="1" applyFill="1" applyBorder="1" applyAlignment="1" applyProtection="1">
      <alignment horizontal="center" vertical="center" wrapText="1"/>
    </xf>
    <xf numFmtId="0" fontId="8" fillId="0" borderId="8" xfId="2" quotePrefix="1" applyFont="1" applyBorder="1" applyAlignment="1" applyProtection="1">
      <alignment horizontal="center" vertical="center" wrapText="1"/>
    </xf>
    <xf numFmtId="0" fontId="8" fillId="0" borderId="9" xfId="2" quotePrefix="1" applyFont="1" applyBorder="1" applyAlignment="1" applyProtection="1">
      <alignment horizontal="center" vertical="center" wrapText="1"/>
    </xf>
    <xf numFmtId="0" fontId="9" fillId="4" borderId="1" xfId="2" quotePrefix="1" applyFont="1" applyFill="1" applyBorder="1" applyAlignment="1" applyProtection="1">
      <alignment horizontal="center" vertical="center" wrapText="1"/>
    </xf>
    <xf numFmtId="0" fontId="9" fillId="4" borderId="7" xfId="2" applyFont="1" applyFill="1" applyBorder="1" applyAlignment="1" applyProtection="1">
      <alignment horizontal="center" vertical="center" wrapText="1"/>
    </xf>
    <xf numFmtId="0" fontId="7" fillId="4" borderId="2" xfId="2" applyFont="1" applyFill="1" applyBorder="1" applyAlignment="1" applyProtection="1">
      <alignment horizontal="center" vertical="center" wrapText="1"/>
    </xf>
    <xf numFmtId="0" fontId="7" fillId="4" borderId="8" xfId="2" applyFont="1" applyFill="1" applyBorder="1" applyAlignment="1" applyProtection="1">
      <alignment horizontal="center" vertical="center" wrapText="1"/>
    </xf>
    <xf numFmtId="0" fontId="7" fillId="4" borderId="2" xfId="2" quotePrefix="1" applyFont="1" applyFill="1" applyBorder="1" applyAlignment="1" applyProtection="1">
      <alignment horizontal="center" vertical="center" wrapText="1"/>
    </xf>
    <xf numFmtId="49" fontId="10" fillId="5" borderId="2" xfId="2" applyNumberFormat="1" applyFont="1" applyFill="1" applyBorder="1" applyAlignment="1" applyProtection="1">
      <alignment horizontal="center" vertical="center" wrapText="1"/>
    </xf>
    <xf numFmtId="49" fontId="10" fillId="5" borderId="11" xfId="2" applyNumberFormat="1"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xf>
    <xf numFmtId="0" fontId="10" fillId="7" borderId="11" xfId="0" applyFont="1" applyFill="1" applyBorder="1" applyAlignment="1" applyProtection="1">
      <alignment horizontal="center" vertical="center" wrapText="1"/>
    </xf>
    <xf numFmtId="0" fontId="11" fillId="5" borderId="2" xfId="2" quotePrefix="1" applyFont="1" applyFill="1" applyBorder="1" applyAlignment="1" applyProtection="1">
      <alignment horizontal="center" vertical="center" wrapText="1"/>
    </xf>
    <xf numFmtId="0" fontId="12" fillId="4" borderId="5" xfId="0" quotePrefix="1" applyFont="1" applyFill="1" applyBorder="1" applyAlignment="1" applyProtection="1">
      <alignment horizontal="center" vertical="center" wrapText="1"/>
    </xf>
    <xf numFmtId="0" fontId="4" fillId="4" borderId="5" xfId="2" quotePrefix="1" applyFont="1" applyFill="1" applyBorder="1" applyAlignment="1" applyProtection="1">
      <alignment horizontal="center" vertical="center" wrapText="1"/>
    </xf>
    <xf numFmtId="0" fontId="11" fillId="4" borderId="5" xfId="2" applyFont="1" applyFill="1" applyBorder="1" applyAlignment="1" applyProtection="1">
      <alignment horizontal="center" vertical="center" wrapText="1"/>
    </xf>
    <xf numFmtId="0" fontId="11" fillId="5" borderId="2" xfId="2" applyFont="1" applyFill="1" applyBorder="1" applyAlignment="1" applyProtection="1">
      <alignment horizontal="center" vertical="center" wrapText="1"/>
    </xf>
    <xf numFmtId="0" fontId="11" fillId="5" borderId="11" xfId="2" applyFont="1" applyFill="1" applyBorder="1" applyAlignment="1" applyProtection="1">
      <alignment horizontal="center" vertical="center" wrapText="1"/>
    </xf>
    <xf numFmtId="0" fontId="11" fillId="5" borderId="10" xfId="2" applyFont="1" applyFill="1" applyBorder="1" applyAlignment="1" applyProtection="1">
      <alignment horizontal="center" vertical="center" wrapText="1"/>
    </xf>
    <xf numFmtId="0" fontId="11" fillId="5" borderId="12" xfId="2" applyFont="1" applyFill="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11" fillId="4" borderId="4" xfId="2" applyFont="1" applyFill="1" applyBorder="1" applyAlignment="1" applyProtection="1">
      <alignment horizontal="center" vertical="center" wrapText="1"/>
    </xf>
    <xf numFmtId="0" fontId="11" fillId="4" borderId="13" xfId="2" applyFont="1" applyFill="1" applyBorder="1" applyAlignment="1" applyProtection="1">
      <alignment horizontal="center" vertical="center" wrapText="1"/>
    </xf>
    <xf numFmtId="0" fontId="4" fillId="4" borderId="5" xfId="0" quotePrefix="1" applyFont="1" applyFill="1" applyBorder="1" applyAlignment="1" applyProtection="1">
      <alignment horizontal="center" vertical="center" wrapText="1"/>
    </xf>
    <xf numFmtId="0" fontId="4" fillId="4" borderId="11" xfId="0" quotePrefix="1" applyFont="1" applyFill="1" applyBorder="1" applyAlignment="1" applyProtection="1">
      <alignment horizontal="center" vertical="center" wrapText="1"/>
    </xf>
    <xf numFmtId="0" fontId="12" fillId="4" borderId="5" xfId="2" applyFont="1" applyFill="1" applyBorder="1" applyAlignment="1" applyProtection="1">
      <alignment horizontal="center" vertical="center" wrapText="1"/>
    </xf>
    <xf numFmtId="0" fontId="12" fillId="4" borderId="11" xfId="2" applyFont="1" applyFill="1" applyBorder="1" applyAlignment="1" applyProtection="1">
      <alignment horizontal="center" vertical="center" wrapText="1"/>
    </xf>
    <xf numFmtId="49" fontId="5" fillId="0" borderId="5" xfId="0" quotePrefix="1" applyNumberFormat="1" applyFont="1" applyFill="1" applyBorder="1" applyAlignment="1" applyProtection="1">
      <alignment horizontal="center" vertical="center" wrapText="1"/>
      <protection hidden="1"/>
    </xf>
    <xf numFmtId="0" fontId="5" fillId="0" borderId="5" xfId="2" quotePrefix="1" applyFont="1" applyFill="1" applyBorder="1" applyAlignment="1" applyProtection="1">
      <alignment horizontal="justify" vertical="center" wrapText="1"/>
      <protection hidden="1"/>
    </xf>
    <xf numFmtId="0" fontId="11" fillId="4" borderId="16" xfId="2" applyFont="1" applyFill="1" applyBorder="1" applyAlignment="1" applyProtection="1">
      <alignment horizontal="center" vertical="center" wrapText="1"/>
    </xf>
    <xf numFmtId="0" fontId="4" fillId="4" borderId="17" xfId="2" quotePrefix="1" applyFont="1" applyFill="1" applyBorder="1" applyAlignment="1" applyProtection="1">
      <alignment horizontal="center" vertical="center" wrapText="1"/>
    </xf>
    <xf numFmtId="0" fontId="12" fillId="4" borderId="17" xfId="2" applyFont="1" applyFill="1" applyBorder="1" applyAlignment="1" applyProtection="1">
      <alignment horizontal="center" vertical="center" wrapText="1"/>
    </xf>
    <xf numFmtId="0" fontId="12" fillId="4" borderId="5" xfId="2" quotePrefix="1" applyFont="1" applyFill="1" applyBorder="1" applyAlignment="1" applyProtection="1">
      <alignment horizontal="center" vertical="center" wrapText="1"/>
    </xf>
    <xf numFmtId="49" fontId="12" fillId="0" borderId="5" xfId="0" quotePrefix="1" applyNumberFormat="1" applyFont="1" applyFill="1" applyBorder="1" applyAlignment="1" applyProtection="1">
      <alignment horizontal="center" vertical="center" wrapText="1"/>
    </xf>
    <xf numFmtId="0" fontId="11" fillId="4" borderId="1" xfId="2" quotePrefix="1" applyFont="1" applyFill="1" applyBorder="1" applyAlignment="1" applyProtection="1">
      <alignment horizontal="center" vertical="center" wrapText="1"/>
    </xf>
    <xf numFmtId="0" fontId="11" fillId="4" borderId="7" xfId="2" quotePrefix="1" applyFont="1" applyFill="1" applyBorder="1" applyAlignment="1" applyProtection="1">
      <alignment horizontal="center" vertical="center" wrapText="1"/>
    </xf>
    <xf numFmtId="0" fontId="4" fillId="4" borderId="2" xfId="2" quotePrefix="1" applyFont="1" applyFill="1" applyBorder="1" applyAlignment="1" applyProtection="1">
      <alignment horizontal="center" vertical="center" wrapText="1"/>
    </xf>
    <xf numFmtId="0" fontId="4" fillId="4" borderId="8" xfId="2" quotePrefix="1" applyFont="1" applyFill="1" applyBorder="1" applyAlignment="1" applyProtection="1">
      <alignment horizontal="center" vertical="center" wrapText="1"/>
    </xf>
    <xf numFmtId="0" fontId="14" fillId="4" borderId="4" xfId="2" quotePrefix="1" applyFont="1" applyFill="1" applyBorder="1" applyAlignment="1" applyProtection="1">
      <alignment horizontal="center" vertical="center" wrapText="1"/>
    </xf>
    <xf numFmtId="0" fontId="14" fillId="4" borderId="7" xfId="2" quotePrefix="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protection locked="0"/>
    </xf>
    <xf numFmtId="0" fontId="28" fillId="0" borderId="0" xfId="4" applyFont="1" applyAlignment="1">
      <alignment horizontal="center" vertical="center" wrapText="1"/>
    </xf>
  </cellXfs>
  <cellStyles count="5">
    <cellStyle name="Hipervínculo" xfId="4" builtinId="8"/>
    <cellStyle name="Normal" xfId="0" builtinId="0"/>
    <cellStyle name="Normal 2 2" xfId="3"/>
    <cellStyle name="Normal_Libro1" xfId="2"/>
    <cellStyle name="Porcentaje" xfId="1" builtinId="5"/>
  </cellStyles>
  <dxfs count="0"/>
  <tableStyles count="0" defaultTableStyle="TableStyleMedium2" defaultPivotStyle="PivotStyleLight16"/>
  <colors>
    <mruColors>
      <color rgb="FFA7F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238125</xdr:rowOff>
    </xdr:from>
    <xdr:to>
      <xdr:col>0</xdr:col>
      <xdr:colOff>983476</xdr:colOff>
      <xdr:row>2</xdr:row>
      <xdr:rowOff>270782</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38125"/>
          <a:ext cx="754876" cy="83275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cejodebogota.gov.co/seguimiento-plan-anticorrupcion-vigencia-2019/concejo/2019-05-15/173738.php" TargetMode="External"/><Relationship Id="rId1" Type="http://schemas.openxmlformats.org/officeDocument/2006/relationships/hyperlink" Target="http://cbbiblioteca1/OPAC_ARCHI.ht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4"/>
  <sheetViews>
    <sheetView tabSelected="1" topLeftCell="A4" zoomScale="55" zoomScaleNormal="55" zoomScaleSheetLayoutView="40" workbookViewId="0">
      <pane xSplit="3" ySplit="2" topLeftCell="D6" activePane="bottomRight" state="frozen"/>
      <selection activeCell="A4" sqref="A4"/>
      <selection pane="topRight" activeCell="D4" sqref="D4"/>
      <selection pane="bottomLeft" activeCell="A6" sqref="A6"/>
      <selection pane="bottomRight" activeCell="G103" sqref="G103"/>
    </sheetView>
  </sheetViews>
  <sheetFormatPr baseColWidth="10" defaultRowHeight="20.25" x14ac:dyDescent="0.3"/>
  <cols>
    <col min="1" max="1" width="20.7109375" style="78" customWidth="1"/>
    <col min="2" max="2" width="30.7109375" style="79" customWidth="1"/>
    <col min="3" max="3" width="22.5703125" style="79" customWidth="1"/>
    <col min="4" max="4" width="20.140625" style="80" customWidth="1"/>
    <col min="5" max="5" width="52" style="76" customWidth="1"/>
    <col min="6" max="6" width="20" style="82" customWidth="1"/>
    <col min="7" max="7" width="18.42578125" style="82" customWidth="1"/>
    <col min="8" max="8" width="24.7109375" style="77" customWidth="1"/>
    <col min="9" max="9" width="37.5703125" style="82" customWidth="1"/>
    <col min="10" max="10" width="17.42578125" style="76" customWidth="1"/>
    <col min="11" max="11" width="14.42578125" style="1" customWidth="1"/>
    <col min="12" max="12" width="12.28515625" style="1" customWidth="1"/>
    <col min="13" max="13" width="7" style="76" customWidth="1"/>
    <col min="14" max="14" width="9.85546875" style="76" customWidth="1"/>
    <col min="15" max="16" width="7" style="76" customWidth="1"/>
    <col min="17" max="17" width="19.7109375" style="82" customWidth="1"/>
    <col min="18" max="18" width="23.5703125" style="83" customWidth="1"/>
    <col min="19" max="19" width="15.140625" style="83" customWidth="1"/>
    <col min="20" max="24" width="20.85546875" style="83" customWidth="1"/>
    <col min="25" max="26" width="27.28515625" style="1" customWidth="1"/>
    <col min="27" max="27" width="181.140625" style="1" customWidth="1"/>
    <col min="28" max="28" width="63.7109375" style="1" customWidth="1"/>
    <col min="29" max="16384" width="11.42578125" style="1"/>
  </cols>
  <sheetData>
    <row r="1" spans="1:28" ht="37.5" customHeight="1" x14ac:dyDescent="0.25">
      <c r="A1" s="240"/>
      <c r="B1" s="243" t="s">
        <v>0</v>
      </c>
      <c r="C1" s="243"/>
      <c r="D1" s="243"/>
      <c r="E1" s="243"/>
      <c r="F1" s="243"/>
      <c r="G1" s="243"/>
      <c r="H1" s="243"/>
      <c r="I1" s="243"/>
      <c r="J1" s="243"/>
      <c r="K1" s="243"/>
      <c r="L1" s="243"/>
      <c r="M1" s="243"/>
      <c r="N1" s="243"/>
      <c r="O1" s="243"/>
      <c r="P1" s="243"/>
      <c r="Q1" s="243"/>
      <c r="R1" s="243"/>
      <c r="S1" s="244"/>
      <c r="T1" s="104"/>
      <c r="U1" s="104"/>
      <c r="V1" s="104"/>
      <c r="W1" s="104"/>
      <c r="X1" s="104"/>
      <c r="Y1" s="104"/>
    </row>
    <row r="2" spans="1:28" ht="25.5" x14ac:dyDescent="0.25">
      <c r="A2" s="241"/>
      <c r="B2" s="245" t="s">
        <v>1</v>
      </c>
      <c r="C2" s="245"/>
      <c r="D2" s="245"/>
      <c r="E2" s="245"/>
      <c r="F2" s="245"/>
      <c r="G2" s="245"/>
      <c r="H2" s="245"/>
      <c r="I2" s="245"/>
      <c r="J2" s="245"/>
      <c r="K2" s="245"/>
      <c r="L2" s="245"/>
      <c r="M2" s="245"/>
      <c r="N2" s="245"/>
      <c r="O2" s="245"/>
      <c r="P2" s="245"/>
      <c r="Q2" s="245"/>
      <c r="R2" s="245"/>
      <c r="S2" s="246"/>
      <c r="T2" s="104"/>
      <c r="U2" s="104"/>
      <c r="V2" s="104"/>
      <c r="W2" s="104"/>
      <c r="X2" s="104"/>
      <c r="Y2" s="104"/>
    </row>
    <row r="3" spans="1:28" ht="24" thickBot="1" x14ac:dyDescent="0.3">
      <c r="A3" s="242"/>
      <c r="B3" s="247" t="s">
        <v>2</v>
      </c>
      <c r="C3" s="247"/>
      <c r="D3" s="248" t="s">
        <v>3</v>
      </c>
      <c r="E3" s="248"/>
      <c r="F3" s="248"/>
      <c r="G3" s="248"/>
      <c r="H3" s="248"/>
      <c r="I3" s="248"/>
      <c r="J3" s="248"/>
      <c r="K3" s="248"/>
      <c r="L3" s="248"/>
      <c r="M3" s="248"/>
      <c r="N3" s="248"/>
      <c r="O3" s="248"/>
      <c r="P3" s="248"/>
      <c r="Q3" s="248"/>
      <c r="R3" s="248"/>
      <c r="S3" s="249"/>
      <c r="T3" s="104"/>
      <c r="U3" s="104"/>
      <c r="V3" s="104"/>
      <c r="W3" s="104"/>
      <c r="X3" s="104"/>
      <c r="Y3" s="104"/>
    </row>
    <row r="4" spans="1:28" x14ac:dyDescent="0.3">
      <c r="A4" s="250" t="s">
        <v>4</v>
      </c>
      <c r="B4" s="252" t="s">
        <v>5</v>
      </c>
      <c r="C4" s="254" t="s">
        <v>6</v>
      </c>
      <c r="D4" s="255" t="s">
        <v>7</v>
      </c>
      <c r="E4" s="238" t="s">
        <v>8</v>
      </c>
      <c r="F4" s="238" t="s">
        <v>9</v>
      </c>
      <c r="G4" s="257" t="s">
        <v>10</v>
      </c>
      <c r="H4" s="257" t="s">
        <v>11</v>
      </c>
      <c r="I4" s="259" t="s">
        <v>12</v>
      </c>
      <c r="J4" s="259"/>
      <c r="K4" s="259"/>
      <c r="L4" s="259"/>
      <c r="M4" s="259"/>
      <c r="N4" s="259"/>
      <c r="O4" s="259"/>
      <c r="P4" s="259"/>
      <c r="Q4" s="259"/>
      <c r="R4" s="263" t="s">
        <v>13</v>
      </c>
      <c r="S4" s="265" t="s">
        <v>14</v>
      </c>
      <c r="T4" s="235" t="s">
        <v>337</v>
      </c>
      <c r="U4" s="236"/>
      <c r="V4" s="236"/>
      <c r="W4" s="237"/>
      <c r="X4" s="110"/>
      <c r="Y4" s="232" t="s">
        <v>291</v>
      </c>
      <c r="Z4" s="233"/>
      <c r="AA4" s="233"/>
      <c r="AB4" s="234"/>
    </row>
    <row r="5" spans="1:28" ht="102" thickBot="1" x14ac:dyDescent="0.3">
      <c r="A5" s="251"/>
      <c r="B5" s="253"/>
      <c r="C5" s="253"/>
      <c r="D5" s="256"/>
      <c r="E5" s="239"/>
      <c r="F5" s="239"/>
      <c r="G5" s="258"/>
      <c r="H5" s="258"/>
      <c r="I5" s="2" t="s">
        <v>15</v>
      </c>
      <c r="J5" s="3" t="s">
        <v>16</v>
      </c>
      <c r="K5" s="4" t="s">
        <v>17</v>
      </c>
      <c r="L5" s="4" t="s">
        <v>18</v>
      </c>
      <c r="M5" s="3" t="s">
        <v>19</v>
      </c>
      <c r="N5" s="3" t="s">
        <v>20</v>
      </c>
      <c r="O5" s="3" t="s">
        <v>21</v>
      </c>
      <c r="P5" s="3" t="s">
        <v>22</v>
      </c>
      <c r="Q5" s="3" t="s">
        <v>23</v>
      </c>
      <c r="R5" s="264"/>
      <c r="S5" s="266"/>
      <c r="T5" s="153" t="s">
        <v>292</v>
      </c>
      <c r="U5" s="154" t="s">
        <v>293</v>
      </c>
      <c r="V5" s="154" t="s">
        <v>294</v>
      </c>
      <c r="W5" s="154" t="s">
        <v>295</v>
      </c>
      <c r="X5" s="154" t="s">
        <v>338</v>
      </c>
      <c r="Y5" s="100" t="s">
        <v>292</v>
      </c>
      <c r="Z5" s="101" t="s">
        <v>293</v>
      </c>
      <c r="AA5" s="200" t="s">
        <v>294</v>
      </c>
      <c r="AB5" s="102" t="s">
        <v>295</v>
      </c>
    </row>
    <row r="6" spans="1:28" s="14" customFormat="1" ht="390.75" customHeight="1" x14ac:dyDescent="0.25">
      <c r="A6" s="267" t="s">
        <v>24</v>
      </c>
      <c r="B6" s="5" t="s">
        <v>25</v>
      </c>
      <c r="C6" s="6" t="s">
        <v>26</v>
      </c>
      <c r="D6" s="7" t="s">
        <v>27</v>
      </c>
      <c r="E6" s="8" t="s">
        <v>28</v>
      </c>
      <c r="F6" s="9" t="s">
        <v>29</v>
      </c>
      <c r="G6" s="10">
        <v>0.8</v>
      </c>
      <c r="H6" s="9" t="s">
        <v>30</v>
      </c>
      <c r="I6" s="9" t="s">
        <v>31</v>
      </c>
      <c r="J6" s="9" t="s">
        <v>32</v>
      </c>
      <c r="K6" s="11" t="s">
        <v>33</v>
      </c>
      <c r="L6" s="11" t="s">
        <v>34</v>
      </c>
      <c r="M6" s="9"/>
      <c r="N6" s="12">
        <v>40</v>
      </c>
      <c r="O6" s="9"/>
      <c r="P6" s="12">
        <v>40</v>
      </c>
      <c r="Q6" s="9" t="s">
        <v>35</v>
      </c>
      <c r="R6" s="13">
        <v>43466</v>
      </c>
      <c r="S6" s="93">
        <v>43829</v>
      </c>
      <c r="T6" s="155"/>
      <c r="U6" s="156"/>
      <c r="V6" s="156"/>
      <c r="W6" s="156"/>
      <c r="X6" s="157"/>
      <c r="Y6" s="205">
        <v>40</v>
      </c>
      <c r="Z6" s="205">
        <v>40</v>
      </c>
      <c r="AA6" s="204" t="s">
        <v>474</v>
      </c>
      <c r="AB6" s="204" t="s">
        <v>473</v>
      </c>
    </row>
    <row r="7" spans="1:28" s="14" customFormat="1" ht="202.5" x14ac:dyDescent="0.25">
      <c r="A7" s="268"/>
      <c r="B7" s="15" t="s">
        <v>36</v>
      </c>
      <c r="C7" s="16" t="s">
        <v>37</v>
      </c>
      <c r="D7" s="17" t="s">
        <v>38</v>
      </c>
      <c r="E7" s="8" t="s">
        <v>39</v>
      </c>
      <c r="F7" s="18" t="s">
        <v>40</v>
      </c>
      <c r="G7" s="19">
        <v>1</v>
      </c>
      <c r="H7" s="18" t="s">
        <v>41</v>
      </c>
      <c r="I7" s="18" t="s">
        <v>42</v>
      </c>
      <c r="J7" s="18" t="s">
        <v>32</v>
      </c>
      <c r="K7" s="20" t="s">
        <v>33</v>
      </c>
      <c r="L7" s="21">
        <v>1</v>
      </c>
      <c r="M7" s="18"/>
      <c r="N7" s="12">
        <v>40</v>
      </c>
      <c r="O7" s="18"/>
      <c r="P7" s="12">
        <v>60</v>
      </c>
      <c r="Q7" s="18" t="s">
        <v>43</v>
      </c>
      <c r="R7" s="13">
        <v>43497</v>
      </c>
      <c r="S7" s="93">
        <v>43770</v>
      </c>
      <c r="T7" s="158"/>
      <c r="U7" s="106"/>
      <c r="V7" s="106"/>
      <c r="W7" s="106"/>
      <c r="X7" s="159"/>
      <c r="Y7" s="206">
        <v>40</v>
      </c>
      <c r="Z7" s="206">
        <v>40</v>
      </c>
      <c r="AA7" s="204" t="s">
        <v>430</v>
      </c>
      <c r="AB7" s="204" t="s">
        <v>431</v>
      </c>
    </row>
    <row r="8" spans="1:28" s="14" customFormat="1" ht="144" x14ac:dyDescent="0.25">
      <c r="A8" s="268"/>
      <c r="B8" s="15" t="s">
        <v>44</v>
      </c>
      <c r="C8" s="16" t="s">
        <v>45</v>
      </c>
      <c r="D8" s="17" t="s">
        <v>46</v>
      </c>
      <c r="E8" s="8" t="s">
        <v>47</v>
      </c>
      <c r="F8" s="22" t="s">
        <v>48</v>
      </c>
      <c r="G8" s="22">
        <v>1</v>
      </c>
      <c r="H8" s="22" t="s">
        <v>49</v>
      </c>
      <c r="I8" s="22" t="s">
        <v>50</v>
      </c>
      <c r="J8" s="22" t="s">
        <v>51</v>
      </c>
      <c r="K8" s="23" t="s">
        <v>33</v>
      </c>
      <c r="L8" s="11" t="s">
        <v>34</v>
      </c>
      <c r="M8" s="22"/>
      <c r="N8" s="24" t="s">
        <v>52</v>
      </c>
      <c r="O8" s="22"/>
      <c r="P8" s="25">
        <v>1</v>
      </c>
      <c r="Q8" s="22" t="s">
        <v>53</v>
      </c>
      <c r="R8" s="13">
        <v>43497</v>
      </c>
      <c r="S8" s="93">
        <v>43830</v>
      </c>
      <c r="T8" s="158"/>
      <c r="U8" s="106"/>
      <c r="V8" s="106"/>
      <c r="W8" s="106"/>
      <c r="X8" s="159"/>
      <c r="Y8" s="147" t="s">
        <v>52</v>
      </c>
      <c r="Z8" s="90"/>
      <c r="AA8" s="219"/>
      <c r="AB8" s="97"/>
    </row>
    <row r="9" spans="1:28" s="14" customFormat="1" ht="92.25" customHeight="1" x14ac:dyDescent="0.25">
      <c r="A9" s="268"/>
      <c r="B9" s="270" t="s">
        <v>54</v>
      </c>
      <c r="C9" s="272" t="s">
        <v>55</v>
      </c>
      <c r="D9" s="17" t="s">
        <v>56</v>
      </c>
      <c r="E9" s="8" t="s">
        <v>57</v>
      </c>
      <c r="F9" s="22" t="s">
        <v>58</v>
      </c>
      <c r="G9" s="24">
        <v>1</v>
      </c>
      <c r="H9" s="22" t="s">
        <v>59</v>
      </c>
      <c r="I9" s="22" t="s">
        <v>60</v>
      </c>
      <c r="J9" s="22" t="s">
        <v>32</v>
      </c>
      <c r="K9" s="23" t="s">
        <v>33</v>
      </c>
      <c r="L9" s="26">
        <v>1</v>
      </c>
      <c r="M9" s="12">
        <v>25</v>
      </c>
      <c r="N9" s="12">
        <v>25</v>
      </c>
      <c r="O9" s="12">
        <v>25</v>
      </c>
      <c r="P9" s="12">
        <v>25</v>
      </c>
      <c r="Q9" s="27" t="s">
        <v>61</v>
      </c>
      <c r="R9" s="13">
        <v>43466</v>
      </c>
      <c r="S9" s="93">
        <v>43800</v>
      </c>
      <c r="T9" s="160">
        <v>25</v>
      </c>
      <c r="U9" s="149">
        <v>25</v>
      </c>
      <c r="V9" s="142" t="s">
        <v>296</v>
      </c>
      <c r="W9" s="142" t="s">
        <v>297</v>
      </c>
      <c r="X9" s="161">
        <f>(U9*100)/T9</f>
        <v>100</v>
      </c>
      <c r="Y9" s="206">
        <v>25</v>
      </c>
      <c r="Z9" s="206">
        <v>25</v>
      </c>
      <c r="AA9" s="204" t="s">
        <v>432</v>
      </c>
      <c r="AB9" s="204" t="s">
        <v>433</v>
      </c>
    </row>
    <row r="10" spans="1:28" s="14" customFormat="1" ht="180" customHeight="1" x14ac:dyDescent="0.25">
      <c r="A10" s="269"/>
      <c r="B10" s="271"/>
      <c r="C10" s="273"/>
      <c r="D10" s="274" t="s">
        <v>62</v>
      </c>
      <c r="E10" s="275" t="s">
        <v>63</v>
      </c>
      <c r="F10" s="22" t="s">
        <v>48</v>
      </c>
      <c r="G10" s="24">
        <v>1</v>
      </c>
      <c r="H10" s="22" t="s">
        <v>64</v>
      </c>
      <c r="I10" s="22" t="s">
        <v>65</v>
      </c>
      <c r="J10" s="22" t="s">
        <v>32</v>
      </c>
      <c r="K10" s="23" t="s">
        <v>33</v>
      </c>
      <c r="L10" s="11" t="s">
        <v>34</v>
      </c>
      <c r="M10" s="12">
        <v>100</v>
      </c>
      <c r="N10" s="12">
        <v>100</v>
      </c>
      <c r="O10" s="12">
        <v>100</v>
      </c>
      <c r="P10" s="12">
        <v>100</v>
      </c>
      <c r="Q10" s="27" t="s">
        <v>66</v>
      </c>
      <c r="R10" s="13">
        <v>43497</v>
      </c>
      <c r="S10" s="93">
        <v>43800</v>
      </c>
      <c r="T10" s="160">
        <v>100</v>
      </c>
      <c r="U10" s="149">
        <v>100</v>
      </c>
      <c r="V10" s="142" t="s">
        <v>298</v>
      </c>
      <c r="W10" s="142" t="s">
        <v>299</v>
      </c>
      <c r="X10" s="161">
        <f>(U10*100)/T10</f>
        <v>100</v>
      </c>
      <c r="Y10" s="206">
        <v>100</v>
      </c>
      <c r="Z10" s="206">
        <v>100</v>
      </c>
      <c r="AA10" s="203" t="s">
        <v>434</v>
      </c>
      <c r="AB10" s="204" t="s">
        <v>468</v>
      </c>
    </row>
    <row r="11" spans="1:28" s="14" customFormat="1" ht="200.25" customHeight="1" x14ac:dyDescent="0.25">
      <c r="A11" s="269"/>
      <c r="B11" s="271"/>
      <c r="C11" s="273"/>
      <c r="D11" s="274"/>
      <c r="E11" s="275"/>
      <c r="F11" s="22" t="s">
        <v>48</v>
      </c>
      <c r="G11" s="24">
        <v>1</v>
      </c>
      <c r="H11" s="22" t="s">
        <v>67</v>
      </c>
      <c r="I11" s="22" t="s">
        <v>68</v>
      </c>
      <c r="J11" s="22" t="s">
        <v>32</v>
      </c>
      <c r="K11" s="23" t="s">
        <v>33</v>
      </c>
      <c r="L11" s="11" t="s">
        <v>34</v>
      </c>
      <c r="M11" s="12">
        <v>100</v>
      </c>
      <c r="N11" s="12">
        <v>100</v>
      </c>
      <c r="O11" s="12">
        <v>100</v>
      </c>
      <c r="P11" s="12">
        <v>100</v>
      </c>
      <c r="Q11" s="28" t="s">
        <v>69</v>
      </c>
      <c r="R11" s="13">
        <v>43466</v>
      </c>
      <c r="S11" s="93">
        <v>43800</v>
      </c>
      <c r="T11" s="160">
        <v>100</v>
      </c>
      <c r="U11" s="150">
        <v>92.9</v>
      </c>
      <c r="V11" s="109" t="s">
        <v>300</v>
      </c>
      <c r="W11" s="142" t="s">
        <v>301</v>
      </c>
      <c r="X11" s="161">
        <f t="shared" ref="X11" si="0">(U11*100)/T11</f>
        <v>92.9</v>
      </c>
      <c r="Y11" s="206">
        <v>100</v>
      </c>
      <c r="Z11" s="206">
        <v>100</v>
      </c>
      <c r="AA11" s="109" t="s">
        <v>435</v>
      </c>
      <c r="AB11" s="204" t="s">
        <v>436</v>
      </c>
    </row>
    <row r="12" spans="1:28" s="14" customFormat="1" ht="408.75" customHeight="1" x14ac:dyDescent="0.25">
      <c r="A12" s="262" t="s">
        <v>70</v>
      </c>
      <c r="B12" s="199" t="s">
        <v>71</v>
      </c>
      <c r="C12" s="198" t="s">
        <v>72</v>
      </c>
      <c r="D12" s="18" t="s">
        <v>73</v>
      </c>
      <c r="E12" s="8" t="s">
        <v>74</v>
      </c>
      <c r="F12" s="9" t="s">
        <v>75</v>
      </c>
      <c r="G12" s="10">
        <v>1</v>
      </c>
      <c r="H12" s="9" t="s">
        <v>76</v>
      </c>
      <c r="I12" s="9" t="s">
        <v>77</v>
      </c>
      <c r="J12" s="22" t="s">
        <v>32</v>
      </c>
      <c r="K12" s="23" t="s">
        <v>33</v>
      </c>
      <c r="L12" s="11" t="s">
        <v>34</v>
      </c>
      <c r="M12" s="9"/>
      <c r="N12" s="12">
        <v>100</v>
      </c>
      <c r="O12" s="9"/>
      <c r="Q12" s="9" t="s">
        <v>78</v>
      </c>
      <c r="R12" s="13">
        <v>43501</v>
      </c>
      <c r="S12" s="93">
        <v>43829</v>
      </c>
      <c r="T12" s="158"/>
      <c r="U12" s="106"/>
      <c r="V12" s="106"/>
      <c r="W12" s="106"/>
      <c r="X12" s="159"/>
      <c r="Y12" s="207">
        <v>100</v>
      </c>
      <c r="Z12" s="208">
        <v>100</v>
      </c>
      <c r="AA12" s="204" t="s">
        <v>420</v>
      </c>
      <c r="AB12" s="204" t="s">
        <v>461</v>
      </c>
    </row>
    <row r="13" spans="1:28" s="14" customFormat="1" ht="113.25" customHeight="1" x14ac:dyDescent="0.25">
      <c r="A13" s="262"/>
      <c r="B13" s="199" t="s">
        <v>79</v>
      </c>
      <c r="C13" s="198" t="s">
        <v>72</v>
      </c>
      <c r="D13" s="18" t="s">
        <v>80</v>
      </c>
      <c r="E13" s="181" t="s">
        <v>81</v>
      </c>
      <c r="F13" s="31" t="s">
        <v>82</v>
      </c>
      <c r="G13" s="32">
        <v>1</v>
      </c>
      <c r="H13" s="31" t="s">
        <v>83</v>
      </c>
      <c r="I13" s="31" t="s">
        <v>84</v>
      </c>
      <c r="J13" s="22" t="s">
        <v>32</v>
      </c>
      <c r="K13" s="33" t="s">
        <v>33</v>
      </c>
      <c r="L13" s="11" t="s">
        <v>34</v>
      </c>
      <c r="M13" s="31"/>
      <c r="N13" s="31">
        <v>20</v>
      </c>
      <c r="O13" s="31">
        <v>30</v>
      </c>
      <c r="P13" s="31">
        <v>50</v>
      </c>
      <c r="Q13" s="31" t="s">
        <v>85</v>
      </c>
      <c r="R13" s="13">
        <v>43590</v>
      </c>
      <c r="S13" s="93">
        <v>43829</v>
      </c>
      <c r="T13" s="158"/>
      <c r="U13" s="106"/>
      <c r="V13" s="106"/>
      <c r="W13" s="106"/>
      <c r="X13" s="159"/>
      <c r="Y13" s="209">
        <v>20</v>
      </c>
      <c r="Z13" s="149">
        <v>10</v>
      </c>
      <c r="AA13" s="204" t="s">
        <v>421</v>
      </c>
      <c r="AB13" s="204" t="s">
        <v>422</v>
      </c>
    </row>
    <row r="14" spans="1:28" s="14" customFormat="1" ht="368.25" customHeight="1" x14ac:dyDescent="0.25">
      <c r="A14" s="262"/>
      <c r="B14" s="261" t="s">
        <v>86</v>
      </c>
      <c r="C14" s="34" t="s">
        <v>72</v>
      </c>
      <c r="D14" s="18" t="s">
        <v>87</v>
      </c>
      <c r="E14" s="8" t="s">
        <v>88</v>
      </c>
      <c r="F14" s="31" t="s">
        <v>89</v>
      </c>
      <c r="G14" s="35">
        <v>8</v>
      </c>
      <c r="H14" s="31" t="s">
        <v>90</v>
      </c>
      <c r="I14" s="31" t="s">
        <v>91</v>
      </c>
      <c r="J14" s="31" t="s">
        <v>51</v>
      </c>
      <c r="K14" s="33" t="s">
        <v>33</v>
      </c>
      <c r="L14" s="36">
        <v>0.7</v>
      </c>
      <c r="M14" s="31">
        <v>1</v>
      </c>
      <c r="N14" s="31">
        <v>3</v>
      </c>
      <c r="O14" s="31">
        <v>3</v>
      </c>
      <c r="P14" s="31">
        <v>1</v>
      </c>
      <c r="Q14" s="31" t="s">
        <v>92</v>
      </c>
      <c r="R14" s="13">
        <v>43511</v>
      </c>
      <c r="S14" s="93">
        <v>43829</v>
      </c>
      <c r="T14" s="158"/>
      <c r="U14" s="106"/>
      <c r="V14" s="106"/>
      <c r="W14" s="106"/>
      <c r="X14" s="159"/>
      <c r="Y14" s="209">
        <v>3</v>
      </c>
      <c r="Z14" s="208">
        <v>3</v>
      </c>
      <c r="AA14" s="210" t="s">
        <v>459</v>
      </c>
      <c r="AB14" s="220" t="s">
        <v>394</v>
      </c>
    </row>
    <row r="15" spans="1:28" s="14" customFormat="1" ht="121.5" x14ac:dyDescent="0.25">
      <c r="A15" s="262"/>
      <c r="B15" s="261"/>
      <c r="C15" s="260" t="s">
        <v>93</v>
      </c>
      <c r="D15" s="18" t="s">
        <v>94</v>
      </c>
      <c r="E15" s="8" t="s">
        <v>95</v>
      </c>
      <c r="F15" s="31" t="s">
        <v>89</v>
      </c>
      <c r="G15" s="31">
        <v>1</v>
      </c>
      <c r="H15" s="31" t="s">
        <v>96</v>
      </c>
      <c r="I15" s="31" t="s">
        <v>97</v>
      </c>
      <c r="J15" s="31" t="s">
        <v>51</v>
      </c>
      <c r="K15" s="33" t="s">
        <v>33</v>
      </c>
      <c r="L15" s="33" t="s">
        <v>98</v>
      </c>
      <c r="M15" s="31"/>
      <c r="N15" s="31"/>
      <c r="O15" s="31"/>
      <c r="P15" s="31">
        <v>1</v>
      </c>
      <c r="Q15" s="31" t="s">
        <v>99</v>
      </c>
      <c r="R15" s="13">
        <v>43497</v>
      </c>
      <c r="S15" s="93">
        <v>43829</v>
      </c>
      <c r="T15" s="158"/>
      <c r="U15" s="106"/>
      <c r="V15" s="106"/>
      <c r="W15" s="106"/>
      <c r="X15" s="159"/>
      <c r="Y15" s="139"/>
      <c r="Z15" s="90"/>
      <c r="AA15" s="90"/>
      <c r="AB15" s="97"/>
    </row>
    <row r="16" spans="1:28" s="14" customFormat="1" ht="195" x14ac:dyDescent="0.25">
      <c r="A16" s="262"/>
      <c r="B16" s="261"/>
      <c r="C16" s="260"/>
      <c r="D16" s="18" t="s">
        <v>100</v>
      </c>
      <c r="E16" s="181" t="s">
        <v>101</v>
      </c>
      <c r="F16" s="31" t="s">
        <v>102</v>
      </c>
      <c r="G16" s="31">
        <v>4</v>
      </c>
      <c r="H16" s="31" t="s">
        <v>103</v>
      </c>
      <c r="I16" s="31" t="s">
        <v>104</v>
      </c>
      <c r="J16" s="31" t="s">
        <v>51</v>
      </c>
      <c r="K16" s="33" t="s">
        <v>33</v>
      </c>
      <c r="L16" s="11" t="s">
        <v>34</v>
      </c>
      <c r="M16" s="31"/>
      <c r="N16" s="31">
        <v>4</v>
      </c>
      <c r="O16" s="31"/>
      <c r="P16" s="31"/>
      <c r="Q16" s="31" t="s">
        <v>105</v>
      </c>
      <c r="R16" s="13">
        <v>43525</v>
      </c>
      <c r="S16" s="93">
        <v>43646</v>
      </c>
      <c r="T16" s="158"/>
      <c r="U16" s="106"/>
      <c r="V16" s="106"/>
      <c r="W16" s="106"/>
      <c r="X16" s="159"/>
      <c r="Y16" s="209">
        <v>4</v>
      </c>
      <c r="Z16" s="209">
        <v>4</v>
      </c>
      <c r="AA16" s="211" t="s">
        <v>437</v>
      </c>
      <c r="AB16" s="210" t="s">
        <v>469</v>
      </c>
    </row>
    <row r="17" spans="1:28" s="14" customFormat="1" ht="263.25" x14ac:dyDescent="0.25">
      <c r="A17" s="262"/>
      <c r="B17" s="261"/>
      <c r="C17" s="260"/>
      <c r="D17" s="18" t="s">
        <v>106</v>
      </c>
      <c r="E17" s="181" t="s">
        <v>107</v>
      </c>
      <c r="F17" s="31" t="s">
        <v>89</v>
      </c>
      <c r="G17" s="32">
        <v>1</v>
      </c>
      <c r="H17" s="31" t="s">
        <v>108</v>
      </c>
      <c r="I17" s="31" t="s">
        <v>109</v>
      </c>
      <c r="J17" s="31" t="s">
        <v>32</v>
      </c>
      <c r="K17" s="33" t="s">
        <v>33</v>
      </c>
      <c r="L17" s="11" t="s">
        <v>34</v>
      </c>
      <c r="M17" s="31">
        <v>10</v>
      </c>
      <c r="N17" s="31">
        <v>25</v>
      </c>
      <c r="O17" s="31">
        <v>25</v>
      </c>
      <c r="P17" s="31">
        <v>40</v>
      </c>
      <c r="Q17" s="31" t="s">
        <v>110</v>
      </c>
      <c r="R17" s="13">
        <v>43466</v>
      </c>
      <c r="S17" s="93">
        <v>43830</v>
      </c>
      <c r="T17" s="160">
        <v>10</v>
      </c>
      <c r="U17" s="149">
        <v>10</v>
      </c>
      <c r="V17" s="151" t="s">
        <v>302</v>
      </c>
      <c r="W17" s="151" t="s">
        <v>303</v>
      </c>
      <c r="X17" s="161">
        <f t="shared" ref="X17:X21" si="1">(U17*100)/T17</f>
        <v>100</v>
      </c>
      <c r="Y17" s="209">
        <v>25</v>
      </c>
      <c r="Z17" s="209">
        <v>25</v>
      </c>
      <c r="AA17" s="212" t="s">
        <v>458</v>
      </c>
      <c r="AB17" s="220" t="s">
        <v>395</v>
      </c>
    </row>
    <row r="18" spans="1:28" s="14" customFormat="1" ht="409.5" x14ac:dyDescent="0.25">
      <c r="A18" s="262"/>
      <c r="B18" s="261"/>
      <c r="C18" s="260"/>
      <c r="D18" s="18" t="s">
        <v>111</v>
      </c>
      <c r="E18" s="181" t="s">
        <v>112</v>
      </c>
      <c r="F18" s="9" t="s">
        <v>113</v>
      </c>
      <c r="G18" s="32">
        <v>1</v>
      </c>
      <c r="H18" s="31" t="s">
        <v>114</v>
      </c>
      <c r="I18" s="37" t="s">
        <v>115</v>
      </c>
      <c r="J18" s="31" t="s">
        <v>32</v>
      </c>
      <c r="K18" s="33" t="s">
        <v>33</v>
      </c>
      <c r="L18" s="33">
        <v>100</v>
      </c>
      <c r="M18" s="31">
        <v>10</v>
      </c>
      <c r="N18" s="31">
        <v>30</v>
      </c>
      <c r="O18" s="31">
        <v>30</v>
      </c>
      <c r="P18" s="31">
        <v>30</v>
      </c>
      <c r="Q18" s="31" t="s">
        <v>116</v>
      </c>
      <c r="R18" s="13">
        <v>43466</v>
      </c>
      <c r="S18" s="93">
        <v>43830</v>
      </c>
      <c r="T18" s="160">
        <v>10</v>
      </c>
      <c r="U18" s="149">
        <v>10</v>
      </c>
      <c r="V18" s="151" t="s">
        <v>304</v>
      </c>
      <c r="W18" s="151" t="s">
        <v>305</v>
      </c>
      <c r="X18" s="161">
        <f t="shared" si="1"/>
        <v>100</v>
      </c>
      <c r="Y18" s="209">
        <v>30</v>
      </c>
      <c r="Z18" s="213">
        <v>30</v>
      </c>
      <c r="AA18" s="212" t="s">
        <v>426</v>
      </c>
      <c r="AB18" s="212" t="s">
        <v>484</v>
      </c>
    </row>
    <row r="19" spans="1:28" s="14" customFormat="1" ht="182.25" x14ac:dyDescent="0.25">
      <c r="A19" s="262"/>
      <c r="B19" s="261"/>
      <c r="C19" s="260"/>
      <c r="D19" s="18" t="s">
        <v>117</v>
      </c>
      <c r="E19" s="181" t="s">
        <v>118</v>
      </c>
      <c r="F19" s="9" t="s">
        <v>119</v>
      </c>
      <c r="G19" s="32">
        <v>1</v>
      </c>
      <c r="H19" s="31" t="s">
        <v>120</v>
      </c>
      <c r="I19" s="31" t="s">
        <v>121</v>
      </c>
      <c r="J19" s="31" t="s">
        <v>32</v>
      </c>
      <c r="K19" s="33" t="s">
        <v>33</v>
      </c>
      <c r="L19" s="11" t="s">
        <v>34</v>
      </c>
      <c r="M19" s="31">
        <v>10</v>
      </c>
      <c r="N19" s="31">
        <v>25</v>
      </c>
      <c r="O19" s="31">
        <v>25</v>
      </c>
      <c r="P19" s="31">
        <v>40</v>
      </c>
      <c r="Q19" s="31" t="s">
        <v>110</v>
      </c>
      <c r="R19" s="13">
        <v>43466</v>
      </c>
      <c r="S19" s="93">
        <v>43830</v>
      </c>
      <c r="T19" s="160">
        <v>10</v>
      </c>
      <c r="U19" s="149">
        <v>10</v>
      </c>
      <c r="V19" s="151" t="s">
        <v>306</v>
      </c>
      <c r="W19" s="151" t="s">
        <v>303</v>
      </c>
      <c r="X19" s="161">
        <f t="shared" si="1"/>
        <v>100</v>
      </c>
      <c r="Y19" s="209">
        <v>25</v>
      </c>
      <c r="Z19" s="209">
        <v>25</v>
      </c>
      <c r="AA19" s="212" t="s">
        <v>460</v>
      </c>
      <c r="AB19" s="220" t="s">
        <v>396</v>
      </c>
    </row>
    <row r="20" spans="1:28" s="14" customFormat="1" ht="117" customHeight="1" x14ac:dyDescent="0.25">
      <c r="A20" s="262"/>
      <c r="B20" s="261"/>
      <c r="C20" s="260"/>
      <c r="D20" s="18" t="s">
        <v>122</v>
      </c>
      <c r="E20" s="181" t="s">
        <v>123</v>
      </c>
      <c r="F20" s="9" t="s">
        <v>113</v>
      </c>
      <c r="G20" s="32">
        <v>1</v>
      </c>
      <c r="H20" s="31" t="s">
        <v>124</v>
      </c>
      <c r="I20" s="31" t="s">
        <v>125</v>
      </c>
      <c r="J20" s="31" t="s">
        <v>32</v>
      </c>
      <c r="K20" s="33" t="s">
        <v>33</v>
      </c>
      <c r="L20" s="11" t="s">
        <v>34</v>
      </c>
      <c r="M20" s="31">
        <v>10</v>
      </c>
      <c r="N20" s="31">
        <v>25</v>
      </c>
      <c r="O20" s="31">
        <v>25</v>
      </c>
      <c r="P20" s="31">
        <v>40</v>
      </c>
      <c r="Q20" s="31" t="s">
        <v>110</v>
      </c>
      <c r="R20" s="13">
        <v>43466</v>
      </c>
      <c r="S20" s="93">
        <v>43830</v>
      </c>
      <c r="T20" s="160">
        <v>10</v>
      </c>
      <c r="U20" s="149">
        <v>10</v>
      </c>
      <c r="V20" s="151" t="s">
        <v>307</v>
      </c>
      <c r="W20" s="151" t="s">
        <v>308</v>
      </c>
      <c r="X20" s="161">
        <f t="shared" si="1"/>
        <v>100</v>
      </c>
      <c r="Y20" s="209">
        <v>25</v>
      </c>
      <c r="Z20" s="214">
        <v>25</v>
      </c>
      <c r="AA20" s="212" t="s">
        <v>427</v>
      </c>
      <c r="AB20" s="220" t="s">
        <v>428</v>
      </c>
    </row>
    <row r="21" spans="1:28" s="14" customFormat="1" ht="409.5" x14ac:dyDescent="0.25">
      <c r="A21" s="262"/>
      <c r="B21" s="261"/>
      <c r="C21" s="260"/>
      <c r="D21" s="18" t="s">
        <v>126</v>
      </c>
      <c r="E21" s="181" t="s">
        <v>127</v>
      </c>
      <c r="F21" s="9" t="s">
        <v>113</v>
      </c>
      <c r="G21" s="32">
        <v>1</v>
      </c>
      <c r="H21" s="31" t="s">
        <v>128</v>
      </c>
      <c r="I21" s="31" t="s">
        <v>109</v>
      </c>
      <c r="J21" s="31" t="s">
        <v>32</v>
      </c>
      <c r="K21" s="33" t="s">
        <v>33</v>
      </c>
      <c r="L21" s="11" t="s">
        <v>34</v>
      </c>
      <c r="M21" s="31">
        <v>10</v>
      </c>
      <c r="N21" s="31">
        <v>25</v>
      </c>
      <c r="O21" s="31">
        <v>25</v>
      </c>
      <c r="P21" s="31">
        <v>40</v>
      </c>
      <c r="Q21" s="31" t="s">
        <v>129</v>
      </c>
      <c r="R21" s="13">
        <v>43466</v>
      </c>
      <c r="S21" s="93">
        <v>43830</v>
      </c>
      <c r="T21" s="160">
        <v>10</v>
      </c>
      <c r="U21" s="149">
        <v>10</v>
      </c>
      <c r="V21" s="151" t="s">
        <v>309</v>
      </c>
      <c r="W21" s="151" t="s">
        <v>310</v>
      </c>
      <c r="X21" s="161">
        <f t="shared" si="1"/>
        <v>100</v>
      </c>
      <c r="Y21" s="209">
        <v>25</v>
      </c>
      <c r="Z21" s="214">
        <v>25</v>
      </c>
      <c r="AA21" s="212" t="s">
        <v>429</v>
      </c>
      <c r="AB21" s="220" t="s">
        <v>485</v>
      </c>
    </row>
    <row r="22" spans="1:28" s="14" customFormat="1" ht="234" customHeight="1" x14ac:dyDescent="0.25">
      <c r="A22" s="262"/>
      <c r="B22" s="261"/>
      <c r="C22" s="260"/>
      <c r="D22" s="113" t="s">
        <v>475</v>
      </c>
      <c r="E22" s="226" t="s">
        <v>476</v>
      </c>
      <c r="F22" s="9" t="s">
        <v>477</v>
      </c>
      <c r="G22" s="31">
        <v>6</v>
      </c>
      <c r="H22" s="31" t="s">
        <v>478</v>
      </c>
      <c r="I22" s="31" t="s">
        <v>479</v>
      </c>
      <c r="J22" s="31" t="s">
        <v>51</v>
      </c>
      <c r="K22" s="105" t="s">
        <v>33</v>
      </c>
      <c r="L22" s="11" t="s">
        <v>34</v>
      </c>
      <c r="M22" s="31"/>
      <c r="N22" s="31"/>
      <c r="O22" s="31">
        <v>3</v>
      </c>
      <c r="P22" s="31">
        <v>3</v>
      </c>
      <c r="Q22" s="31" t="s">
        <v>480</v>
      </c>
      <c r="R22" s="106">
        <v>43647</v>
      </c>
      <c r="S22" s="93">
        <v>43830</v>
      </c>
      <c r="T22" s="227"/>
      <c r="U22" s="228"/>
      <c r="V22" s="229"/>
      <c r="W22" s="229"/>
      <c r="X22" s="230"/>
      <c r="Y22" s="139"/>
      <c r="Z22" s="201"/>
      <c r="AA22" s="175"/>
      <c r="AB22" s="175"/>
    </row>
    <row r="23" spans="1:28" s="14" customFormat="1" ht="174.75" customHeight="1" x14ac:dyDescent="0.25">
      <c r="A23" s="276" t="s">
        <v>130</v>
      </c>
      <c r="B23" s="277" t="s">
        <v>131</v>
      </c>
      <c r="C23" s="278" t="s">
        <v>132</v>
      </c>
      <c r="D23" s="18" t="s">
        <v>133</v>
      </c>
      <c r="E23" s="181" t="s">
        <v>481</v>
      </c>
      <c r="F23" s="31" t="s">
        <v>224</v>
      </c>
      <c r="G23" s="32">
        <v>1</v>
      </c>
      <c r="H23" s="31" t="s">
        <v>135</v>
      </c>
      <c r="I23" s="31" t="s">
        <v>125</v>
      </c>
      <c r="J23" s="31" t="s">
        <v>32</v>
      </c>
      <c r="K23" s="33" t="s">
        <v>33</v>
      </c>
      <c r="L23" s="11" t="s">
        <v>34</v>
      </c>
      <c r="M23" s="31"/>
      <c r="N23" s="31">
        <v>60</v>
      </c>
      <c r="O23" s="31">
        <v>20</v>
      </c>
      <c r="P23" s="31">
        <v>20</v>
      </c>
      <c r="Q23" s="31" t="s">
        <v>136</v>
      </c>
      <c r="R23" s="13">
        <v>43497</v>
      </c>
      <c r="S23" s="93">
        <v>43830</v>
      </c>
      <c r="T23" s="158"/>
      <c r="U23" s="106"/>
      <c r="V23" s="106"/>
      <c r="W23" s="106"/>
      <c r="X23" s="159"/>
      <c r="Y23" s="209">
        <v>60</v>
      </c>
      <c r="Z23" s="209">
        <v>63.63</v>
      </c>
      <c r="AA23" s="144" t="s">
        <v>414</v>
      </c>
      <c r="AB23" s="144" t="s">
        <v>415</v>
      </c>
    </row>
    <row r="24" spans="1:28" s="14" customFormat="1" ht="243" x14ac:dyDescent="0.25">
      <c r="A24" s="276"/>
      <c r="B24" s="261"/>
      <c r="C24" s="272"/>
      <c r="D24" s="18" t="s">
        <v>137</v>
      </c>
      <c r="E24" s="8" t="s">
        <v>138</v>
      </c>
      <c r="F24" s="31" t="s">
        <v>134</v>
      </c>
      <c r="G24" s="32">
        <v>1</v>
      </c>
      <c r="H24" s="31" t="s">
        <v>139</v>
      </c>
      <c r="I24" s="31" t="s">
        <v>140</v>
      </c>
      <c r="J24" s="31" t="s">
        <v>51</v>
      </c>
      <c r="K24" s="33" t="s">
        <v>33</v>
      </c>
      <c r="L24" s="11" t="s">
        <v>34</v>
      </c>
      <c r="M24" s="31"/>
      <c r="N24" s="31"/>
      <c r="O24" s="31"/>
      <c r="P24" s="31">
        <v>1</v>
      </c>
      <c r="Q24" s="31" t="s">
        <v>141</v>
      </c>
      <c r="R24" s="13">
        <v>43497</v>
      </c>
      <c r="S24" s="93">
        <v>43830</v>
      </c>
      <c r="T24" s="158"/>
      <c r="U24" s="106"/>
      <c r="V24" s="106"/>
      <c r="W24" s="106"/>
      <c r="X24" s="159"/>
      <c r="Y24" s="139"/>
      <c r="Z24" s="90"/>
      <c r="AA24" s="90"/>
      <c r="AB24" s="97"/>
    </row>
    <row r="25" spans="1:28" s="14" customFormat="1" ht="101.25" x14ac:dyDescent="0.25">
      <c r="A25" s="276"/>
      <c r="B25" s="38" t="s">
        <v>142</v>
      </c>
      <c r="C25" s="272"/>
      <c r="D25" s="39" t="s">
        <v>143</v>
      </c>
      <c r="E25" s="40"/>
      <c r="F25" s="31"/>
      <c r="G25" s="31"/>
      <c r="H25" s="31"/>
      <c r="I25" s="31"/>
      <c r="J25" s="31"/>
      <c r="K25" s="33"/>
      <c r="L25" s="33"/>
      <c r="M25" s="31"/>
      <c r="N25" s="31"/>
      <c r="O25" s="31"/>
      <c r="P25" s="31"/>
      <c r="Q25" s="31"/>
      <c r="R25" s="33"/>
      <c r="S25" s="94"/>
      <c r="T25" s="162"/>
      <c r="U25" s="105"/>
      <c r="V25" s="105"/>
      <c r="W25" s="105"/>
      <c r="X25" s="163"/>
      <c r="Y25" s="139"/>
      <c r="Z25" s="90"/>
      <c r="AA25" s="90"/>
      <c r="AB25" s="97"/>
    </row>
    <row r="26" spans="1:28" s="14" customFormat="1" ht="159" customHeight="1" x14ac:dyDescent="0.25">
      <c r="A26" s="276"/>
      <c r="B26" s="261" t="s">
        <v>144</v>
      </c>
      <c r="C26" s="272" t="s">
        <v>145</v>
      </c>
      <c r="D26" s="113" t="s">
        <v>146</v>
      </c>
      <c r="E26" s="41" t="s">
        <v>147</v>
      </c>
      <c r="F26" s="27" t="s">
        <v>148</v>
      </c>
      <c r="G26" s="28">
        <v>1</v>
      </c>
      <c r="H26" s="27" t="s">
        <v>149</v>
      </c>
      <c r="I26" s="27" t="s">
        <v>150</v>
      </c>
      <c r="J26" s="27" t="s">
        <v>32</v>
      </c>
      <c r="K26" s="42" t="s">
        <v>33</v>
      </c>
      <c r="L26" s="42" t="s">
        <v>34</v>
      </c>
      <c r="M26" s="27">
        <v>10</v>
      </c>
      <c r="N26" s="27">
        <v>25</v>
      </c>
      <c r="O26" s="27">
        <v>30</v>
      </c>
      <c r="P26" s="27">
        <v>35</v>
      </c>
      <c r="Q26" s="27" t="s">
        <v>151</v>
      </c>
      <c r="R26" s="43">
        <v>43497</v>
      </c>
      <c r="S26" s="95">
        <v>43830</v>
      </c>
      <c r="T26" s="164">
        <v>10</v>
      </c>
      <c r="U26" s="146">
        <v>10</v>
      </c>
      <c r="V26" s="152" t="s">
        <v>311</v>
      </c>
      <c r="W26" s="152" t="s">
        <v>312</v>
      </c>
      <c r="X26" s="161">
        <f t="shared" ref="X26" si="2">(U26*100)/T26</f>
        <v>100</v>
      </c>
      <c r="Y26" s="215">
        <v>25</v>
      </c>
      <c r="Z26" s="146">
        <v>25</v>
      </c>
      <c r="AA26" s="152" t="s">
        <v>397</v>
      </c>
      <c r="AB26" s="152" t="s">
        <v>398</v>
      </c>
    </row>
    <row r="27" spans="1:28" s="14" customFormat="1" ht="150" customHeight="1" x14ac:dyDescent="0.25">
      <c r="A27" s="276"/>
      <c r="B27" s="261"/>
      <c r="C27" s="272"/>
      <c r="D27" s="113" t="s">
        <v>152</v>
      </c>
      <c r="E27" s="41" t="s">
        <v>153</v>
      </c>
      <c r="F27" s="27" t="s">
        <v>148</v>
      </c>
      <c r="G27" s="28">
        <v>1</v>
      </c>
      <c r="H27" s="27" t="s">
        <v>154</v>
      </c>
      <c r="I27" s="27" t="s">
        <v>155</v>
      </c>
      <c r="J27" s="27" t="s">
        <v>32</v>
      </c>
      <c r="K27" s="42" t="s">
        <v>33</v>
      </c>
      <c r="L27" s="42" t="s">
        <v>34</v>
      </c>
      <c r="M27" s="27">
        <v>0</v>
      </c>
      <c r="N27" s="27">
        <v>25</v>
      </c>
      <c r="O27" s="27">
        <v>25</v>
      </c>
      <c r="P27" s="27">
        <v>50</v>
      </c>
      <c r="Q27" s="27" t="s">
        <v>151</v>
      </c>
      <c r="R27" s="43">
        <v>43497</v>
      </c>
      <c r="S27" s="95">
        <v>43830</v>
      </c>
      <c r="T27" s="165"/>
      <c r="U27" s="108"/>
      <c r="V27" s="108"/>
      <c r="W27" s="108"/>
      <c r="X27" s="166"/>
      <c r="Y27" s="215">
        <v>25</v>
      </c>
      <c r="Z27" s="146">
        <v>25</v>
      </c>
      <c r="AA27" s="152" t="s">
        <v>399</v>
      </c>
      <c r="AB27" s="182"/>
    </row>
    <row r="28" spans="1:28" s="14" customFormat="1" ht="152.25" customHeight="1" x14ac:dyDescent="0.25">
      <c r="A28" s="276"/>
      <c r="B28" s="38"/>
      <c r="C28" s="30"/>
      <c r="D28" s="18" t="s">
        <v>156</v>
      </c>
      <c r="E28" s="41" t="s">
        <v>157</v>
      </c>
      <c r="F28" s="27" t="s">
        <v>148</v>
      </c>
      <c r="G28" s="28">
        <v>1</v>
      </c>
      <c r="H28" s="27" t="s">
        <v>158</v>
      </c>
      <c r="I28" s="27" t="s">
        <v>155</v>
      </c>
      <c r="J28" s="27" t="s">
        <v>32</v>
      </c>
      <c r="K28" s="42" t="s">
        <v>33</v>
      </c>
      <c r="L28" s="42" t="s">
        <v>34</v>
      </c>
      <c r="M28" s="27">
        <v>0</v>
      </c>
      <c r="N28" s="27">
        <v>25</v>
      </c>
      <c r="O28" s="27">
        <v>25</v>
      </c>
      <c r="P28" s="27">
        <v>50</v>
      </c>
      <c r="Q28" s="27" t="s">
        <v>151</v>
      </c>
      <c r="R28" s="43">
        <v>43497</v>
      </c>
      <c r="S28" s="95">
        <v>43830</v>
      </c>
      <c r="T28" s="165"/>
      <c r="U28" s="108"/>
      <c r="V28" s="108"/>
      <c r="W28" s="108"/>
      <c r="X28" s="166"/>
      <c r="Y28" s="215">
        <v>25</v>
      </c>
      <c r="Z28" s="146">
        <v>25</v>
      </c>
      <c r="AA28" s="152" t="s">
        <v>400</v>
      </c>
      <c r="AB28" s="152" t="s">
        <v>401</v>
      </c>
    </row>
    <row r="29" spans="1:28" s="14" customFormat="1" ht="155.25" customHeight="1" x14ac:dyDescent="0.25">
      <c r="A29" s="276"/>
      <c r="B29" s="38"/>
      <c r="C29" s="30"/>
      <c r="D29" s="18" t="s">
        <v>159</v>
      </c>
      <c r="E29" s="41" t="s">
        <v>160</v>
      </c>
      <c r="F29" s="27" t="s">
        <v>148</v>
      </c>
      <c r="G29" s="28">
        <v>1</v>
      </c>
      <c r="H29" s="27" t="s">
        <v>161</v>
      </c>
      <c r="I29" s="27" t="s">
        <v>155</v>
      </c>
      <c r="J29" s="27" t="s">
        <v>32</v>
      </c>
      <c r="K29" s="42" t="s">
        <v>33</v>
      </c>
      <c r="L29" s="42" t="s">
        <v>34</v>
      </c>
      <c r="M29" s="27">
        <v>0</v>
      </c>
      <c r="N29" s="27">
        <v>25</v>
      </c>
      <c r="O29" s="27">
        <v>25</v>
      </c>
      <c r="P29" s="27">
        <v>50</v>
      </c>
      <c r="Q29" s="27" t="s">
        <v>151</v>
      </c>
      <c r="R29" s="43">
        <v>43497</v>
      </c>
      <c r="S29" s="95">
        <v>43830</v>
      </c>
      <c r="T29" s="165"/>
      <c r="U29" s="108"/>
      <c r="V29" s="108"/>
      <c r="W29" s="108"/>
      <c r="X29" s="166"/>
      <c r="Y29" s="215">
        <v>25</v>
      </c>
      <c r="Z29" s="146">
        <v>25</v>
      </c>
      <c r="AA29" s="152" t="s">
        <v>402</v>
      </c>
      <c r="AB29" s="152" t="s">
        <v>403</v>
      </c>
    </row>
    <row r="30" spans="1:28" s="14" customFormat="1" ht="409.5" x14ac:dyDescent="0.25">
      <c r="A30" s="276"/>
      <c r="B30" s="44" t="s">
        <v>162</v>
      </c>
      <c r="C30" s="30" t="s">
        <v>163</v>
      </c>
      <c r="D30" s="18" t="s">
        <v>164</v>
      </c>
      <c r="E30" s="181" t="s">
        <v>165</v>
      </c>
      <c r="F30" s="9" t="s">
        <v>166</v>
      </c>
      <c r="G30" s="10">
        <v>1</v>
      </c>
      <c r="H30" s="9" t="s">
        <v>167</v>
      </c>
      <c r="I30" s="22" t="s">
        <v>168</v>
      </c>
      <c r="J30" s="31" t="s">
        <v>32</v>
      </c>
      <c r="K30" s="33" t="s">
        <v>33</v>
      </c>
      <c r="L30" s="11" t="s">
        <v>34</v>
      </c>
      <c r="M30" s="27">
        <v>100</v>
      </c>
      <c r="N30" s="27">
        <v>100</v>
      </c>
      <c r="O30" s="27">
        <v>100</v>
      </c>
      <c r="P30" s="27">
        <v>100</v>
      </c>
      <c r="Q30" s="9" t="s">
        <v>169</v>
      </c>
      <c r="R30" s="13">
        <v>43488</v>
      </c>
      <c r="S30" s="93">
        <v>43822</v>
      </c>
      <c r="T30" s="164">
        <v>100</v>
      </c>
      <c r="U30" s="146">
        <v>100</v>
      </c>
      <c r="V30" s="152" t="s">
        <v>313</v>
      </c>
      <c r="W30" s="146" t="s">
        <v>314</v>
      </c>
      <c r="X30" s="161">
        <f t="shared" ref="X30" si="3">(U30*100)/T30</f>
        <v>100</v>
      </c>
      <c r="Y30" s="215">
        <v>100</v>
      </c>
      <c r="Z30" s="214">
        <v>100</v>
      </c>
      <c r="AA30" s="212" t="s">
        <v>404</v>
      </c>
      <c r="AB30" s="220" t="s">
        <v>314</v>
      </c>
    </row>
    <row r="31" spans="1:28" s="14" customFormat="1" ht="101.25" x14ac:dyDescent="0.25">
      <c r="A31" s="276"/>
      <c r="B31" s="44" t="s">
        <v>170</v>
      </c>
      <c r="C31" s="30" t="s">
        <v>171</v>
      </c>
      <c r="D31" s="45" t="s">
        <v>143</v>
      </c>
      <c r="E31" s="45"/>
      <c r="F31" s="31"/>
      <c r="G31" s="31"/>
      <c r="H31" s="31"/>
      <c r="I31" s="31"/>
      <c r="J31" s="31"/>
      <c r="K31" s="33"/>
      <c r="L31" s="33"/>
      <c r="M31" s="31"/>
      <c r="N31" s="31"/>
      <c r="O31" s="31"/>
      <c r="P31" s="31"/>
      <c r="Q31" s="31"/>
      <c r="R31" s="33"/>
      <c r="S31" s="94"/>
      <c r="T31" s="162"/>
      <c r="U31" s="105"/>
      <c r="V31" s="105"/>
      <c r="W31" s="105"/>
      <c r="X31" s="163"/>
      <c r="Y31" s="139"/>
      <c r="Z31" s="90"/>
      <c r="AA31" s="90"/>
      <c r="AB31" s="97"/>
    </row>
    <row r="32" spans="1:28" s="14" customFormat="1" ht="216" customHeight="1" thickBot="1" x14ac:dyDescent="0.3">
      <c r="A32" s="276"/>
      <c r="B32" s="46" t="s">
        <v>172</v>
      </c>
      <c r="C32" s="47" t="s">
        <v>171</v>
      </c>
      <c r="D32" s="18" t="s">
        <v>173</v>
      </c>
      <c r="E32" s="181" t="s">
        <v>174</v>
      </c>
      <c r="F32" s="31" t="s">
        <v>175</v>
      </c>
      <c r="G32" s="31" t="s">
        <v>176</v>
      </c>
      <c r="H32" s="31" t="s">
        <v>177</v>
      </c>
      <c r="I32" s="27" t="s">
        <v>178</v>
      </c>
      <c r="J32" s="31" t="s">
        <v>51</v>
      </c>
      <c r="K32" s="33" t="s">
        <v>33</v>
      </c>
      <c r="L32" s="11" t="s">
        <v>34</v>
      </c>
      <c r="M32" s="31"/>
      <c r="N32" s="27">
        <v>3</v>
      </c>
      <c r="O32" s="27">
        <v>3</v>
      </c>
      <c r="P32" s="27">
        <v>3</v>
      </c>
      <c r="Q32" s="31" t="s">
        <v>179</v>
      </c>
      <c r="R32" s="13">
        <v>43556</v>
      </c>
      <c r="S32" s="93">
        <v>43830</v>
      </c>
      <c r="T32" s="158"/>
      <c r="U32" s="106"/>
      <c r="V32" s="106"/>
      <c r="W32" s="106"/>
      <c r="X32" s="159"/>
      <c r="Y32" s="215">
        <v>3</v>
      </c>
      <c r="Z32" s="209">
        <v>3</v>
      </c>
      <c r="AA32" s="144" t="s">
        <v>416</v>
      </c>
      <c r="AB32" s="144" t="s">
        <v>417</v>
      </c>
    </row>
    <row r="33" spans="1:29" ht="126" x14ac:dyDescent="0.25">
      <c r="A33" s="281" t="s">
        <v>180</v>
      </c>
      <c r="B33" s="283" t="s">
        <v>181</v>
      </c>
      <c r="C33" s="48" t="s">
        <v>182</v>
      </c>
      <c r="D33" s="17" t="s">
        <v>183</v>
      </c>
      <c r="E33" s="115" t="s">
        <v>184</v>
      </c>
      <c r="F33" s="27" t="s">
        <v>185</v>
      </c>
      <c r="G33" s="27">
        <v>3</v>
      </c>
      <c r="H33" s="27" t="s">
        <v>186</v>
      </c>
      <c r="I33" s="27" t="s">
        <v>178</v>
      </c>
      <c r="J33" s="27" t="s">
        <v>51</v>
      </c>
      <c r="K33" s="42" t="s">
        <v>33</v>
      </c>
      <c r="L33" s="42">
        <v>3</v>
      </c>
      <c r="M33" s="27"/>
      <c r="N33" s="27">
        <v>2</v>
      </c>
      <c r="O33" s="27"/>
      <c r="P33" s="27">
        <v>1</v>
      </c>
      <c r="Q33" s="27" t="s">
        <v>187</v>
      </c>
      <c r="R33" s="197">
        <v>43501</v>
      </c>
      <c r="S33" s="197">
        <v>43830</v>
      </c>
      <c r="T33" s="158"/>
      <c r="U33" s="106"/>
      <c r="V33" s="106"/>
      <c r="W33" s="106"/>
      <c r="X33" s="159"/>
      <c r="Y33" s="215">
        <v>2</v>
      </c>
      <c r="Z33" s="215">
        <v>2</v>
      </c>
      <c r="AA33" s="216" t="s">
        <v>467</v>
      </c>
      <c r="AB33" s="144" t="s">
        <v>438</v>
      </c>
    </row>
    <row r="34" spans="1:29" ht="284.25" thickBot="1" x14ac:dyDescent="0.3">
      <c r="A34" s="282"/>
      <c r="B34" s="284"/>
      <c r="C34" s="49" t="s">
        <v>188</v>
      </c>
      <c r="D34" s="7" t="s">
        <v>189</v>
      </c>
      <c r="E34" s="50" t="s">
        <v>190</v>
      </c>
      <c r="F34" s="37" t="s">
        <v>188</v>
      </c>
      <c r="G34" s="10">
        <v>1</v>
      </c>
      <c r="H34" s="9" t="s">
        <v>191</v>
      </c>
      <c r="I34" s="9" t="s">
        <v>192</v>
      </c>
      <c r="J34" s="31" t="s">
        <v>32</v>
      </c>
      <c r="K34" s="11" t="s">
        <v>33</v>
      </c>
      <c r="L34" s="11" t="s">
        <v>34</v>
      </c>
      <c r="M34" s="9">
        <v>25</v>
      </c>
      <c r="N34" s="9">
        <v>25</v>
      </c>
      <c r="O34" s="9">
        <v>25</v>
      </c>
      <c r="P34" s="9">
        <v>25</v>
      </c>
      <c r="Q34" s="9" t="s">
        <v>193</v>
      </c>
      <c r="R34" s="13">
        <v>43466</v>
      </c>
      <c r="S34" s="93">
        <v>43830</v>
      </c>
      <c r="T34" s="164">
        <v>25</v>
      </c>
      <c r="U34" s="146">
        <v>20</v>
      </c>
      <c r="V34" s="152" t="s">
        <v>315</v>
      </c>
      <c r="W34" s="146" t="s">
        <v>316</v>
      </c>
      <c r="X34" s="161">
        <f t="shared" ref="X34:X37" si="4">(U34*100)/T34</f>
        <v>80</v>
      </c>
      <c r="Y34" s="215">
        <v>25</v>
      </c>
      <c r="Z34" s="215">
        <v>25</v>
      </c>
      <c r="AA34" s="152" t="s">
        <v>493</v>
      </c>
      <c r="AB34" s="218" t="s">
        <v>471</v>
      </c>
    </row>
    <row r="35" spans="1:29" ht="324" x14ac:dyDescent="0.25">
      <c r="A35" s="281" t="s">
        <v>194</v>
      </c>
      <c r="B35" s="283" t="s">
        <v>195</v>
      </c>
      <c r="C35" s="29" t="s">
        <v>196</v>
      </c>
      <c r="D35" s="18" t="s">
        <v>197</v>
      </c>
      <c r="E35" s="202" t="s">
        <v>198</v>
      </c>
      <c r="F35" s="9" t="s">
        <v>199</v>
      </c>
      <c r="G35" s="28">
        <v>0.9</v>
      </c>
      <c r="H35" s="27" t="s">
        <v>200</v>
      </c>
      <c r="I35" s="27" t="s">
        <v>201</v>
      </c>
      <c r="J35" s="27" t="s">
        <v>32</v>
      </c>
      <c r="K35" s="42" t="s">
        <v>33</v>
      </c>
      <c r="L35" s="42" t="s">
        <v>202</v>
      </c>
      <c r="M35" s="27">
        <v>20</v>
      </c>
      <c r="N35" s="27">
        <v>20</v>
      </c>
      <c r="O35" s="27">
        <v>30</v>
      </c>
      <c r="P35" s="27">
        <v>20</v>
      </c>
      <c r="Q35" s="27" t="s">
        <v>203</v>
      </c>
      <c r="R35" s="43">
        <v>43497</v>
      </c>
      <c r="S35" s="95">
        <v>43830</v>
      </c>
      <c r="T35" s="167">
        <v>20</v>
      </c>
      <c r="U35" s="140">
        <v>20</v>
      </c>
      <c r="V35" s="143" t="s">
        <v>317</v>
      </c>
      <c r="W35" s="143" t="s">
        <v>318</v>
      </c>
      <c r="X35" s="161">
        <f t="shared" si="4"/>
        <v>100</v>
      </c>
      <c r="Y35" s="215">
        <v>20</v>
      </c>
      <c r="Z35" s="215">
        <v>20</v>
      </c>
      <c r="AA35" s="152" t="s">
        <v>472</v>
      </c>
      <c r="AB35" s="182"/>
    </row>
    <row r="36" spans="1:29" s="14" customFormat="1" ht="409.5" x14ac:dyDescent="0.25">
      <c r="A36" s="285"/>
      <c r="B36" s="261"/>
      <c r="C36" s="272" t="s">
        <v>171</v>
      </c>
      <c r="D36" s="18" t="s">
        <v>204</v>
      </c>
      <c r="E36" s="202" t="s">
        <v>205</v>
      </c>
      <c r="F36" s="31" t="s">
        <v>206</v>
      </c>
      <c r="G36" s="32">
        <v>1</v>
      </c>
      <c r="H36" s="31" t="s">
        <v>207</v>
      </c>
      <c r="I36" s="31" t="s">
        <v>208</v>
      </c>
      <c r="J36" s="31" t="s">
        <v>32</v>
      </c>
      <c r="K36" s="33" t="s">
        <v>33</v>
      </c>
      <c r="L36" s="36">
        <v>0.7</v>
      </c>
      <c r="M36" s="31">
        <v>100</v>
      </c>
      <c r="N36" s="31">
        <v>100</v>
      </c>
      <c r="O36" s="31">
        <v>100</v>
      </c>
      <c r="P36" s="31">
        <v>100</v>
      </c>
      <c r="Q36" s="31" t="s">
        <v>209</v>
      </c>
      <c r="R36" s="13">
        <v>43466</v>
      </c>
      <c r="S36" s="93">
        <v>43830</v>
      </c>
      <c r="T36" s="167">
        <v>100</v>
      </c>
      <c r="U36" s="140">
        <v>100</v>
      </c>
      <c r="V36" s="143" t="s">
        <v>319</v>
      </c>
      <c r="W36" s="143" t="s">
        <v>320</v>
      </c>
      <c r="X36" s="161">
        <f t="shared" si="4"/>
        <v>100</v>
      </c>
      <c r="Y36" s="215">
        <v>100</v>
      </c>
      <c r="Z36" s="213">
        <v>90</v>
      </c>
      <c r="AA36" s="143" t="s">
        <v>470</v>
      </c>
      <c r="AB36" s="143" t="s">
        <v>405</v>
      </c>
    </row>
    <row r="37" spans="1:29" ht="153" customHeight="1" x14ac:dyDescent="0.25">
      <c r="A37" s="285"/>
      <c r="B37" s="261"/>
      <c r="C37" s="272"/>
      <c r="D37" s="7" t="s">
        <v>210</v>
      </c>
      <c r="E37" s="202" t="s">
        <v>211</v>
      </c>
      <c r="F37" s="9" t="s">
        <v>212</v>
      </c>
      <c r="G37" s="10">
        <v>1</v>
      </c>
      <c r="H37" s="9" t="s">
        <v>213</v>
      </c>
      <c r="I37" s="9" t="s">
        <v>214</v>
      </c>
      <c r="J37" s="31" t="s">
        <v>32</v>
      </c>
      <c r="K37" s="11" t="s">
        <v>33</v>
      </c>
      <c r="L37" s="51">
        <v>0.82750000000000001</v>
      </c>
      <c r="M37" s="9">
        <v>22</v>
      </c>
      <c r="N37" s="9">
        <v>27</v>
      </c>
      <c r="O37" s="9">
        <v>26</v>
      </c>
      <c r="P37" s="9">
        <v>25</v>
      </c>
      <c r="Q37" s="9" t="s">
        <v>215</v>
      </c>
      <c r="R37" s="52">
        <v>43467</v>
      </c>
      <c r="S37" s="96">
        <v>43830</v>
      </c>
      <c r="T37" s="168">
        <v>22</v>
      </c>
      <c r="U37" s="141">
        <f>T37*98.9%</f>
        <v>21.758000000000003</v>
      </c>
      <c r="V37" s="144" t="s">
        <v>321</v>
      </c>
      <c r="W37" s="112" t="s">
        <v>322</v>
      </c>
      <c r="X37" s="161">
        <f t="shared" si="4"/>
        <v>98.9</v>
      </c>
      <c r="Y37" s="207">
        <v>27</v>
      </c>
      <c r="Z37" s="213">
        <v>26</v>
      </c>
      <c r="AA37" s="212" t="s">
        <v>406</v>
      </c>
      <c r="AB37" s="220" t="s">
        <v>407</v>
      </c>
    </row>
    <row r="38" spans="1:29" s="14" customFormat="1" ht="182.25" x14ac:dyDescent="0.25">
      <c r="A38" s="285"/>
      <c r="B38" s="261"/>
      <c r="C38" s="272"/>
      <c r="D38" s="18" t="s">
        <v>216</v>
      </c>
      <c r="E38" s="202" t="s">
        <v>217</v>
      </c>
      <c r="F38" s="31" t="s">
        <v>218</v>
      </c>
      <c r="G38" s="31">
        <v>3</v>
      </c>
      <c r="H38" s="31" t="s">
        <v>219</v>
      </c>
      <c r="I38" s="31" t="s">
        <v>220</v>
      </c>
      <c r="J38" s="31" t="s">
        <v>51</v>
      </c>
      <c r="K38" s="33" t="s">
        <v>33</v>
      </c>
      <c r="L38" s="33">
        <v>3</v>
      </c>
      <c r="M38" s="31"/>
      <c r="N38" s="31">
        <v>2</v>
      </c>
      <c r="O38" s="31">
        <v>1</v>
      </c>
      <c r="P38" s="31"/>
      <c r="Q38" s="31" t="s">
        <v>221</v>
      </c>
      <c r="R38" s="13">
        <v>43556</v>
      </c>
      <c r="S38" s="93">
        <v>43768</v>
      </c>
      <c r="T38" s="158"/>
      <c r="U38" s="106"/>
      <c r="V38" s="106"/>
      <c r="W38" s="106"/>
      <c r="X38" s="159"/>
      <c r="Y38" s="209">
        <v>2</v>
      </c>
      <c r="Z38" s="209">
        <v>2</v>
      </c>
      <c r="AA38" s="221" t="s">
        <v>441</v>
      </c>
      <c r="AB38" s="221" t="s">
        <v>423</v>
      </c>
    </row>
    <row r="39" spans="1:29" ht="409.5" x14ac:dyDescent="0.25">
      <c r="A39" s="285"/>
      <c r="B39" s="261"/>
      <c r="C39" s="272"/>
      <c r="D39" s="18" t="s">
        <v>222</v>
      </c>
      <c r="E39" s="181" t="s">
        <v>223</v>
      </c>
      <c r="F39" s="9" t="s">
        <v>224</v>
      </c>
      <c r="G39" s="28">
        <v>1</v>
      </c>
      <c r="H39" s="9" t="s">
        <v>225</v>
      </c>
      <c r="I39" s="9" t="s">
        <v>214</v>
      </c>
      <c r="J39" s="9" t="s">
        <v>32</v>
      </c>
      <c r="K39" s="11" t="s">
        <v>33</v>
      </c>
      <c r="L39" s="11" t="s">
        <v>34</v>
      </c>
      <c r="M39" s="9"/>
      <c r="N39" s="9">
        <v>100</v>
      </c>
      <c r="O39" s="9">
        <v>100</v>
      </c>
      <c r="P39" s="9">
        <v>100</v>
      </c>
      <c r="Q39" s="9" t="s">
        <v>226</v>
      </c>
      <c r="R39" s="52">
        <v>43556</v>
      </c>
      <c r="S39" s="96">
        <v>43830</v>
      </c>
      <c r="T39" s="169"/>
      <c r="U39" s="107"/>
      <c r="V39" s="107"/>
      <c r="W39" s="107"/>
      <c r="X39" s="170"/>
      <c r="Y39" s="207">
        <v>100</v>
      </c>
      <c r="Z39" s="213">
        <v>100</v>
      </c>
      <c r="AA39" s="212" t="s">
        <v>439</v>
      </c>
      <c r="AB39" s="220" t="s">
        <v>440</v>
      </c>
    </row>
    <row r="40" spans="1:29" ht="408.75" customHeight="1" x14ac:dyDescent="0.25">
      <c r="A40" s="285"/>
      <c r="B40" s="261" t="s">
        <v>227</v>
      </c>
      <c r="C40" s="272" t="s">
        <v>228</v>
      </c>
      <c r="D40" s="7" t="s">
        <v>229</v>
      </c>
      <c r="E40" s="202" t="s">
        <v>230</v>
      </c>
      <c r="F40" s="9" t="s">
        <v>199</v>
      </c>
      <c r="G40" s="9" t="s">
        <v>231</v>
      </c>
      <c r="H40" s="9" t="s">
        <v>232</v>
      </c>
      <c r="I40" s="9" t="s">
        <v>233</v>
      </c>
      <c r="J40" s="9" t="s">
        <v>51</v>
      </c>
      <c r="K40" s="11" t="s">
        <v>33</v>
      </c>
      <c r="L40" s="11" t="s">
        <v>34</v>
      </c>
      <c r="M40" s="9"/>
      <c r="N40" s="9">
        <v>0.3</v>
      </c>
      <c r="O40" s="9">
        <v>0.3</v>
      </c>
      <c r="P40" s="9">
        <v>0.4</v>
      </c>
      <c r="Q40" s="9" t="s">
        <v>234</v>
      </c>
      <c r="R40" s="52">
        <v>43556</v>
      </c>
      <c r="S40" s="96">
        <v>43830</v>
      </c>
      <c r="T40" s="169"/>
      <c r="U40" s="107"/>
      <c r="V40" s="107"/>
      <c r="W40" s="107"/>
      <c r="X40" s="170"/>
      <c r="Y40" s="209">
        <v>0.3</v>
      </c>
      <c r="Z40" s="209">
        <v>0.3</v>
      </c>
      <c r="AA40" s="221" t="s">
        <v>424</v>
      </c>
      <c r="AB40" s="221" t="s">
        <v>425</v>
      </c>
    </row>
    <row r="41" spans="1:29" s="104" customFormat="1" ht="408.75" customHeight="1" x14ac:dyDescent="0.25">
      <c r="A41" s="285"/>
      <c r="B41" s="261"/>
      <c r="C41" s="272"/>
      <c r="D41" s="7" t="s">
        <v>235</v>
      </c>
      <c r="E41" s="180" t="s">
        <v>462</v>
      </c>
      <c r="F41" s="9" t="s">
        <v>236</v>
      </c>
      <c r="G41" s="9">
        <v>100</v>
      </c>
      <c r="H41" s="9" t="s">
        <v>463</v>
      </c>
      <c r="I41" s="9" t="s">
        <v>464</v>
      </c>
      <c r="J41" s="9" t="s">
        <v>448</v>
      </c>
      <c r="K41" s="11" t="s">
        <v>33</v>
      </c>
      <c r="L41" s="11">
        <v>100</v>
      </c>
      <c r="M41" s="9"/>
      <c r="N41" s="9">
        <v>40</v>
      </c>
      <c r="O41" s="9">
        <v>30</v>
      </c>
      <c r="P41" s="9">
        <v>30</v>
      </c>
      <c r="Q41" s="9" t="s">
        <v>238</v>
      </c>
      <c r="R41" s="107">
        <v>43556</v>
      </c>
      <c r="S41" s="96">
        <v>43830</v>
      </c>
      <c r="T41" s="192"/>
      <c r="U41" s="193"/>
      <c r="V41" s="107"/>
      <c r="W41" s="107"/>
      <c r="X41" s="170"/>
      <c r="Y41" s="207">
        <v>40</v>
      </c>
      <c r="Z41" s="207">
        <v>40</v>
      </c>
      <c r="AA41" s="217" t="s">
        <v>465</v>
      </c>
      <c r="AB41" s="217" t="s">
        <v>466</v>
      </c>
    </row>
    <row r="42" spans="1:29" ht="81" x14ac:dyDescent="0.25">
      <c r="A42" s="285"/>
      <c r="B42" s="261"/>
      <c r="C42" s="272"/>
      <c r="D42" s="18" t="s">
        <v>237</v>
      </c>
      <c r="E42" s="118" t="s">
        <v>482</v>
      </c>
      <c r="F42" s="184" t="s">
        <v>236</v>
      </c>
      <c r="G42" s="184">
        <v>250</v>
      </c>
      <c r="H42" s="184" t="s">
        <v>446</v>
      </c>
      <c r="I42" s="184" t="s">
        <v>447</v>
      </c>
      <c r="J42" s="184" t="s">
        <v>448</v>
      </c>
      <c r="K42" s="185" t="s">
        <v>33</v>
      </c>
      <c r="L42" s="185">
        <v>100</v>
      </c>
      <c r="M42" s="184"/>
      <c r="N42" s="184">
        <v>25</v>
      </c>
      <c r="O42" s="184">
        <v>125</v>
      </c>
      <c r="P42" s="184">
        <v>100</v>
      </c>
      <c r="Q42" s="184" t="s">
        <v>238</v>
      </c>
      <c r="R42" s="186">
        <v>43556</v>
      </c>
      <c r="S42" s="187">
        <v>43830</v>
      </c>
      <c r="T42" s="188"/>
      <c r="U42" s="191"/>
      <c r="V42" s="186"/>
      <c r="W42" s="186"/>
      <c r="X42" s="190"/>
      <c r="Y42" s="207">
        <v>25</v>
      </c>
      <c r="Z42" s="207">
        <v>25</v>
      </c>
      <c r="AA42" s="217" t="s">
        <v>449</v>
      </c>
      <c r="AB42" s="217" t="s">
        <v>450</v>
      </c>
    </row>
    <row r="43" spans="1:29" ht="101.25" x14ac:dyDescent="0.25">
      <c r="A43" s="285"/>
      <c r="B43" s="261"/>
      <c r="C43" s="272"/>
      <c r="D43" s="113" t="s">
        <v>239</v>
      </c>
      <c r="E43" s="118" t="s">
        <v>240</v>
      </c>
      <c r="F43" s="184" t="s">
        <v>236</v>
      </c>
      <c r="G43" s="184">
        <v>1</v>
      </c>
      <c r="H43" s="184" t="s">
        <v>241</v>
      </c>
      <c r="I43" s="184" t="s">
        <v>242</v>
      </c>
      <c r="J43" s="184" t="s">
        <v>51</v>
      </c>
      <c r="K43" s="185" t="s">
        <v>33</v>
      </c>
      <c r="L43" s="185" t="s">
        <v>34</v>
      </c>
      <c r="M43" s="184"/>
      <c r="N43" s="184">
        <v>1</v>
      </c>
      <c r="O43" s="184"/>
      <c r="P43" s="184"/>
      <c r="Q43" s="184" t="s">
        <v>243</v>
      </c>
      <c r="R43" s="186">
        <v>43556</v>
      </c>
      <c r="S43" s="187">
        <v>43646</v>
      </c>
      <c r="T43" s="169"/>
      <c r="U43" s="107"/>
      <c r="V43" s="107"/>
      <c r="W43" s="107"/>
      <c r="X43" s="170"/>
      <c r="Y43" s="207">
        <v>1</v>
      </c>
      <c r="Z43" s="207">
        <v>1</v>
      </c>
      <c r="AA43" s="217" t="s">
        <v>483</v>
      </c>
      <c r="AB43" s="217" t="s">
        <v>451</v>
      </c>
    </row>
    <row r="44" spans="1:29" ht="81" x14ac:dyDescent="0.25">
      <c r="A44" s="285"/>
      <c r="B44" s="261"/>
      <c r="C44" s="272"/>
      <c r="D44" s="18" t="s">
        <v>244</v>
      </c>
      <c r="E44" s="181" t="s">
        <v>245</v>
      </c>
      <c r="F44" s="9" t="s">
        <v>236</v>
      </c>
      <c r="G44" s="9">
        <v>15</v>
      </c>
      <c r="H44" s="9" t="s">
        <v>246</v>
      </c>
      <c r="I44" s="9" t="s">
        <v>247</v>
      </c>
      <c r="J44" s="9" t="s">
        <v>51</v>
      </c>
      <c r="K44" s="11" t="s">
        <v>33</v>
      </c>
      <c r="L44" s="11">
        <v>15</v>
      </c>
      <c r="M44" s="9"/>
      <c r="N44" s="9">
        <v>5</v>
      </c>
      <c r="O44" s="9">
        <v>5</v>
      </c>
      <c r="P44" s="9">
        <v>5</v>
      </c>
      <c r="Q44" s="9" t="s">
        <v>248</v>
      </c>
      <c r="R44" s="52">
        <v>43556</v>
      </c>
      <c r="S44" s="96">
        <v>43800</v>
      </c>
      <c r="T44" s="169"/>
      <c r="U44" s="107"/>
      <c r="V44" s="107"/>
      <c r="W44" s="107"/>
      <c r="X44" s="170"/>
      <c r="Y44" s="207">
        <v>5</v>
      </c>
      <c r="Z44" s="207">
        <v>5</v>
      </c>
      <c r="AA44" s="217" t="s">
        <v>452</v>
      </c>
      <c r="AB44" s="217" t="s">
        <v>453</v>
      </c>
    </row>
    <row r="45" spans="1:29" ht="129.75" customHeight="1" x14ac:dyDescent="0.3">
      <c r="A45" s="285"/>
      <c r="B45" s="261"/>
      <c r="C45" s="272"/>
      <c r="D45" s="18" t="s">
        <v>249</v>
      </c>
      <c r="E45" s="118" t="s">
        <v>454</v>
      </c>
      <c r="F45" s="184" t="s">
        <v>236</v>
      </c>
      <c r="G45" s="184">
        <v>1</v>
      </c>
      <c r="H45" s="184" t="s">
        <v>455</v>
      </c>
      <c r="I45" s="184" t="s">
        <v>456</v>
      </c>
      <c r="J45" s="184" t="s">
        <v>51</v>
      </c>
      <c r="K45" s="185" t="s">
        <v>33</v>
      </c>
      <c r="L45" s="185" t="s">
        <v>34</v>
      </c>
      <c r="M45" s="184"/>
      <c r="N45" s="184"/>
      <c r="O45" s="184"/>
      <c r="P45" s="184">
        <v>1</v>
      </c>
      <c r="Q45" s="184" t="s">
        <v>457</v>
      </c>
      <c r="R45" s="186">
        <v>43647</v>
      </c>
      <c r="S45" s="187">
        <v>43830</v>
      </c>
      <c r="T45" s="169"/>
      <c r="U45" s="107"/>
      <c r="V45" s="107"/>
      <c r="W45" s="107"/>
      <c r="X45" s="170"/>
      <c r="Y45" s="148"/>
      <c r="Z45" s="91"/>
      <c r="AA45" s="195"/>
      <c r="AB45" s="196"/>
    </row>
    <row r="46" spans="1:29" ht="105.75" customHeight="1" x14ac:dyDescent="0.25">
      <c r="A46" s="285"/>
      <c r="B46" s="261"/>
      <c r="C46" s="272"/>
      <c r="D46" s="18" t="s">
        <v>250</v>
      </c>
      <c r="E46" s="118" t="s">
        <v>251</v>
      </c>
      <c r="F46" s="184" t="s">
        <v>236</v>
      </c>
      <c r="G46" s="184">
        <v>3450</v>
      </c>
      <c r="H46" s="184" t="s">
        <v>442</v>
      </c>
      <c r="I46" s="184" t="s">
        <v>443</v>
      </c>
      <c r="J46" s="184" t="s">
        <v>51</v>
      </c>
      <c r="K46" s="185" t="s">
        <v>33</v>
      </c>
      <c r="L46" s="185" t="s">
        <v>34</v>
      </c>
      <c r="M46" s="184"/>
      <c r="N46" s="184">
        <v>1633</v>
      </c>
      <c r="O46" s="184">
        <v>917</v>
      </c>
      <c r="P46" s="184">
        <v>900</v>
      </c>
      <c r="Q46" s="184" t="s">
        <v>252</v>
      </c>
      <c r="R46" s="186">
        <v>43556</v>
      </c>
      <c r="S46" s="187">
        <v>43830</v>
      </c>
      <c r="T46" s="188">
        <v>0</v>
      </c>
      <c r="U46" s="189">
        <v>0</v>
      </c>
      <c r="V46" s="186" t="s">
        <v>98</v>
      </c>
      <c r="W46" s="186" t="s">
        <v>98</v>
      </c>
      <c r="X46" s="190"/>
      <c r="Y46" s="207">
        <v>1633</v>
      </c>
      <c r="Z46" s="207">
        <v>1633</v>
      </c>
      <c r="AA46" s="217" t="s">
        <v>444</v>
      </c>
      <c r="AB46" s="194" t="s">
        <v>445</v>
      </c>
    </row>
    <row r="47" spans="1:29" ht="263.25" x14ac:dyDescent="0.25">
      <c r="A47" s="285"/>
      <c r="B47" s="261"/>
      <c r="C47" s="272"/>
      <c r="D47" s="18" t="s">
        <v>253</v>
      </c>
      <c r="E47" s="118" t="s">
        <v>486</v>
      </c>
      <c r="F47" s="184" t="s">
        <v>489</v>
      </c>
      <c r="G47" s="184">
        <v>4</v>
      </c>
      <c r="H47" s="184" t="s">
        <v>490</v>
      </c>
      <c r="I47" s="184" t="s">
        <v>487</v>
      </c>
      <c r="J47" s="9" t="s">
        <v>259</v>
      </c>
      <c r="K47" s="11" t="s">
        <v>33</v>
      </c>
      <c r="L47" s="11">
        <v>3</v>
      </c>
      <c r="M47" s="224">
        <v>1</v>
      </c>
      <c r="N47" s="9">
        <v>1</v>
      </c>
      <c r="O47" s="9">
        <v>1</v>
      </c>
      <c r="P47" s="9"/>
      <c r="Q47" s="184" t="s">
        <v>488</v>
      </c>
      <c r="R47" s="194">
        <v>43466</v>
      </c>
      <c r="S47" s="194">
        <v>43830</v>
      </c>
      <c r="T47" s="54">
        <v>1</v>
      </c>
      <c r="U47" s="54">
        <v>1</v>
      </c>
      <c r="V47" s="225" t="s">
        <v>323</v>
      </c>
      <c r="W47" s="225" t="s">
        <v>324</v>
      </c>
      <c r="X47" s="287">
        <v>1</v>
      </c>
      <c r="Y47" s="179">
        <v>1</v>
      </c>
      <c r="Z47" s="287">
        <v>1</v>
      </c>
      <c r="AA47" s="231" t="s">
        <v>491</v>
      </c>
      <c r="AB47" s="288" t="s">
        <v>492</v>
      </c>
      <c r="AC47" s="183"/>
    </row>
    <row r="48" spans="1:29" ht="409.5" x14ac:dyDescent="0.25">
      <c r="A48" s="285"/>
      <c r="B48" s="261" t="s">
        <v>254</v>
      </c>
      <c r="C48" s="53" t="s">
        <v>196</v>
      </c>
      <c r="D48" s="18" t="s">
        <v>255</v>
      </c>
      <c r="E48" s="181" t="s">
        <v>256</v>
      </c>
      <c r="F48" s="9" t="s">
        <v>199</v>
      </c>
      <c r="G48" s="10">
        <v>1</v>
      </c>
      <c r="H48" s="9" t="s">
        <v>257</v>
      </c>
      <c r="I48" s="9" t="s">
        <v>258</v>
      </c>
      <c r="J48" s="9" t="s">
        <v>259</v>
      </c>
      <c r="K48" s="11" t="s">
        <v>33</v>
      </c>
      <c r="L48" s="11" t="s">
        <v>34</v>
      </c>
      <c r="M48" s="54">
        <v>15</v>
      </c>
      <c r="N48" s="9">
        <v>15</v>
      </c>
      <c r="O48" s="9">
        <v>15</v>
      </c>
      <c r="P48" s="9">
        <v>15</v>
      </c>
      <c r="Q48" s="9" t="s">
        <v>260</v>
      </c>
      <c r="R48" s="52">
        <v>43511</v>
      </c>
      <c r="S48" s="96">
        <v>43829</v>
      </c>
      <c r="T48" s="160">
        <v>15</v>
      </c>
      <c r="U48" s="141">
        <v>12.5</v>
      </c>
      <c r="V48" s="145" t="s">
        <v>325</v>
      </c>
      <c r="W48" s="145" t="s">
        <v>326</v>
      </c>
      <c r="X48" s="171">
        <f t="shared" ref="X48:X53" si="5">(U48*100)/T48</f>
        <v>83.333333333333329</v>
      </c>
      <c r="Y48" s="179">
        <v>15</v>
      </c>
      <c r="Z48" s="91">
        <v>15</v>
      </c>
      <c r="AA48" s="91"/>
      <c r="AB48" s="98"/>
    </row>
    <row r="49" spans="1:28" ht="409.5" x14ac:dyDescent="0.25">
      <c r="A49" s="285"/>
      <c r="B49" s="261"/>
      <c r="C49" s="279" t="s">
        <v>261</v>
      </c>
      <c r="D49" s="18" t="s">
        <v>262</v>
      </c>
      <c r="E49" s="8" t="s">
        <v>263</v>
      </c>
      <c r="F49" s="31" t="s">
        <v>261</v>
      </c>
      <c r="G49" s="10" t="s">
        <v>264</v>
      </c>
      <c r="H49" s="31" t="s">
        <v>265</v>
      </c>
      <c r="I49" s="31" t="s">
        <v>266</v>
      </c>
      <c r="J49" s="31" t="s">
        <v>32</v>
      </c>
      <c r="K49" s="33" t="s">
        <v>33</v>
      </c>
      <c r="L49" s="36">
        <v>1</v>
      </c>
      <c r="M49" s="54">
        <v>100</v>
      </c>
      <c r="N49" s="9"/>
      <c r="O49" s="31"/>
      <c r="P49" s="9"/>
      <c r="Q49" s="31" t="s">
        <v>265</v>
      </c>
      <c r="R49" s="13">
        <v>43466</v>
      </c>
      <c r="S49" s="93">
        <v>43496</v>
      </c>
      <c r="T49" s="167">
        <v>100</v>
      </c>
      <c r="U49" s="140">
        <v>100</v>
      </c>
      <c r="V49" s="145" t="s">
        <v>327</v>
      </c>
      <c r="W49" s="145" t="s">
        <v>328</v>
      </c>
      <c r="X49" s="161">
        <f t="shared" si="5"/>
        <v>100</v>
      </c>
      <c r="Y49" s="148"/>
      <c r="Z49" s="177"/>
      <c r="AA49" s="176"/>
      <c r="AB49" s="178"/>
    </row>
    <row r="50" spans="1:28" ht="96" customHeight="1" x14ac:dyDescent="0.25">
      <c r="A50" s="285"/>
      <c r="B50" s="261"/>
      <c r="C50" s="279"/>
      <c r="D50" s="18" t="s">
        <v>267</v>
      </c>
      <c r="E50" s="8" t="s">
        <v>268</v>
      </c>
      <c r="F50" s="31" t="s">
        <v>261</v>
      </c>
      <c r="G50" s="10">
        <v>1</v>
      </c>
      <c r="H50" s="31" t="s">
        <v>269</v>
      </c>
      <c r="I50" s="31" t="s">
        <v>270</v>
      </c>
      <c r="J50" s="31" t="s">
        <v>32</v>
      </c>
      <c r="K50" s="33" t="s">
        <v>271</v>
      </c>
      <c r="L50" s="36">
        <v>1</v>
      </c>
      <c r="M50" s="54">
        <v>14</v>
      </c>
      <c r="N50" s="54">
        <v>57</v>
      </c>
      <c r="O50" s="54">
        <v>71</v>
      </c>
      <c r="P50" s="54">
        <v>100</v>
      </c>
      <c r="Q50" s="31" t="s">
        <v>272</v>
      </c>
      <c r="R50" s="13">
        <v>43525</v>
      </c>
      <c r="S50" s="93">
        <v>43830</v>
      </c>
      <c r="T50" s="167">
        <v>14</v>
      </c>
      <c r="U50" s="140">
        <v>21</v>
      </c>
      <c r="V50" s="145" t="s">
        <v>329</v>
      </c>
      <c r="W50" s="145" t="s">
        <v>330</v>
      </c>
      <c r="X50" s="161">
        <f t="shared" si="5"/>
        <v>150</v>
      </c>
      <c r="Y50" s="222">
        <v>0.56999999999999995</v>
      </c>
      <c r="Z50" s="223">
        <v>0.6428571428571429</v>
      </c>
      <c r="AA50" s="214" t="s">
        <v>418</v>
      </c>
      <c r="AB50" s="220" t="s">
        <v>419</v>
      </c>
    </row>
    <row r="51" spans="1:28" ht="409.5" x14ac:dyDescent="0.25">
      <c r="A51" s="285"/>
      <c r="B51" s="261" t="s">
        <v>273</v>
      </c>
      <c r="C51" s="279" t="s">
        <v>171</v>
      </c>
      <c r="D51" s="18" t="s">
        <v>274</v>
      </c>
      <c r="E51" s="41" t="s">
        <v>275</v>
      </c>
      <c r="F51" s="27" t="s">
        <v>276</v>
      </c>
      <c r="G51" s="28">
        <v>1</v>
      </c>
      <c r="H51" s="27" t="s">
        <v>277</v>
      </c>
      <c r="I51" s="27" t="s">
        <v>278</v>
      </c>
      <c r="J51" s="27" t="s">
        <v>32</v>
      </c>
      <c r="K51" s="42" t="s">
        <v>33</v>
      </c>
      <c r="L51" s="42" t="s">
        <v>34</v>
      </c>
      <c r="M51" s="27">
        <v>10</v>
      </c>
      <c r="N51" s="27">
        <v>30</v>
      </c>
      <c r="O51" s="27">
        <v>30</v>
      </c>
      <c r="P51" s="27">
        <v>30</v>
      </c>
      <c r="Q51" s="27" t="s">
        <v>279</v>
      </c>
      <c r="R51" s="43">
        <v>43497</v>
      </c>
      <c r="S51" s="95">
        <v>43829</v>
      </c>
      <c r="T51" s="168">
        <v>10</v>
      </c>
      <c r="U51" s="140">
        <v>10</v>
      </c>
      <c r="V51" s="145" t="s">
        <v>331</v>
      </c>
      <c r="W51" s="145" t="s">
        <v>332</v>
      </c>
      <c r="X51" s="161">
        <f t="shared" si="5"/>
        <v>100</v>
      </c>
      <c r="Y51" s="215">
        <v>30</v>
      </c>
      <c r="Z51" s="146">
        <v>30</v>
      </c>
      <c r="AA51" s="152" t="s">
        <v>408</v>
      </c>
      <c r="AB51" s="152" t="s">
        <v>409</v>
      </c>
    </row>
    <row r="52" spans="1:28" ht="344.25" x14ac:dyDescent="0.25">
      <c r="A52" s="285"/>
      <c r="B52" s="261"/>
      <c r="C52" s="279"/>
      <c r="D52" s="18" t="s">
        <v>280</v>
      </c>
      <c r="E52" s="41" t="s">
        <v>281</v>
      </c>
      <c r="F52" s="27" t="s">
        <v>276</v>
      </c>
      <c r="G52" s="28">
        <v>1</v>
      </c>
      <c r="H52" s="27" t="s">
        <v>282</v>
      </c>
      <c r="I52" s="27" t="s">
        <v>283</v>
      </c>
      <c r="J52" s="27" t="s">
        <v>32</v>
      </c>
      <c r="K52" s="42" t="s">
        <v>33</v>
      </c>
      <c r="L52" s="42" t="s">
        <v>34</v>
      </c>
      <c r="M52" s="27">
        <v>25</v>
      </c>
      <c r="N52" s="27">
        <v>25</v>
      </c>
      <c r="O52" s="27">
        <v>25</v>
      </c>
      <c r="P52" s="27">
        <v>25</v>
      </c>
      <c r="Q52" s="27" t="s">
        <v>284</v>
      </c>
      <c r="R52" s="43">
        <v>43497</v>
      </c>
      <c r="S52" s="95">
        <v>43829</v>
      </c>
      <c r="T52" s="168">
        <v>25</v>
      </c>
      <c r="U52" s="140">
        <v>25</v>
      </c>
      <c r="V52" s="145" t="s">
        <v>333</v>
      </c>
      <c r="W52" s="145" t="s">
        <v>334</v>
      </c>
      <c r="X52" s="161">
        <f t="shared" si="5"/>
        <v>100</v>
      </c>
      <c r="Y52" s="215">
        <v>25</v>
      </c>
      <c r="Z52" s="146">
        <v>25</v>
      </c>
      <c r="AA52" s="152" t="s">
        <v>410</v>
      </c>
      <c r="AB52" s="152" t="s">
        <v>411</v>
      </c>
    </row>
    <row r="53" spans="1:28" ht="409.5" x14ac:dyDescent="0.25">
      <c r="A53" s="285"/>
      <c r="B53" s="261"/>
      <c r="C53" s="279"/>
      <c r="D53" s="18" t="s">
        <v>285</v>
      </c>
      <c r="E53" s="41" t="s">
        <v>286</v>
      </c>
      <c r="F53" s="27" t="s">
        <v>276</v>
      </c>
      <c r="G53" s="28">
        <v>1</v>
      </c>
      <c r="H53" s="27" t="s">
        <v>287</v>
      </c>
      <c r="I53" s="27" t="s">
        <v>288</v>
      </c>
      <c r="J53" s="27" t="s">
        <v>32</v>
      </c>
      <c r="K53" s="42" t="s">
        <v>33</v>
      </c>
      <c r="L53" s="42" t="s">
        <v>34</v>
      </c>
      <c r="M53" s="27">
        <v>20</v>
      </c>
      <c r="N53" s="27">
        <v>25</v>
      </c>
      <c r="O53" s="27">
        <v>25</v>
      </c>
      <c r="P53" s="27">
        <v>30</v>
      </c>
      <c r="Q53" s="27" t="s">
        <v>284</v>
      </c>
      <c r="R53" s="43">
        <v>43497</v>
      </c>
      <c r="S53" s="95">
        <v>43829</v>
      </c>
      <c r="T53" s="168">
        <v>20</v>
      </c>
      <c r="U53" s="140">
        <v>20</v>
      </c>
      <c r="V53" s="145" t="s">
        <v>335</v>
      </c>
      <c r="W53" s="145" t="s">
        <v>336</v>
      </c>
      <c r="X53" s="161">
        <f t="shared" si="5"/>
        <v>100</v>
      </c>
      <c r="Y53" s="215">
        <v>25</v>
      </c>
      <c r="Z53" s="146">
        <v>25</v>
      </c>
      <c r="AA53" s="152" t="s">
        <v>412</v>
      </c>
      <c r="AB53" s="152" t="s">
        <v>413</v>
      </c>
    </row>
    <row r="54" spans="1:28" ht="72.75" thickBot="1" x14ac:dyDescent="0.3">
      <c r="A54" s="286"/>
      <c r="B54" s="55" t="s">
        <v>289</v>
      </c>
      <c r="C54" s="49" t="s">
        <v>171</v>
      </c>
      <c r="D54" s="280" t="s">
        <v>290</v>
      </c>
      <c r="E54" s="280"/>
      <c r="F54" s="280"/>
      <c r="G54" s="31"/>
      <c r="H54" s="31"/>
      <c r="I54" s="31"/>
      <c r="J54" s="31"/>
      <c r="K54" s="33"/>
      <c r="L54" s="33"/>
      <c r="M54" s="31"/>
      <c r="N54" s="31"/>
      <c r="O54" s="31"/>
      <c r="P54" s="31"/>
      <c r="Q54" s="31"/>
      <c r="R54" s="33"/>
      <c r="S54" s="94"/>
      <c r="T54" s="172"/>
      <c r="U54" s="173"/>
      <c r="V54" s="173"/>
      <c r="W54" s="173"/>
      <c r="X54" s="174"/>
      <c r="Y54" s="111"/>
      <c r="Z54" s="92"/>
      <c r="AA54" s="92"/>
      <c r="AB54" s="99"/>
    </row>
    <row r="55" spans="1:28" x14ac:dyDescent="0.3">
      <c r="A55" s="56">
        <f>COUNTA(A6:A54)</f>
        <v>5</v>
      </c>
      <c r="B55" s="57">
        <f>COUNTA(B6:B54)</f>
        <v>19</v>
      </c>
      <c r="C55" s="58"/>
      <c r="D55" s="59"/>
      <c r="E55" s="60">
        <f>COUNTA(E6:E54)</f>
        <v>45</v>
      </c>
      <c r="F55" s="61"/>
      <c r="G55" s="61"/>
      <c r="H55" s="62"/>
      <c r="I55" s="61"/>
      <c r="J55" s="63"/>
      <c r="K55" s="64"/>
      <c r="L55" s="64"/>
      <c r="M55" s="63"/>
      <c r="N55" s="63"/>
      <c r="O55" s="63"/>
      <c r="P55" s="63"/>
      <c r="Q55" s="61"/>
      <c r="R55" s="65"/>
      <c r="S55" s="66"/>
      <c r="T55" s="103"/>
      <c r="U55" s="103"/>
      <c r="V55" s="103"/>
      <c r="W55" s="103"/>
      <c r="X55" s="103"/>
    </row>
    <row r="56" spans="1:28" x14ac:dyDescent="0.3">
      <c r="A56" s="67"/>
      <c r="B56" s="68"/>
      <c r="C56" s="68"/>
      <c r="D56" s="69"/>
      <c r="E56" s="70"/>
      <c r="F56" s="71"/>
      <c r="G56" s="71"/>
      <c r="H56" s="72"/>
      <c r="I56" s="71"/>
      <c r="J56" s="73"/>
      <c r="K56" s="74"/>
      <c r="L56" s="74"/>
      <c r="M56" s="73"/>
      <c r="N56" s="73"/>
      <c r="O56" s="73"/>
      <c r="P56" s="73"/>
      <c r="Q56" s="71"/>
      <c r="R56" s="75"/>
      <c r="S56" s="75"/>
      <c r="T56" s="75"/>
      <c r="U56" s="75"/>
      <c r="V56" s="75"/>
      <c r="W56" s="75"/>
      <c r="X56" s="75"/>
    </row>
    <row r="57" spans="1:28" x14ac:dyDescent="0.3">
      <c r="E57" s="81"/>
    </row>
    <row r="58" spans="1:28" hidden="1" x14ac:dyDescent="0.3">
      <c r="A58" s="116" t="s">
        <v>339</v>
      </c>
      <c r="B58" s="116" t="s">
        <v>340</v>
      </c>
      <c r="C58" s="116" t="s">
        <v>341</v>
      </c>
      <c r="D58" s="116" t="s">
        <v>342</v>
      </c>
      <c r="E58" s="84"/>
      <c r="F58" s="85"/>
      <c r="G58" s="85"/>
      <c r="H58" s="86"/>
      <c r="I58" s="85"/>
      <c r="J58" s="87"/>
      <c r="K58" s="88"/>
      <c r="L58" s="88"/>
      <c r="M58" s="87"/>
      <c r="N58" s="87"/>
      <c r="O58" s="87"/>
      <c r="P58" s="87"/>
      <c r="Q58" s="85"/>
      <c r="R58" s="89"/>
      <c r="S58" s="89"/>
      <c r="T58" s="89"/>
      <c r="U58" s="89"/>
      <c r="V58" s="89"/>
      <c r="W58" s="89"/>
      <c r="X58" s="89"/>
    </row>
    <row r="59" spans="1:28" ht="222.75" hidden="1" x14ac:dyDescent="0.3">
      <c r="A59" s="125">
        <v>1</v>
      </c>
      <c r="B59" s="117" t="s">
        <v>343</v>
      </c>
      <c r="C59" s="122" t="s">
        <v>344</v>
      </c>
      <c r="D59" s="137" t="s">
        <v>345</v>
      </c>
    </row>
    <row r="60" spans="1:28" hidden="1" x14ac:dyDescent="0.3">
      <c r="A60" s="126" t="s">
        <v>346</v>
      </c>
      <c r="B60" s="118" t="s">
        <v>202</v>
      </c>
      <c r="C60" s="133" t="s">
        <v>346</v>
      </c>
      <c r="D60" s="133" t="s">
        <v>346</v>
      </c>
    </row>
    <row r="61" spans="1:28" ht="121.5" hidden="1" x14ac:dyDescent="0.3">
      <c r="A61" s="125">
        <v>1</v>
      </c>
      <c r="B61" s="122" t="s">
        <v>347</v>
      </c>
      <c r="C61" s="122" t="s">
        <v>348</v>
      </c>
      <c r="D61" s="137" t="s">
        <v>345</v>
      </c>
    </row>
    <row r="62" spans="1:28" ht="162" hidden="1" x14ac:dyDescent="0.3">
      <c r="A62" s="127">
        <v>0.75</v>
      </c>
      <c r="B62" s="121" t="s">
        <v>349</v>
      </c>
      <c r="C62" s="113" t="s">
        <v>350</v>
      </c>
      <c r="D62" s="137" t="s">
        <v>345</v>
      </c>
    </row>
    <row r="63" spans="1:28" ht="141.75" hidden="1" x14ac:dyDescent="0.3">
      <c r="A63" s="127">
        <v>0.75</v>
      </c>
      <c r="B63" s="121" t="s">
        <v>349</v>
      </c>
      <c r="C63" s="113" t="s">
        <v>351</v>
      </c>
      <c r="D63" s="137" t="s">
        <v>345</v>
      </c>
    </row>
    <row r="64" spans="1:28" ht="121.5" hidden="1" x14ac:dyDescent="0.3">
      <c r="A64" s="128">
        <v>1</v>
      </c>
      <c r="B64" s="121" t="s">
        <v>352</v>
      </c>
      <c r="C64" s="113" t="s">
        <v>353</v>
      </c>
      <c r="D64" s="137" t="s">
        <v>354</v>
      </c>
    </row>
    <row r="65" spans="1:4" ht="101.25" hidden="1" x14ac:dyDescent="0.3">
      <c r="A65" s="128">
        <v>0.6</v>
      </c>
      <c r="B65" s="113" t="s">
        <v>355</v>
      </c>
      <c r="C65" s="113" t="s">
        <v>356</v>
      </c>
      <c r="D65" s="137" t="s">
        <v>345</v>
      </c>
    </row>
    <row r="66" spans="1:4" ht="162" hidden="1" x14ac:dyDescent="0.3">
      <c r="A66" s="124">
        <v>1</v>
      </c>
      <c r="B66" s="131" t="s">
        <v>357</v>
      </c>
      <c r="C66" s="122" t="s">
        <v>358</v>
      </c>
      <c r="D66" s="137" t="s">
        <v>345</v>
      </c>
    </row>
    <row r="67" spans="1:4" hidden="1" x14ac:dyDescent="0.3">
      <c r="A67" s="124"/>
      <c r="B67" s="114"/>
      <c r="C67" s="113"/>
      <c r="D67" s="137"/>
    </row>
    <row r="68" spans="1:4" ht="101.25" hidden="1" x14ac:dyDescent="0.3">
      <c r="A68" s="123">
        <v>1</v>
      </c>
      <c r="B68" s="114" t="s">
        <v>359</v>
      </c>
      <c r="C68" s="113" t="s">
        <v>360</v>
      </c>
      <c r="D68" s="137" t="s">
        <v>354</v>
      </c>
    </row>
    <row r="69" spans="1:4" ht="182.25" hidden="1" x14ac:dyDescent="0.3">
      <c r="A69" s="129">
        <v>1</v>
      </c>
      <c r="B69" s="115" t="s">
        <v>361</v>
      </c>
      <c r="C69" s="113" t="s">
        <v>362</v>
      </c>
      <c r="D69" s="137" t="s">
        <v>345</v>
      </c>
    </row>
    <row r="70" spans="1:4" ht="81" hidden="1" x14ac:dyDescent="0.3">
      <c r="A70" s="124">
        <v>0.6</v>
      </c>
      <c r="B70" s="114" t="s">
        <v>363</v>
      </c>
      <c r="C70" s="113" t="s">
        <v>364</v>
      </c>
      <c r="D70" s="137" t="s">
        <v>345</v>
      </c>
    </row>
    <row r="71" spans="1:4" ht="162" hidden="1" x14ac:dyDescent="0.3">
      <c r="A71" s="124">
        <v>0.1</v>
      </c>
      <c r="B71" s="119" t="s">
        <v>365</v>
      </c>
      <c r="C71" s="131" t="s">
        <v>366</v>
      </c>
      <c r="D71" s="137" t="s">
        <v>345</v>
      </c>
    </row>
    <row r="72" spans="1:4" ht="101.25" hidden="1" x14ac:dyDescent="0.3">
      <c r="A72" s="124">
        <v>1</v>
      </c>
      <c r="B72" s="115" t="s">
        <v>367</v>
      </c>
      <c r="C72" s="131" t="s">
        <v>368</v>
      </c>
      <c r="D72" s="137" t="s">
        <v>345</v>
      </c>
    </row>
    <row r="73" spans="1:4" ht="101.25" hidden="1" x14ac:dyDescent="0.3">
      <c r="A73" s="124">
        <v>0.03</v>
      </c>
      <c r="B73" s="115" t="s">
        <v>369</v>
      </c>
      <c r="C73" s="131" t="s">
        <v>370</v>
      </c>
      <c r="D73" s="137" t="s">
        <v>345</v>
      </c>
    </row>
    <row r="74" spans="1:4" ht="101.25" hidden="1" x14ac:dyDescent="0.3">
      <c r="A74" s="124">
        <v>0.03</v>
      </c>
      <c r="B74" s="114" t="s">
        <v>371</v>
      </c>
      <c r="C74" s="131" t="s">
        <v>370</v>
      </c>
      <c r="D74" s="137" t="s">
        <v>345</v>
      </c>
    </row>
    <row r="75" spans="1:4" ht="101.25" hidden="1" x14ac:dyDescent="0.3">
      <c r="A75" s="124">
        <v>1</v>
      </c>
      <c r="B75" s="115" t="s">
        <v>372</v>
      </c>
      <c r="C75" s="134" t="s">
        <v>373</v>
      </c>
      <c r="D75" s="137" t="s">
        <v>345</v>
      </c>
    </row>
    <row r="76" spans="1:4" ht="121.5" hidden="1" x14ac:dyDescent="0.3">
      <c r="A76" s="124">
        <v>1</v>
      </c>
      <c r="B76" s="132" t="s">
        <v>374</v>
      </c>
      <c r="C76" s="122" t="s">
        <v>375</v>
      </c>
      <c r="D76" s="137" t="s">
        <v>345</v>
      </c>
    </row>
    <row r="77" spans="1:4" ht="101.25" hidden="1" x14ac:dyDescent="0.3">
      <c r="A77" s="124">
        <v>1</v>
      </c>
      <c r="B77" s="132" t="s">
        <v>376</v>
      </c>
      <c r="C77" s="122" t="s">
        <v>377</v>
      </c>
      <c r="D77" s="137" t="s">
        <v>345</v>
      </c>
    </row>
    <row r="78" spans="1:4" ht="202.5" hidden="1" x14ac:dyDescent="0.3">
      <c r="A78" s="128">
        <v>0.9</v>
      </c>
      <c r="B78" s="120" t="s">
        <v>378</v>
      </c>
      <c r="C78" s="135" t="s">
        <v>379</v>
      </c>
      <c r="D78" s="137" t="s">
        <v>345</v>
      </c>
    </row>
    <row r="79" spans="1:4" ht="101.25" hidden="1" x14ac:dyDescent="0.3">
      <c r="A79" s="129">
        <v>0.85</v>
      </c>
      <c r="B79" s="114" t="s">
        <v>380</v>
      </c>
      <c r="C79" s="113" t="s">
        <v>381</v>
      </c>
      <c r="D79" s="137" t="s">
        <v>382</v>
      </c>
    </row>
    <row r="80" spans="1:4" ht="121.5" hidden="1" x14ac:dyDescent="0.3">
      <c r="A80" s="129">
        <v>1</v>
      </c>
      <c r="B80" s="114" t="s">
        <v>383</v>
      </c>
      <c r="C80" s="113" t="s">
        <v>384</v>
      </c>
      <c r="D80" s="137" t="s">
        <v>382</v>
      </c>
    </row>
    <row r="81" spans="1:4" ht="101.25" hidden="1" x14ac:dyDescent="0.3">
      <c r="A81" s="129">
        <v>0.9</v>
      </c>
      <c r="B81" s="114" t="s">
        <v>385</v>
      </c>
      <c r="C81" s="113" t="s">
        <v>386</v>
      </c>
      <c r="D81" s="137" t="s">
        <v>382</v>
      </c>
    </row>
    <row r="82" spans="1:4" ht="141.75" hidden="1" x14ac:dyDescent="0.3">
      <c r="A82" s="130">
        <v>0.9</v>
      </c>
      <c r="B82" s="115" t="s">
        <v>387</v>
      </c>
      <c r="C82" s="136" t="s">
        <v>388</v>
      </c>
      <c r="D82" s="137" t="s">
        <v>389</v>
      </c>
    </row>
    <row r="83" spans="1:4" ht="81" hidden="1" x14ac:dyDescent="0.3">
      <c r="A83" s="123">
        <v>1</v>
      </c>
      <c r="B83" s="115" t="s">
        <v>390</v>
      </c>
      <c r="C83" s="113" t="s">
        <v>391</v>
      </c>
      <c r="D83" s="137" t="s">
        <v>382</v>
      </c>
    </row>
    <row r="84" spans="1:4" ht="101.25" hidden="1" x14ac:dyDescent="0.3">
      <c r="A84" s="123">
        <v>1</v>
      </c>
      <c r="B84" s="114" t="s">
        <v>392</v>
      </c>
      <c r="C84" s="121" t="s">
        <v>393</v>
      </c>
      <c r="D84" s="138" t="s">
        <v>382</v>
      </c>
    </row>
  </sheetData>
  <mergeCells count="43">
    <mergeCell ref="C51:C53"/>
    <mergeCell ref="D54:F54"/>
    <mergeCell ref="A33:A34"/>
    <mergeCell ref="B33:B34"/>
    <mergeCell ref="A35:A54"/>
    <mergeCell ref="B35:B39"/>
    <mergeCell ref="C36:C39"/>
    <mergeCell ref="B40:B47"/>
    <mergeCell ref="C40:C47"/>
    <mergeCell ref="B48:B50"/>
    <mergeCell ref="C49:C50"/>
    <mergeCell ref="B51:B53"/>
    <mergeCell ref="A23:A32"/>
    <mergeCell ref="B23:B24"/>
    <mergeCell ref="C23:C25"/>
    <mergeCell ref="B26:B27"/>
    <mergeCell ref="C26:C27"/>
    <mergeCell ref="C15:C22"/>
    <mergeCell ref="B14:B22"/>
    <mergeCell ref="A12:A22"/>
    <mergeCell ref="R4:R5"/>
    <mergeCell ref="S4:S5"/>
    <mergeCell ref="A6:A11"/>
    <mergeCell ref="B9:B11"/>
    <mergeCell ref="C9:C11"/>
    <mergeCell ref="D10:D11"/>
    <mergeCell ref="E10:E11"/>
    <mergeCell ref="Y4:AB4"/>
    <mergeCell ref="T4:W4"/>
    <mergeCell ref="F4:F5"/>
    <mergeCell ref="A1:A3"/>
    <mergeCell ref="B1:S1"/>
    <mergeCell ref="B2:S2"/>
    <mergeCell ref="B3:C3"/>
    <mergeCell ref="D3:S3"/>
    <mergeCell ref="A4:A5"/>
    <mergeCell ref="B4:B5"/>
    <mergeCell ref="C4:C5"/>
    <mergeCell ref="D4:D5"/>
    <mergeCell ref="E4:E5"/>
    <mergeCell ref="G4:G5"/>
    <mergeCell ref="H4:H5"/>
    <mergeCell ref="I4:Q4"/>
  </mergeCells>
  <hyperlinks>
    <hyperlink ref="AB46" r:id="rId1"/>
    <hyperlink ref="AB47" r:id="rId2"/>
  </hyperlinks>
  <printOptions horizontalCentered="1" verticalCentered="1"/>
  <pageMargins left="0.39370078740157483" right="0.39370078740157483" top="0.39370078740157483" bottom="0.39370078740157483" header="0.31496062992125984" footer="0.31496062992125984"/>
  <pageSetup paperSize="14" scale="41" fitToHeight="0" orientation="landscape" r:id="rId3"/>
  <rowBreaks count="6" manualBreakCount="6">
    <brk id="11" max="18" man="1"/>
    <brk id="18" max="18" man="1"/>
    <brk id="26" max="18" man="1"/>
    <brk id="34" max="18" man="1"/>
    <brk id="41" max="18" man="1"/>
    <brk id="50" max="18"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Accion 2019 DEF</vt:lpstr>
      <vt:lpstr>'Plan Accion 2019 DEF'!Área_de_impresión</vt:lpstr>
      <vt:lpstr>'Plan Accion 2019 DEF'!Títulos_a_imprimir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PARRA MARTINEZ</cp:lastModifiedBy>
  <dcterms:created xsi:type="dcterms:W3CDTF">2019-05-22T21:14:47Z</dcterms:created>
  <dcterms:modified xsi:type="dcterms:W3CDTF">2019-09-17T16:14:15Z</dcterms:modified>
</cp:coreProperties>
</file>