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2\Indicadores\reporte Indicadores\Reportes y publicar\Publicar Indicadores\Publicar indicadores 2 Tr\"/>
    </mc:Choice>
  </mc:AlternateContent>
  <bookViews>
    <workbookView xWindow="-120" yWindow="-120" windowWidth="20730" windowHeight="11160" tabRatio="808"/>
  </bookViews>
  <sheets>
    <sheet name="Proposiciones debatidas" sheetId="9" r:id="rId1"/>
  </sheets>
  <definedNames>
    <definedName name="_xlnm.Print_Area" localSheetId="0">'Proposiciones debatidas'!$B$2:$R$49</definedName>
    <definedName name="Fuente_indicador">'Proposiciones debatidas'!$M$96:$M$102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'Proposiciones debatidas'!$I$96:$I$101</definedName>
    <definedName name="PLANEACIÓN_ESTRATÉGICA_Y_GESTIÓN_ORGANIZACIONAL">#REF!</definedName>
    <definedName name="Procesos">#REF!</definedName>
    <definedName name="Tipo_indicador" localSheetId="0">'Proposiciones debatidas'!$H$96:$H$98</definedName>
  </definedNames>
  <calcPr calcId="152511"/>
</workbook>
</file>

<file path=xl/calcChain.xml><?xml version="1.0" encoding="utf-8"?>
<calcChain xmlns="http://schemas.openxmlformats.org/spreadsheetml/2006/main">
  <c r="G27" i="9" l="1"/>
  <c r="G26" i="9"/>
  <c r="D27" i="9" l="1"/>
  <c r="D26" i="9"/>
  <c r="P27" i="9" l="1"/>
  <c r="P26" i="9"/>
  <c r="P28" i="9" l="1"/>
  <c r="M28" i="9"/>
  <c r="J28" i="9" l="1"/>
  <c r="G28" i="9" l="1"/>
  <c r="D28" i="9" l="1"/>
</calcChain>
</file>

<file path=xl/sharedStrings.xml><?xml version="1.0" encoding="utf-8"?>
<sst xmlns="http://schemas.openxmlformats.org/spreadsheetml/2006/main" count="102" uniqueCount="97">
  <si>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</si>
  <si>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</si>
  <si>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</si>
  <si>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</si>
  <si>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</si>
  <si>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</si>
  <si>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</si>
  <si>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</si>
  <si>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</si>
  <si>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</si>
  <si>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</si>
  <si>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</si>
  <si>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</si>
  <si>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</si>
  <si>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</si>
  <si>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</si>
  <si>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</si>
  <si>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</si>
  <si>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</si>
  <si>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</si>
  <si>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</si>
  <si>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</si>
  <si>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</si>
  <si>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</si>
  <si>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</si>
  <si>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</si>
  <si>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</si>
  <si>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</si>
  <si>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</si>
  <si>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</si>
  <si>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</si>
  <si>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</si>
  <si>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</si>
  <si>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</si>
  <si>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</si>
  <si>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</si>
  <si>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</si>
  <si>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</si>
  <si>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</si>
  <si>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</si>
  <si>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</si>
  <si>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</si>
  <si>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</si>
  <si>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</si>
  <si>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</si>
  <si>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</si>
  <si>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</si>
  <si>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</si>
  <si>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</si>
  <si>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</si>
  <si>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</si>
  <si>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</si>
  <si>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</si>
  <si>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</si>
  <si>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</si>
  <si>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</si>
  <si>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</si>
  <si>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</si>
  <si>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</si>
  <si>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</si>
  <si>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</si>
  <si>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</si>
  <si>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</si>
  <si>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</si>
  <si>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</si>
  <si>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</si>
  <si>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</si>
  <si>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</si>
  <si>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</si>
  <si>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</si>
  <si>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</si>
  <si>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</si>
  <si>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</si>
  <si>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</si>
  <si>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</si>
  <si>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</si>
  <si>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</si>
  <si>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</si>
  <si>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</si>
  <si>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</si>
  <si>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Proposiciones debatidas</t>
  </si>
  <si>
    <t>Este indicador mide las proposiciones priorizadas debatidas en la Corporación mediante el desarrollo del Control político</t>
  </si>
  <si>
    <t>(Proposiciones priorizadas debatidas/ Proposiciones priorizadas agendadas)*100</t>
  </si>
  <si>
    <t>Porcentaje</t>
  </si>
  <si>
    <t>80%-100%</t>
  </si>
  <si>
    <t>60%-79%</t>
  </si>
  <si>
    <t>0%-59%</t>
  </si>
  <si>
    <t>Trimestre I</t>
  </si>
  <si>
    <t>Trimestre II</t>
  </si>
  <si>
    <t>Trimestre III</t>
  </si>
  <si>
    <t>Trimestre IV</t>
  </si>
  <si>
    <t>Red interna SECRETARIA GENERAL -carpeta PROPOSICIONES</t>
  </si>
  <si>
    <t>Secretario General de Organismo de Control y Subsecretarios de Comisiones</t>
  </si>
  <si>
    <t>Secretaría General y Comisiones Permanentes</t>
  </si>
  <si>
    <t xml:space="preserve">
</t>
  </si>
  <si>
    <r>
      <rPr>
        <b/>
        <sz val="10"/>
        <rFont val="Arial"/>
        <family val="2"/>
      </rPr>
      <t>La Secretaría General</t>
    </r>
    <r>
      <rPr>
        <sz val="10"/>
        <rFont val="Arial"/>
        <family val="2"/>
      </rPr>
      <t xml:space="preserve"> , en el primer trimestre se agendarón 6 proposiciones priorizadas para debate de control politico: 
1- Priorizada Proposición No. 491 de 2021, aprobada en sesión de la Plenaria de la Secretaría General  y debatida el día 18 de enero de 2022. Tema: SEGURIDAD Y REACTIVACIÓN SOCIAL Y ECONÓMICA
2,Priorizacion Proposicion 396 de 2021, aprobaba en la Plenaria de la Secretaría General y debatida el 24 de enero de 2022.Tema :Seguimiento a la gesiton de la Secretara de Seguridad Convivencia y Justiicia.
3,Priorizacion Proposicion 239 de 2021, aprobada en la Plenaria de la Secretaría General y debatida el 24 de enero de 2022. Tema:RESULTADOS DEL PRIMER PERIODO DECENAL DE IMPLEMENTACIÓN DEL PLAN DISTRITAL DEL AGUA.
4,Priorizacion Proposicion 589 de 2021, aprobada en la Plenaria de la Secretaría General y debatida el 24 de enero de 2022.Tema FUTURO ESTRATÉGICO DE LA ETB .
5,Priorizacion proposicion 640 de 2021, aprobada en la Plenaria de la Secretaria General y debatida el 15 de marzo de 2022.Tema  POBREZA Y HAMBRE EN BOGOTÁ.
6,Priorizacion Proposicion 022 de 2022, aprobada en la Plenaria de la Secretaria General y debatida el 30 de marzo de 2022.Tema POT EXPEDIDO MEDIANTE DECRETO 555 DE 2021.
</t>
    </r>
    <r>
      <rPr>
        <b/>
        <sz val="10"/>
        <rFont val="Arial"/>
        <family val="2"/>
      </rPr>
      <t>La Comisión Primera Permanente del Plan de Desarrrollo</t>
    </r>
    <r>
      <rPr>
        <sz val="10"/>
        <rFont val="Arial"/>
        <family val="2"/>
      </rPr>
      <t xml:space="preserve">: En el primer Trimestre de 2022, se realizó el debate de las  Proposiciones Prioriadas 049/21, 128/21, 270/21, 286/21, 374/21, 595/21, 04/22, de las vigencias 2021 y 2022.  
En el primer trimestre de 2022  las Proposiciones priorizadas agendadas para debatir son las siguientes:  049/21, 128/21, 270/21, 286/21, 374/21, 595/21, 04/22, de las vigencias 2020 y 2021.   
De acuerdo con los datos anteriores en materia de proposiciones debatidas se obtuvo como resultado un 100% de indicador para el primer trimestre del año 2022.
</t>
    </r>
    <r>
      <rPr>
        <b/>
        <sz val="10"/>
        <rFont val="Arial"/>
        <family val="2"/>
      </rPr>
      <t xml:space="preserve">Comision segunda de Gobierno: </t>
    </r>
    <r>
      <rPr>
        <sz val="10"/>
        <rFont val="Arial"/>
        <family val="2"/>
      </rPr>
      <t xml:space="preserve">Durante el primer trimestre se agendaron 06 proposiciones priorizadas de las cuales se debatieron 06 proposiciones priorizadas, lo que significa que hubo una eficacia   del 100% presentándose un rango de gestión alto  ya que la meta es del 100%.
</t>
    </r>
    <r>
      <rPr>
        <b/>
        <sz val="10"/>
        <rFont val="Arial"/>
        <family val="2"/>
      </rPr>
      <t xml:space="preserve">
La Comisión Tercera Permanente de Hacienda</t>
    </r>
    <r>
      <rPr>
        <sz val="10"/>
        <rFont val="Arial"/>
        <family val="2"/>
      </rPr>
      <t xml:space="preserve"> y Crédito Público, en ejercicio del control politico durante el primer trimestre, agendó y debatió 3 proposiciones priorizadas de 2021 y 2 proposiciones priorizadas de 2022: 
1. Priorizada Proposición No. 609 de 2021, aprobada en sesión de la Comisión Tercera Permanente de Hacienda y Crédito Publico el día 22 de noviembre de 2021.Tema: DESEMPLEO EN LA CIUDAD.
2. Priorizada Proposición No. 434 de 2021, aprobada en sesión de la Comisión Tercera Permanente de Hacienda y Crédito Publico el día 07 de septiembre de 2021.Tema: MANTENIMIENTO DE LA MALLA VIAL, CICLOCARRILES,
3. Priorizada Proposición No. 487 de 2021, aprobada en sesión de la Comisión Primera Permanente del Plan de Desarrollo y Ordenamiento Territorial el día 23 de septiembre de 2021 y trasladada a la Comisión Tercera Permanente de Hacienda y Crédito Publico el día 27 de septiembre de 2021. Tema: HURTO DE TAPAS DE CAJAS DE INSPECCIÓN EAAB, MEDIDORES, CONTADORES Y CABLEADO DE SERVICIOS PÚBLICOS DOMICILIARIOS EN BOGOTÁ.
4. Priorizada Proposición No. 033 de 2022, aprobada en sesión de la Comisión Tercera Permanente de Hacienda y Crédito Publico el día 21 de enero de 2022. Tema: TARIFAS Y SOSTENIBILIDAD FINANCIERA DEL SISTEMA INTEGRADO DE TRANSPORTE PÚBLICO - VIGENCIA 2022.
5. Priorizada Proposición No. 063 de 2022, aprobada en sesión de la Comisión Tercera Permanente de Hacienda y Crédito Publico el día 03 de febrero de 2022. Tema: GESTIÓN Y EJECUCIÓN DE RECURSOS PARA FINANCIAR EL DÉFICIT DE TRANSMILENIO.</t>
    </r>
  </si>
  <si>
    <r>
      <rPr>
        <b/>
        <sz val="10"/>
        <rFont val="Arial"/>
        <family val="2"/>
      </rPr>
      <t>La Secretaría General</t>
    </r>
    <r>
      <rPr>
        <sz val="10"/>
        <rFont val="Arial"/>
        <family val="2"/>
      </rPr>
      <t xml:space="preserve"> ,  en el segundo trimestre se agendarón 23 proposiciones priorizadas para debate de control politico: 
Proposicion 022 "POT EXPEDIDO MEDIANTE DECRETO 555 DE 2021; Proposicion 082 de 2022 " Monitoreo y seguimiento a la plataforma  Bogdata"; Proposicion 89 de 2022 "SISTEMA DISTRITAL DE ATENCIÓN Y REPARACIÓN A LAS VISCTIMAS, PLAN DE ACCIÓN DISTRITAL (PAD), PAZ Y PDET-9 DE ABRIL 2022"; Proposicion 102 de 2022 "GOCE EFECTIVO DE LOS DERECHOS DE LAS VICTIMAS, PAZ Y RECONCILIACIÓN EN BOGOTÁ D.C ",Proposicion 113 de 2022 "MÍNIMO VITAL AL AGUA POTABLE  EN BOGOTÁ",Proposicion 135 de 2022 "PROPOSICIÓN ADITIVA A LA 102 de 2022
"GOCE EFECTIVO DE LOS DERECHOS DE LAS VICTIMAS, PAZ Y RECONCILIACION EN BOGOTÁ".Proposicion 149 de 2022 "ABUSO SEXUAL EN COLEGIOS Y JARDINES DEL DISTRITO"; Proposicion 150 de 2022 "ATENCIÓN, ASISTENCIA Y REPARACIÓN A VICTIMAS EN EL DISTRITO", Proposicion 195 de 2022 "Gastos administrativos  del  distrito en vehículo y comunicaciones", Proposicion 298 de 2022 "Proposicion Aditiva a la proposicion 350 de 2021 sobre "Gastos en imagen y publicidad en el Distrito Capital", Proposicion 321 de 2022 "PREVENCION, ATENCION Y DENUNCIA DE ABUSO SEXUAL EN COLEGIOS DE BOGOTÁ D.C ", proposicion 165 de 2022; Proposicion  173 de 2022; Proposicion 177 de 2022; Proposicion 178 de 2022; Proposicion 179 de 2022; Proposicion 180 de 2022; Proposicion 181 de 2022; Proposicion 182 de 2022; Proposicion 183 de 2022; Proposicion 184 de 2022; Proposicion 185 de 2022; Proposicion 317 de 2022; Proposcion 350 de 2021
</t>
    </r>
    <r>
      <rPr>
        <b/>
        <sz val="10"/>
        <rFont val="Arial"/>
        <family val="2"/>
      </rPr>
      <t>La Comisión Primera Permanente del Plan de Desarrrollo</t>
    </r>
    <r>
      <rPr>
        <sz val="10"/>
        <rFont val="Arial"/>
        <family val="2"/>
      </rPr>
      <t xml:space="preserve">: En el segundo Trimestre de 2022, se realizó el debate de las  Proposiciones 513/21; 412/21; 03/22, 120/22 ; 23/22, 061/22; 208/22; de las vigencias 2021 y 2022.  En el primer trimestre de 2022  las Proposiciones priorizadas agendadas para debatir son las siguientes:  513/21; 412/21; 03/22 y 120 /2022; 23/22, 61/22; 208/22; de las vigencias 2021 y 2022.   
</t>
    </r>
    <r>
      <rPr>
        <b/>
        <sz val="10"/>
        <rFont val="Arial"/>
        <family val="2"/>
      </rPr>
      <t xml:space="preserve">Comision segunda de Gobierno: </t>
    </r>
    <r>
      <rPr>
        <sz val="10"/>
        <rFont val="Arial"/>
        <family val="2"/>
      </rPr>
      <t>Durante el segundo trimestre se agendaron 4 proposiciones  priorizadas,  - proposición 054 de 2022, tema: espacio público y aplicaciones tecnológicas. - proposición 066 de 2022, tema: precarización laboral de maestros y maestros en los jardines infantiles y riesgo en la continuidad en la prestación del servicio de educación inicial.
- proposición  121 de 2022, tema: contratos de uso y aprovechamiento económico de los espacios públicos plazas de mercado y régimen de formalización.
 - proposición 040 de 2022, tema: gestión pública distrital y local (gobierno abierto).
 de las cuales se debatieron 4 proposiciones priorizadas, lo que significa que hubo una eficacia  del 100%, presentandose un rango de gestion alto  ya que la meta es del 100% . 
Observación: durante el trimestre 2 proposiciones correspondieron a la continuación en un segundo debate</t>
    </r>
    <r>
      <rPr>
        <b/>
        <sz val="10"/>
        <rFont val="Arial"/>
        <family val="2"/>
      </rPr>
      <t xml:space="preserve">
</t>
    </r>
    <r>
      <rPr>
        <sz val="10"/>
        <rFont val="Arial"/>
        <family val="2"/>
      </rPr>
      <t xml:space="preserve">
</t>
    </r>
    <r>
      <rPr>
        <b/>
        <sz val="10"/>
        <rFont val="Arial"/>
        <family val="2"/>
      </rPr>
      <t xml:space="preserve">
La Comisión Tercera Permanente de Hacienda y Crédito Público,</t>
    </r>
    <r>
      <rPr>
        <sz val="10"/>
        <rFont val="Arial"/>
        <family val="2"/>
      </rPr>
      <t xml:space="preserve"> en el segundo trimestre agendó y debatio 1 proposición priorizada del 2021 y 5 proposiciones priorizadas del 2022, incluidas las proposiciones 033 y 063, cuyo debate continúo en 3 sesiones, hasta su conclusión:
1. Priorizada Proposición No. 033 de 2022, aprobada en sesión de la Comisión Tercera Permanente de Hacienda y Crédito Publico el día 21 de enero de 2022. Tema: TARIFAS Y SOSTENIBILIDAD FINANCIERA DEL SISTEMA INTEGRADO DE TRANSPORTE PÚBLICO - VIGENCIA 2022.
2. Priorizada Proposición No. 063 de 2022, aprobada en sesión de la Comisión Tercera Permanente de Hacienda y Crédito Publico el día 03 de febrero de 2022. Tema: GESTIÓN Y EJECUCIÓN DE RECURSOS PARA FINANCIAR EL DÉFICIT DE TRANSMILENIO.
3. Priorizada Proposición No. 064 de 2022, aprobada en sesión de la Comisión Tercera Permanente de Hacienda y Crédito Publico el día 03 de febrero de 2022. Tema: IMPACTO LABORAL Y GENERACIÓN DE EMPLEO A PARTIR DE LAS INVERSIONES REALIZADAS CON EL USO DEL CUPO DE ENDEUDAMIENTO APROBADO EN EL ACUERDO 781 DE 2020.
4. Priorizada Proposición No. 073 de 2022 aprobada en sesión de la Comisión Tercera Permanente de Hacienda y Crédito Publico el día 10 de febrero de 2022.Tema: ADITIVA A LA PROPOSICIÓN NO. 064 DE 2022 IMPACTO LABORAL Y GENERACIÓN DE EMPLEO A PARTIR DE LAS INVERSIONES REALIZADAS CON EL USO DEL CUPO DE ENDEUDAMIENTO APROBADO EN EL ACUERDO 781 DE 2020.
5. Priorizada Proposición No. 576 de 2021, aprobada en sesión de la Comisión Tercera Permanente de Hacienda y Crédito Público, el día 14 de noviembre de 2021. Tema: ESTRATEGIA INTEGRAL PARA LA REACTIVACIÓN DE LA ECONÓMICA “BOGOTÁ LOCAL”
6. Priorizada Proposición No. 163 de 2022, aprobada en sesión de la Comisión Tercera Permanente de Hacienda y Crédito Público, el día 31 de marzo de 2022. Tema: ESTRATEGIA BOGOTÁ LOCAL.
El debate de las Proposiciones No. 576/21 y 163/22 está suspendió.</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</si>
</sst>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6">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64" fontId="23" fillId="0" borderId="43" xfId="0" applyNumberFormat="1" applyFont="1" applyFill="1" applyBorder="1" applyAlignment="1" applyProtection="1">
      <alignment vertical="top" wrapText="1"/>
      <protection locked="0"/>
    </xf>
    <xf numFmtId="164" fontId="23" fillId="0" borderId="43" xfId="40" applyNumberFormat="1" applyFont="1" applyFill="1" applyBorder="1" applyAlignment="1" applyProtection="1">
      <alignment horizontal="center" vertical="center" wrapText="1"/>
      <protection locked="0"/>
    </xf>
    <xf numFmtId="14" fontId="23" fillId="0" borderId="66" xfId="0" applyNumberFormat="1" applyFont="1" applyBorder="1" applyAlignment="1" applyProtection="1">
      <alignment vertical="top" wrapText="1"/>
      <protection locked="0"/>
    </xf>
    <xf numFmtId="164" fontId="23" fillId="0" borderId="43" xfId="0" applyNumberFormat="1" applyFont="1" applyFill="1" applyBorder="1" applyAlignment="1" applyProtection="1">
      <alignment vertical="center" wrapText="1"/>
      <protection locked="0"/>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30" borderId="1" xfId="48" quotePrefix="1" applyFont="1" applyFill="1" applyBorder="1" applyAlignment="1">
      <alignment horizontal="left" vertical="center"/>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42" xfId="2" applyFont="1" applyFill="1" applyBorder="1" applyAlignment="1" applyProtection="1">
      <alignment horizontal="center"/>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4" fillId="0" borderId="50" xfId="0" applyFont="1" applyFill="1" applyBorder="1" applyAlignment="1" applyProtection="1">
      <alignment horizontal="justify" vertical="top" wrapText="1"/>
      <protection locked="0"/>
    </xf>
    <xf numFmtId="0" fontId="4" fillId="0" borderId="53" xfId="0" applyFont="1" applyFill="1" applyBorder="1" applyAlignment="1" applyProtection="1">
      <alignment horizontal="justify" vertical="top" wrapText="1"/>
      <protection locked="0"/>
    </xf>
    <xf numFmtId="0" fontId="4" fillId="0" borderId="54" xfId="0" applyFont="1" applyFill="1" applyBorder="1" applyAlignment="1" applyProtection="1">
      <alignment horizontal="justify" vertical="top" wrapText="1"/>
      <protection locked="0"/>
    </xf>
    <xf numFmtId="0" fontId="4" fillId="0" borderId="23" xfId="0" applyNumberFormat="1" applyFont="1" applyBorder="1" applyAlignment="1" applyProtection="1">
      <alignment horizontal="center" vertical="center" wrapText="1"/>
    </xf>
    <xf numFmtId="0" fontId="4" fillId="0" borderId="64" xfId="0" applyNumberFormat="1" applyFont="1" applyBorder="1" applyAlignment="1" applyProtection="1">
      <alignment horizontal="center" vertical="center" wrapText="1"/>
    </xf>
    <xf numFmtId="0" fontId="4" fillId="0" borderId="58" xfId="0" applyNumberFormat="1" applyFont="1" applyBorder="1" applyAlignment="1" applyProtection="1">
      <alignment horizontal="center" vertical="center" wrapText="1"/>
    </xf>
    <xf numFmtId="0" fontId="4" fillId="0" borderId="1" xfId="0" applyNumberFormat="1" applyFont="1" applyBorder="1" applyAlignment="1" applyProtection="1">
      <alignment horizontal="center"/>
    </xf>
    <xf numFmtId="0" fontId="4" fillId="0" borderId="16" xfId="0" applyNumberFormat="1" applyFont="1" applyBorder="1" applyAlignment="1" applyProtection="1">
      <alignment horizontal="center"/>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30" fillId="0" borderId="50" xfId="40" applyFont="1" applyBorder="1" applyAlignment="1" applyProtection="1">
      <alignment horizontal="left" vertical="top" wrapText="1"/>
      <protection locked="0"/>
    </xf>
    <xf numFmtId="0" fontId="30" fillId="0" borderId="53" xfId="40" applyFont="1" applyBorder="1" applyAlignment="1" applyProtection="1">
      <alignment horizontal="left" vertical="top" wrapText="1"/>
      <protection locked="0"/>
    </xf>
    <xf numFmtId="0" fontId="30" fillId="0" borderId="54" xfId="40" applyFont="1" applyBorder="1" applyAlignment="1" applyProtection="1">
      <alignment horizontal="left" vertical="top" wrapText="1"/>
      <protection locked="0"/>
    </xf>
    <xf numFmtId="0" fontId="4" fillId="0" borderId="44" xfId="0" applyFont="1" applyBorder="1" applyAlignment="1" applyProtection="1">
      <alignment horizontal="justify" vertical="top" wrapText="1"/>
      <protection locked="0"/>
    </xf>
    <xf numFmtId="0" fontId="4" fillId="0" borderId="20" xfId="0" applyFont="1" applyBorder="1" applyAlignment="1" applyProtection="1">
      <alignment horizontal="justify" vertical="top" wrapText="1"/>
      <protection locked="0"/>
    </xf>
    <xf numFmtId="0" fontId="4" fillId="0" borderId="24" xfId="0" applyFont="1" applyBorder="1" applyAlignment="1" applyProtection="1">
      <alignment horizontal="justify" vertical="top" wrapText="1"/>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1" xfId="40" applyFont="1" applyBorder="1" applyAlignment="1" applyProtection="1">
      <alignment horizontal="left" vertical="top" wrapText="1"/>
      <protection locked="0"/>
    </xf>
    <xf numFmtId="0" fontId="23" fillId="0" borderId="21" xfId="40" applyFont="1" applyBorder="1" applyAlignment="1" applyProtection="1">
      <alignment horizontal="left" vertical="top" wrapText="1"/>
      <protection locked="0"/>
    </xf>
    <xf numFmtId="0" fontId="23" fillId="0" borderId="22" xfId="40" applyFont="1" applyBorder="1" applyAlignment="1" applyProtection="1">
      <alignment horizontal="left"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2" fontId="23" fillId="0" borderId="55" xfId="1" applyNumberFormat="1" applyFont="1" applyBorder="1" applyAlignment="1" applyProtection="1">
      <alignment horizontal="center"/>
    </xf>
    <xf numFmtId="2" fontId="23" fillId="0" borderId="27" xfId="1" applyNumberFormat="1" applyFont="1" applyBorder="1" applyAlignment="1" applyProtection="1">
      <alignment horizont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'Proposiciones debatidas'!$C$28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1CC1-4C2E-9BA1-D4FE4D908F4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'Proposiciones debatidas'!$D$24:$Q$24</c:f>
              <c:strCache>
                <c:ptCount val="13"/>
                <c:pt idx="0">
                  <c:v>Trimestre I</c:v>
                </c:pt>
                <c:pt idx="3">
                  <c:v>Trimestre II</c:v>
                </c:pt>
                <c:pt idx="6">
                  <c:v>Trimestre III</c:v>
                </c:pt>
                <c:pt idx="9">
                  <c:v>Trimestre IV</c:v>
                </c:pt>
                <c:pt idx="12">
                  <c:v>TOTAL PERIODO</c:v>
                </c:pt>
              </c:strCache>
            </c:strRef>
          </c:cat>
          <c:val>
            <c:numRef>
              <c:f>'Proposiciones debatidas'!$D$28:$Q$28</c:f>
              <c:numCache>
                <c:formatCode>0.00</c:formatCode>
                <c:ptCount val="14"/>
                <c:pt idx="0">
                  <c:v>100</c:v>
                </c:pt>
                <c:pt idx="3">
                  <c:v>100</c:v>
                </c:pt>
                <c:pt idx="6">
                  <c:v>0</c:v>
                </c:pt>
                <c:pt idx="9">
                  <c:v>0</c:v>
                </c:pt>
                <c:pt idx="12">
                  <c:v>100</c:v>
                </c:pt>
              </c:numCache>
            </c:numRef>
          </c:val>
          <c:extLst xmlns:c16r2="http://schemas.microsoft.com/office/drawing/2015/06/chart">
            <c:ext xmlns:c16="http://schemas.microsoft.com/office/drawing/2014/chart" uri="{C3380CC4-5D6E-409C-BE32-E72D297353CC}">
              <c16:uniqueId val="{00000001-1CC1-4C2E-9BA1-D4FE4D908F41}"/>
            </c:ext>
          </c:extLst>
        </c:ser>
        <c:ser>
          <c:idx val="1"/>
          <c:order val="1"/>
          <c:tx>
            <c:strRef>
              <c:f>'Proposiciones debatidas'!$C$25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'Proposiciones debatidas'!$D$24:$Q$24</c:f>
              <c:strCache>
                <c:ptCount val="13"/>
                <c:pt idx="0">
                  <c:v>Trimestre I</c:v>
                </c:pt>
                <c:pt idx="3">
                  <c:v>Trimestre II</c:v>
                </c:pt>
                <c:pt idx="6">
                  <c:v>Trimestre III</c:v>
                </c:pt>
                <c:pt idx="9">
                  <c:v>Trimestre IV</c:v>
                </c:pt>
                <c:pt idx="12">
                  <c:v>TOTAL PERIODO</c:v>
                </c:pt>
              </c:strCache>
            </c:strRef>
          </c:cat>
          <c:val>
            <c:numRef>
              <c:f>'Proposiciones debatidas'!$D$25:$Q$25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1CC1-4C2E-9BA1-D4FE4D908F41}"/>
            </c:ext>
          </c:extLst>
        </c:ser>
        <c:dLbls>
          <c:showLegendKey val="0"/>
          <c:showVal val="1"/>
          <c:showCatName val="0"/>
          <c:showSerName val="0"/>
          <c:showPercent val="0"/>
          <c:showBubbleSize val="0"/>
        </c:dLbls>
        <c:gapWidth val="150"/>
        <c:overlap val="-25"/>
        <c:axId val="-1703268656"/>
        <c:axId val="-1703269200"/>
      </c:barChart>
      <c:catAx>
        <c:axId val="-17032686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03269200"/>
        <c:crosses val="autoZero"/>
        <c:auto val="1"/>
        <c:lblAlgn val="ctr"/>
        <c:lblOffset val="100"/>
        <c:noMultiLvlLbl val="0"/>
      </c:catAx>
      <c:valAx>
        <c:axId val="-1703269200"/>
        <c:scaling>
          <c:orientation val="minMax"/>
        </c:scaling>
        <c:delete val="1"/>
        <c:axPos val="l"/>
        <c:numFmt formatCode="0.00" sourceLinked="1"/>
        <c:majorTickMark val="none"/>
        <c:minorTickMark val="none"/>
        <c:tickLblPos val="nextTo"/>
        <c:crossAx val="-1703268656"/>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23"/>
  <sheetViews>
    <sheetView showGridLines="0" tabSelected="1" topLeftCell="A40" zoomScale="70" zoomScaleNormal="70" zoomScaleSheetLayoutView="80" workbookViewId="0">
      <selection activeCell="E44" sqref="E44:J44"/>
    </sheetView>
  </sheetViews>
  <sheetFormatPr baseColWidth="10" defaultRowHeight="12.75" x14ac:dyDescent="0.2"/>
  <cols>
    <col min="1" max="1" width="8.7109375" style="1" customWidth="1"/>
    <col min="2" max="2" width="2.42578125" style="1" customWidth="1"/>
    <col min="3" max="3" width="25.140625" style="1" customWidth="1"/>
    <col min="4" max="4" width="14.42578125" style="1" customWidth="1"/>
    <col min="5"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7"/>
      <c r="C2" s="108"/>
      <c r="D2" s="109"/>
      <c r="E2" s="81" t="s">
        <v>79</v>
      </c>
      <c r="F2" s="82"/>
      <c r="G2" s="82"/>
      <c r="H2" s="82"/>
      <c r="I2" s="82"/>
      <c r="J2" s="82"/>
      <c r="K2" s="82"/>
      <c r="L2" s="82"/>
      <c r="M2" s="82"/>
      <c r="N2" s="83"/>
      <c r="O2" s="113" t="s">
        <v>78</v>
      </c>
      <c r="P2" s="113"/>
      <c r="Q2" s="113"/>
      <c r="R2" s="113"/>
    </row>
    <row r="3" spans="2:18" ht="24.75" customHeight="1" x14ac:dyDescent="0.2">
      <c r="B3" s="110"/>
      <c r="C3" s="111"/>
      <c r="D3" s="112"/>
      <c r="E3" s="84"/>
      <c r="F3" s="85"/>
      <c r="G3" s="85"/>
      <c r="H3" s="85"/>
      <c r="I3" s="85"/>
      <c r="J3" s="85"/>
      <c r="K3" s="85"/>
      <c r="L3" s="85"/>
      <c r="M3" s="85"/>
      <c r="N3" s="86"/>
      <c r="O3" s="113" t="s">
        <v>75</v>
      </c>
      <c r="P3" s="113"/>
      <c r="Q3" s="113"/>
      <c r="R3" s="113"/>
    </row>
    <row r="4" spans="2:18" ht="24.75" customHeight="1" thickBot="1" x14ac:dyDescent="0.25">
      <c r="B4" s="110"/>
      <c r="C4" s="111"/>
      <c r="D4" s="112"/>
      <c r="E4" s="87"/>
      <c r="F4" s="88"/>
      <c r="G4" s="88"/>
      <c r="H4" s="88"/>
      <c r="I4" s="88"/>
      <c r="J4" s="88"/>
      <c r="K4" s="88"/>
      <c r="L4" s="88"/>
      <c r="M4" s="88"/>
      <c r="N4" s="89"/>
      <c r="O4" s="113" t="s">
        <v>76</v>
      </c>
      <c r="P4" s="113"/>
      <c r="Q4" s="113"/>
      <c r="R4" s="113"/>
    </row>
    <row r="5" spans="2:18" ht="13.5" thickBot="1" x14ac:dyDescent="0.25">
      <c r="B5" s="39"/>
      <c r="C5" s="40"/>
      <c r="D5" s="40"/>
      <c r="E5" s="40"/>
      <c r="F5" s="40"/>
      <c r="G5" s="40"/>
      <c r="H5" s="40"/>
      <c r="I5" s="40"/>
      <c r="J5" s="40"/>
      <c r="K5" s="40"/>
      <c r="L5" s="40"/>
      <c r="M5" s="40"/>
      <c r="N5" s="40"/>
      <c r="O5" s="41"/>
      <c r="P5" s="41"/>
      <c r="Q5" s="41"/>
      <c r="R5" s="42"/>
    </row>
    <row r="6" spans="2:18" ht="15" customHeight="1" thickBot="1" x14ac:dyDescent="0.25">
      <c r="B6" s="120" t="s">
        <v>0</v>
      </c>
      <c r="C6" s="121"/>
      <c r="D6" s="121"/>
      <c r="E6" s="121"/>
      <c r="F6" s="121"/>
      <c r="G6" s="121"/>
      <c r="H6" s="121"/>
      <c r="I6" s="121"/>
      <c r="J6" s="121"/>
      <c r="K6" s="121"/>
      <c r="L6" s="121"/>
      <c r="M6" s="121"/>
      <c r="N6" s="121"/>
      <c r="O6" s="121"/>
      <c r="P6" s="121"/>
      <c r="Q6" s="121"/>
      <c r="R6" s="122"/>
    </row>
    <row r="7" spans="2:18" ht="13.5" thickBot="1" x14ac:dyDescent="0.25">
      <c r="B7" s="5"/>
      <c r="C7" s="40"/>
      <c r="D7" s="40"/>
      <c r="E7" s="40"/>
      <c r="F7" s="40"/>
      <c r="G7" s="40"/>
      <c r="H7" s="40"/>
      <c r="I7" s="40"/>
      <c r="J7" s="40"/>
      <c r="K7" s="40"/>
      <c r="L7" s="40"/>
      <c r="M7" s="40"/>
      <c r="N7" s="40"/>
      <c r="O7" s="40"/>
      <c r="P7" s="40"/>
      <c r="Q7" s="40"/>
      <c r="R7" s="6"/>
    </row>
    <row r="8" spans="2:18" ht="23.25" customHeight="1" thickBot="1" x14ac:dyDescent="0.25">
      <c r="B8" s="5"/>
      <c r="C8" s="7" t="s">
        <v>60</v>
      </c>
      <c r="D8" s="123" t="s">
        <v>49</v>
      </c>
      <c r="E8" s="124"/>
      <c r="F8" s="124"/>
      <c r="G8" s="124"/>
      <c r="H8" s="124"/>
      <c r="I8" s="125"/>
      <c r="J8" s="98" t="s">
        <v>56</v>
      </c>
      <c r="K8" s="99"/>
      <c r="L8" s="67" t="s">
        <v>80</v>
      </c>
      <c r="M8" s="68"/>
      <c r="N8" s="68"/>
      <c r="O8" s="68"/>
      <c r="P8" s="68"/>
      <c r="Q8" s="69"/>
      <c r="R8" s="6"/>
    </row>
    <row r="9" spans="2:18" ht="23.25" customHeight="1" thickBot="1" x14ac:dyDescent="0.25">
      <c r="B9" s="5"/>
      <c r="C9" s="7" t="s">
        <v>59</v>
      </c>
      <c r="D9" s="104" t="s">
        <v>92</v>
      </c>
      <c r="E9" s="105"/>
      <c r="F9" s="105"/>
      <c r="G9" s="105"/>
      <c r="H9" s="105"/>
      <c r="I9" s="106"/>
      <c r="J9" s="100" t="s">
        <v>57</v>
      </c>
      <c r="K9" s="101"/>
      <c r="L9" s="114" t="s">
        <v>81</v>
      </c>
      <c r="M9" s="115"/>
      <c r="N9" s="115"/>
      <c r="O9" s="115"/>
      <c r="P9" s="115"/>
      <c r="Q9" s="116"/>
      <c r="R9" s="6"/>
    </row>
    <row r="10" spans="2:18" ht="23.25" customHeight="1" thickBot="1" x14ac:dyDescent="0.25">
      <c r="B10" s="5"/>
      <c r="C10" s="7" t="s">
        <v>58</v>
      </c>
      <c r="D10" s="104" t="s">
        <v>93</v>
      </c>
      <c r="E10" s="105"/>
      <c r="F10" s="105"/>
      <c r="G10" s="105"/>
      <c r="H10" s="105"/>
      <c r="I10" s="106"/>
      <c r="J10" s="102"/>
      <c r="K10" s="103"/>
      <c r="L10" s="117"/>
      <c r="M10" s="118"/>
      <c r="N10" s="118"/>
      <c r="O10" s="118"/>
      <c r="P10" s="118"/>
      <c r="Q10" s="119"/>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65" t="s">
        <v>14</v>
      </c>
      <c r="D12" s="128"/>
      <c r="E12" s="65" t="s">
        <v>61</v>
      </c>
      <c r="F12" s="66"/>
      <c r="G12" s="126" t="s">
        <v>1</v>
      </c>
      <c r="H12" s="127"/>
      <c r="I12" s="65" t="s">
        <v>3</v>
      </c>
      <c r="J12" s="66"/>
      <c r="K12" s="46" t="s">
        <v>6</v>
      </c>
      <c r="L12" s="47"/>
      <c r="M12" s="70" t="s">
        <v>2</v>
      </c>
      <c r="N12" s="90"/>
      <c r="O12" s="91"/>
      <c r="P12" s="52" t="s">
        <v>62</v>
      </c>
      <c r="Q12" s="53"/>
      <c r="R12" s="6"/>
    </row>
    <row r="13" spans="2:18" ht="15" customHeight="1" x14ac:dyDescent="0.2">
      <c r="B13" s="5"/>
      <c r="C13" s="58" t="s">
        <v>82</v>
      </c>
      <c r="D13" s="59"/>
      <c r="E13" s="62">
        <v>0.99470000000000003</v>
      </c>
      <c r="F13" s="63"/>
      <c r="G13" s="75" t="s">
        <v>83</v>
      </c>
      <c r="H13" s="76"/>
      <c r="I13" s="79" t="s">
        <v>4</v>
      </c>
      <c r="J13" s="55"/>
      <c r="K13" s="48" t="s">
        <v>8</v>
      </c>
      <c r="L13" s="49"/>
      <c r="M13" s="92" t="s">
        <v>91</v>
      </c>
      <c r="N13" s="93"/>
      <c r="O13" s="94"/>
      <c r="P13" s="54" t="s">
        <v>65</v>
      </c>
      <c r="Q13" s="55"/>
      <c r="R13" s="6"/>
    </row>
    <row r="14" spans="2:18" ht="29.25" customHeight="1" thickBot="1" x14ac:dyDescent="0.25">
      <c r="B14" s="5"/>
      <c r="C14" s="60"/>
      <c r="D14" s="61"/>
      <c r="E14" s="60"/>
      <c r="F14" s="64"/>
      <c r="G14" s="77"/>
      <c r="H14" s="78"/>
      <c r="I14" s="80"/>
      <c r="J14" s="57"/>
      <c r="K14" s="50"/>
      <c r="L14" s="51"/>
      <c r="M14" s="95"/>
      <c r="N14" s="96"/>
      <c r="O14" s="97"/>
      <c r="P14" s="56"/>
      <c r="Q14" s="57"/>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70" t="s">
        <v>11</v>
      </c>
      <c r="D16" s="146" t="s">
        <v>25</v>
      </c>
      <c r="E16" s="147"/>
      <c r="F16" s="165" t="s">
        <v>84</v>
      </c>
      <c r="G16" s="166"/>
      <c r="H16" s="10"/>
      <c r="I16" s="10"/>
      <c r="J16" s="10"/>
      <c r="K16" s="10"/>
      <c r="L16" s="10"/>
      <c r="M16" s="11"/>
      <c r="N16" s="11"/>
      <c r="O16" s="11"/>
      <c r="P16" s="11"/>
      <c r="Q16" s="11"/>
      <c r="R16" s="6"/>
    </row>
    <row r="17" spans="2:20" ht="18.75" customHeight="1" x14ac:dyDescent="0.2">
      <c r="B17" s="5"/>
      <c r="C17" s="71"/>
      <c r="D17" s="148" t="s">
        <v>26</v>
      </c>
      <c r="E17" s="149"/>
      <c r="F17" s="129" t="s">
        <v>85</v>
      </c>
      <c r="G17" s="130"/>
      <c r="H17" s="10"/>
      <c r="I17" s="10"/>
      <c r="J17" s="10"/>
      <c r="K17" s="10"/>
      <c r="L17" s="10"/>
      <c r="M17" s="11"/>
      <c r="N17" s="11"/>
      <c r="O17" s="11"/>
      <c r="P17" s="11"/>
      <c r="Q17" s="11"/>
      <c r="R17" s="6"/>
    </row>
    <row r="18" spans="2:20" ht="18.75" customHeight="1" thickBot="1" x14ac:dyDescent="0.25">
      <c r="B18" s="5"/>
      <c r="C18" s="72"/>
      <c r="D18" s="163" t="s">
        <v>27</v>
      </c>
      <c r="E18" s="164"/>
      <c r="F18" s="73" t="s">
        <v>86</v>
      </c>
      <c r="G18" s="74"/>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50" t="s">
        <v>23</v>
      </c>
      <c r="C20" s="151"/>
      <c r="D20" s="151"/>
      <c r="E20" s="151"/>
      <c r="F20" s="151"/>
      <c r="G20" s="151"/>
      <c r="H20" s="151"/>
      <c r="I20" s="151"/>
      <c r="J20" s="151"/>
      <c r="K20" s="151"/>
      <c r="L20" s="151"/>
      <c r="M20" s="151"/>
      <c r="N20" s="151"/>
      <c r="O20" s="151"/>
      <c r="P20" s="151"/>
      <c r="Q20" s="151"/>
      <c r="R20" s="152"/>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43" t="s">
        <v>12</v>
      </c>
      <c r="D23" s="44"/>
      <c r="E23" s="44"/>
      <c r="F23" s="44"/>
      <c r="G23" s="44"/>
      <c r="H23" s="44"/>
      <c r="I23" s="44"/>
      <c r="J23" s="44"/>
      <c r="K23" s="44"/>
      <c r="L23" s="44"/>
      <c r="M23" s="44"/>
      <c r="N23" s="44"/>
      <c r="O23" s="44"/>
      <c r="P23" s="44"/>
      <c r="Q23" s="45"/>
      <c r="R23" s="6"/>
    </row>
    <row r="24" spans="2:20" ht="27" customHeight="1" thickBot="1" x14ac:dyDescent="0.25">
      <c r="B24" s="5"/>
      <c r="C24" s="31" t="s">
        <v>16</v>
      </c>
      <c r="D24" s="158" t="s">
        <v>87</v>
      </c>
      <c r="E24" s="159"/>
      <c r="F24" s="160"/>
      <c r="G24" s="161" t="s">
        <v>88</v>
      </c>
      <c r="H24" s="159"/>
      <c r="I24" s="160"/>
      <c r="J24" s="161" t="s">
        <v>89</v>
      </c>
      <c r="K24" s="159"/>
      <c r="L24" s="160"/>
      <c r="M24" s="161" t="s">
        <v>90</v>
      </c>
      <c r="N24" s="159"/>
      <c r="O24" s="160"/>
      <c r="P24" s="44" t="s">
        <v>13</v>
      </c>
      <c r="Q24" s="45"/>
      <c r="R24" s="6"/>
    </row>
    <row r="25" spans="2:20" ht="15" customHeight="1" x14ac:dyDescent="0.2">
      <c r="B25" s="5"/>
      <c r="C25" s="32" t="s">
        <v>17</v>
      </c>
      <c r="D25" s="162">
        <v>100</v>
      </c>
      <c r="E25" s="154"/>
      <c r="F25" s="155"/>
      <c r="G25" s="153">
        <v>100</v>
      </c>
      <c r="H25" s="154"/>
      <c r="I25" s="155"/>
      <c r="J25" s="153">
        <v>100</v>
      </c>
      <c r="K25" s="154"/>
      <c r="L25" s="155"/>
      <c r="M25" s="153">
        <v>100</v>
      </c>
      <c r="N25" s="154"/>
      <c r="O25" s="155"/>
      <c r="P25" s="156">
        <v>100</v>
      </c>
      <c r="Q25" s="157"/>
      <c r="R25" s="6"/>
    </row>
    <row r="26" spans="2:20" x14ac:dyDescent="0.2">
      <c r="B26" s="5"/>
      <c r="C26" s="33" t="s">
        <v>15</v>
      </c>
      <c r="D26" s="141">
        <f>6+7+6+5</f>
        <v>24</v>
      </c>
      <c r="E26" s="142"/>
      <c r="F26" s="143"/>
      <c r="G26" s="141">
        <f>23+6+4+6</f>
        <v>39</v>
      </c>
      <c r="H26" s="142"/>
      <c r="I26" s="143"/>
      <c r="J26" s="141"/>
      <c r="K26" s="142"/>
      <c r="L26" s="143"/>
      <c r="M26" s="141"/>
      <c r="N26" s="142"/>
      <c r="O26" s="143"/>
      <c r="P26" s="144">
        <f>SUM(D26:O26)</f>
        <v>63</v>
      </c>
      <c r="Q26" s="145"/>
      <c r="R26" s="6"/>
    </row>
    <row r="27" spans="2:20" ht="15.75" customHeight="1" x14ac:dyDescent="0.2">
      <c r="B27" s="5"/>
      <c r="C27" s="33" t="s">
        <v>35</v>
      </c>
      <c r="D27" s="141">
        <f>6+7+6+5</f>
        <v>24</v>
      </c>
      <c r="E27" s="142"/>
      <c r="F27" s="143"/>
      <c r="G27" s="141">
        <f>23+6+4+6</f>
        <v>39</v>
      </c>
      <c r="H27" s="142"/>
      <c r="I27" s="143"/>
      <c r="J27" s="141"/>
      <c r="K27" s="142"/>
      <c r="L27" s="143"/>
      <c r="M27" s="141"/>
      <c r="N27" s="142"/>
      <c r="O27" s="143"/>
      <c r="P27" s="144">
        <f>SUM(D27:O27)</f>
        <v>63</v>
      </c>
      <c r="Q27" s="145"/>
      <c r="R27" s="6"/>
    </row>
    <row r="28" spans="2:20" ht="15.75" customHeight="1" thickBot="1" x14ac:dyDescent="0.25">
      <c r="B28" s="5"/>
      <c r="C28" s="34" t="s">
        <v>28</v>
      </c>
      <c r="D28" s="167">
        <f>(D26/D27)*100</f>
        <v>100</v>
      </c>
      <c r="E28" s="168"/>
      <c r="F28" s="169"/>
      <c r="G28" s="167">
        <f>(G26/G27)*100</f>
        <v>100</v>
      </c>
      <c r="H28" s="168"/>
      <c r="I28" s="169"/>
      <c r="J28" s="167" t="e">
        <f>(J26/J27)*100</f>
        <v>#DIV/0!</v>
      </c>
      <c r="K28" s="168"/>
      <c r="L28" s="169"/>
      <c r="M28" s="167" t="e">
        <f>(M26/M27)*100</f>
        <v>#DIV/0!</v>
      </c>
      <c r="N28" s="168"/>
      <c r="O28" s="169"/>
      <c r="P28" s="184">
        <f>(P26/P27)*100</f>
        <v>100</v>
      </c>
      <c r="Q28" s="185"/>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83"/>
      <c r="J31" s="183"/>
      <c r="K31" s="183"/>
      <c r="L31" s="183"/>
      <c r="M31" s="183"/>
      <c r="N31" s="183"/>
      <c r="O31" s="183"/>
      <c r="P31" s="183"/>
      <c r="Q31" s="183"/>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36" t="s">
        <v>21</v>
      </c>
      <c r="D42" s="137"/>
      <c r="E42" s="137"/>
      <c r="F42" s="137"/>
      <c r="G42" s="137"/>
      <c r="H42" s="137"/>
      <c r="I42" s="137"/>
      <c r="J42" s="137"/>
      <c r="K42" s="120" t="s">
        <v>70</v>
      </c>
      <c r="L42" s="121"/>
      <c r="M42" s="121"/>
      <c r="N42" s="121"/>
      <c r="O42" s="121"/>
      <c r="P42" s="121"/>
      <c r="Q42" s="122"/>
      <c r="R42" s="6"/>
    </row>
    <row r="43" spans="2:18" ht="52.5" customHeight="1" thickBot="1" x14ac:dyDescent="0.25">
      <c r="B43" s="5"/>
      <c r="C43" s="29"/>
      <c r="D43" s="30" t="s">
        <v>72</v>
      </c>
      <c r="E43" s="176" t="s">
        <v>73</v>
      </c>
      <c r="F43" s="176"/>
      <c r="G43" s="176"/>
      <c r="H43" s="176"/>
      <c r="I43" s="176"/>
      <c r="J43" s="177"/>
      <c r="K43" s="2"/>
      <c r="L43" s="3"/>
      <c r="M43" s="3"/>
      <c r="N43" s="3"/>
      <c r="O43" s="3"/>
      <c r="P43" s="3"/>
      <c r="Q43" s="4"/>
      <c r="R43" s="6"/>
    </row>
    <row r="44" spans="2:18" ht="186" customHeight="1" thickBot="1" x14ac:dyDescent="0.25">
      <c r="B44" s="5"/>
      <c r="C44" s="14" t="s">
        <v>18</v>
      </c>
      <c r="D44" s="38">
        <v>44659</v>
      </c>
      <c r="E44" s="138" t="s">
        <v>95</v>
      </c>
      <c r="F44" s="139"/>
      <c r="G44" s="139"/>
      <c r="H44" s="139"/>
      <c r="I44" s="139"/>
      <c r="J44" s="140"/>
      <c r="K44" s="134"/>
      <c r="L44" s="134"/>
      <c r="M44" s="134"/>
      <c r="N44" s="134"/>
      <c r="O44" s="134"/>
      <c r="P44" s="134"/>
      <c r="Q44" s="135"/>
      <c r="R44" s="6"/>
    </row>
    <row r="45" spans="2:18" ht="159" customHeight="1" thickBot="1" x14ac:dyDescent="0.25">
      <c r="B45" s="5"/>
      <c r="C45" s="14" t="s">
        <v>19</v>
      </c>
      <c r="D45" s="35">
        <v>44734</v>
      </c>
      <c r="E45" s="138" t="s">
        <v>96</v>
      </c>
      <c r="F45" s="139"/>
      <c r="G45" s="139"/>
      <c r="H45" s="139"/>
      <c r="I45" s="139"/>
      <c r="J45" s="140"/>
      <c r="K45" s="134"/>
      <c r="L45" s="134"/>
      <c r="M45" s="134"/>
      <c r="N45" s="134"/>
      <c r="O45" s="134"/>
      <c r="P45" s="134"/>
      <c r="Q45" s="135"/>
      <c r="R45" s="6"/>
    </row>
    <row r="46" spans="2:18" ht="235.5" customHeight="1" thickBot="1" x14ac:dyDescent="0.25">
      <c r="B46" s="5"/>
      <c r="C46" s="14" t="s">
        <v>77</v>
      </c>
      <c r="D46" s="36"/>
      <c r="E46" s="170"/>
      <c r="F46" s="171"/>
      <c r="G46" s="171"/>
      <c r="H46" s="171"/>
      <c r="I46" s="171"/>
      <c r="J46" s="172"/>
      <c r="K46" s="178" t="s">
        <v>94</v>
      </c>
      <c r="L46" s="179"/>
      <c r="M46" s="179"/>
      <c r="N46" s="179"/>
      <c r="O46" s="179"/>
      <c r="P46" s="179"/>
      <c r="Q46" s="180"/>
      <c r="R46" s="6"/>
    </row>
    <row r="47" spans="2:18" ht="173.25" customHeight="1" thickBot="1" x14ac:dyDescent="0.25">
      <c r="B47" s="5"/>
      <c r="C47" s="14" t="s">
        <v>20</v>
      </c>
      <c r="D47" s="37"/>
      <c r="E47" s="173"/>
      <c r="F47" s="174"/>
      <c r="G47" s="174"/>
      <c r="H47" s="174"/>
      <c r="I47" s="174"/>
      <c r="J47" s="175"/>
      <c r="K47" s="181"/>
      <c r="L47" s="181"/>
      <c r="M47" s="181"/>
      <c r="N47" s="181"/>
      <c r="O47" s="181"/>
      <c r="P47" s="181"/>
      <c r="Q47" s="182"/>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t="13.5" hidden="1" thickBot="1" x14ac:dyDescent="0.25">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133"/>
      <c r="N96" s="133"/>
    </row>
    <row r="97" spans="3:14" ht="25.5" hidden="1" x14ac:dyDescent="0.2">
      <c r="C97" s="21" t="s">
        <v>45</v>
      </c>
      <c r="D97" s="22"/>
      <c r="H97" s="28" t="s">
        <v>69</v>
      </c>
      <c r="I97" s="28" t="s">
        <v>74</v>
      </c>
      <c r="J97" s="28" t="s">
        <v>65</v>
      </c>
      <c r="M97" s="132"/>
      <c r="N97" s="132"/>
    </row>
    <row r="98" spans="3:14" ht="38.25" hidden="1" x14ac:dyDescent="0.2">
      <c r="C98" s="21" t="s">
        <v>46</v>
      </c>
      <c r="D98" s="22"/>
      <c r="H98" s="28" t="s">
        <v>5</v>
      </c>
      <c r="I98" s="28" t="s">
        <v>8</v>
      </c>
      <c r="J98" s="28" t="s">
        <v>66</v>
      </c>
      <c r="M98" s="132"/>
      <c r="N98" s="132"/>
    </row>
    <row r="99" spans="3:14" hidden="1" x14ac:dyDescent="0.2">
      <c r="C99" s="21" t="s">
        <v>47</v>
      </c>
      <c r="D99" s="22"/>
      <c r="H99" s="28"/>
      <c r="I99" s="28" t="s">
        <v>68</v>
      </c>
      <c r="J99" s="28" t="s">
        <v>67</v>
      </c>
      <c r="M99" s="132"/>
      <c r="N99" s="132"/>
    </row>
    <row r="100" spans="3:14" ht="25.5" hidden="1" x14ac:dyDescent="0.2">
      <c r="C100" s="21" t="s">
        <v>48</v>
      </c>
      <c r="D100" s="22"/>
      <c r="H100" s="28"/>
      <c r="I100" s="28" t="s">
        <v>9</v>
      </c>
      <c r="J100" s="28" t="s">
        <v>71</v>
      </c>
      <c r="M100" s="132"/>
      <c r="N100" s="132"/>
    </row>
    <row r="101" spans="3:14" hidden="1" x14ac:dyDescent="0.2">
      <c r="C101" s="21" t="s">
        <v>49</v>
      </c>
      <c r="D101" s="22"/>
      <c r="H101" s="28"/>
      <c r="I101" s="28" t="s">
        <v>10</v>
      </c>
      <c r="J101" s="28"/>
      <c r="M101" s="132"/>
      <c r="N101" s="132"/>
    </row>
    <row r="102" spans="3:14" hidden="1" x14ac:dyDescent="0.2">
      <c r="C102" s="21" t="s">
        <v>50</v>
      </c>
      <c r="D102" s="22"/>
      <c r="M102" s="133"/>
      <c r="N102" s="133"/>
    </row>
    <row r="103" spans="3:14" ht="66" hidden="1" customHeight="1" x14ac:dyDescent="0.2">
      <c r="C103" s="21" t="s">
        <v>51</v>
      </c>
      <c r="D103" s="22"/>
      <c r="M103" s="131"/>
      <c r="N103" s="131"/>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E46:J46"/>
    <mergeCell ref="E47:J47"/>
    <mergeCell ref="D27:F27"/>
    <mergeCell ref="D28:F28"/>
    <mergeCell ref="M27:O27"/>
    <mergeCell ref="M28:O28"/>
    <mergeCell ref="E43:J43"/>
    <mergeCell ref="E44:J44"/>
    <mergeCell ref="K45:Q45"/>
    <mergeCell ref="K46:Q46"/>
    <mergeCell ref="K47:Q47"/>
    <mergeCell ref="I31:Q31"/>
    <mergeCell ref="P28:Q28"/>
    <mergeCell ref="G26:I26"/>
    <mergeCell ref="G27:I27"/>
    <mergeCell ref="G28:I28"/>
    <mergeCell ref="J26:L26"/>
    <mergeCell ref="J27:L27"/>
    <mergeCell ref="J28:L28"/>
    <mergeCell ref="D16:E16"/>
    <mergeCell ref="D17:E17"/>
    <mergeCell ref="B20:R20"/>
    <mergeCell ref="M26:O26"/>
    <mergeCell ref="J25:L25"/>
    <mergeCell ref="P24:Q24"/>
    <mergeCell ref="P25:Q25"/>
    <mergeCell ref="D24:F24"/>
    <mergeCell ref="G24:I24"/>
    <mergeCell ref="J24:L24"/>
    <mergeCell ref="M24:O24"/>
    <mergeCell ref="D25:F25"/>
    <mergeCell ref="G25:I25"/>
    <mergeCell ref="M25:O25"/>
    <mergeCell ref="D18:E18"/>
    <mergeCell ref="F16:G16"/>
    <mergeCell ref="F17:G17"/>
    <mergeCell ref="M103:N103"/>
    <mergeCell ref="M98:N98"/>
    <mergeCell ref="M99:N99"/>
    <mergeCell ref="M100:N100"/>
    <mergeCell ref="M101:N101"/>
    <mergeCell ref="M102:N102"/>
    <mergeCell ref="M96:N96"/>
    <mergeCell ref="M97:N97"/>
    <mergeCell ref="K44:Q44"/>
    <mergeCell ref="C42:J42"/>
    <mergeCell ref="K42:Q42"/>
    <mergeCell ref="E45:J45"/>
    <mergeCell ref="D26:F26"/>
    <mergeCell ref="P26:Q26"/>
    <mergeCell ref="P27:Q27"/>
    <mergeCell ref="E2:N4"/>
    <mergeCell ref="M12:O12"/>
    <mergeCell ref="M13:O14"/>
    <mergeCell ref="J8:K8"/>
    <mergeCell ref="J9:K10"/>
    <mergeCell ref="D10:I10"/>
    <mergeCell ref="B2:D4"/>
    <mergeCell ref="O2:R2"/>
    <mergeCell ref="O3:R3"/>
    <mergeCell ref="O4:R4"/>
    <mergeCell ref="L9:Q10"/>
    <mergeCell ref="B6:R6"/>
    <mergeCell ref="D9:I9"/>
    <mergeCell ref="D8:I8"/>
    <mergeCell ref="G12:H12"/>
    <mergeCell ref="C12:D12"/>
    <mergeCell ref="B5:R5"/>
    <mergeCell ref="C23:Q23"/>
    <mergeCell ref="K12:L12"/>
    <mergeCell ref="K13:L14"/>
    <mergeCell ref="P12:Q12"/>
    <mergeCell ref="P13:Q14"/>
    <mergeCell ref="C13:D14"/>
    <mergeCell ref="E13:F14"/>
    <mergeCell ref="E12:F12"/>
    <mergeCell ref="L8:Q8"/>
    <mergeCell ref="C7:Q7"/>
    <mergeCell ref="C16:C18"/>
    <mergeCell ref="F18:G18"/>
    <mergeCell ref="G13:H14"/>
    <mergeCell ref="I13:J14"/>
    <mergeCell ref="I12:J12"/>
  </mergeCells>
  <dataValidations xWindow="462" yWindow="705" count="18">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G25 J25 M25 D25"/>
    <dataValidation allowBlank="1" showInputMessage="1" showErrorMessage="1" prompt="Identifique el valor registrado en el numerador de la fórmula de cálculo" sqref="M26:M27 J26:J27 D26:D27 P26:P27 G26:G27"/>
    <dataValidation allowBlank="1" showInputMessage="1" showErrorMessage="1" prompt="Identifique el resultado del indicador en la medición desarrollada" sqref="J28 P28 D28 G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Proposiciones debatidas</vt:lpstr>
      <vt:lpstr>'Proposiciones debatidas'!Área_de_impresión</vt:lpstr>
      <vt:lpstr>Fuente_indicador</vt:lpstr>
      <vt:lpstr>Periodicidad</vt:lpstr>
      <vt:lpstr>'Proposiciones debatidas'!Tipo_indicador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2022-09-07T14:16:48Z</dcterms:modified>
</cp:coreProperties>
</file>