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2 Tr\"/>
    </mc:Choice>
  </mc:AlternateContent>
  <bookViews>
    <workbookView xWindow="-120" yWindow="-120" windowWidth="20730" windowHeight="11160" tabRatio="909"/>
  </bookViews>
  <sheets>
    <sheet name="Gestión de Incapacidades" sheetId="21" r:id="rId1"/>
    <sheet name="Liquidaciónes de Cesantias" sheetId="31" r:id="rId2"/>
    <sheet name="Certificaciónes Pensionales" sheetId="20" r:id="rId3"/>
    <sheet name="Contrataciónes Radicadas" sheetId="33" r:id="rId4"/>
    <sheet name="Seguimiento Contractual" sheetId="34" r:id="rId5"/>
    <sheet name="Novedades de Nomina" sheetId="25" r:id="rId6"/>
    <sheet name="Informes Finales Radicados" sheetId="27" r:id="rId7"/>
  </sheets>
  <externalReferences>
    <externalReference r:id="rId8"/>
  </externalReferences>
  <definedNames>
    <definedName name="_xlnm.Print_Area" localSheetId="2">'Certificaciónes Pensionales'!$B$2:$R$49</definedName>
    <definedName name="_xlnm.Print_Area" localSheetId="3">'Contrataciónes Radicadas'!$B$2:$R$49</definedName>
    <definedName name="_xlnm.Print_Area" localSheetId="0">'Gestión de Incapacidades'!$B$2:$R$49</definedName>
    <definedName name="_xlnm.Print_Area" localSheetId="6">'Informes Finales Radicados'!$B$2:$R$47</definedName>
    <definedName name="_xlnm.Print_Area" localSheetId="1">'Liquidaciónes de Cesantias'!$B$2:$X$49</definedName>
    <definedName name="_xlnm.Print_Area" localSheetId="5">'Novedades de Nomina'!$B$2:$R$49</definedName>
    <definedName name="_xlnm.Print_Area" localSheetId="4">'Seguimiento Contractual'!$B$2:$R$49</definedName>
    <definedName name="Financiera">#REF!</definedName>
    <definedName name="Fuente_indicador" localSheetId="2">'Certificaciónes Pensionales'!$M$96:$M$102</definedName>
    <definedName name="Fuente_indicador" localSheetId="3">'Contrataciónes Radicadas'!$M$96:$M$102</definedName>
    <definedName name="Fuente_indicador" localSheetId="0">'Gestión de Incapacidades'!$M$96:$M$102</definedName>
    <definedName name="Fuente_indicador" localSheetId="6">'Informes Finales Radicados'!#REF!</definedName>
    <definedName name="Fuente_indicador" localSheetId="1">'Liquidaciónes de Cesantias'!$S$96:$S$102</definedName>
    <definedName name="Fuente_indicador" localSheetId="5">'Novedades de Nomina'!$M$96:$M$102</definedName>
    <definedName name="Fuente_indicador" localSheetId="4">'Seguimiento Contractual'!$M$96:$M$102</definedName>
    <definedName name="Fuente_indicador">#REF!</definedName>
    <definedName name="GESTIÓN_ADMINISTRATIVA_Y_FINANCIERA" localSheetId="3">#REF!</definedName>
    <definedName name="GESTIÓN_ADMINISTRATIVA_Y_FINANCIERA" localSheetId="0">#REF!</definedName>
    <definedName name="GESTIÓN_ADMINISTRATIVA_Y_FINANCIERA" localSheetId="6">#REF!</definedName>
    <definedName name="GESTIÓN_ADMINISTRATIVA_Y_FINANCIERA" localSheetId="1">#REF!</definedName>
    <definedName name="GESTIÓN_ADMINISTRATIVA_Y_FINANCIERA" localSheetId="5">#REF!</definedName>
    <definedName name="GESTIÓN_ADMINISTRATIVA_Y_FINANCIERA" localSheetId="4">#REF!</definedName>
    <definedName name="GESTIÓN_ADMINISTRATIVA_Y_FINANCIERA">#REF!</definedName>
    <definedName name="GESTIÓN_CONTRACTUAL" localSheetId="3">#REF!</definedName>
    <definedName name="GESTIÓN_CONTRACTUAL" localSheetId="0">#REF!</definedName>
    <definedName name="GESTIÓN_CONTRACTUAL" localSheetId="6">#REF!</definedName>
    <definedName name="GESTIÓN_CONTRACTUAL" localSheetId="1">#REF!</definedName>
    <definedName name="GESTIÓN_CONTRACTUAL" localSheetId="5">#REF!</definedName>
    <definedName name="GESTIÓN_CONTRACTUAL" localSheetId="4">#REF!</definedName>
    <definedName name="GESTIÓN_CONTRACTUAL">#REF!</definedName>
    <definedName name="GESTIÓN_DE_EVALUACIÓN_Y_MEJORA" localSheetId="3">#REF!</definedName>
    <definedName name="GESTIÓN_DE_EVALUACIÓN_Y_MEJORA" localSheetId="0">#REF!</definedName>
    <definedName name="GESTIÓN_DE_EVALUACIÓN_Y_MEJORA" localSheetId="6">#REF!</definedName>
    <definedName name="GESTIÓN_DE_EVALUACIÓN_Y_MEJORA" localSheetId="1">#REF!</definedName>
    <definedName name="GESTIÓN_DE_EVALUACIÓN_Y_MEJORA" localSheetId="5">#REF!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0">#REF!</definedName>
    <definedName name="GESTIÓN_DE_LA_INFORMACIÓN_Y_LAS_COMUNICACIONES" localSheetId="6">#REF!</definedName>
    <definedName name="GESTIÓN_DE_LA_INFORMACIÓN_Y_LAS_COMUNICACIONES" localSheetId="1">#REF!</definedName>
    <definedName name="GESTIÓN_DE_LA_INFORMACIÓN_Y_LAS_COMUNICACIONES" localSheetId="5">#REF!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0">#REF!</definedName>
    <definedName name="GESTIÓN_DE_LA_INFRAESTRUCTURA" localSheetId="6">#REF!</definedName>
    <definedName name="GESTIÓN_DE_LA_INFRAESTRUCTURA" localSheetId="1">#REF!</definedName>
    <definedName name="GESTIÓN_DE_LA_INFRAESTRUCTURA" localSheetId="5">#REF!</definedName>
    <definedName name="GESTIÓN_DE_LA_INFRAESTRUCTURA" localSheetId="4">#REF!</definedName>
    <definedName name="GESTIÓN_DE_LA_INFRAESTRUCTURA">#REF!</definedName>
    <definedName name="GESTIÓN_DE_RECURSOS" localSheetId="3">#REF!</definedName>
    <definedName name="GESTIÓN_DE_RECURSOS" localSheetId="0">#REF!</definedName>
    <definedName name="GESTIÓN_DE_RECURSOS" localSheetId="6">#REF!</definedName>
    <definedName name="GESTIÓN_DE_RECURSOS" localSheetId="1">#REF!</definedName>
    <definedName name="GESTIÓN_DE_RECURSOS" localSheetId="5">#REF!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0">#REF!</definedName>
    <definedName name="GESTIÓN_DE_SUMINISTRO_DE_BIENES_Y_SERVICIOS" localSheetId="6">#REF!</definedName>
    <definedName name="GESTIÓN_DE_SUMINISTRO_DE_BIENES_Y_SERVICIOS" localSheetId="1">#REF!</definedName>
    <definedName name="GESTIÓN_DE_SUMINISTRO_DE_BIENES_Y_SERVICIOS" localSheetId="5">#REF!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0">#REF!</definedName>
    <definedName name="GESTIÓN_JURÍDICA" localSheetId="6">#REF!</definedName>
    <definedName name="GESTIÓN_JURÍDICA" localSheetId="1">#REF!</definedName>
    <definedName name="GESTIÓN_JURÍDICA" localSheetId="5">#REF!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0">#REF!</definedName>
    <definedName name="INVESTIGACIÓN_Y_DESARROLLO_DE_LA_GESTIÓN_PENITENCIARIA_Y_CARCELARIA" localSheetId="6">#REF!</definedName>
    <definedName name="INVESTIGACIÓN_Y_DESARROLLO_DE_LA_GESTIÓN_PENITENCIARIA_Y_CARCELARIA" localSheetId="1">#REF!</definedName>
    <definedName name="INVESTIGACIÓN_Y_DESARROLLO_DE_LA_GESTIÓN_PENITENCIARIA_Y_CARCELARIA" localSheetId="5">#REF!</definedName>
    <definedName name="INVESTIGACIÓN_Y_DESARROLLO_DE_LA_GESTIÓN_PENITENCIARIA_Y_CARCELARIA" localSheetId="4">#REF!</definedName>
    <definedName name="INVESTIGACIÓN_Y_DESARROLLO_DE_LA_GESTIÓN_PENITENCIARIA_Y_CARCELARIA">#REF!</definedName>
    <definedName name="Periodicidad" localSheetId="2">'Certificaciónes Pensionales'!$I$96:$I$101</definedName>
    <definedName name="Periodicidad" localSheetId="3">'Contrataciónes Radicadas'!$I$96:$I$101</definedName>
    <definedName name="Periodicidad" localSheetId="0">'Gestión de Incapacidades'!$I$96:$I$101</definedName>
    <definedName name="Periodicidad" localSheetId="6">'Informes Finales Radicados'!#REF!</definedName>
    <definedName name="Periodicidad" localSheetId="1">'Liquidaciónes de Cesantias'!$I$96:$I$101</definedName>
    <definedName name="Periodicidad" localSheetId="5">'Novedades de Nomina'!$I$96:$I$101</definedName>
    <definedName name="Periodicidad" localSheetId="4">'Seguimiento Contractual'!$I$96:$I$101</definedName>
    <definedName name="Periodicidad">#REF!</definedName>
    <definedName name="PLANEACIÓN_ESTRATÉGICA_Y_GESTIÓN_ORGANIZACIONAL" localSheetId="3">#REF!</definedName>
    <definedName name="PLANEACIÓN_ESTRATÉGICA_Y_GESTIÓN_ORGANIZACIONAL" localSheetId="0">#REF!</definedName>
    <definedName name="PLANEACIÓN_ESTRATÉGICA_Y_GESTIÓN_ORGANIZACIONAL" localSheetId="6">#REF!</definedName>
    <definedName name="PLANEACIÓN_ESTRATÉGICA_Y_GESTIÓN_ORGANIZACIONAL" localSheetId="1">#REF!</definedName>
    <definedName name="PLANEACIÓN_ESTRATÉGICA_Y_GESTIÓN_ORGANIZACIONAL" localSheetId="5">#REF!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0">#REF!</definedName>
    <definedName name="Procesos" localSheetId="6">#REF!</definedName>
    <definedName name="Procesos" localSheetId="1">#REF!</definedName>
    <definedName name="Procesos" localSheetId="5">#REF!</definedName>
    <definedName name="Procesos" localSheetId="4">#REF!</definedName>
    <definedName name="Procesos">#REF!</definedName>
    <definedName name="Tipo_indicador" localSheetId="2">'Certificaciónes Pensionales'!$H$96:$H$98</definedName>
    <definedName name="Tipo_indicador" localSheetId="3">'Contrataciónes Radicadas'!$H$96:$H$98</definedName>
    <definedName name="Tipo_indicador" localSheetId="0">'Gestión de Incapacidades'!$H$96:$H$98</definedName>
    <definedName name="Tipo_indicador" localSheetId="6">'Informes Finales Radicados'!#REF!</definedName>
    <definedName name="Tipo_indicador" localSheetId="1">'Liquidaciónes de Cesantias'!$H$96:$H$98</definedName>
    <definedName name="Tipo_indicador" localSheetId="5">'Novedades de Nomina'!$H$96:$H$98</definedName>
    <definedName name="Tipo_indicador" localSheetId="4">'Seguimiento Contractual'!$H$96:$H$98</definedName>
  </definedNames>
  <calcPr calcId="152511"/>
</workbook>
</file>

<file path=xl/calcChain.xml><?xml version="1.0" encoding="utf-8"?>
<calcChain xmlns="http://schemas.openxmlformats.org/spreadsheetml/2006/main">
  <c r="P27" i="25" l="1"/>
  <c r="P26" i="25"/>
  <c r="P27" i="34"/>
  <c r="P26" i="34"/>
  <c r="P28" i="34" s="1"/>
  <c r="D28" i="33"/>
  <c r="P27" i="33"/>
  <c r="P26" i="33"/>
  <c r="P28" i="33" s="1"/>
  <c r="P27" i="20"/>
  <c r="P26" i="20"/>
  <c r="P27" i="31"/>
  <c r="P26" i="31"/>
  <c r="P27" i="21"/>
  <c r="P26" i="21"/>
  <c r="G28" i="31" l="1"/>
  <c r="P28" i="31"/>
  <c r="J28" i="31"/>
  <c r="M28" i="31"/>
  <c r="D28" i="31"/>
  <c r="M28" i="34" l="1"/>
  <c r="J28" i="34"/>
  <c r="G28" i="34"/>
  <c r="D28" i="34"/>
  <c r="G28" i="33"/>
  <c r="J28" i="33"/>
  <c r="M28" i="33"/>
  <c r="P25" i="21" l="1"/>
  <c r="M28" i="25" l="1"/>
  <c r="J28" i="25"/>
  <c r="G28" i="25"/>
  <c r="D28" i="25"/>
  <c r="P28" i="25"/>
  <c r="J28" i="27"/>
  <c r="D28" i="27"/>
  <c r="M28" i="20" l="1"/>
  <c r="J28" i="20"/>
  <c r="G28" i="20"/>
  <c r="D28" i="20"/>
  <c r="M28" i="21"/>
  <c r="J28" i="21"/>
  <c r="G28" i="21"/>
  <c r="D28" i="21"/>
  <c r="P28" i="20" l="1"/>
  <c r="P28" i="21"/>
</calcChain>
</file>

<file path=xl/sharedStrings.xml><?xml version="1.0" encoding="utf-8"?>
<sst xmlns="http://schemas.openxmlformats.org/spreadsheetml/2006/main" count="668" uniqueCount="148">
  <si>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</si>
  <si>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</si>
  <si>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</si>
  <si>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</si>
  <si>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</si>
  <si>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</si>
  <si>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</si>
  <si>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</si>
  <si>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</si>
  <si>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</si>
  <si>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</si>
  <si>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</si>
  <si>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</si>
  <si>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</si>
  <si>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</si>
  <si>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</si>
  <si>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</si>
  <si>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</si>
  <si>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</si>
  <si>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</si>
  <si>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</si>
  <si>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</si>
  <si>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</si>
  <si>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</si>
  <si>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</si>
  <si>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</si>
  <si>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</si>
  <si>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</si>
  <si>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</si>
  <si>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</si>
  <si>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</si>
  <si>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</si>
  <si>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</si>
  <si>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</si>
  <si>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</si>
  <si>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</si>
  <si>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</si>
  <si>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</si>
  <si>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</si>
  <si>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</si>
  <si>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</si>
  <si>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</si>
  <si>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</si>
  <si>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</si>
  <si>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</si>
  <si>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</si>
  <si>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</si>
  <si>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</si>
  <si>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</si>
  <si>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</si>
  <si>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</si>
  <si>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</si>
  <si>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</si>
  <si>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</si>
  <si>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</si>
  <si>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</si>
  <si>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</si>
  <si>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</si>
  <si>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</si>
  <si>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</si>
  <si>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</si>
  <si>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</si>
  <si>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</si>
  <si>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</si>
  <si>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</si>
  <si>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</si>
  <si>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</si>
  <si>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</si>
  <si>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</si>
  <si>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</si>
  <si>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</si>
  <si>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</si>
  <si>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</si>
  <si>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</si>
  <si>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</si>
  <si>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</si>
  <si>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</si>
  <si>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</si>
  <si>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Informe de tramite de cesantias.</t>
  </si>
  <si>
    <t>Trimestre I</t>
  </si>
  <si>
    <t>Trimestre II</t>
  </si>
  <si>
    <t>Trimestre III</t>
  </si>
  <si>
    <t>Trimestre IV</t>
  </si>
  <si>
    <t>Bimestral</t>
  </si>
  <si>
    <t>ANALISIS DE RESULTADOS 3:</t>
  </si>
  <si>
    <t>0%-59%</t>
  </si>
  <si>
    <t>Procedimiento de Pensiones</t>
  </si>
  <si>
    <t>CÓDIGO: GMC-FO-005</t>
  </si>
  <si>
    <t>HOJA DE VIDA DE INDICADOR DE GESTIÓN</t>
  </si>
  <si>
    <t>&gt;80%</t>
  </si>
  <si>
    <t>70%-80%</t>
  </si>
  <si>
    <t>&lt;70%</t>
  </si>
  <si>
    <t>Procedimiento Cesantias</t>
  </si>
  <si>
    <t>Procedimiento Fondo Cuenta</t>
  </si>
  <si>
    <t>Formato GF-PR005-F01 (Registro de Peticiones)</t>
  </si>
  <si>
    <t>Base de datos de incapacidades radicadas.</t>
  </si>
  <si>
    <t>Base de contratación.</t>
  </si>
  <si>
    <t>Novedades de Nomina</t>
  </si>
  <si>
    <t>(Numero total de incapacidades gestionadas para recobro) /(Numero de incapacidades radicadas de 3 dias o más) *100%</t>
  </si>
  <si>
    <t>80%-100%</t>
  </si>
  <si>
    <t>Establece el porcentaje de incapacidades de 3 dias o más conforme el total de incapacidades radicadas para recobro.</t>
  </si>
  <si>
    <t>Cumplimiento de la revisión y radicación de las solicitudes de contratación a Fondo Cuenta de la Secretaria Distrital de Hacienda.</t>
  </si>
  <si>
    <t>60%-79%</t>
  </si>
  <si>
    <t>VERSIÓN: 3</t>
  </si>
  <si>
    <t>FECHA: 15-Mar-2019</t>
  </si>
  <si>
    <t>Semestre I</t>
  </si>
  <si>
    <t>Semestre II</t>
  </si>
  <si>
    <t>VERSIÓN: 03</t>
  </si>
  <si>
    <t>Director Financiero</t>
  </si>
  <si>
    <t>Certificaciónes Pensionales</t>
  </si>
  <si>
    <t>Contrataciónes Radicadas</t>
  </si>
  <si>
    <t>Seguimiento Contractual</t>
  </si>
  <si>
    <t>Base Informes finales de supervisión de contratos radicados.
Base de contratación.</t>
  </si>
  <si>
    <t>Informes Finales Radicados</t>
  </si>
  <si>
    <t>Base control novedades 2021.</t>
  </si>
  <si>
    <t>Procedimiento de orden de pago de aportes al sistema de seguridad social y parafiscales, trámite y recobro de incapacidades y/o licencias.</t>
  </si>
  <si>
    <t>Liquidaciónes de Cesantias</t>
  </si>
  <si>
    <t>Procedimiento Beneficios a Empleados</t>
  </si>
  <si>
    <r>
      <rPr>
        <sz val="10"/>
        <rFont val="Calibri"/>
        <family val="2"/>
      </rPr>
      <t>&gt; 15</t>
    </r>
    <r>
      <rPr>
        <sz val="10"/>
        <rFont val="Arial"/>
        <family val="2"/>
      </rPr>
      <t>%</t>
    </r>
  </si>
  <si>
    <t>7% - 15%</t>
  </si>
  <si>
    <t>&lt;7%</t>
  </si>
  <si>
    <t>Determina la atención de los requerimientos en el trimestre y las pendientes del periodo anterior, para las liquidaciónes de cesantias de los funcionarios y exfuncionarios de la Corporación.</t>
  </si>
  <si>
    <t>Este indicador mide la eficiencia en el trámite de solicitudes de certificación pensional en el trimestre y pendientes del periodo anterior, radicados por los funcionarios y exfuncionarios de la Corporación.</t>
  </si>
  <si>
    <t>Seguimiento a la contratación 2021 a los Supervisores designados por la Secretaria Distrital de Hacienda para la adquisición de bienes y servicios en el Concejo de Bogotá D.C.</t>
  </si>
  <si>
    <t>(Número de informes de seguimiento a la contratación entregados los Supervisores del Concejo de Bogotá D.C. en el trimestre de 2021)/ (Total de Supervisores del Concejo de Bogotá D.C.en el trimestre de 2021) * 100%</t>
  </si>
  <si>
    <t>Eficiencia</t>
  </si>
  <si>
    <t>Establece el numero de informes finales de supervisión radicados en el semestre y pendientes del semestre anterior a la Secretaria Distrital de Hacienda, de acuerdo al total de contratos terminados en el año corrido.</t>
  </si>
  <si>
    <t>(Informes finales de supervisión radicados en el semestre ante la Subdirección de Asuntos Contractuales de la Secretaria Distrital de Hacienda + pendientes en el semestre anterior) / (Contratos terminados en el año corrido) x 100%</t>
  </si>
  <si>
    <t>Cumplimiento de las novedades radicadas en nomina en el periodo y pendientes del periodo anterior.</t>
  </si>
  <si>
    <t>Gestión de Incapacidades</t>
  </si>
  <si>
    <t>Indicador revisado y/o actualizado y aprobado por el lider del proceso 17/03/2021</t>
  </si>
  <si>
    <t>(Solicitudes atendidas para Liquidación de Cesantias en el trimestre + pendientes del trimestre anterior) / (Total de solicitudes de liquidación de cesantias radicadas en el trimestre + pendientes del trimestre anterior) x 100%</t>
  </si>
  <si>
    <t>[Solicitudes de certificación pensional tramitadas en el trimestre + pendientes del trimestre anterior)/ (Total de solicitudes de certificación pensional radicadas en el trimestre + pendientes del trimestre anterior]*100</t>
  </si>
  <si>
    <t>(Solicitudes de contratación revisados y radicados a Fondo Cuenta de la Secretaría Distrital de Hacienda en el trimestre + pendientes en el trimestre anterior) / Total de solicitudes de contratación recibidas en Fondo Cuenta del Concejo de Bogotá D.C.en el trimestre + pendientes en el trimestre anterior) * 100%</t>
  </si>
  <si>
    <t>(Novedades ejecutadas en nómina en el trimestre + pendientes de ejecutar novedad para el mes siguiente) / (Novedades radicadas con el lleno de requisitos en el trimestre + pendientes por ingresar el mes siguiente) * 100%</t>
  </si>
  <si>
    <t>De las 23 incapacidades que radicaron los funcionarios en el primer trimestre de 2022, se radicaron 19 incapacidades, quedando pendiente 4 por radicar. Fuente: Base de datos de gestión de incapacidades.</t>
  </si>
  <si>
    <t>En el primer trimestre de la vigencia 2022 se recibieron 95 solicitudes las cuales fueron atendidas en su totalidad. No habia liquidaciones pendientes de la vigencia 2021. Fuente: Base de datos de liquidación de cesantías.</t>
  </si>
  <si>
    <t>Sobre el total de solicitudes de tramites pensionales radicados, la gestion realizada en el periodo del 01 de enero de 2022 al 31 de marzo de 2022, fue la siguiente:                                                                                                                                      Solicitudes tramitadas en el plazo establecido  TOTAL 61.
Peticiones pendientes  cantidad 12
Para un total de 49 solicitudes de tramites pensionales.
Doce (12) peticiones recibidas en marzo con respuesta pendiente, las cuales se encuentran dentro de los terminos de ley.</t>
  </si>
  <si>
    <t xml:space="preserve">De un total de 80 necesidades de contratación radicadas a la Dirección Financiera durante el periodio, 80 son los radicados al Fondo Cuenta de la Secretaria Distrital de Hacienda. De estas radicaciónes, 51 corresponden a solicitudes de contratación de prestación de servicios, 21 corresponden a contratistas proveedores de bienes y servicios a la corporación y 8 correpsonden a proveedores de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</si>
  <si>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socialización de tramites y gestión contractual, convocado mediante correo electrónico el 18 de febrero de 2022, y realizado el 23 de mayo de 2021.
Fuente:
Circular No. 1 expedida por la Dirección Financiera, bajo el cordis 2022 IE2260.</t>
  </si>
  <si>
    <t>De un total de 319 novedades radicadas con el lleno de requisitos, 318 novedades son ejecutadas en el periodo, de las cuales 1 novedades seran incluidas en el siguiente periodo, se retira el registro a solicitud del funcionario. 
Fuente: Sistema PERNO</t>
  </si>
  <si>
    <t>De las 10 incapacidades que radicaron los funcionarios en el segundo trimestre de 2022, se radicaron 6 incapacidades, quedando pendiente 4 por radicar. Fuente: Base de datos de gestión de incapacidades.</t>
  </si>
  <si>
    <t xml:space="preserve">En el segundo trimestre de la vigencia 2022 se recibieron 70 solicitudes las cuales fueron atendidas en su totalidad.   </t>
  </si>
  <si>
    <t>Sobre el total de solicitudes de tramites pensionales radicados, la gestion realizada en el periodo del 01 de abril de 2022 al 30 de junio de 2022, fue la siguiente:                                                                                                                                      Solicitudes tramitadas en el plazo establecido  TOTAL 51
Peticiones pendientes  cantidad 2
Para un total de 49 solicitudes de tramites pensionales 
Dos (02) peticiones recibidas en junio con respuesta pendiente, las cuales se encuentran dentro de los terminos de ley.</t>
  </si>
  <si>
    <t xml:space="preserve">De un total de 30 necesidades de contratación radicadas a la Dirección Financiera durante el periodio, 30 son los radicados al Fondo Cuenta de la Secretaria Distrital de Hacienda. De estas radicaciónes, 23 corresponden a bienes y servicios en general y 7 correpsonden a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</si>
  <si>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programación presupuestal 2023, convocado mediante sesión de capacitación realizado el 9 de mayo de 2022, y memorando remisorio del 31 de mayo de 2022 a cada supervisor.
Fuente: Correo electrónico y memorando remisorio a los supervisores.</t>
  </si>
  <si>
    <t>De un total de 84 informes finales de supervisión radicados ante la Subdirección de Asuntos Contractuales,. Sobre los 106 contratos terminados en el periodo de julio de 2021 a junio de 2022. 
Fuente: Oficios tramitados ante la SDH y la Base de datos compartida de Fondo Cuenta- Concejo de Bogotà.</t>
  </si>
  <si>
    <t xml:space="preserve">De un total de 287 novedades radicadas con el lleno de requisitos, 283 novedades son ejecutadas en el periodo, de las cuales 4 novedades seran incluidas en el siguiente periodo.
Fuente: Sistema PERNO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</si>
</sst>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
      <sz val="8"/>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407">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6"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3" fillId="0" borderId="16" xfId="0" applyFont="1" applyBorder="1" applyProtection="1"/>
    <xf numFmtId="0" fontId="3" fillId="0" borderId="18" xfId="0" applyFont="1" applyBorder="1" applyProtection="1"/>
    <xf numFmtId="0" fontId="3" fillId="0" borderId="19" xfId="0" applyFont="1" applyBorder="1" applyProtection="1"/>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 fillId="0" borderId="26" xfId="0" applyFont="1" applyBorder="1" applyProtection="1"/>
    <xf numFmtId="0" fontId="22" fillId="0" borderId="24" xfId="0" applyFont="1" applyBorder="1" applyProtection="1"/>
    <xf numFmtId="0" fontId="22" fillId="0" borderId="26" xfId="0" applyFont="1" applyBorder="1" applyProtection="1"/>
    <xf numFmtId="0" fontId="31" fillId="0" borderId="27" xfId="0" applyFont="1" applyBorder="1" applyAlignment="1">
      <alignment horizontal="center" vertical="center"/>
    </xf>
    <xf numFmtId="0" fontId="31" fillId="0" borderId="22" xfId="0" applyFont="1" applyBorder="1" applyAlignment="1">
      <alignment horizontal="center" vertical="center"/>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1" fillId="0" borderId="27" xfId="0" applyFont="1" applyBorder="1" applyAlignment="1">
      <alignment horizontal="center" vertical="center"/>
    </xf>
    <xf numFmtId="0" fontId="31" fillId="0" borderId="22" xfId="0" applyFont="1" applyBorder="1" applyAlignment="1">
      <alignment horizontal="center" vertical="center"/>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0" xfId="0" applyFont="1"/>
    <xf numFmtId="0" fontId="22" fillId="28" borderId="30" xfId="0" applyFont="1" applyFill="1" applyBorder="1" applyAlignment="1">
      <alignment horizontal="center"/>
    </xf>
    <xf numFmtId="0" fontId="22" fillId="28" borderId="29" xfId="0" applyFont="1" applyFill="1" applyBorder="1" applyAlignment="1">
      <alignment horizontal="center"/>
    </xf>
    <xf numFmtId="0" fontId="22" fillId="28" borderId="29" xfId="0" applyFont="1" applyFill="1" applyBorder="1" applyAlignment="1">
      <alignment horizontal="center" vertical="center" wrapText="1"/>
    </xf>
    <xf numFmtId="0" fontId="22" fillId="28" borderId="28" xfId="0" applyFont="1" applyFill="1" applyBorder="1" applyAlignment="1">
      <alignment horizontal="center" vertical="center" wrapText="1"/>
    </xf>
    <xf numFmtId="0" fontId="3" fillId="0" borderId="0" xfId="0" applyFont="1" applyAlignment="1">
      <alignment vertical="center" wrapText="1"/>
    </xf>
    <xf numFmtId="0" fontId="3" fillId="0" borderId="22" xfId="0" applyFont="1" applyBorder="1" applyAlignment="1" applyProtection="1">
      <alignment vertical="top" wrapText="1"/>
      <protection locked="0"/>
    </xf>
    <xf numFmtId="14" fontId="3" fillId="0" borderId="22" xfId="0" applyNumberFormat="1" applyFont="1" applyBorder="1" applyAlignment="1" applyProtection="1">
      <alignment vertical="top" wrapText="1"/>
      <protection locked="0"/>
    </xf>
    <xf numFmtId="0" fontId="22" fillId="28" borderId="31" xfId="0" applyFont="1" applyFill="1" applyBorder="1" applyAlignment="1">
      <alignment horizontal="center"/>
    </xf>
    <xf numFmtId="0" fontId="22" fillId="28" borderId="71" xfId="0" applyFont="1" applyFill="1" applyBorder="1" applyAlignment="1">
      <alignment horizontal="center"/>
    </xf>
    <xf numFmtId="14" fontId="3" fillId="0" borderId="22" xfId="0" applyNumberFormat="1" applyFont="1" applyBorder="1" applyAlignment="1" applyProtection="1">
      <alignment horizontal="left" vertical="top" wrapText="1"/>
      <protection locked="0"/>
    </xf>
    <xf numFmtId="14" fontId="3" fillId="0" borderId="22" xfId="0" applyNumberFormat="1" applyFont="1" applyBorder="1" applyAlignment="1" applyProtection="1">
      <alignment horizontal="left" vertical="center" wrapText="1"/>
      <protection locked="0"/>
    </xf>
    <xf numFmtId="0" fontId="28" fillId="29" borderId="0" xfId="0" applyFont="1" applyFill="1" applyBorder="1" applyAlignment="1" applyProtection="1">
      <alignment horizontal="center" vertical="center" wrapText="1"/>
    </xf>
    <xf numFmtId="0" fontId="28" fillId="29" borderId="16"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3" fillId="0" borderId="0" xfId="0" applyFont="1" applyBorder="1"/>
    <xf numFmtId="0" fontId="3" fillId="0" borderId="0" xfId="0" applyFont="1" applyBorder="1" applyAlignment="1">
      <alignment vertical="center" wrapText="1"/>
    </xf>
    <xf numFmtId="14" fontId="3" fillId="0" borderId="22" xfId="0" applyNumberFormat="1" applyFont="1" applyBorder="1" applyAlignment="1" applyProtection="1">
      <alignment horizontal="center" vertical="center" wrapText="1"/>
      <protection locked="0"/>
    </xf>
    <xf numFmtId="14" fontId="3" fillId="0" borderId="31" xfId="0" applyNumberFormat="1" applyFont="1" applyBorder="1" applyAlignment="1" applyProtection="1">
      <alignment horizontal="left" vertical="center" wrapText="1"/>
      <protection locked="0"/>
    </xf>
    <xf numFmtId="0" fontId="22" fillId="28" borderId="26" xfId="0" applyFont="1" applyFill="1" applyBorder="1" applyAlignment="1">
      <alignment horizontal="center"/>
    </xf>
    <xf numFmtId="0" fontId="22" fillId="28" borderId="26"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3" fillId="0" borderId="26" xfId="0" applyFont="1" applyBorder="1"/>
    <xf numFmtId="0" fontId="22" fillId="0" borderId="24" xfId="0" applyFont="1" applyBorder="1"/>
    <xf numFmtId="0" fontId="22" fillId="0" borderId="26" xfId="0" applyFont="1" applyBorder="1"/>
    <xf numFmtId="0" fontId="3" fillId="0" borderId="19" xfId="0" applyFont="1" applyBorder="1"/>
    <xf numFmtId="0" fontId="3" fillId="0" borderId="18" xfId="0" applyFont="1" applyBorder="1"/>
    <xf numFmtId="0" fontId="3" fillId="0" borderId="16" xfId="0" applyFont="1" applyBorder="1"/>
    <xf numFmtId="0" fontId="3" fillId="0" borderId="11" xfId="0" applyFont="1" applyBorder="1"/>
    <xf numFmtId="0" fontId="3" fillId="0" borderId="10" xfId="0" applyFont="1" applyBorder="1"/>
    <xf numFmtId="0" fontId="28" fillId="29" borderId="20" xfId="0" applyFont="1" applyFill="1" applyBorder="1" applyAlignment="1">
      <alignment horizontal="center" vertical="center" wrapText="1"/>
    </xf>
    <xf numFmtId="0" fontId="28" fillId="29" borderId="16" xfId="0" applyFont="1" applyFill="1" applyBorder="1" applyAlignment="1">
      <alignment horizontal="center" vertical="center"/>
    </xf>
    <xf numFmtId="0" fontId="3" fillId="0" borderId="0" xfId="0" applyFont="1" applyAlignment="1">
      <alignment horizontal="left"/>
    </xf>
    <xf numFmtId="0" fontId="22" fillId="0" borderId="0" xfId="0" applyFont="1"/>
    <xf numFmtId="0" fontId="21" fillId="0" borderId="0" xfId="43" applyFont="1" applyAlignment="1">
      <alignment vertical="center" wrapText="1"/>
    </xf>
    <xf numFmtId="0" fontId="21" fillId="0" borderId="0" xfId="43" applyFont="1" applyAlignment="1">
      <alignmen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Alignment="1" applyProtection="1">
      <alignment horizontal="center" vertical="center"/>
    </xf>
    <xf numFmtId="14" fontId="3" fillId="0" borderId="31" xfId="0" applyNumberFormat="1" applyFont="1" applyBorder="1" applyAlignment="1" applyProtection="1">
      <alignment vertical="top" wrapText="1"/>
      <protection locked="0"/>
    </xf>
    <xf numFmtId="14" fontId="3" fillId="0" borderId="31"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1" xfId="0" applyFont="1" applyBorder="1" applyAlignment="1" applyProtection="1">
      <alignment vertical="top" wrapText="1"/>
      <protection locked="0"/>
    </xf>
    <xf numFmtId="14" fontId="3" fillId="0" borderId="22" xfId="0" applyNumberFormat="1" applyFont="1" applyBorder="1" applyAlignment="1" applyProtection="1">
      <alignment horizontal="center" vertical="top" wrapText="1"/>
      <protection locked="0"/>
    </xf>
    <xf numFmtId="0" fontId="3" fillId="0" borderId="17" xfId="0" applyFont="1" applyBorder="1" applyAlignment="1" applyProtection="1">
      <alignment horizontal="left"/>
    </xf>
    <xf numFmtId="0" fontId="3" fillId="0" borderId="23" xfId="0" applyFont="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32" xfId="0" applyFont="1" applyBorder="1" applyAlignment="1" applyProtection="1">
      <alignment horizontal="center"/>
    </xf>
    <xf numFmtId="0" fontId="3" fillId="0" borderId="20" xfId="0" applyFont="1" applyBorder="1" applyAlignment="1" applyProtection="1">
      <alignment horizontal="center"/>
    </xf>
    <xf numFmtId="0" fontId="3" fillId="0" borderId="27"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2" xfId="0" quotePrefix="1" applyFont="1" applyBorder="1" applyAlignment="1" applyProtection="1">
      <alignment horizontal="center" vertical="center"/>
    </xf>
    <xf numFmtId="0" fontId="22" fillId="0" borderId="20" xfId="0" quotePrefix="1" applyFont="1" applyBorder="1" applyAlignment="1" applyProtection="1">
      <alignment horizontal="center" vertical="center"/>
    </xf>
    <xf numFmtId="0" fontId="22" fillId="0" borderId="37"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38" xfId="0" quotePrefix="1" applyFont="1" applyBorder="1" applyAlignment="1" applyProtection="1">
      <alignment horizontal="center" vertical="center"/>
    </xf>
    <xf numFmtId="0" fontId="22" fillId="0" borderId="16" xfId="0" quotePrefix="1" applyFont="1" applyBorder="1" applyAlignment="1" applyProtection="1">
      <alignment horizontal="center" vertical="center"/>
    </xf>
    <xf numFmtId="0" fontId="22" fillId="0" borderId="18"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3" fillId="30" borderId="26" xfId="47" quotePrefix="1" applyFont="1" applyFill="1" applyBorder="1" applyAlignment="1">
      <alignment horizontal="left" vertical="center"/>
    </xf>
    <xf numFmtId="0" fontId="23" fillId="27" borderId="35" xfId="43" applyFont="1" applyFill="1" applyBorder="1" applyAlignment="1" applyProtection="1">
      <alignment horizontal="center" vertical="center" wrapText="1"/>
    </xf>
    <xf numFmtId="0" fontId="23" fillId="27" borderId="46" xfId="43" applyFont="1" applyFill="1" applyBorder="1" applyAlignment="1" applyProtection="1">
      <alignment horizontal="center" vertical="center" wrapText="1"/>
    </xf>
    <xf numFmtId="0" fontId="3" fillId="0" borderId="17" xfId="43" applyFont="1" applyFill="1" applyBorder="1" applyAlignment="1" applyProtection="1">
      <protection locked="0"/>
    </xf>
    <xf numFmtId="0" fontId="3" fillId="0" borderId="23" xfId="43" applyFont="1" applyFill="1" applyBorder="1" applyAlignment="1" applyProtection="1">
      <protection locked="0"/>
    </xf>
    <xf numFmtId="0" fontId="3" fillId="0" borderId="24" xfId="43" applyFont="1" applyFill="1" applyBorder="1" applyAlignment="1" applyProtection="1">
      <protection locked="0"/>
    </xf>
    <xf numFmtId="9" fontId="22" fillId="27" borderId="32" xfId="51" applyFont="1" applyFill="1" applyBorder="1" applyAlignment="1" applyProtection="1">
      <alignment horizontal="left" vertical="center" wrapText="1"/>
      <protection locked="0"/>
    </xf>
    <xf numFmtId="9" fontId="22" fillId="27" borderId="27" xfId="51" applyFont="1" applyFill="1" applyBorder="1" applyAlignment="1" applyProtection="1">
      <alignment horizontal="left" vertical="center" wrapText="1"/>
      <protection locked="0"/>
    </xf>
    <xf numFmtId="9" fontId="22" fillId="27" borderId="47" xfId="51" applyFont="1" applyFill="1" applyBorder="1" applyAlignment="1" applyProtection="1">
      <alignment horizontal="left" vertical="center" wrapText="1"/>
      <protection locked="0"/>
    </xf>
    <xf numFmtId="9" fontId="22" fillId="27" borderId="48" xfId="51"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2" xfId="43" applyFont="1" applyFill="1" applyBorder="1" applyAlignment="1" applyProtection="1">
      <alignment horizontal="center"/>
    </xf>
    <xf numFmtId="0" fontId="23" fillId="27" borderId="46"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3"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3" xfId="43" applyFont="1" applyFill="1" applyBorder="1" applyAlignment="1" applyProtection="1">
      <alignment horizontal="center"/>
    </xf>
    <xf numFmtId="0" fontId="3" fillId="0" borderId="32"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16" xfId="43" applyFont="1" applyFill="1" applyBorder="1" applyAlignment="1" applyProtection="1">
      <alignment vertical="center" wrapText="1"/>
      <protection locked="0"/>
    </xf>
    <xf numFmtId="0" fontId="3" fillId="0" borderId="18"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23" xfId="43" applyFont="1" applyFill="1" applyBorder="1" applyAlignment="1" applyProtection="1">
      <alignment vertical="center" wrapText="1"/>
      <protection locked="0"/>
    </xf>
    <xf numFmtId="0" fontId="3" fillId="0" borderId="24" xfId="43" applyFont="1" applyFill="1" applyBorder="1" applyAlignment="1" applyProtection="1">
      <alignment vertical="center" wrapText="1"/>
      <protection locked="0"/>
    </xf>
    <xf numFmtId="0" fontId="23" fillId="27" borderId="13" xfId="43" applyFont="1" applyFill="1" applyBorder="1" applyAlignment="1" applyProtection="1">
      <alignment horizontal="center" vertical="center" wrapText="1"/>
    </xf>
    <xf numFmtId="0" fontId="23" fillId="27" borderId="52" xfId="43" applyFont="1" applyFill="1" applyBorder="1" applyAlignment="1" applyProtection="1">
      <alignment horizontal="center" vertical="center" wrapText="1"/>
    </xf>
    <xf numFmtId="0" fontId="23" fillId="27" borderId="54" xfId="43" applyFont="1" applyFill="1" applyBorder="1" applyAlignment="1" applyProtection="1">
      <alignment horizontal="center" vertical="center" wrapText="1"/>
    </xf>
    <xf numFmtId="9" fontId="3" fillId="0" borderId="43" xfId="0" applyNumberFormat="1"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23" xfId="0" applyFont="1" applyBorder="1" applyAlignment="1" applyProtection="1">
      <alignment horizontal="center"/>
    </xf>
    <xf numFmtId="0" fontId="3" fillId="0" borderId="17"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9" fontId="22" fillId="27" borderId="17" xfId="51" applyFont="1" applyFill="1" applyBorder="1" applyAlignment="1" applyProtection="1">
      <alignment horizontal="left" vertical="center" wrapText="1"/>
      <protection locked="0"/>
    </xf>
    <xf numFmtId="9" fontId="22" fillId="27" borderId="24" xfId="51" applyFont="1" applyFill="1" applyBorder="1" applyAlignment="1" applyProtection="1">
      <alignment horizontal="left" vertical="center" wrapText="1"/>
      <protection locked="0"/>
    </xf>
    <xf numFmtId="0" fontId="3" fillId="0" borderId="32"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22" fillId="28" borderId="34" xfId="0" applyFont="1" applyFill="1" applyBorder="1" applyAlignment="1" applyProtection="1">
      <alignment horizontal="center" vertical="center"/>
      <protection locked="0"/>
    </xf>
    <xf numFmtId="0" fontId="22" fillId="28" borderId="23" xfId="0" applyFont="1" applyFill="1" applyBorder="1" applyAlignment="1" applyProtection="1">
      <alignment horizontal="center" vertical="center"/>
      <protection locked="0"/>
    </xf>
    <xf numFmtId="0" fontId="22" fillId="28" borderId="5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22" fillId="28" borderId="56" xfId="0" applyFont="1" applyFill="1" applyBorder="1" applyAlignment="1">
      <alignment horizontal="center" vertical="center" wrapText="1"/>
    </xf>
    <xf numFmtId="0" fontId="22" fillId="28" borderId="57" xfId="0" applyFont="1" applyFill="1" applyBorder="1" applyAlignment="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3"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6" xfId="43" applyFont="1" applyBorder="1" applyAlignment="1" applyProtection="1">
      <alignment horizontal="center" vertical="center" wrapText="1"/>
      <protection locked="0"/>
    </xf>
    <xf numFmtId="0" fontId="22" fillId="25" borderId="40" xfId="47" applyFont="1" applyFill="1" applyBorder="1" applyAlignment="1" applyProtection="1">
      <alignment horizontal="center" vertical="center" wrapText="1"/>
    </xf>
    <xf numFmtId="0" fontId="22" fillId="25" borderId="33" xfId="47" applyFont="1" applyFill="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2" fillId="26" borderId="41" xfId="47" applyFont="1" applyFill="1" applyBorder="1" applyAlignment="1" applyProtection="1">
      <alignment horizontal="center" vertical="center" wrapText="1"/>
    </xf>
    <xf numFmtId="0" fontId="22" fillId="26" borderId="42"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28" fillId="29" borderId="17" xfId="0" applyFont="1" applyFill="1" applyBorder="1" applyAlignment="1" applyProtection="1">
      <alignment horizontal="center"/>
    </xf>
    <xf numFmtId="0" fontId="28" fillId="29" borderId="23" xfId="0" applyFont="1" applyFill="1" applyBorder="1" applyAlignment="1" applyProtection="1">
      <alignment horizontal="center"/>
    </xf>
    <xf numFmtId="0" fontId="28" fillId="29" borderId="24" xfId="0" applyFont="1" applyFill="1" applyBorder="1" applyAlignment="1" applyProtection="1">
      <alignment horizontal="center"/>
    </xf>
    <xf numFmtId="0" fontId="22" fillId="28" borderId="21" xfId="0" applyFont="1" applyFill="1" applyBorder="1" applyAlignment="1">
      <alignment horizontal="center" vertical="center" wrapText="1"/>
    </xf>
    <xf numFmtId="0" fontId="22" fillId="28" borderId="17" xfId="0" applyFont="1" applyFill="1" applyBorder="1" applyAlignment="1" applyProtection="1">
      <alignment horizontal="center" vertical="center"/>
      <protection locked="0"/>
    </xf>
    <xf numFmtId="9" fontId="22" fillId="0" borderId="13" xfId="51" applyFont="1" applyBorder="1" applyAlignment="1" applyProtection="1">
      <alignment horizontal="center"/>
      <protection locked="0"/>
    </xf>
    <xf numFmtId="0" fontId="22" fillId="0" borderId="52" xfId="51" applyNumberFormat="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9" fontId="22" fillId="0" borderId="35" xfId="51" applyFont="1" applyBorder="1" applyAlignment="1" applyProtection="1">
      <alignment horizontal="center"/>
      <protection locked="0"/>
    </xf>
    <xf numFmtId="9" fontId="22" fillId="0" borderId="60" xfId="51" applyFont="1" applyBorder="1" applyAlignment="1" applyProtection="1">
      <alignment horizontal="center"/>
      <protection locked="0"/>
    </xf>
    <xf numFmtId="0" fontId="22" fillId="0" borderId="61" xfId="51" applyNumberFormat="1" applyFont="1" applyBorder="1" applyAlignment="1" applyProtection="1">
      <alignment horizontal="center"/>
      <protection locked="0"/>
    </xf>
    <xf numFmtId="0" fontId="3" fillId="0" borderId="25"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0" xfId="0" applyFont="1" applyAlignment="1">
      <alignment horizontal="center" vertical="center" wrapText="1"/>
    </xf>
    <xf numFmtId="0" fontId="28" fillId="29" borderId="17" xfId="0" applyFont="1" applyFill="1" applyBorder="1" applyAlignment="1">
      <alignment horizontal="center" vertical="center"/>
    </xf>
    <xf numFmtId="0" fontId="28" fillId="29" borderId="23" xfId="0" applyFont="1" applyFill="1" applyBorder="1" applyAlignment="1">
      <alignment horizontal="center" vertical="center"/>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0" xfId="0" applyFont="1" applyFill="1" applyBorder="1" applyAlignment="1" applyProtection="1">
      <alignment horizontal="center" vertical="center"/>
    </xf>
    <xf numFmtId="0" fontId="28" fillId="29" borderId="27" xfId="0" applyFont="1" applyFill="1" applyBorder="1" applyAlignment="1" applyProtection="1">
      <alignment horizontal="center" vertical="center"/>
    </xf>
    <xf numFmtId="0" fontId="22" fillId="0" borderId="23"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3" xfId="0" applyNumberFormat="1" applyFont="1" applyBorder="1" applyAlignment="1">
      <alignment horizontal="center"/>
    </xf>
    <xf numFmtId="1" fontId="22" fillId="0" borderId="64" xfId="0" applyNumberFormat="1" applyFont="1" applyBorder="1" applyAlignment="1">
      <alignment horizontal="center"/>
    </xf>
    <xf numFmtId="1" fontId="22" fillId="0" borderId="65" xfId="0" applyNumberFormat="1" applyFont="1" applyBorder="1" applyAlignment="1">
      <alignment horizontal="center"/>
    </xf>
    <xf numFmtId="1" fontId="22" fillId="0" borderId="42" xfId="0" applyNumberFormat="1" applyFont="1" applyBorder="1" applyAlignment="1">
      <alignment horizontal="center"/>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30" borderId="16" xfId="0" applyFont="1" applyFill="1" applyBorder="1" applyAlignment="1" applyProtection="1">
      <alignment horizontal="center" vertical="center" wrapText="1"/>
      <protection locked="0"/>
    </xf>
    <xf numFmtId="0" fontId="3" fillId="30" borderId="18" xfId="0" applyFont="1" applyFill="1" applyBorder="1" applyAlignment="1" applyProtection="1">
      <alignment horizontal="center" vertical="center" wrapText="1"/>
      <protection locked="0"/>
    </xf>
    <xf numFmtId="0" fontId="3" fillId="0" borderId="17"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3" fillId="0" borderId="37" xfId="0" applyFont="1" applyBorder="1" applyAlignment="1" applyProtection="1">
      <alignment horizontal="left" vertical="top" wrapText="1"/>
      <protection locked="0"/>
    </xf>
    <xf numFmtId="0" fontId="3" fillId="0" borderId="66"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3" fillId="0" borderId="37" xfId="0" applyFont="1" applyBorder="1" applyAlignment="1" applyProtection="1">
      <alignment horizontal="justify" vertical="center" wrapText="1"/>
      <protection locked="0"/>
    </xf>
    <xf numFmtId="0" fontId="3" fillId="0" borderId="66" xfId="0" applyFont="1" applyBorder="1" applyAlignment="1" applyProtection="1">
      <alignment horizontal="justify" vertical="center" wrapText="1"/>
      <protection locked="0"/>
    </xf>
    <xf numFmtId="0" fontId="3" fillId="0" borderId="67" xfId="0" applyFont="1" applyBorder="1" applyAlignment="1" applyProtection="1">
      <alignment horizontal="justify" vertical="center" wrapText="1"/>
      <protection locked="0"/>
    </xf>
    <xf numFmtId="0" fontId="3" fillId="0" borderId="55" xfId="0" applyFont="1" applyBorder="1" applyAlignment="1" applyProtection="1">
      <alignment horizontal="justify" vertical="top" wrapText="1"/>
      <protection locked="0"/>
    </xf>
    <xf numFmtId="0" fontId="3" fillId="0" borderId="56" xfId="0" applyFont="1" applyBorder="1" applyAlignment="1" applyProtection="1">
      <alignment horizontal="justify" vertical="top" wrapText="1"/>
      <protection locked="0"/>
    </xf>
    <xf numFmtId="0" fontId="3" fillId="0" borderId="57" xfId="0" applyFont="1" applyBorder="1" applyAlignment="1" applyProtection="1">
      <alignment horizontal="justify" vertical="top" wrapText="1"/>
      <protection locked="0"/>
    </xf>
    <xf numFmtId="0" fontId="3" fillId="0" borderId="17"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7" xfId="43" applyFont="1" applyFill="1" applyBorder="1" applyAlignment="1" applyProtection="1">
      <alignment horizontal="left"/>
      <protection locked="0"/>
    </xf>
    <xf numFmtId="0" fontId="3" fillId="0" borderId="23"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23" fillId="27" borderId="13" xfId="43" applyFont="1" applyFill="1" applyBorder="1" applyAlignment="1" applyProtection="1">
      <alignment horizontal="center" vertical="center"/>
    </xf>
    <xf numFmtId="0" fontId="23" fillId="27" borderId="52" xfId="43" applyFont="1" applyFill="1" applyBorder="1" applyAlignment="1" applyProtection="1">
      <alignment horizontal="center" vertical="center"/>
    </xf>
    <xf numFmtId="0" fontId="23" fillId="27" borderId="46" xfId="43" applyFont="1" applyFill="1" applyBorder="1" applyAlignment="1" applyProtection="1">
      <alignment horizontal="center" vertical="center"/>
    </xf>
    <xf numFmtId="0" fontId="23" fillId="27" borderId="12" xfId="43" applyFont="1" applyFill="1" applyBorder="1" applyAlignment="1" applyProtection="1">
      <alignment horizontal="center" vertical="center"/>
    </xf>
    <xf numFmtId="0" fontId="23" fillId="27" borderId="53" xfId="43" applyFont="1" applyFill="1" applyBorder="1" applyAlignment="1" applyProtection="1">
      <alignment horizontal="center" vertical="center"/>
    </xf>
    <xf numFmtId="0" fontId="3" fillId="30" borderId="40" xfId="0" applyFont="1" applyFill="1" applyBorder="1" applyAlignment="1" applyProtection="1">
      <alignment horizontal="center" vertical="center" wrapText="1"/>
      <protection locked="0"/>
    </xf>
    <xf numFmtId="0" fontId="3" fillId="30" borderId="33" xfId="0" applyFont="1" applyFill="1" applyBorder="1" applyAlignment="1" applyProtection="1">
      <alignment horizontal="center" vertical="center" wrapText="1"/>
      <protection locked="0"/>
    </xf>
    <xf numFmtId="0" fontId="3" fillId="30" borderId="41" xfId="0" applyFont="1" applyFill="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22" fillId="28" borderId="66" xfId="0" applyFont="1" applyFill="1" applyBorder="1" applyAlignment="1">
      <alignment horizontal="center" vertical="center" wrapText="1"/>
    </xf>
    <xf numFmtId="0" fontId="22" fillId="28" borderId="67" xfId="0" applyFont="1" applyFill="1" applyBorder="1" applyAlignment="1">
      <alignment horizontal="center" vertical="center" wrapText="1"/>
    </xf>
    <xf numFmtId="0" fontId="22" fillId="28" borderId="70" xfId="0" applyFont="1" applyFill="1" applyBorder="1" applyAlignment="1">
      <alignment horizontal="center" vertical="center" wrapText="1"/>
    </xf>
    <xf numFmtId="0" fontId="22" fillId="28" borderId="63" xfId="0" applyFont="1" applyFill="1" applyBorder="1" applyAlignment="1">
      <alignment horizontal="center" vertical="center" wrapText="1"/>
    </xf>
    <xf numFmtId="0" fontId="22" fillId="28" borderId="59" xfId="0" applyFont="1" applyFill="1" applyBorder="1" applyAlignment="1">
      <alignment horizontal="center" vertical="center" wrapText="1"/>
    </xf>
    <xf numFmtId="9" fontId="22" fillId="0" borderId="61" xfId="51"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3" xfId="0" applyFont="1" applyBorder="1" applyAlignment="1" applyProtection="1">
      <alignment horizontal="center"/>
      <protection locked="0"/>
    </xf>
    <xf numFmtId="9" fontId="22" fillId="0" borderId="15" xfId="51" applyFont="1" applyBorder="1" applyAlignment="1">
      <alignment horizontal="center"/>
    </xf>
    <xf numFmtId="9" fontId="22" fillId="0" borderId="63" xfId="51" applyFont="1" applyBorder="1" applyAlignment="1">
      <alignment horizontal="center"/>
    </xf>
    <xf numFmtId="9" fontId="22" fillId="0" borderId="64" xfId="51" applyFont="1" applyBorder="1" applyAlignment="1">
      <alignment horizontal="center"/>
    </xf>
    <xf numFmtId="9" fontId="22" fillId="0" borderId="47" xfId="51" applyFont="1" applyBorder="1" applyAlignment="1" applyProtection="1">
      <alignment horizontal="center"/>
      <protection locked="0"/>
    </xf>
    <xf numFmtId="0" fontId="22" fillId="0" borderId="72" xfId="51" applyNumberFormat="1" applyFont="1" applyBorder="1" applyAlignment="1" applyProtection="1">
      <alignment horizontal="center"/>
      <protection locked="0"/>
    </xf>
    <xf numFmtId="0" fontId="22" fillId="0" borderId="73" xfId="51" applyNumberFormat="1" applyFont="1" applyBorder="1" applyAlignment="1" applyProtection="1">
      <alignment horizontal="center"/>
      <protection locked="0"/>
    </xf>
    <xf numFmtId="9" fontId="22" fillId="0" borderId="69" xfId="51" applyFont="1" applyBorder="1" applyAlignment="1" applyProtection="1">
      <alignment horizontal="center"/>
      <protection locked="0"/>
    </xf>
    <xf numFmtId="9" fontId="22" fillId="0" borderId="65" xfId="51" applyFont="1" applyBorder="1" applyAlignment="1">
      <alignment horizontal="center"/>
    </xf>
    <xf numFmtId="9" fontId="22" fillId="0" borderId="42" xfId="51" applyFont="1" applyBorder="1" applyAlignment="1">
      <alignment horizontal="center"/>
    </xf>
    <xf numFmtId="0" fontId="3" fillId="0" borderId="34" xfId="0" applyFont="1" applyBorder="1" applyAlignment="1" applyProtection="1">
      <alignment horizontal="justify" vertical="top" wrapText="1"/>
      <protection locked="0"/>
    </xf>
    <xf numFmtId="0" fontId="3" fillId="0" borderId="0" xfId="0" applyFont="1" applyBorder="1" applyAlignment="1">
      <alignment horizontal="center" vertical="center" wrapText="1"/>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68" xfId="0" applyFont="1" applyBorder="1" applyAlignment="1" applyProtection="1">
      <alignment horizontal="left" vertical="top" wrapText="1"/>
      <protection locked="0"/>
    </xf>
    <xf numFmtId="0" fontId="3" fillId="0" borderId="37" xfId="0" applyFont="1" applyBorder="1" applyAlignment="1" applyProtection="1">
      <alignment horizontal="justify" vertical="top" wrapText="1"/>
      <protection locked="0"/>
    </xf>
    <xf numFmtId="0" fontId="3" fillId="0" borderId="66"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7" xfId="0" applyFont="1" applyBorder="1" applyAlignment="1" applyProtection="1">
      <alignment horizontal="justify" vertical="top" wrapText="1"/>
      <protection locked="0"/>
    </xf>
    <xf numFmtId="0" fontId="3" fillId="0" borderId="68" xfId="0" applyFont="1" applyBorder="1" applyAlignment="1" applyProtection="1">
      <alignment horizontal="justify" vertical="center" wrapText="1"/>
      <protection locked="0"/>
    </xf>
    <xf numFmtId="0" fontId="22" fillId="0" borderId="26"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3" fillId="30" borderId="43" xfId="0" quotePrefix="1" applyFont="1" applyFill="1" applyBorder="1" applyAlignment="1" applyProtection="1">
      <alignment horizontal="center" vertical="center" wrapText="1"/>
      <protection locked="0"/>
    </xf>
    <xf numFmtId="0" fontId="3" fillId="30" borderId="50"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2" xfId="43" applyFont="1" applyFill="1" applyBorder="1" applyAlignment="1" applyProtection="1">
      <alignment horizontal="left" vertical="center" wrapText="1"/>
      <protection locked="0"/>
    </xf>
    <xf numFmtId="0" fontId="3" fillId="0" borderId="20" xfId="43" applyFont="1" applyFill="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0" fontId="3" fillId="0" borderId="16" xfId="43" applyFont="1" applyFill="1" applyBorder="1" applyAlignment="1" applyProtection="1">
      <alignment horizontal="left" vertical="center" wrapText="1"/>
      <protection locked="0"/>
    </xf>
    <xf numFmtId="0" fontId="3" fillId="0" borderId="18" xfId="43" applyFont="1" applyFill="1" applyBorder="1" applyAlignment="1" applyProtection="1">
      <alignment horizontal="left" vertical="center" wrapText="1"/>
      <protection locked="0"/>
    </xf>
    <xf numFmtId="0" fontId="3" fillId="0" borderId="19" xfId="43" applyFont="1" applyFill="1" applyBorder="1" applyAlignment="1" applyProtection="1">
      <alignment horizontal="left" vertical="center" wrapText="1"/>
      <protection locked="0"/>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28" fillId="29" borderId="17" xfId="0" applyFont="1" applyFill="1" applyBorder="1" applyAlignment="1" applyProtection="1">
      <alignment horizontal="center" vertical="center"/>
    </xf>
    <xf numFmtId="0" fontId="28" fillId="29" borderId="23"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17" xfId="0" applyFont="1" applyBorder="1" applyAlignment="1">
      <alignment horizontal="left"/>
    </xf>
    <xf numFmtId="0" fontId="3" fillId="0" borderId="2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32" xfId="0" applyFont="1" applyBorder="1" applyAlignment="1">
      <alignment horizontal="center"/>
    </xf>
    <xf numFmtId="0" fontId="3" fillId="0" borderId="20" xfId="0" applyFont="1" applyBorder="1" applyAlignment="1">
      <alignment horizontal="center"/>
    </xf>
    <xf numFmtId="0" fontId="3" fillId="0" borderId="27"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22" fillId="0" borderId="32"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37" xfId="0" quotePrefix="1" applyFont="1" applyBorder="1" applyAlignment="1">
      <alignment horizontal="center" vertical="center"/>
    </xf>
    <xf numFmtId="0" fontId="22" fillId="0" borderId="10" xfId="0" quotePrefix="1" applyFont="1" applyBorder="1" applyAlignment="1">
      <alignment horizontal="center" vertical="center"/>
    </xf>
    <xf numFmtId="0" fontId="22" fillId="0" borderId="0" xfId="0" quotePrefix="1" applyFont="1" applyAlignment="1">
      <alignment horizontal="center" vertical="center"/>
    </xf>
    <xf numFmtId="0" fontId="22" fillId="0" borderId="38" xfId="0" quotePrefix="1" applyFont="1" applyBorder="1" applyAlignment="1">
      <alignment horizontal="center" vertical="center"/>
    </xf>
    <xf numFmtId="0" fontId="22" fillId="0" borderId="16" xfId="0" quotePrefix="1" applyFont="1" applyBorder="1" applyAlignment="1">
      <alignment horizontal="center" vertical="center"/>
    </xf>
    <xf numFmtId="0" fontId="22" fillId="0" borderId="18" xfId="0" quotePrefix="1" applyFont="1" applyBorder="1" applyAlignment="1">
      <alignment horizontal="center" vertical="center"/>
    </xf>
    <xf numFmtId="0" fontId="22" fillId="0" borderId="39" xfId="0" quotePrefix="1" applyFont="1" applyBorder="1" applyAlignment="1">
      <alignment horizontal="center" vertical="center"/>
    </xf>
    <xf numFmtId="0" fontId="3" fillId="30" borderId="26" xfId="47" quotePrefix="1" applyFill="1" applyBorder="1" applyAlignment="1">
      <alignment horizontal="left" vertical="center"/>
    </xf>
    <xf numFmtId="0" fontId="23" fillId="27" borderId="12" xfId="43" applyFont="1" applyFill="1" applyBorder="1" applyAlignment="1">
      <alignment horizontal="center" vertical="center" wrapText="1"/>
    </xf>
    <xf numFmtId="0" fontId="23" fillId="27" borderId="53" xfId="43" applyFont="1" applyFill="1" applyBorder="1" applyAlignment="1">
      <alignment horizontal="center" vertical="center" wrapText="1"/>
    </xf>
    <xf numFmtId="0" fontId="23" fillId="27" borderId="13" xfId="43" applyFont="1" applyFill="1" applyBorder="1" applyAlignment="1">
      <alignment horizontal="center"/>
    </xf>
    <xf numFmtId="0" fontId="23" fillId="27" borderId="46" xfId="43" applyFont="1" applyFill="1" applyBorder="1" applyAlignment="1">
      <alignment horizontal="center"/>
    </xf>
    <xf numFmtId="0" fontId="23" fillId="27" borderId="12" xfId="43" applyFont="1" applyFill="1" applyBorder="1" applyAlignment="1">
      <alignment horizontal="center"/>
    </xf>
    <xf numFmtId="0" fontId="23" fillId="27" borderId="53" xfId="43" applyFont="1" applyFill="1" applyBorder="1" applyAlignment="1">
      <alignment horizontal="center"/>
    </xf>
    <xf numFmtId="0" fontId="23" fillId="27" borderId="13" xfId="43" applyFont="1" applyFill="1" applyBorder="1" applyAlignment="1">
      <alignment horizontal="center" vertical="center" wrapText="1"/>
    </xf>
    <xf numFmtId="0" fontId="23" fillId="27" borderId="52" xfId="43" applyFont="1" applyFill="1" applyBorder="1" applyAlignment="1">
      <alignment horizontal="center" vertical="center" wrapText="1"/>
    </xf>
    <xf numFmtId="0" fontId="23" fillId="27" borderId="54" xfId="43" applyFont="1" applyFill="1" applyBorder="1" applyAlignment="1">
      <alignment horizontal="center" vertical="center" wrapText="1"/>
    </xf>
    <xf numFmtId="0" fontId="3" fillId="0" borderId="23" xfId="0" applyFont="1" applyBorder="1" applyAlignment="1">
      <alignment horizontal="center"/>
    </xf>
    <xf numFmtId="0" fontId="3" fillId="0" borderId="17" xfId="43" applyFont="1" applyBorder="1" applyAlignment="1" applyProtection="1">
      <alignment horizontal="left"/>
      <protection locked="0"/>
    </xf>
    <xf numFmtId="0" fontId="3" fillId="0" borderId="23" xfId="43" applyFont="1" applyBorder="1" applyAlignment="1" applyProtection="1">
      <alignment horizontal="left"/>
      <protection locked="0"/>
    </xf>
    <xf numFmtId="0" fontId="3" fillId="0" borderId="24" xfId="43" applyFont="1" applyBorder="1" applyAlignment="1" applyProtection="1">
      <alignment horizontal="left"/>
      <protection locked="0"/>
    </xf>
    <xf numFmtId="0" fontId="23" fillId="27" borderId="35" xfId="43" applyFont="1" applyFill="1" applyBorder="1" applyAlignment="1">
      <alignment horizontal="center" vertical="center" wrapText="1"/>
    </xf>
    <xf numFmtId="0" fontId="23" fillId="27" borderId="46" xfId="43" applyFont="1" applyFill="1" applyBorder="1" applyAlignment="1">
      <alignment horizontal="center" vertical="center" wrapText="1"/>
    </xf>
    <xf numFmtId="0" fontId="3" fillId="0" borderId="32" xfId="43" applyFont="1" applyBorder="1" applyAlignment="1" applyProtection="1">
      <alignment vertical="center" wrapText="1"/>
      <protection locked="0"/>
    </xf>
    <xf numFmtId="0" fontId="3" fillId="0" borderId="20" xfId="43" applyFont="1" applyBorder="1" applyAlignment="1" applyProtection="1">
      <alignment vertical="center" wrapText="1"/>
      <protection locked="0"/>
    </xf>
    <xf numFmtId="0" fontId="3" fillId="0" borderId="27" xfId="43" applyFont="1" applyBorder="1" applyAlignment="1" applyProtection="1">
      <alignment vertical="center" wrapText="1"/>
      <protection locked="0"/>
    </xf>
    <xf numFmtId="0" fontId="3" fillId="0" borderId="16" xfId="43" applyFont="1" applyBorder="1" applyAlignment="1" applyProtection="1">
      <alignment vertical="center" wrapText="1"/>
      <protection locked="0"/>
    </xf>
    <xf numFmtId="0" fontId="3" fillId="0" borderId="18" xfId="43" applyFont="1" applyBorder="1" applyAlignment="1" applyProtection="1">
      <alignment vertical="center" wrapText="1"/>
      <protection locked="0"/>
    </xf>
    <xf numFmtId="0" fontId="3" fillId="0" borderId="19" xfId="43" applyFont="1" applyBorder="1" applyAlignment="1" applyProtection="1">
      <alignment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23" fillId="27" borderId="52" xfId="43" applyFont="1" applyFill="1" applyBorder="1" applyAlignment="1">
      <alignment horizontal="center"/>
    </xf>
    <xf numFmtId="0" fontId="23" fillId="27" borderId="14" xfId="43" applyFont="1" applyFill="1" applyBorder="1" applyAlignment="1">
      <alignment horizontal="center" vertical="center" wrapText="1"/>
    </xf>
    <xf numFmtId="0" fontId="23" fillId="27" borderId="15" xfId="43" applyFont="1" applyFill="1" applyBorder="1" applyAlignment="1">
      <alignment horizontal="center" vertical="center" wrapText="1"/>
    </xf>
    <xf numFmtId="0" fontId="22" fillId="24" borderId="12" xfId="47" applyFont="1" applyFill="1" applyBorder="1" applyAlignment="1">
      <alignment horizontal="center" vertical="center" wrapText="1"/>
    </xf>
    <xf numFmtId="0" fontId="22" fillId="24" borderId="53" xfId="47" applyFont="1" applyFill="1" applyBorder="1" applyAlignment="1">
      <alignment horizontal="center" vertical="center" wrapText="1"/>
    </xf>
    <xf numFmtId="0" fontId="22" fillId="25" borderId="40" xfId="47" applyFont="1" applyFill="1" applyBorder="1" applyAlignment="1">
      <alignment horizontal="center" vertical="center" wrapText="1"/>
    </xf>
    <xf numFmtId="0" fontId="22" fillId="25" borderId="33" xfId="47" applyFont="1" applyFill="1" applyBorder="1" applyAlignment="1">
      <alignment horizontal="center" vertical="center" wrapText="1"/>
    </xf>
    <xf numFmtId="0" fontId="22" fillId="26" borderId="41" xfId="47" applyFont="1" applyFill="1" applyBorder="1" applyAlignment="1">
      <alignment horizontal="center" vertical="center" wrapText="1"/>
    </xf>
    <xf numFmtId="0" fontId="22" fillId="26" borderId="42" xfId="47" applyFont="1" applyFill="1" applyBorder="1" applyAlignment="1">
      <alignment horizontal="center" vertical="center" wrapText="1"/>
    </xf>
    <xf numFmtId="0" fontId="28" fillId="29" borderId="17" xfId="0" applyFont="1" applyFill="1" applyBorder="1" applyAlignment="1">
      <alignment horizontal="center"/>
    </xf>
    <xf numFmtId="0" fontId="28" fillId="29" borderId="23" xfId="0" applyFont="1" applyFill="1" applyBorder="1" applyAlignment="1">
      <alignment horizontal="center"/>
    </xf>
    <xf numFmtId="0" fontId="28" fillId="29" borderId="24" xfId="0" applyFont="1" applyFill="1" applyBorder="1" applyAlignment="1">
      <alignment horizontal="center"/>
    </xf>
    <xf numFmtId="0" fontId="22" fillId="0" borderId="15"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65" xfId="51" applyNumberFormat="1" applyFont="1" applyBorder="1" applyAlignment="1">
      <alignment horizontal="center"/>
    </xf>
    <xf numFmtId="0" fontId="22" fillId="0" borderId="42" xfId="51" applyNumberFormat="1" applyFont="1" applyBorder="1" applyAlignment="1">
      <alignment horizontal="center"/>
    </xf>
    <xf numFmtId="0" fontId="28" fillId="29" borderId="20" xfId="0" applyFont="1" applyFill="1" applyBorder="1" applyAlignment="1">
      <alignment horizontal="center" vertical="center"/>
    </xf>
    <xf numFmtId="0" fontId="28" fillId="29" borderId="27" xfId="0" applyFont="1" applyFill="1" applyBorder="1" applyAlignment="1">
      <alignment horizontal="center" vertical="center"/>
    </xf>
    <xf numFmtId="0" fontId="3" fillId="0" borderId="37"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0" xfId="0" applyFont="1" applyAlignment="1">
      <alignment horizontal="center" wrapText="1"/>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2" fontId="22" fillId="0" borderId="15" xfId="0" applyNumberFormat="1" applyFont="1" applyBorder="1" applyAlignment="1">
      <alignment horizontal="center"/>
    </xf>
    <xf numFmtId="2" fontId="22" fillId="0" borderId="63" xfId="0" applyNumberFormat="1" applyFont="1" applyBorder="1" applyAlignment="1">
      <alignment horizontal="center"/>
    </xf>
    <xf numFmtId="2" fontId="22" fillId="0" borderId="64" xfId="0" applyNumberFormat="1" applyFont="1" applyBorder="1" applyAlignment="1">
      <alignment horizontal="center"/>
    </xf>
    <xf numFmtId="2" fontId="22" fillId="0" borderId="65" xfId="0" applyNumberFormat="1" applyFont="1" applyBorder="1" applyAlignment="1">
      <alignment horizontal="center"/>
    </xf>
    <xf numFmtId="2" fontId="22" fillId="0" borderId="42" xfId="0" applyNumberFormat="1" applyFont="1" applyBorder="1" applyAlignment="1">
      <alignment horizontal="center"/>
    </xf>
    <xf numFmtId="10" fontId="3" fillId="0" borderId="43" xfId="0" applyNumberFormat="1" applyFont="1" applyBorder="1" applyAlignment="1" applyProtection="1">
      <alignment horizontal="center" vertical="center" wrapText="1"/>
      <protection locked="0"/>
    </xf>
    <xf numFmtId="0" fontId="3" fillId="0" borderId="62" xfId="0" applyFont="1" applyBorder="1" applyAlignment="1" applyProtection="1">
      <alignment horizontal="center"/>
      <protection locked="0"/>
    </xf>
    <xf numFmtId="9" fontId="22" fillId="0" borderId="36"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22" fillId="28" borderId="26" xfId="0" applyFont="1" applyFill="1" applyBorder="1" applyAlignment="1">
      <alignment horizontal="center" vertical="center" wrapText="1"/>
    </xf>
    <xf numFmtId="0" fontId="22" fillId="28" borderId="36" xfId="0" applyFont="1" applyFill="1" applyBorder="1" applyAlignment="1" applyProtection="1">
      <alignment horizontal="center" vertical="center"/>
      <protection locked="0"/>
    </xf>
    <xf numFmtId="0" fontId="22" fillId="28" borderId="25" xfId="0" applyFont="1" applyFill="1" applyBorder="1" applyAlignment="1" applyProtection="1">
      <alignment horizontal="center" vertical="center"/>
      <protection locked="0"/>
    </xf>
    <xf numFmtId="0" fontId="22" fillId="28" borderId="62" xfId="0" applyFont="1" applyFill="1" applyBorder="1" applyAlignment="1" applyProtection="1">
      <alignment horizontal="center" vertical="center"/>
      <protection locked="0"/>
    </xf>
    <xf numFmtId="0" fontId="22" fillId="28" borderId="36" xfId="0" applyFont="1" applyFill="1" applyBorder="1" applyAlignment="1">
      <alignment horizontal="center" vertical="center" wrapText="1"/>
    </xf>
    <xf numFmtId="0" fontId="22" fillId="28" borderId="62" xfId="0" applyFont="1" applyFill="1" applyBorder="1" applyAlignment="1">
      <alignment horizontal="center" vertical="center" wrapText="1"/>
    </xf>
    <xf numFmtId="9" fontId="22" fillId="0" borderId="25" xfId="51" applyFont="1" applyBorder="1" applyAlignment="1" applyProtection="1">
      <alignment horizontal="center"/>
      <protection locked="0"/>
    </xf>
    <xf numFmtId="9" fontId="22" fillId="0" borderId="36" xfId="51" applyFont="1" applyBorder="1" applyAlignment="1" applyProtection="1">
      <alignment horizontal="center" vertical="center" wrapText="1"/>
      <protection locked="0"/>
    </xf>
    <xf numFmtId="9" fontId="22" fillId="0" borderId="25" xfId="51" applyFont="1" applyBorder="1" applyAlignment="1" applyProtection="1">
      <alignment horizontal="center" vertical="center" wrapText="1"/>
      <protection locked="0"/>
    </xf>
    <xf numFmtId="9" fontId="22" fillId="0" borderId="62" xfId="51" applyFont="1" applyBorder="1" applyAlignment="1" applyProtection="1">
      <alignment horizontal="center"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cellXfs>
  <cellStyles count="61">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Hipervínculo" xfId="43" builtinId="8"/>
    <cellStyle name="Incorrecto 2" xfId="44"/>
    <cellStyle name="Neutral 2" xfId="45"/>
    <cellStyle name="Normal" xfId="0" builtinId="0"/>
    <cellStyle name="Normal 2" xfId="46"/>
    <cellStyle name="Normal 2 2 3" xfId="47"/>
    <cellStyle name="Normal 3" xfId="48"/>
    <cellStyle name="Normal 5" xfId="49"/>
    <cellStyle name="Notas 2" xfId="50"/>
    <cellStyle name="Porcentaje" xfId="51" builtinId="5"/>
    <cellStyle name="Porcentaje 2" xfId="52"/>
    <cellStyle name="Salida 2" xfId="53"/>
    <cellStyle name="Texto de advertencia 2" xfId="54"/>
    <cellStyle name="Texto explicativo 2" xfId="55"/>
    <cellStyle name="Título 1 2" xfId="56"/>
    <cellStyle name="Título 2 2" xfId="57"/>
    <cellStyle name="Título 3 2" xfId="58"/>
    <cellStyle name="Título 4" xfId="59"/>
    <cellStyle name="Total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Incapacidades'!$D$28:$Q$28</c:f>
              <c:numCache>
                <c:formatCode>0</c:formatCode>
                <c:ptCount val="14"/>
                <c:pt idx="0">
                  <c:v>82.608695652173907</c:v>
                </c:pt>
                <c:pt idx="3">
                  <c:v>60</c:v>
                </c:pt>
                <c:pt idx="6">
                  <c:v>0</c:v>
                </c:pt>
                <c:pt idx="9">
                  <c:v>0</c:v>
                </c:pt>
                <c:pt idx="12">
                  <c:v>75.757575757575751</c:v>
                </c:pt>
              </c:numCache>
            </c:numRef>
          </c:val>
          <c:smooth val="0"/>
          <c:extLst xmlns:c16r2="http://schemas.microsoft.com/office/drawing/2015/06/chart">
            <c:ext xmlns:c16="http://schemas.microsoft.com/office/drawing/2014/chart" uri="{C3380CC4-5D6E-409C-BE32-E72D297353CC}">
              <c16:uniqueId val="{00000002-8DE9-4516-83ED-ED809127E7C8}"/>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Incapacidades'!$D$25:$Q$25</c:f>
              <c:numCache>
                <c:formatCode>General</c:formatCode>
                <c:ptCount val="14"/>
                <c:pt idx="0" formatCode="0%">
                  <c:v>0.1</c:v>
                </c:pt>
                <c:pt idx="3" formatCode="0%">
                  <c:v>0.25</c:v>
                </c:pt>
                <c:pt idx="6" formatCode="0%">
                  <c:v>0.25</c:v>
                </c:pt>
                <c:pt idx="9" formatCode="0%">
                  <c:v>0.2</c:v>
                </c:pt>
                <c:pt idx="12" formatCode="0%">
                  <c:v>0.8</c:v>
                </c:pt>
              </c:numCache>
            </c:numRef>
          </c:val>
          <c:smooth val="0"/>
          <c:extLst xmlns:c16r2="http://schemas.microsoft.com/office/drawing/2015/06/char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1685410464"/>
        <c:axId val="-1685418624"/>
      </c:lineChart>
      <c:catAx>
        <c:axId val="-168541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18624"/>
        <c:crosses val="autoZero"/>
        <c:auto val="1"/>
        <c:lblAlgn val="ctr"/>
        <c:lblOffset val="100"/>
        <c:noMultiLvlLbl val="0"/>
      </c:catAx>
      <c:valAx>
        <c:axId val="-16854186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685410464"/>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Incapacidades'!$D$28:$Q$28</c15:sqref>
                  </c15:fullRef>
                </c:ext>
              </c:extLst>
              <c:f>('Gestión de Incapacidades'!$D$28,'Gestión de Incapacidades'!$G$28,'Gestión de Incapacidades'!$J$28,'Gestión de Incapacidades'!$M$28,'Gestión de Incapacidades'!$P$28)</c:f>
              <c:numCache>
                <c:formatCode>0</c:formatCode>
                <c:ptCount val="5"/>
                <c:pt idx="0">
                  <c:v>82.608695652173907</c:v>
                </c:pt>
                <c:pt idx="1">
                  <c:v>60</c:v>
                </c:pt>
                <c:pt idx="2">
                  <c:v>0</c:v>
                </c:pt>
                <c:pt idx="3">
                  <c:v>0</c:v>
                </c:pt>
                <c:pt idx="4">
                  <c:v>75.757575757575751</c:v>
                </c:pt>
              </c:numCache>
            </c:numRef>
          </c:val>
          <c:smooth val="0"/>
          <c:extLst xmlns:c16r2="http://schemas.microsoft.com/office/drawing/2015/06/chart">
            <c:ext xmlns:c16="http://schemas.microsoft.com/office/drawing/2014/chart" uri="{C3380CC4-5D6E-409C-BE32-E72D297353CC}">
              <c16:uniqueId val="{00000001-0F5D-49DB-8895-F779A8F1974A}"/>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Incapacidades'!$D$25:$Q$25</c15:sqref>
                  </c15:fullRef>
                </c:ext>
              </c:extLst>
              <c:f>('Gestión de Incapacidades'!$D$25,'Gestión de Incapacidades'!$G$25,'Gestión de Incapacidades'!$J$25,'Gestión de Incapacidades'!$M$25,'Gestión de Incapacidades'!$P$25)</c:f>
              <c:numCache>
                <c:formatCode>General</c:formatCode>
                <c:ptCount val="5"/>
                <c:pt idx="0" formatCode="0%">
                  <c:v>0.1</c:v>
                </c:pt>
                <c:pt idx="1" formatCode="0%">
                  <c:v>0.25</c:v>
                </c:pt>
                <c:pt idx="2" formatCode="0%">
                  <c:v>0.25</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1685415904"/>
        <c:axId val="-1685408288"/>
      </c:lineChart>
      <c:catAx>
        <c:axId val="-1685415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08288"/>
        <c:crosses val="autoZero"/>
        <c:auto val="1"/>
        <c:lblAlgn val="ctr"/>
        <c:lblOffset val="100"/>
        <c:noMultiLvlLbl val="0"/>
      </c:catAx>
      <c:valAx>
        <c:axId val="-1685408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685415904"/>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'Liquidaciónes de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Cesantias'!$D$28:$W$28</c15:sqref>
                  </c15:fullRef>
                </c:ext>
              </c:extLst>
              <c:f>('Liquidaciónes de Cesantias'!$D$28,'Liquidaciónes de Cesantias'!$G$28,'Liquidaciónes de Cesantias'!$J$28,'Liquidaciónes de Cesantias'!$M$28,'Liquidaciónes de Cesantias'!$P$28)</c:f>
              <c:numCache>
                <c:formatCode>0%</c:formatCode>
                <c:ptCount val="5"/>
                <c:pt idx="0">
                  <c:v>1</c:v>
                </c:pt>
                <c:pt idx="1">
                  <c:v>1</c:v>
                </c:pt>
                <c:pt idx="2">
                  <c:v>0</c:v>
                </c:pt>
                <c:pt idx="3">
                  <c:v>0</c:v>
                </c:pt>
                <c:pt idx="4">
                  <c:v>1</c:v>
                </c:pt>
              </c:numCache>
            </c:numRef>
          </c:val>
          <c:smooth val="0"/>
          <c:extLst xmlns:c16r2="http://schemas.microsoft.com/office/drawing/2015/06/chart">
            <c:ext xmlns:c16="http://schemas.microsoft.com/office/drawing/2014/chart" uri="{C3380CC4-5D6E-409C-BE32-E72D297353CC}">
              <c16:uniqueId val="{00000001-2921-4B5E-8118-0FA5C0D1F1E6}"/>
            </c:ext>
          </c:extLst>
        </c:ser>
        <c:ser>
          <c:idx val="1"/>
          <c:order val="1"/>
          <c:tx>
            <c:strRef>
              <c:f>'Liquidaciónes de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Cesantias'!$D$25:$W$25</c15:sqref>
                  </c15:fullRef>
                </c:ext>
              </c:extLst>
              <c:f>('Liquidaciónes de Cesantias'!$D$25,'Liquidaciónes de Cesantias'!$G$25,'Liquidaciónes de Cesantias'!$J$25,'Liquidaciónes de Cesantias'!$M$25,'Liquidaciónes de Cesantias'!$P$25)</c:f>
              <c:numCache>
                <c:formatCode>General</c:formatCode>
                <c:ptCount val="5"/>
                <c:pt idx="0" formatCode="0%">
                  <c:v>0.23</c:v>
                </c:pt>
                <c:pt idx="1" formatCode="0%">
                  <c:v>0.23</c:v>
                </c:pt>
                <c:pt idx="2" formatCode="0%">
                  <c:v>0.23</c:v>
                </c:pt>
                <c:pt idx="3" formatCode="0%">
                  <c:v>0.11</c:v>
                </c:pt>
                <c:pt idx="4" formatCode="0%">
                  <c:v>0.8</c:v>
                </c:pt>
              </c:numCache>
            </c:numRef>
          </c:val>
          <c:smooth val="0"/>
          <c:extLst xmlns:c16r2="http://schemas.microsoft.com/office/drawing/2015/06/char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1685417536"/>
        <c:axId val="-1685420800"/>
      </c:lineChart>
      <c:catAx>
        <c:axId val="-16854175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20800"/>
        <c:crosses val="autoZero"/>
        <c:auto val="1"/>
        <c:lblAlgn val="ctr"/>
        <c:lblOffset val="100"/>
        <c:noMultiLvlLbl val="0"/>
      </c:catAx>
      <c:valAx>
        <c:axId val="-1685420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685417536"/>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'Certificaciónes Pensionales'!$C$28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Pensionales'!$D$28:$Q$28</c15:sqref>
                  </c15:fullRef>
                </c:ext>
              </c:extLst>
              <c:f>('Certificaciónes Pensionales'!$D$28,'Certificaciónes Pensionales'!$G$28,'Certificaciónes Pensionales'!$J$28,'Certificaciónes Pensionales'!$M$28,'Certificaciónes Pensionales'!$P$28)</c:f>
              <c:numCache>
                <c:formatCode>0</c:formatCode>
                <c:ptCount val="5"/>
                <c:pt idx="0">
                  <c:v>80.327868852459019</c:v>
                </c:pt>
                <c:pt idx="1">
                  <c:v>96.078431372549019</c:v>
                </c:pt>
                <c:pt idx="2">
                  <c:v>0</c:v>
                </c:pt>
                <c:pt idx="3">
                  <c:v>0</c:v>
                </c:pt>
                <c:pt idx="4">
                  <c:v>87.5</c:v>
                </c:pt>
              </c:numCache>
            </c:numRef>
          </c:val>
          <c:smooth val="0"/>
          <c:extLst xmlns:c16r2="http://schemas.microsoft.com/office/drawing/2015/06/chart">
            <c:ext xmlns:c16="http://schemas.microsoft.com/office/drawing/2014/chart" uri="{C3380CC4-5D6E-409C-BE32-E72D297353CC}">
              <c16:uniqueId val="{00000002-16FB-440F-8DA8-CE2862463C8D}"/>
            </c:ext>
          </c:extLst>
        </c:ser>
        <c:ser>
          <c:idx val="1"/>
          <c:order val="1"/>
          <c:tx>
            <c:strRef>
              <c:f>'Certificaciónes Pensionales'!$C$25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Pensionales'!$D$25:$Q$25</c15:sqref>
                  </c15:fullRef>
                </c:ext>
              </c:extLst>
              <c:f>('Certificaciónes Pensionales'!$D$25,'Certificaciónes Pensionales'!$G$25,'Certificaciónes Pensionales'!$J$25,'Certificaciónes Pensionales'!$M$25,'Certificaciónes Pensionales'!$P$25)</c:f>
              <c:numCache>
                <c:formatCode>General</c:formatCode>
                <c:ptCount val="5"/>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1685413184"/>
        <c:axId val="-1685411552"/>
      </c:lineChart>
      <c:catAx>
        <c:axId val="-16854131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11552"/>
        <c:crosses val="autoZero"/>
        <c:auto val="1"/>
        <c:lblAlgn val="ctr"/>
        <c:lblOffset val="100"/>
        <c:noMultiLvlLbl val="0"/>
      </c:catAx>
      <c:valAx>
        <c:axId val="-168541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685413184"/>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'Contrataciónes Radicadas'!$C$28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45F-4392-AB02-4195491311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Radicadas'!$D$28:$Q$28</c15:sqref>
                  </c15:fullRef>
                </c:ext>
              </c:extLst>
              <c:f>('Contrataciónes Radicadas'!$D$28,'Contrataciónes Radicadas'!$G$28,'Contrataciónes Radicadas'!$J$28,'Contrataciónes Radicadas'!$M$28,'Contrataciónes Radicadas'!$P$28:$Q$28)</c:f>
              <c:numCache>
                <c:formatCode>General</c:formatCode>
                <c:ptCount val="6"/>
                <c:pt idx="0">
                  <c:v>100</c:v>
                </c:pt>
                <c:pt idx="1">
                  <c:v>100</c:v>
                </c:pt>
                <c:pt idx="2">
                  <c:v>0</c:v>
                </c:pt>
                <c:pt idx="3">
                  <c:v>0</c:v>
                </c:pt>
                <c:pt idx="4">
                  <c:v>100</c:v>
                </c:pt>
              </c:numCache>
            </c:numRef>
          </c:val>
          <c:smooth val="0"/>
          <c:extLst xmlns:c16r2="http://schemas.microsoft.com/office/drawing/2015/06/chart">
            <c:ext xmlns:c16="http://schemas.microsoft.com/office/drawing/2014/chart" uri="{C3380CC4-5D6E-409C-BE32-E72D297353CC}">
              <c16:uniqueId val="{00000001-C45F-4392-AB02-41954913117D}"/>
            </c:ext>
          </c:extLst>
        </c:ser>
        <c:ser>
          <c:idx val="1"/>
          <c:order val="1"/>
          <c:tx>
            <c:strRef>
              <c:f>'Contrataciónes Radicadas'!$C$25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Radicadas'!$D$25:$Q$25</c15:sqref>
                  </c15:fullRef>
                </c:ext>
              </c:extLst>
              <c:f>('Contrataciónes Radicadas'!$D$25,'Contrataciónes Radicadas'!$G$25,'Contrataciónes Radicadas'!$J$25,'Contrataciónes Radicadas'!$M$25,'Contrataciónes Radicadas'!$P$25:$Q$25)</c:f>
              <c:numCache>
                <c:formatCode>General</c:formatCode>
                <c:ptCount val="6"/>
                <c:pt idx="0" formatCode="0%">
                  <c:v>0.15</c:v>
                </c:pt>
                <c:pt idx="1" formatCode="0%">
                  <c:v>0.25</c:v>
                </c:pt>
                <c:pt idx="2" formatCode="0%">
                  <c:v>0.25</c:v>
                </c:pt>
                <c:pt idx="3" formatCode="0%">
                  <c:v>0.15</c:v>
                </c:pt>
                <c:pt idx="4" formatCode="0%">
                  <c:v>0.8</c:v>
                </c:pt>
              </c:numCache>
            </c:numRef>
          </c:val>
          <c:smooth val="0"/>
          <c:extLst xmlns:c16r2="http://schemas.microsoft.com/office/drawing/2015/06/chart">
            <c:ext xmlns:c16="http://schemas.microsoft.com/office/drawing/2014/chart" uri="{C3380CC4-5D6E-409C-BE32-E72D297353CC}">
              <c16:uniqueId val="{00000002-C45F-4392-AB02-41954913117D}"/>
            </c:ext>
          </c:extLst>
        </c:ser>
        <c:dLbls>
          <c:dLblPos val="ctr"/>
          <c:showLegendKey val="0"/>
          <c:showVal val="1"/>
          <c:showCatName val="0"/>
          <c:showSerName val="0"/>
          <c:showPercent val="0"/>
          <c:showBubbleSize val="0"/>
        </c:dLbls>
        <c:marker val="1"/>
        <c:smooth val="0"/>
        <c:axId val="-1685415360"/>
        <c:axId val="-1685409920"/>
      </c:lineChart>
      <c:catAx>
        <c:axId val="-1685415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09920"/>
        <c:crosses val="autoZero"/>
        <c:auto val="1"/>
        <c:lblAlgn val="ctr"/>
        <c:lblOffset val="100"/>
        <c:noMultiLvlLbl val="0"/>
      </c:catAx>
      <c:valAx>
        <c:axId val="-1685409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85415360"/>
        <c:crosses val="autoZero"/>
        <c:crossBetween val="between"/>
      </c:valAx>
      <c:spPr>
        <a:noFill/>
        <a:ln>
          <a:noFill/>
        </a:ln>
        <a:effectLst/>
      </c:spPr>
    </c:plotArea>
    <c:legend>
      <c:legendPos val="b"/>
      <c:layout>
        <c:manualLayout>
          <c:xMode val="edge"/>
          <c:yMode val="edge"/>
          <c:x val="0.43625879148002339"/>
          <c:y val="0.88126562684384979"/>
          <c:w val="0.12741282770706566"/>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Contractual'!$C$28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DF38-458E-ACE9-961C1EF612B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Contractual'!$D$28:$Q$28</c15:sqref>
                  </c15:fullRef>
                </c:ext>
              </c:extLst>
              <c:f>('Seguimiento Contractual'!$D$28,'Seguimiento Contractual'!$G$28,'Seguimiento Contractual'!$J$28,'Seguimiento Contractual'!$M$28,'Seguimiento Contractual'!$P$28:$Q$28)</c:f>
              <c:numCache>
                <c:formatCode>General</c:formatCode>
                <c:ptCount val="6"/>
                <c:pt idx="0">
                  <c:v>87.5</c:v>
                </c:pt>
                <c:pt idx="1" formatCode="0.00">
                  <c:v>87.5</c:v>
                </c:pt>
                <c:pt idx="2">
                  <c:v>0</c:v>
                </c:pt>
                <c:pt idx="3" formatCode="0.00">
                  <c:v>0</c:v>
                </c:pt>
                <c:pt idx="4" formatCode="0.00">
                  <c:v>87.5</c:v>
                </c:pt>
              </c:numCache>
            </c:numRef>
          </c:val>
          <c:smooth val="0"/>
          <c:extLst xmlns:c16r2="http://schemas.microsoft.com/office/drawing/2015/06/chart">
            <c:ext xmlns:c16="http://schemas.microsoft.com/office/drawing/2014/chart" uri="{C3380CC4-5D6E-409C-BE32-E72D297353CC}">
              <c16:uniqueId val="{00000001-DF38-458E-ACE9-961C1EF612B6}"/>
            </c:ext>
          </c:extLst>
        </c:ser>
        <c:ser>
          <c:idx val="1"/>
          <c:order val="1"/>
          <c:tx>
            <c:strRef>
              <c:f>'Seguimiento Contractual'!$C$25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Contractual'!$D$25:$Q$25</c15:sqref>
                  </c15:fullRef>
                </c:ext>
              </c:extLst>
              <c:f>('Seguimiento Contractual'!$D$25,'Seguimiento Contractual'!$G$25,'Seguimiento Contractual'!$J$25,'Seguimiento Contractual'!$M$25,'Seguimiento Contractual'!$P$25:$Q$25)</c:f>
              <c:numCache>
                <c:formatCode>General</c:formatCode>
                <c:ptCount val="6"/>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DF38-458E-ACE9-961C1EF612B6}"/>
            </c:ext>
          </c:extLst>
        </c:ser>
        <c:dLbls>
          <c:dLblPos val="ctr"/>
          <c:showLegendKey val="0"/>
          <c:showVal val="1"/>
          <c:showCatName val="0"/>
          <c:showSerName val="0"/>
          <c:showPercent val="0"/>
          <c:showBubbleSize val="0"/>
        </c:dLbls>
        <c:marker val="1"/>
        <c:smooth val="0"/>
        <c:axId val="-1685420256"/>
        <c:axId val="-1685409376"/>
      </c:lineChart>
      <c:catAx>
        <c:axId val="-16854202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09376"/>
        <c:crosses val="autoZero"/>
        <c:auto val="1"/>
        <c:lblAlgn val="ctr"/>
        <c:lblOffset val="100"/>
        <c:noMultiLvlLbl val="0"/>
      </c:catAx>
      <c:valAx>
        <c:axId val="-1685409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85420256"/>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Nomina'!$D$28:$Q$28</c:f>
              <c:numCache>
                <c:formatCode>0.00</c:formatCode>
                <c:ptCount val="14"/>
                <c:pt idx="0">
                  <c:v>99.686520376175551</c:v>
                </c:pt>
                <c:pt idx="3">
                  <c:v>98.606271777003485</c:v>
                </c:pt>
                <c:pt idx="6">
                  <c:v>0</c:v>
                </c:pt>
                <c:pt idx="9">
                  <c:v>0</c:v>
                </c:pt>
                <c:pt idx="12">
                  <c:v>99.17491749174917</c:v>
                </c:pt>
              </c:numCache>
            </c:numRef>
          </c:val>
          <c:smooth val="0"/>
          <c:extLst xmlns:c16r2="http://schemas.microsoft.com/office/drawing/2015/06/chart">
            <c:ext xmlns:c16="http://schemas.microsoft.com/office/drawing/2014/chart" uri="{C3380CC4-5D6E-409C-BE32-E72D297353CC}">
              <c16:uniqueId val="{00000002-2A96-4358-9624-BD17CB13E979}"/>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Nomina'!$D$25:$Q$25</c:f>
              <c:numCache>
                <c:formatCode>General</c:formatCode>
                <c:ptCount val="14"/>
                <c:pt idx="0" formatCode="0%">
                  <c:v>0.1</c:v>
                </c:pt>
                <c:pt idx="3" formatCode="0%">
                  <c:v>0.2</c:v>
                </c:pt>
                <c:pt idx="6" formatCode="0%">
                  <c:v>0.25</c:v>
                </c:pt>
                <c:pt idx="9" formatCode="0%">
                  <c:v>0.25</c:v>
                </c:pt>
                <c:pt idx="12" formatCode="0%">
                  <c:v>0.8</c:v>
                </c:pt>
              </c:numCache>
            </c:numRef>
          </c:val>
          <c:smooth val="0"/>
          <c:extLst xmlns:c16r2="http://schemas.microsoft.com/office/drawing/2015/06/char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1685407744"/>
        <c:axId val="-1685407200"/>
      </c:lineChart>
      <c:catAx>
        <c:axId val="-1685407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07200"/>
        <c:crosses val="autoZero"/>
        <c:auto val="1"/>
        <c:lblAlgn val="ctr"/>
        <c:lblOffset val="100"/>
        <c:noMultiLvlLbl val="0"/>
      </c:catAx>
      <c:valAx>
        <c:axId val="-16854072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685407744"/>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Nomina'!$D$28:$Q$28</c15:sqref>
                  </c15:fullRef>
                </c:ext>
              </c:extLst>
              <c:f>('Novedades de Nomina'!$D$28,'Novedades de Nomina'!$G$28,'Novedades de Nomina'!$J$28,'Novedades de Nomina'!$M$28,'Novedades de Nomina'!$P$28)</c:f>
              <c:numCache>
                <c:formatCode>0.00</c:formatCode>
                <c:ptCount val="5"/>
                <c:pt idx="0">
                  <c:v>99.686520376175551</c:v>
                </c:pt>
                <c:pt idx="1">
                  <c:v>98.606271777003485</c:v>
                </c:pt>
                <c:pt idx="2">
                  <c:v>0</c:v>
                </c:pt>
                <c:pt idx="3">
                  <c:v>0</c:v>
                </c:pt>
                <c:pt idx="4">
                  <c:v>99.17491749174917</c:v>
                </c:pt>
              </c:numCache>
            </c:numRef>
          </c:val>
          <c:smooth val="0"/>
          <c:extLst xmlns:c16r2="http://schemas.microsoft.com/office/drawing/2015/06/chart">
            <c:ext xmlns:c16="http://schemas.microsoft.com/office/drawing/2014/chart" uri="{C3380CC4-5D6E-409C-BE32-E72D297353CC}">
              <c16:uniqueId val="{00000001-EFB0-44DE-89A3-2A508F0BBEF2}"/>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Nomina'!$D$25:$Q$25</c15:sqref>
                  </c15:fullRef>
                </c:ext>
              </c:extLst>
              <c:f>('Novedades de Nomina'!$D$25,'Novedades de Nomina'!$G$25,'Novedades de Nomina'!$J$25,'Novedades de Nomina'!$M$25,'Novedades de Nomina'!$P$25)</c:f>
              <c:numCache>
                <c:formatCode>General</c:formatCode>
                <c:ptCount val="5"/>
                <c:pt idx="0" formatCode="0%">
                  <c:v>0.1</c:v>
                </c:pt>
                <c:pt idx="1" formatCode="0%">
                  <c:v>0.2</c:v>
                </c:pt>
                <c:pt idx="2" formatCode="0%">
                  <c:v>0.25</c:v>
                </c:pt>
                <c:pt idx="3" formatCode="0%">
                  <c:v>0.25</c:v>
                </c:pt>
                <c:pt idx="4" formatCode="0%">
                  <c:v>0.8</c:v>
                </c:pt>
              </c:numCache>
            </c:numRef>
          </c:val>
          <c:smooth val="0"/>
          <c:extLst xmlns:c16r2="http://schemas.microsoft.com/office/drawing/2015/06/char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703271376"/>
        <c:axId val="-1703264848"/>
      </c:lineChart>
      <c:catAx>
        <c:axId val="-17032713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3264848"/>
        <c:crosses val="autoZero"/>
        <c:auto val="1"/>
        <c:lblAlgn val="ctr"/>
        <c:lblOffset val="100"/>
        <c:noMultiLvlLbl val="0"/>
      </c:catAx>
      <c:valAx>
        <c:axId val="-1703264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703271376"/>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Finales Radicados'!$C$28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'Informes Finales Radicados'!$D$24:$Q$24</c:f>
              <c:strCache>
                <c:ptCount val="7"/>
                <c:pt idx="0">
                  <c:v>Semestre I</c:v>
                </c:pt>
                <c:pt idx="6">
                  <c:v>Semestre II</c:v>
                </c:pt>
              </c:strCache>
            </c:strRef>
          </c:cat>
          <c:val>
            <c:numRef>
              <c:f>'Informes Finales Radicados'!$D$28:$Q$28</c:f>
              <c:numCache>
                <c:formatCode>0%</c:formatCode>
                <c:ptCount val="14"/>
                <c:pt idx="0">
                  <c:v>0.73684210526315785</c:v>
                </c:pt>
                <c:pt idx="6">
                  <c:v>0</c:v>
                </c:pt>
              </c:numCache>
            </c:numRef>
          </c:val>
          <c:extLst xmlns:c16r2="http://schemas.microsoft.com/office/drawing/2015/06/chart">
            <c:ext xmlns:c16="http://schemas.microsoft.com/office/drawing/2014/chart" uri="{C3380CC4-5D6E-409C-BE32-E72D297353CC}">
              <c16:uniqueId val="{00000002-D681-4653-A710-B93FC3E51F2D}"/>
            </c:ext>
          </c:extLst>
        </c:ser>
        <c:ser>
          <c:idx val="1"/>
          <c:order val="1"/>
          <c:tx>
            <c:strRef>
              <c:f>'Informes Finales Radicados'!$C$25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'Informes Finales Radicados'!$D$24:$Q$24</c:f>
              <c:strCache>
                <c:ptCount val="7"/>
                <c:pt idx="0">
                  <c:v>Semestre I</c:v>
                </c:pt>
                <c:pt idx="6">
                  <c:v>Semestre II</c:v>
                </c:pt>
              </c:strCache>
            </c:strRef>
          </c:cat>
          <c:val>
            <c:numRef>
              <c:f>'Informes Finales Radicados'!$D$25:$Q$25</c:f>
              <c:numCache>
                <c:formatCode>0%</c:formatCode>
                <c:ptCount val="14"/>
                <c:pt idx="0">
                  <c:v>0.2</c:v>
                </c:pt>
                <c:pt idx="6">
                  <c:v>0.2</c:v>
                </c:pt>
              </c:numCache>
            </c:numRef>
          </c:val>
          <c:extLst xmlns:c16r2="http://schemas.microsoft.com/office/drawing/2015/06/char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1703266480"/>
        <c:axId val="-1703262128"/>
      </c:barChart>
      <c:catAx>
        <c:axId val="-1703266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03262128"/>
        <c:crosses val="autoZero"/>
        <c:auto val="1"/>
        <c:lblAlgn val="ctr"/>
        <c:lblOffset val="100"/>
        <c:noMultiLvlLbl val="0"/>
      </c:catAx>
      <c:valAx>
        <c:axId val="-1703262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703266480"/>
        <c:crosses val="autoZero"/>
        <c:crossBetween val="between"/>
      </c:valAx>
      <c:spPr>
        <a:noFill/>
        <a:ln w="25400">
          <a:noFill/>
        </a:ln>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1.emf"/><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148320</xdr:colOff>
      <xdr:row>28</xdr:row>
      <xdr:rowOff>131989</xdr:rowOff>
    </xdr:from>
    <xdr:to>
      <xdr:col>22</xdr:col>
      <xdr:colOff>367392</xdr:colOff>
      <xdr:row>39</xdr:row>
      <xdr:rowOff>122463</xdr:rowOff>
    </xdr:to>
    <xdr:graphicFrame macro="">
      <xdr:nvGraphicFramePr>
        <xdr:cNvPr id="5" name="1 Gráfico">
          <a:extLst>
            <a:ext uri="{FF2B5EF4-FFF2-40B4-BE49-F238E27FC236}">
              <a16:creationId xmlns=""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76E87D0E-28A8-43DB-AD1A-EAE4694F6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77CC19BF-9E78-4743-816D-CD29E0236DF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CF77B04E-5F8D-49A8-8521-797F8791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94A7BBE0-23D6-4562-91FA-FB8D9FD918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icadores\Reportes\2%20trimestre\Indicadores%20de%20Gesti&#242;n%20-%20Direcci&#242;n%20Financier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liquidaciones"/>
      <sheetName val="Cesantias"/>
      <sheetName val="Liquidacion Cesantias"/>
      <sheetName val="Pensiones"/>
      <sheetName val="Contratación"/>
      <sheetName val="Seguimiento Contratación"/>
      <sheetName val="Supervisión"/>
      <sheetName val="Nomina"/>
    </sheetNames>
    <sheetDataSet>
      <sheetData sheetId="0">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1">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2"/>
      <sheetData sheetId="3"/>
      <sheetData sheetId="4"/>
      <sheetData sheetId="5"/>
      <sheetData sheetId="6"/>
      <sheetData sheetId="7">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abSelected="1" showWhiteSpace="0" zoomScale="80" zoomScaleNormal="80" zoomScaleSheetLayoutView="70" zoomScalePageLayoutView="7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108" t="s">
        <v>88</v>
      </c>
      <c r="F2" s="109"/>
      <c r="G2" s="109"/>
      <c r="H2" s="109"/>
      <c r="I2" s="109"/>
      <c r="J2" s="109"/>
      <c r="K2" s="109"/>
      <c r="L2" s="109"/>
      <c r="M2" s="109"/>
      <c r="N2" s="110"/>
      <c r="O2" s="117" t="s">
        <v>87</v>
      </c>
      <c r="P2" s="117"/>
      <c r="Q2" s="117"/>
      <c r="R2" s="117"/>
    </row>
    <row r="3" spans="2:18" ht="24.75" customHeight="1" x14ac:dyDescent="0.2">
      <c r="B3" s="105"/>
      <c r="C3" s="106"/>
      <c r="D3" s="107"/>
      <c r="E3" s="111"/>
      <c r="F3" s="112"/>
      <c r="G3" s="112"/>
      <c r="H3" s="112"/>
      <c r="I3" s="112"/>
      <c r="J3" s="112"/>
      <c r="K3" s="112"/>
      <c r="L3" s="112"/>
      <c r="M3" s="112"/>
      <c r="N3" s="113"/>
      <c r="O3" s="117" t="s">
        <v>103</v>
      </c>
      <c r="P3" s="117"/>
      <c r="Q3" s="117"/>
      <c r="R3" s="117"/>
    </row>
    <row r="4" spans="2:18" ht="24.75" customHeight="1" thickBot="1" x14ac:dyDescent="0.25">
      <c r="B4" s="105"/>
      <c r="C4" s="106"/>
      <c r="D4" s="107"/>
      <c r="E4" s="114"/>
      <c r="F4" s="115"/>
      <c r="G4" s="115"/>
      <c r="H4" s="115"/>
      <c r="I4" s="115"/>
      <c r="J4" s="115"/>
      <c r="K4" s="115"/>
      <c r="L4" s="115"/>
      <c r="M4" s="115"/>
      <c r="N4" s="116"/>
      <c r="O4" s="117" t="s">
        <v>104</v>
      </c>
      <c r="P4" s="117"/>
      <c r="Q4" s="117"/>
      <c r="R4" s="117"/>
    </row>
    <row r="5" spans="2:18" ht="13.5" thickBot="1" x14ac:dyDescent="0.25">
      <c r="B5" s="98" t="s">
        <v>130</v>
      </c>
      <c r="C5" s="99"/>
      <c r="D5" s="99"/>
      <c r="E5" s="99"/>
      <c r="F5" s="99"/>
      <c r="G5" s="99"/>
      <c r="H5" s="99"/>
      <c r="I5" s="99"/>
      <c r="J5" s="99"/>
      <c r="K5" s="99"/>
      <c r="L5" s="99"/>
      <c r="M5" s="99"/>
      <c r="N5" s="99"/>
      <c r="O5" s="100"/>
      <c r="P5" s="100"/>
      <c r="Q5" s="100"/>
      <c r="R5" s="101"/>
    </row>
    <row r="6" spans="2:18" ht="15" customHeight="1" thickBot="1" x14ac:dyDescent="0.25">
      <c r="B6" s="160" t="s">
        <v>0</v>
      </c>
      <c r="C6" s="161"/>
      <c r="D6" s="161"/>
      <c r="E6" s="161"/>
      <c r="F6" s="161"/>
      <c r="G6" s="161"/>
      <c r="H6" s="161"/>
      <c r="I6" s="161"/>
      <c r="J6" s="161"/>
      <c r="K6" s="161"/>
      <c r="L6" s="161"/>
      <c r="M6" s="161"/>
      <c r="N6" s="161"/>
      <c r="O6" s="161"/>
      <c r="P6" s="161"/>
      <c r="Q6" s="161"/>
      <c r="R6" s="162"/>
    </row>
    <row r="7" spans="2:18" ht="13.5" thickBot="1" x14ac:dyDescent="0.25">
      <c r="B7" s="2"/>
      <c r="C7" s="163"/>
      <c r="D7" s="163"/>
      <c r="E7" s="163"/>
      <c r="F7" s="163"/>
      <c r="G7" s="163"/>
      <c r="H7" s="163"/>
      <c r="I7" s="163"/>
      <c r="J7" s="163"/>
      <c r="K7" s="163"/>
      <c r="L7" s="163"/>
      <c r="M7" s="163"/>
      <c r="N7" s="163"/>
      <c r="O7" s="163"/>
      <c r="P7" s="163"/>
      <c r="Q7" s="163"/>
      <c r="R7" s="3"/>
    </row>
    <row r="8" spans="2:18" ht="23.25" customHeight="1" thickBot="1" x14ac:dyDescent="0.25">
      <c r="B8" s="2"/>
      <c r="C8" s="4" t="s">
        <v>60</v>
      </c>
      <c r="D8" s="164" t="s">
        <v>38</v>
      </c>
      <c r="E8" s="165"/>
      <c r="F8" s="165"/>
      <c r="G8" s="165"/>
      <c r="H8" s="165"/>
      <c r="I8" s="166"/>
      <c r="J8" s="167" t="s">
        <v>56</v>
      </c>
      <c r="K8" s="168"/>
      <c r="L8" s="169" t="s">
        <v>129</v>
      </c>
      <c r="M8" s="170"/>
      <c r="N8" s="170"/>
      <c r="O8" s="170"/>
      <c r="P8" s="170"/>
      <c r="Q8" s="171"/>
      <c r="R8" s="3"/>
    </row>
    <row r="9" spans="2:18" ht="23.25" customHeight="1" thickBot="1" x14ac:dyDescent="0.25">
      <c r="B9" s="2"/>
      <c r="C9" s="4" t="s">
        <v>59</v>
      </c>
      <c r="D9" s="120" t="s">
        <v>108</v>
      </c>
      <c r="E9" s="121"/>
      <c r="F9" s="121"/>
      <c r="G9" s="121"/>
      <c r="H9" s="121"/>
      <c r="I9" s="122"/>
      <c r="J9" s="123" t="s">
        <v>57</v>
      </c>
      <c r="K9" s="124"/>
      <c r="L9" s="138" t="s">
        <v>100</v>
      </c>
      <c r="M9" s="139"/>
      <c r="N9" s="139"/>
      <c r="O9" s="139"/>
      <c r="P9" s="139"/>
      <c r="Q9" s="140"/>
      <c r="R9" s="3"/>
    </row>
    <row r="10" spans="2:18" ht="30" customHeight="1" thickBot="1" x14ac:dyDescent="0.25">
      <c r="B10" s="2"/>
      <c r="C10" s="4" t="s">
        <v>58</v>
      </c>
      <c r="D10" s="144" t="s">
        <v>115</v>
      </c>
      <c r="E10" s="145"/>
      <c r="F10" s="145"/>
      <c r="G10" s="145"/>
      <c r="H10" s="145"/>
      <c r="I10" s="146"/>
      <c r="J10" s="125"/>
      <c r="K10" s="126"/>
      <c r="L10" s="141"/>
      <c r="M10" s="142"/>
      <c r="N10" s="142"/>
      <c r="O10" s="142"/>
      <c r="P10" s="142"/>
      <c r="Q10" s="14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61</v>
      </c>
      <c r="F12" s="133"/>
      <c r="G12" s="134" t="s">
        <v>1</v>
      </c>
      <c r="H12" s="135"/>
      <c r="I12" s="131" t="s">
        <v>3</v>
      </c>
      <c r="J12" s="133"/>
      <c r="K12" s="136" t="s">
        <v>6</v>
      </c>
      <c r="L12" s="137"/>
      <c r="M12" s="147" t="s">
        <v>2</v>
      </c>
      <c r="N12" s="148"/>
      <c r="O12" s="149"/>
      <c r="P12" s="118" t="s">
        <v>63</v>
      </c>
      <c r="Q12" s="119"/>
      <c r="R12" s="3"/>
    </row>
    <row r="13" spans="2:18" ht="15" customHeight="1" x14ac:dyDescent="0.2">
      <c r="B13" s="2"/>
      <c r="C13" s="232" t="s">
        <v>98</v>
      </c>
      <c r="D13" s="233"/>
      <c r="E13" s="150">
        <v>0.78</v>
      </c>
      <c r="F13" s="151"/>
      <c r="G13" s="154" t="s">
        <v>76</v>
      </c>
      <c r="H13" s="155"/>
      <c r="I13" s="158" t="s">
        <v>4</v>
      </c>
      <c r="J13" s="128"/>
      <c r="K13" s="175" t="s">
        <v>8</v>
      </c>
      <c r="L13" s="176"/>
      <c r="M13" s="158" t="s">
        <v>95</v>
      </c>
      <c r="N13" s="179"/>
      <c r="O13" s="180"/>
      <c r="P13" s="127" t="s">
        <v>68</v>
      </c>
      <c r="Q13" s="128"/>
      <c r="R13" s="3"/>
    </row>
    <row r="14" spans="2:18" ht="39" customHeight="1" thickBot="1" x14ac:dyDescent="0.25">
      <c r="B14" s="2"/>
      <c r="C14" s="234"/>
      <c r="D14" s="235"/>
      <c r="E14" s="152"/>
      <c r="F14" s="153"/>
      <c r="G14" s="156"/>
      <c r="H14" s="157"/>
      <c r="I14" s="159"/>
      <c r="J14" s="130"/>
      <c r="K14" s="177"/>
      <c r="L14" s="178"/>
      <c r="M14" s="159"/>
      <c r="N14" s="181"/>
      <c r="O14" s="182"/>
      <c r="P14" s="129"/>
      <c r="Q14" s="13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11</v>
      </c>
      <c r="D16" s="187" t="s">
        <v>25</v>
      </c>
      <c r="E16" s="188"/>
      <c r="F16" s="189" t="s">
        <v>89</v>
      </c>
      <c r="G16" s="190"/>
      <c r="H16" s="7"/>
      <c r="I16" s="7"/>
      <c r="J16" s="7"/>
      <c r="K16" s="7"/>
      <c r="L16" s="7"/>
      <c r="M16" s="8"/>
      <c r="N16" s="8"/>
      <c r="O16" s="8"/>
      <c r="P16" s="8"/>
      <c r="Q16" s="8"/>
      <c r="R16" s="3"/>
    </row>
    <row r="17" spans="2:20" ht="18.75" customHeight="1" x14ac:dyDescent="0.2">
      <c r="B17" s="2"/>
      <c r="C17" s="185"/>
      <c r="D17" s="191" t="s">
        <v>26</v>
      </c>
      <c r="E17" s="192"/>
      <c r="F17" s="193" t="s">
        <v>90</v>
      </c>
      <c r="G17" s="194"/>
      <c r="H17" s="7"/>
      <c r="I17" s="7"/>
      <c r="J17" s="7"/>
      <c r="K17" s="7"/>
      <c r="L17" s="7"/>
      <c r="M17" s="8"/>
      <c r="N17" s="8"/>
      <c r="O17" s="8"/>
      <c r="P17" s="8"/>
      <c r="Q17" s="8"/>
      <c r="R17" s="3"/>
    </row>
    <row r="18" spans="2:20" ht="18.75" customHeight="1" thickBot="1" x14ac:dyDescent="0.25">
      <c r="B18" s="2"/>
      <c r="C18" s="186"/>
      <c r="D18" s="195" t="s">
        <v>27</v>
      </c>
      <c r="E18" s="196"/>
      <c r="F18" s="197" t="s">
        <v>91</v>
      </c>
      <c r="G18" s="19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9" t="s">
        <v>23</v>
      </c>
      <c r="C20" s="200"/>
      <c r="D20" s="200"/>
      <c r="E20" s="200"/>
      <c r="F20" s="200"/>
      <c r="G20" s="200"/>
      <c r="H20" s="200"/>
      <c r="I20" s="200"/>
      <c r="J20" s="200"/>
      <c r="K20" s="200"/>
      <c r="L20" s="200"/>
      <c r="M20" s="200"/>
      <c r="N20" s="200"/>
      <c r="O20" s="200"/>
      <c r="P20" s="200"/>
      <c r="Q20" s="200"/>
      <c r="R20" s="20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2" t="s">
        <v>12</v>
      </c>
      <c r="D23" s="183"/>
      <c r="E23" s="183"/>
      <c r="F23" s="183"/>
      <c r="G23" s="183"/>
      <c r="H23" s="183"/>
      <c r="I23" s="183"/>
      <c r="J23" s="183"/>
      <c r="K23" s="183"/>
      <c r="L23" s="183"/>
      <c r="M23" s="183"/>
      <c r="N23" s="183"/>
      <c r="O23" s="183"/>
      <c r="P23" s="183"/>
      <c r="Q23" s="184"/>
      <c r="R23" s="3"/>
    </row>
    <row r="24" spans="2:20" ht="27" customHeight="1" thickBot="1" x14ac:dyDescent="0.25">
      <c r="B24" s="2"/>
      <c r="C24" s="50" t="s">
        <v>16</v>
      </c>
      <c r="D24" s="203" t="s">
        <v>79</v>
      </c>
      <c r="E24" s="173"/>
      <c r="F24" s="174"/>
      <c r="G24" s="172" t="s">
        <v>80</v>
      </c>
      <c r="H24" s="173"/>
      <c r="I24" s="174"/>
      <c r="J24" s="172" t="s">
        <v>81</v>
      </c>
      <c r="K24" s="173"/>
      <c r="L24" s="174"/>
      <c r="M24" s="172" t="s">
        <v>82</v>
      </c>
      <c r="N24" s="173"/>
      <c r="O24" s="174"/>
      <c r="P24" s="183" t="s">
        <v>13</v>
      </c>
      <c r="Q24" s="184"/>
      <c r="R24" s="3"/>
    </row>
    <row r="25" spans="2:20" ht="15" customHeight="1" x14ac:dyDescent="0.2">
      <c r="B25" s="2"/>
      <c r="C25" s="51" t="s">
        <v>17</v>
      </c>
      <c r="D25" s="204">
        <v>0.1</v>
      </c>
      <c r="E25" s="205"/>
      <c r="F25" s="206"/>
      <c r="G25" s="207">
        <v>0.25</v>
      </c>
      <c r="H25" s="205"/>
      <c r="I25" s="206"/>
      <c r="J25" s="207">
        <v>0.25</v>
      </c>
      <c r="K25" s="205"/>
      <c r="L25" s="206"/>
      <c r="M25" s="207">
        <v>0.2</v>
      </c>
      <c r="N25" s="205"/>
      <c r="O25" s="206"/>
      <c r="P25" s="208">
        <f>SUM(D25:O25)</f>
        <v>0.8</v>
      </c>
      <c r="Q25" s="209"/>
      <c r="R25" s="3"/>
    </row>
    <row r="26" spans="2:20" x14ac:dyDescent="0.2">
      <c r="B26" s="2"/>
      <c r="C26" s="52" t="s">
        <v>15</v>
      </c>
      <c r="D26" s="193">
        <v>19</v>
      </c>
      <c r="E26" s="210"/>
      <c r="F26" s="211"/>
      <c r="G26" s="212">
        <v>6</v>
      </c>
      <c r="H26" s="210"/>
      <c r="I26" s="211"/>
      <c r="J26" s="212"/>
      <c r="K26" s="210"/>
      <c r="L26" s="211"/>
      <c r="M26" s="212"/>
      <c r="N26" s="210"/>
      <c r="O26" s="211"/>
      <c r="P26" s="213">
        <f>+SUM(D26:O26)</f>
        <v>25</v>
      </c>
      <c r="Q26" s="214"/>
      <c r="R26" s="3"/>
    </row>
    <row r="27" spans="2:20" ht="15.75" customHeight="1" x14ac:dyDescent="0.2">
      <c r="B27" s="2"/>
      <c r="C27" s="52" t="s">
        <v>35</v>
      </c>
      <c r="D27" s="193">
        <v>23</v>
      </c>
      <c r="E27" s="210"/>
      <c r="F27" s="211"/>
      <c r="G27" s="212">
        <v>10</v>
      </c>
      <c r="H27" s="210"/>
      <c r="I27" s="211"/>
      <c r="J27" s="212"/>
      <c r="K27" s="210"/>
      <c r="L27" s="211"/>
      <c r="M27" s="212"/>
      <c r="N27" s="210"/>
      <c r="O27" s="211"/>
      <c r="P27" s="212">
        <f>+SUM(D27:O27)</f>
        <v>33</v>
      </c>
      <c r="Q27" s="194"/>
      <c r="R27" s="3"/>
    </row>
    <row r="28" spans="2:20" ht="15.75" customHeight="1" thickBot="1" x14ac:dyDescent="0.25">
      <c r="B28" s="2"/>
      <c r="C28" s="53" t="s">
        <v>28</v>
      </c>
      <c r="D28" s="225">
        <f>(D26/D27)*100</f>
        <v>82.608695652173907</v>
      </c>
      <c r="E28" s="226"/>
      <c r="F28" s="227"/>
      <c r="G28" s="225">
        <f>(G26/G27)*100</f>
        <v>60</v>
      </c>
      <c r="H28" s="226"/>
      <c r="I28" s="227"/>
      <c r="J28" s="225" t="e">
        <f>(J26/J27)*100</f>
        <v>#DIV/0!</v>
      </c>
      <c r="K28" s="226"/>
      <c r="L28" s="227"/>
      <c r="M28" s="225" t="e">
        <f>(M26/M27)*100</f>
        <v>#DIV/0!</v>
      </c>
      <c r="N28" s="226"/>
      <c r="O28" s="227"/>
      <c r="P28" s="228">
        <f>+(P26/P27)*100</f>
        <v>75.757575757575751</v>
      </c>
      <c r="Q28" s="229"/>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5"/>
      <c r="J31" s="215"/>
      <c r="K31" s="215"/>
      <c r="L31" s="215"/>
      <c r="M31" s="215"/>
      <c r="N31" s="215"/>
      <c r="O31" s="215"/>
      <c r="P31" s="215"/>
      <c r="Q31" s="215"/>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6" t="s">
        <v>21</v>
      </c>
      <c r="D42" s="217"/>
      <c r="E42" s="217"/>
      <c r="F42" s="217"/>
      <c r="G42" s="217"/>
      <c r="H42" s="217"/>
      <c r="I42" s="217"/>
      <c r="J42" s="217"/>
      <c r="K42" s="218" t="s">
        <v>71</v>
      </c>
      <c r="L42" s="219"/>
      <c r="M42" s="219"/>
      <c r="N42" s="219"/>
      <c r="O42" s="219"/>
      <c r="P42" s="219"/>
      <c r="Q42" s="220"/>
      <c r="R42" s="3"/>
    </row>
    <row r="43" spans="2:18" ht="28.5" customHeight="1" thickBot="1" x14ac:dyDescent="0.25">
      <c r="B43" s="2"/>
      <c r="C43" s="17"/>
      <c r="D43" s="18" t="s">
        <v>73</v>
      </c>
      <c r="E43" s="221" t="s">
        <v>74</v>
      </c>
      <c r="F43" s="221"/>
      <c r="G43" s="221"/>
      <c r="H43" s="221"/>
      <c r="I43" s="221"/>
      <c r="J43" s="222"/>
      <c r="K43" s="19"/>
      <c r="L43" s="20"/>
      <c r="M43" s="20"/>
      <c r="N43" s="20"/>
      <c r="O43" s="20"/>
      <c r="P43" s="20"/>
      <c r="Q43" s="21"/>
      <c r="R43" s="3"/>
    </row>
    <row r="44" spans="2:18" ht="69" customHeight="1" thickBot="1" x14ac:dyDescent="0.25">
      <c r="B44" s="2"/>
      <c r="C44" s="12" t="s">
        <v>18</v>
      </c>
      <c r="D44" s="67">
        <v>44651</v>
      </c>
      <c r="E44" s="236" t="s">
        <v>135</v>
      </c>
      <c r="F44" s="237"/>
      <c r="G44" s="237"/>
      <c r="H44" s="237"/>
      <c r="I44" s="237"/>
      <c r="J44" s="238"/>
      <c r="K44" s="223"/>
      <c r="L44" s="223"/>
      <c r="M44" s="223"/>
      <c r="N44" s="223"/>
      <c r="O44" s="223"/>
      <c r="P44" s="223"/>
      <c r="Q44" s="224"/>
      <c r="R44" s="3"/>
    </row>
    <row r="45" spans="2:18" ht="52.5" customHeight="1" thickBot="1" x14ac:dyDescent="0.25">
      <c r="B45" s="2"/>
      <c r="C45" s="12" t="s">
        <v>19</v>
      </c>
      <c r="D45" s="56">
        <v>44742</v>
      </c>
      <c r="E45" s="240" t="s">
        <v>141</v>
      </c>
      <c r="F45" s="241"/>
      <c r="G45" s="241"/>
      <c r="H45" s="241"/>
      <c r="I45" s="241"/>
      <c r="J45" s="242"/>
      <c r="K45" s="223"/>
      <c r="L45" s="223"/>
      <c r="M45" s="223"/>
      <c r="N45" s="223"/>
      <c r="O45" s="223"/>
      <c r="P45" s="223"/>
      <c r="Q45" s="224"/>
      <c r="R45" s="3"/>
    </row>
    <row r="46" spans="2:18" ht="76.5" customHeight="1" thickBot="1" x14ac:dyDescent="0.25">
      <c r="B46" s="2"/>
      <c r="C46" s="12" t="s">
        <v>84</v>
      </c>
      <c r="D46" s="94"/>
      <c r="E46" s="243"/>
      <c r="F46" s="244"/>
      <c r="G46" s="244"/>
      <c r="H46" s="244"/>
      <c r="I46" s="244"/>
      <c r="J46" s="245"/>
      <c r="K46" s="223"/>
      <c r="L46" s="223"/>
      <c r="M46" s="223"/>
      <c r="N46" s="223"/>
      <c r="O46" s="223"/>
      <c r="P46" s="223"/>
      <c r="Q46" s="224"/>
      <c r="R46" s="3"/>
    </row>
    <row r="47" spans="2:18" ht="48" customHeight="1" thickBot="1" x14ac:dyDescent="0.25">
      <c r="B47" s="2"/>
      <c r="C47" s="12" t="s">
        <v>20</v>
      </c>
      <c r="D47" s="95"/>
      <c r="E47" s="246"/>
      <c r="F47" s="247"/>
      <c r="G47" s="247"/>
      <c r="H47" s="247"/>
      <c r="I47" s="247"/>
      <c r="J47" s="248"/>
      <c r="K47" s="223"/>
      <c r="L47" s="223"/>
      <c r="M47" s="223"/>
      <c r="N47" s="223"/>
      <c r="O47" s="223"/>
      <c r="P47" s="223"/>
      <c r="Q47" s="22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31"/>
      <c r="N96" s="231"/>
    </row>
    <row r="97" spans="3:14" ht="25.5" hidden="1" x14ac:dyDescent="0.2">
      <c r="C97" s="24" t="s">
        <v>45</v>
      </c>
      <c r="D97" s="26"/>
      <c r="H97" s="27" t="s">
        <v>70</v>
      </c>
      <c r="I97" s="27" t="s">
        <v>83</v>
      </c>
      <c r="J97" s="27" t="s">
        <v>66</v>
      </c>
      <c r="M97" s="230"/>
      <c r="N97" s="230"/>
    </row>
    <row r="98" spans="3:14" ht="38.25" hidden="1" x14ac:dyDescent="0.2">
      <c r="C98" s="24" t="s">
        <v>46</v>
      </c>
      <c r="D98" s="26"/>
      <c r="H98" s="27" t="s">
        <v>5</v>
      </c>
      <c r="I98" s="27" t="s">
        <v>8</v>
      </c>
      <c r="J98" s="27" t="s">
        <v>67</v>
      </c>
      <c r="M98" s="230"/>
      <c r="N98" s="230"/>
    </row>
    <row r="99" spans="3:14" hidden="1" x14ac:dyDescent="0.2">
      <c r="C99" s="24" t="s">
        <v>47</v>
      </c>
      <c r="D99" s="26"/>
      <c r="H99" s="27"/>
      <c r="I99" s="27" t="s">
        <v>69</v>
      </c>
      <c r="J99" s="27" t="s">
        <v>68</v>
      </c>
      <c r="M99" s="230"/>
      <c r="N99" s="230"/>
    </row>
    <row r="100" spans="3:14" ht="25.5" hidden="1" x14ac:dyDescent="0.2">
      <c r="C100" s="24" t="s">
        <v>48</v>
      </c>
      <c r="D100" s="26"/>
      <c r="H100" s="27"/>
      <c r="I100" s="27" t="s">
        <v>9</v>
      </c>
      <c r="J100" s="27" t="s">
        <v>72</v>
      </c>
      <c r="M100" s="230"/>
      <c r="N100" s="230"/>
    </row>
    <row r="101" spans="3:14" hidden="1" x14ac:dyDescent="0.2">
      <c r="C101" s="24" t="s">
        <v>49</v>
      </c>
      <c r="D101" s="26"/>
      <c r="H101" s="27"/>
      <c r="I101" s="27" t="s">
        <v>10</v>
      </c>
      <c r="J101" s="27"/>
      <c r="M101" s="230"/>
      <c r="N101" s="230"/>
    </row>
    <row r="102" spans="3:14" hidden="1" x14ac:dyDescent="0.2">
      <c r="C102" s="24" t="s">
        <v>50</v>
      </c>
      <c r="D102" s="26"/>
      <c r="M102" s="231"/>
      <c r="N102" s="231"/>
    </row>
    <row r="103" spans="3:14" ht="66" hidden="1" customHeight="1" x14ac:dyDescent="0.2">
      <c r="C103" s="24" t="s">
        <v>51</v>
      </c>
      <c r="D103" s="26"/>
      <c r="M103" s="239"/>
      <c r="N103" s="239"/>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M101:N101"/>
    <mergeCell ref="M102:N102"/>
    <mergeCell ref="C13:D14"/>
    <mergeCell ref="E44:J44"/>
    <mergeCell ref="M103:N103"/>
    <mergeCell ref="M96:N96"/>
    <mergeCell ref="M97:N97"/>
    <mergeCell ref="M98:N98"/>
    <mergeCell ref="M99:N99"/>
    <mergeCell ref="M100:N100"/>
    <mergeCell ref="E45:J45"/>
    <mergeCell ref="K45:Q45"/>
    <mergeCell ref="E46:J46"/>
    <mergeCell ref="K46:Q46"/>
    <mergeCell ref="E47:J47"/>
    <mergeCell ref="K47:Q47"/>
    <mergeCell ref="D28:F28"/>
    <mergeCell ref="G28:I28"/>
    <mergeCell ref="J28:L28"/>
    <mergeCell ref="M28:O28"/>
    <mergeCell ref="P28:Q28"/>
    <mergeCell ref="I31:Q31"/>
    <mergeCell ref="C42:J42"/>
    <mergeCell ref="K42:Q42"/>
    <mergeCell ref="E43:J43"/>
    <mergeCell ref="K44:Q44"/>
    <mergeCell ref="D26:F26"/>
    <mergeCell ref="G26:I26"/>
    <mergeCell ref="J26:L26"/>
    <mergeCell ref="M26:O26"/>
    <mergeCell ref="P26:Q26"/>
    <mergeCell ref="D27:F27"/>
    <mergeCell ref="G27:I27"/>
    <mergeCell ref="J27:L27"/>
    <mergeCell ref="M27:O27"/>
    <mergeCell ref="P27:Q27"/>
    <mergeCell ref="D25:F25"/>
    <mergeCell ref="G25:I25"/>
    <mergeCell ref="J25:L25"/>
    <mergeCell ref="M25:O25"/>
    <mergeCell ref="P25:Q25"/>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B6:R6"/>
    <mergeCell ref="C7:Q7"/>
    <mergeCell ref="D8:I8"/>
    <mergeCell ref="J8:K8"/>
    <mergeCell ref="L8:Q8"/>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5:R5"/>
    <mergeCell ref="B2:D4"/>
    <mergeCell ref="E2:N4"/>
    <mergeCell ref="O2:R2"/>
    <mergeCell ref="O3:R3"/>
    <mergeCell ref="O4:R4"/>
  </mergeCells>
  <dataValidations xWindow="296" yWindow="42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G26 D26 M26 P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E45 E46:J47 F45: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123"/>
  <sheetViews>
    <sheetView showGridLines="0" showWhiteSpace="0" topLeftCell="A7" zoomScale="70" zoomScaleNormal="70" zoomScalePageLayoutView="70" workbookViewId="0">
      <selection activeCell="E45" sqref="E45:M45"/>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22" width="5.42578125" style="1" customWidth="1"/>
    <col min="23" max="23" width="7.7109375" style="1" customWidth="1"/>
    <col min="24" max="24" width="5.42578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102"/>
      <c r="C2" s="103"/>
      <c r="D2" s="104"/>
      <c r="E2" s="108" t="s">
        <v>88</v>
      </c>
      <c r="F2" s="109"/>
      <c r="G2" s="109"/>
      <c r="H2" s="109"/>
      <c r="I2" s="109"/>
      <c r="J2" s="109"/>
      <c r="K2" s="109"/>
      <c r="L2" s="109"/>
      <c r="M2" s="109"/>
      <c r="N2" s="109"/>
      <c r="O2" s="109"/>
      <c r="P2" s="109"/>
      <c r="Q2" s="109"/>
      <c r="R2" s="109"/>
      <c r="S2" s="109"/>
      <c r="T2" s="110"/>
      <c r="U2" s="117" t="s">
        <v>87</v>
      </c>
      <c r="V2" s="117"/>
      <c r="W2" s="117"/>
      <c r="X2" s="117"/>
    </row>
    <row r="3" spans="2:24" ht="24.75" customHeight="1" x14ac:dyDescent="0.2">
      <c r="B3" s="105"/>
      <c r="C3" s="106"/>
      <c r="D3" s="107"/>
      <c r="E3" s="111"/>
      <c r="F3" s="112"/>
      <c r="G3" s="112"/>
      <c r="H3" s="112"/>
      <c r="I3" s="112"/>
      <c r="J3" s="112"/>
      <c r="K3" s="112"/>
      <c r="L3" s="112"/>
      <c r="M3" s="112"/>
      <c r="N3" s="112"/>
      <c r="O3" s="112"/>
      <c r="P3" s="112"/>
      <c r="Q3" s="112"/>
      <c r="R3" s="112"/>
      <c r="S3" s="112"/>
      <c r="T3" s="113"/>
      <c r="U3" s="117" t="s">
        <v>103</v>
      </c>
      <c r="V3" s="117"/>
      <c r="W3" s="117"/>
      <c r="X3" s="117"/>
    </row>
    <row r="4" spans="2:24" ht="24.75" customHeight="1" thickBot="1" x14ac:dyDescent="0.25">
      <c r="B4" s="105"/>
      <c r="C4" s="106"/>
      <c r="D4" s="107"/>
      <c r="E4" s="114"/>
      <c r="F4" s="115"/>
      <c r="G4" s="115"/>
      <c r="H4" s="115"/>
      <c r="I4" s="115"/>
      <c r="J4" s="115"/>
      <c r="K4" s="115"/>
      <c r="L4" s="115"/>
      <c r="M4" s="115"/>
      <c r="N4" s="115"/>
      <c r="O4" s="115"/>
      <c r="P4" s="115"/>
      <c r="Q4" s="115"/>
      <c r="R4" s="115"/>
      <c r="S4" s="115"/>
      <c r="T4" s="116"/>
      <c r="U4" s="117" t="s">
        <v>104</v>
      </c>
      <c r="V4" s="117"/>
      <c r="W4" s="117"/>
      <c r="X4" s="117"/>
    </row>
    <row r="5" spans="2:24" ht="13.5" thickBot="1" x14ac:dyDescent="0.25">
      <c r="B5" s="98" t="s">
        <v>130</v>
      </c>
      <c r="C5" s="99"/>
      <c r="D5" s="99"/>
      <c r="E5" s="99"/>
      <c r="F5" s="99"/>
      <c r="G5" s="99"/>
      <c r="H5" s="99"/>
      <c r="I5" s="99"/>
      <c r="J5" s="99"/>
      <c r="K5" s="99"/>
      <c r="L5" s="99"/>
      <c r="M5" s="99"/>
      <c r="N5" s="99"/>
      <c r="O5" s="99"/>
      <c r="P5" s="99"/>
      <c r="Q5" s="99"/>
      <c r="R5" s="99"/>
      <c r="S5" s="99"/>
      <c r="T5" s="99"/>
      <c r="U5" s="100"/>
      <c r="V5" s="100"/>
      <c r="W5" s="100"/>
      <c r="X5" s="101"/>
    </row>
    <row r="6" spans="2:24" ht="15" customHeight="1" thickBot="1" x14ac:dyDescent="0.25">
      <c r="B6" s="160" t="s">
        <v>0</v>
      </c>
      <c r="C6" s="161"/>
      <c r="D6" s="161"/>
      <c r="E6" s="161"/>
      <c r="F6" s="161"/>
      <c r="G6" s="161"/>
      <c r="H6" s="161"/>
      <c r="I6" s="161"/>
      <c r="J6" s="161"/>
      <c r="K6" s="161"/>
      <c r="L6" s="161"/>
      <c r="M6" s="161"/>
      <c r="N6" s="161"/>
      <c r="O6" s="161"/>
      <c r="P6" s="161"/>
      <c r="Q6" s="161"/>
      <c r="R6" s="161"/>
      <c r="S6" s="161"/>
      <c r="T6" s="161"/>
      <c r="U6" s="161"/>
      <c r="V6" s="161"/>
      <c r="W6" s="161"/>
      <c r="X6" s="162"/>
    </row>
    <row r="7" spans="2:24" ht="13.5" thickBot="1" x14ac:dyDescent="0.25">
      <c r="B7" s="2"/>
      <c r="C7" s="163"/>
      <c r="D7" s="163"/>
      <c r="E7" s="163"/>
      <c r="F7" s="163"/>
      <c r="G7" s="163"/>
      <c r="H7" s="163"/>
      <c r="I7" s="163"/>
      <c r="J7" s="163"/>
      <c r="K7" s="163"/>
      <c r="L7" s="163"/>
      <c r="M7" s="163"/>
      <c r="N7" s="163"/>
      <c r="O7" s="163"/>
      <c r="P7" s="163"/>
      <c r="Q7" s="163"/>
      <c r="R7" s="163"/>
      <c r="S7" s="163"/>
      <c r="T7" s="163"/>
      <c r="U7" s="163"/>
      <c r="V7" s="163"/>
      <c r="W7" s="163"/>
      <c r="X7" s="3"/>
    </row>
    <row r="8" spans="2:24" ht="30.75" customHeight="1" thickBot="1" x14ac:dyDescent="0.25">
      <c r="B8" s="2"/>
      <c r="C8" s="32" t="s">
        <v>60</v>
      </c>
      <c r="D8" s="249" t="s">
        <v>38</v>
      </c>
      <c r="E8" s="250"/>
      <c r="F8" s="250"/>
      <c r="G8" s="250"/>
      <c r="H8" s="250"/>
      <c r="I8" s="250"/>
      <c r="J8" s="250"/>
      <c r="K8" s="250"/>
      <c r="L8" s="251"/>
      <c r="M8" s="167" t="s">
        <v>56</v>
      </c>
      <c r="N8" s="168"/>
      <c r="O8" s="169" t="s">
        <v>116</v>
      </c>
      <c r="P8" s="170"/>
      <c r="Q8" s="170"/>
      <c r="R8" s="170"/>
      <c r="S8" s="170"/>
      <c r="T8" s="170"/>
      <c r="U8" s="170"/>
      <c r="V8" s="170"/>
      <c r="W8" s="171"/>
      <c r="X8" s="3"/>
    </row>
    <row r="9" spans="2:24" ht="26.25" customHeight="1" thickBot="1" x14ac:dyDescent="0.25">
      <c r="B9" s="2"/>
      <c r="C9" s="32" t="s">
        <v>59</v>
      </c>
      <c r="D9" s="252" t="s">
        <v>108</v>
      </c>
      <c r="E9" s="253"/>
      <c r="F9" s="253"/>
      <c r="G9" s="253"/>
      <c r="H9" s="253"/>
      <c r="I9" s="253"/>
      <c r="J9" s="253"/>
      <c r="K9" s="253"/>
      <c r="L9" s="254"/>
      <c r="M9" s="123" t="s">
        <v>57</v>
      </c>
      <c r="N9" s="124"/>
      <c r="O9" s="138" t="s">
        <v>121</v>
      </c>
      <c r="P9" s="139"/>
      <c r="Q9" s="139"/>
      <c r="R9" s="139"/>
      <c r="S9" s="139"/>
      <c r="T9" s="139"/>
      <c r="U9" s="139"/>
      <c r="V9" s="139"/>
      <c r="W9" s="140"/>
      <c r="X9" s="3"/>
    </row>
    <row r="10" spans="2:24" ht="26.25" customHeight="1" thickBot="1" x14ac:dyDescent="0.25">
      <c r="B10" s="2"/>
      <c r="C10" s="32" t="s">
        <v>58</v>
      </c>
      <c r="D10" s="252" t="s">
        <v>92</v>
      </c>
      <c r="E10" s="253"/>
      <c r="F10" s="253"/>
      <c r="G10" s="253"/>
      <c r="H10" s="253"/>
      <c r="I10" s="253"/>
      <c r="J10" s="253"/>
      <c r="K10" s="253"/>
      <c r="L10" s="254"/>
      <c r="M10" s="125"/>
      <c r="N10" s="126"/>
      <c r="O10" s="141"/>
      <c r="P10" s="142"/>
      <c r="Q10" s="142"/>
      <c r="R10" s="142"/>
      <c r="S10" s="142"/>
      <c r="T10" s="142"/>
      <c r="U10" s="142"/>
      <c r="V10" s="142"/>
      <c r="W10" s="143"/>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s="90" customFormat="1" ht="29.25" customHeight="1" x14ac:dyDescent="0.25">
      <c r="B12" s="88"/>
      <c r="C12" s="255" t="s">
        <v>14</v>
      </c>
      <c r="D12" s="256"/>
      <c r="E12" s="255" t="s">
        <v>61</v>
      </c>
      <c r="F12" s="257"/>
      <c r="G12" s="134" t="s">
        <v>1</v>
      </c>
      <c r="H12" s="135"/>
      <c r="I12" s="255" t="s">
        <v>3</v>
      </c>
      <c r="J12" s="256"/>
      <c r="K12" s="256"/>
      <c r="L12" s="256"/>
      <c r="M12" s="257"/>
      <c r="N12" s="258" t="s">
        <v>6</v>
      </c>
      <c r="O12" s="259"/>
      <c r="P12" s="147" t="s">
        <v>2</v>
      </c>
      <c r="Q12" s="148"/>
      <c r="R12" s="148"/>
      <c r="S12" s="148"/>
      <c r="T12" s="148"/>
      <c r="U12" s="149"/>
      <c r="V12" s="118" t="s">
        <v>63</v>
      </c>
      <c r="W12" s="119"/>
      <c r="X12" s="89"/>
    </row>
    <row r="13" spans="2:24" ht="15" customHeight="1" x14ac:dyDescent="0.2">
      <c r="B13" s="2"/>
      <c r="C13" s="232" t="s">
        <v>131</v>
      </c>
      <c r="D13" s="233"/>
      <c r="E13" s="150" t="s">
        <v>75</v>
      </c>
      <c r="F13" s="151"/>
      <c r="G13" s="154" t="s">
        <v>76</v>
      </c>
      <c r="H13" s="155"/>
      <c r="I13" s="158" t="s">
        <v>70</v>
      </c>
      <c r="J13" s="179"/>
      <c r="K13" s="179"/>
      <c r="L13" s="179"/>
      <c r="M13" s="128"/>
      <c r="N13" s="260" t="s">
        <v>8</v>
      </c>
      <c r="O13" s="261"/>
      <c r="P13" s="158" t="s">
        <v>78</v>
      </c>
      <c r="Q13" s="179"/>
      <c r="R13" s="179"/>
      <c r="S13" s="179"/>
      <c r="T13" s="179"/>
      <c r="U13" s="180"/>
      <c r="V13" s="127" t="s">
        <v>68</v>
      </c>
      <c r="W13" s="128"/>
      <c r="X13" s="3"/>
    </row>
    <row r="14" spans="2:24" ht="57" customHeight="1" thickBot="1" x14ac:dyDescent="0.25">
      <c r="B14" s="2"/>
      <c r="C14" s="234"/>
      <c r="D14" s="235"/>
      <c r="E14" s="152"/>
      <c r="F14" s="153"/>
      <c r="G14" s="156"/>
      <c r="H14" s="157"/>
      <c r="I14" s="159"/>
      <c r="J14" s="181"/>
      <c r="K14" s="181"/>
      <c r="L14" s="181"/>
      <c r="M14" s="130"/>
      <c r="N14" s="262"/>
      <c r="O14" s="263"/>
      <c r="P14" s="159"/>
      <c r="Q14" s="181"/>
      <c r="R14" s="181"/>
      <c r="S14" s="181"/>
      <c r="T14" s="181"/>
      <c r="U14" s="182"/>
      <c r="V14" s="129"/>
      <c r="W14" s="130"/>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47" t="s">
        <v>11</v>
      </c>
      <c r="D16" s="187" t="s">
        <v>25</v>
      </c>
      <c r="E16" s="188"/>
      <c r="F16" s="189" t="s">
        <v>89</v>
      </c>
      <c r="G16" s="190"/>
      <c r="H16" s="7"/>
      <c r="I16" s="7"/>
      <c r="J16" s="7"/>
      <c r="K16" s="7"/>
      <c r="L16" s="7"/>
      <c r="M16" s="7"/>
      <c r="N16" s="7"/>
      <c r="O16" s="7"/>
      <c r="P16" s="7"/>
      <c r="Q16" s="7"/>
      <c r="R16" s="7"/>
      <c r="S16" s="8"/>
      <c r="T16" s="8"/>
      <c r="U16" s="8"/>
      <c r="V16" s="8"/>
      <c r="W16" s="8"/>
      <c r="X16" s="3"/>
    </row>
    <row r="17" spans="2:26" ht="18.75" customHeight="1" x14ac:dyDescent="0.2">
      <c r="B17" s="2"/>
      <c r="C17" s="185"/>
      <c r="D17" s="191" t="s">
        <v>26</v>
      </c>
      <c r="E17" s="192"/>
      <c r="F17" s="193" t="s">
        <v>90</v>
      </c>
      <c r="G17" s="194"/>
      <c r="H17" s="7"/>
      <c r="I17" s="7"/>
      <c r="J17" s="7"/>
      <c r="K17" s="7"/>
      <c r="L17" s="7"/>
      <c r="M17" s="7"/>
      <c r="N17" s="7"/>
      <c r="O17" s="7"/>
      <c r="P17" s="7"/>
      <c r="Q17" s="7"/>
      <c r="R17" s="7"/>
      <c r="S17" s="8"/>
      <c r="T17" s="8"/>
      <c r="U17" s="8"/>
      <c r="V17" s="8"/>
      <c r="W17" s="8"/>
      <c r="X17" s="3"/>
    </row>
    <row r="18" spans="2:26" ht="18.75" customHeight="1" thickBot="1" x14ac:dyDescent="0.25">
      <c r="B18" s="2"/>
      <c r="C18" s="186"/>
      <c r="D18" s="195" t="s">
        <v>27</v>
      </c>
      <c r="E18" s="196"/>
      <c r="F18" s="197" t="s">
        <v>91</v>
      </c>
      <c r="G18" s="198"/>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199" t="s">
        <v>23</v>
      </c>
      <c r="C20" s="200"/>
      <c r="D20" s="200"/>
      <c r="E20" s="200"/>
      <c r="F20" s="200"/>
      <c r="G20" s="200"/>
      <c r="H20" s="200"/>
      <c r="I20" s="200"/>
      <c r="J20" s="200"/>
      <c r="K20" s="200"/>
      <c r="L20" s="200"/>
      <c r="M20" s="200"/>
      <c r="N20" s="200"/>
      <c r="O20" s="200"/>
      <c r="P20" s="200"/>
      <c r="Q20" s="200"/>
      <c r="R20" s="200"/>
      <c r="S20" s="200"/>
      <c r="T20" s="200"/>
      <c r="U20" s="200"/>
      <c r="V20" s="200"/>
      <c r="W20" s="200"/>
      <c r="X20" s="201"/>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2" t="s">
        <v>12</v>
      </c>
      <c r="D23" s="183"/>
      <c r="E23" s="183"/>
      <c r="F23" s="183"/>
      <c r="G23" s="183"/>
      <c r="H23" s="183"/>
      <c r="I23" s="183"/>
      <c r="J23" s="183"/>
      <c r="K23" s="183"/>
      <c r="L23" s="183"/>
      <c r="M23" s="183"/>
      <c r="N23" s="183"/>
      <c r="O23" s="183"/>
      <c r="P23" s="264"/>
      <c r="Q23" s="264"/>
      <c r="R23" s="264"/>
      <c r="S23" s="264"/>
      <c r="T23" s="264"/>
      <c r="U23" s="264"/>
      <c r="V23" s="264"/>
      <c r="W23" s="265"/>
      <c r="X23" s="3"/>
    </row>
    <row r="24" spans="2:26" ht="27" customHeight="1" thickBot="1" x14ac:dyDescent="0.25">
      <c r="B24" s="2"/>
      <c r="C24" s="57" t="s">
        <v>16</v>
      </c>
      <c r="D24" s="203" t="s">
        <v>79</v>
      </c>
      <c r="E24" s="173"/>
      <c r="F24" s="174"/>
      <c r="G24" s="172" t="s">
        <v>80</v>
      </c>
      <c r="H24" s="173"/>
      <c r="I24" s="174"/>
      <c r="J24" s="172" t="s">
        <v>81</v>
      </c>
      <c r="K24" s="173"/>
      <c r="L24" s="174"/>
      <c r="M24" s="172" t="s">
        <v>82</v>
      </c>
      <c r="N24" s="173"/>
      <c r="O24" s="174"/>
      <c r="P24" s="266" t="s">
        <v>13</v>
      </c>
      <c r="Q24" s="267"/>
      <c r="R24" s="267"/>
      <c r="S24" s="267"/>
      <c r="T24" s="267"/>
      <c r="U24" s="267"/>
      <c r="V24" s="267"/>
      <c r="W24" s="268"/>
      <c r="X24" s="3"/>
    </row>
    <row r="25" spans="2:26" ht="15" customHeight="1" x14ac:dyDescent="0.2">
      <c r="B25" s="2"/>
      <c r="C25" s="58" t="s">
        <v>17</v>
      </c>
      <c r="D25" s="275">
        <v>0.23</v>
      </c>
      <c r="E25" s="276"/>
      <c r="F25" s="277"/>
      <c r="G25" s="278">
        <v>0.23</v>
      </c>
      <c r="H25" s="276"/>
      <c r="I25" s="277"/>
      <c r="J25" s="278">
        <v>0.23</v>
      </c>
      <c r="K25" s="276"/>
      <c r="L25" s="277"/>
      <c r="M25" s="278">
        <v>0.11</v>
      </c>
      <c r="N25" s="276"/>
      <c r="O25" s="277"/>
      <c r="P25" s="208">
        <v>0.8</v>
      </c>
      <c r="Q25" s="208"/>
      <c r="R25" s="208"/>
      <c r="S25" s="208"/>
      <c r="T25" s="208"/>
      <c r="U25" s="208"/>
      <c r="V25" s="208"/>
      <c r="W25" s="269"/>
      <c r="X25" s="3"/>
    </row>
    <row r="26" spans="2:26" x14ac:dyDescent="0.2">
      <c r="B26" s="2"/>
      <c r="C26" s="52" t="s">
        <v>15</v>
      </c>
      <c r="D26" s="193">
        <v>95</v>
      </c>
      <c r="E26" s="210"/>
      <c r="F26" s="211"/>
      <c r="G26" s="193">
        <v>70</v>
      </c>
      <c r="H26" s="210"/>
      <c r="I26" s="211"/>
      <c r="J26" s="193"/>
      <c r="K26" s="210"/>
      <c r="L26" s="211"/>
      <c r="M26" s="193"/>
      <c r="N26" s="210"/>
      <c r="O26" s="211"/>
      <c r="P26" s="270">
        <f>+SUM(D26:O26)</f>
        <v>165</v>
      </c>
      <c r="Q26" s="270"/>
      <c r="R26" s="270"/>
      <c r="S26" s="270"/>
      <c r="T26" s="270"/>
      <c r="U26" s="270"/>
      <c r="V26" s="270"/>
      <c r="W26" s="271"/>
      <c r="X26" s="3"/>
    </row>
    <row r="27" spans="2:26" x14ac:dyDescent="0.2">
      <c r="B27" s="2"/>
      <c r="C27" s="52" t="s">
        <v>35</v>
      </c>
      <c r="D27" s="193">
        <v>95</v>
      </c>
      <c r="E27" s="210"/>
      <c r="F27" s="211"/>
      <c r="G27" s="193">
        <v>70</v>
      </c>
      <c r="H27" s="210"/>
      <c r="I27" s="211"/>
      <c r="J27" s="193"/>
      <c r="K27" s="210"/>
      <c r="L27" s="211"/>
      <c r="M27" s="193"/>
      <c r="N27" s="210"/>
      <c r="O27" s="211"/>
      <c r="P27" s="291">
        <f>+SUM(D27:O27)</f>
        <v>165</v>
      </c>
      <c r="Q27" s="291"/>
      <c r="R27" s="291"/>
      <c r="S27" s="291"/>
      <c r="T27" s="291"/>
      <c r="U27" s="291"/>
      <c r="V27" s="291"/>
      <c r="W27" s="292"/>
      <c r="X27" s="3"/>
    </row>
    <row r="28" spans="2:26" ht="15.75" customHeight="1" thickBot="1" x14ac:dyDescent="0.25">
      <c r="B28" s="2"/>
      <c r="C28" s="53" t="s">
        <v>28</v>
      </c>
      <c r="D28" s="272">
        <f>D26/D27</f>
        <v>1</v>
      </c>
      <c r="E28" s="273"/>
      <c r="F28" s="274"/>
      <c r="G28" s="272">
        <f t="shared" ref="G28" si="0">G26/G27</f>
        <v>1</v>
      </c>
      <c r="H28" s="273"/>
      <c r="I28" s="274"/>
      <c r="J28" s="272" t="e">
        <f t="shared" ref="J28" si="1">J26/J27</f>
        <v>#DIV/0!</v>
      </c>
      <c r="K28" s="273"/>
      <c r="L28" s="274"/>
      <c r="M28" s="272" t="e">
        <f t="shared" ref="M28" si="2">M26/M27</f>
        <v>#DIV/0!</v>
      </c>
      <c r="N28" s="273"/>
      <c r="O28" s="274"/>
      <c r="P28" s="279">
        <f>P26/P27</f>
        <v>1</v>
      </c>
      <c r="Q28" s="279"/>
      <c r="R28" s="279"/>
      <c r="S28" s="279"/>
      <c r="T28" s="279"/>
      <c r="U28" s="279"/>
      <c r="V28" s="279"/>
      <c r="W28" s="280"/>
      <c r="X28" s="3"/>
    </row>
    <row r="29" spans="2:26" x14ac:dyDescent="0.2">
      <c r="B29" s="2"/>
      <c r="C29" s="65"/>
      <c r="D29" s="65"/>
      <c r="E29" s="65"/>
      <c r="F29" s="65"/>
      <c r="G29" s="65"/>
      <c r="H29" s="65"/>
      <c r="I29" s="65"/>
      <c r="J29" s="65"/>
      <c r="K29" s="65"/>
      <c r="L29" s="65"/>
      <c r="M29" s="65"/>
      <c r="N29" s="65"/>
      <c r="O29" s="65"/>
      <c r="P29" s="65"/>
      <c r="Q29" s="65"/>
      <c r="R29" s="65"/>
      <c r="S29" s="65"/>
      <c r="T29" s="65"/>
      <c r="U29" s="65"/>
      <c r="V29" s="65"/>
      <c r="W29" s="65"/>
      <c r="X29" s="3"/>
      <c r="Z29" s="10"/>
    </row>
    <row r="30" spans="2:26" x14ac:dyDescent="0.2">
      <c r="B30" s="2"/>
      <c r="C30" s="65"/>
      <c r="D30" s="65"/>
      <c r="E30" s="65"/>
      <c r="F30" s="65"/>
      <c r="G30" s="65"/>
      <c r="H30" s="65"/>
      <c r="I30" s="65"/>
      <c r="J30" s="65"/>
      <c r="K30" s="65"/>
      <c r="L30" s="65"/>
      <c r="M30" s="65"/>
      <c r="N30" s="65"/>
      <c r="O30" s="65"/>
      <c r="P30" s="65"/>
      <c r="Q30" s="65"/>
      <c r="R30" s="65"/>
      <c r="S30" s="65"/>
      <c r="T30" s="65"/>
      <c r="U30" s="65"/>
      <c r="V30" s="65"/>
      <c r="W30" s="65"/>
      <c r="X30" s="3"/>
    </row>
    <row r="31" spans="2:26" x14ac:dyDescent="0.2">
      <c r="B31" s="2"/>
      <c r="C31" s="65"/>
      <c r="D31" s="65"/>
      <c r="E31" s="65"/>
      <c r="F31" s="65"/>
      <c r="G31" s="65"/>
      <c r="H31" s="65"/>
      <c r="I31" s="282"/>
      <c r="J31" s="282"/>
      <c r="K31" s="282"/>
      <c r="L31" s="282"/>
      <c r="M31" s="282"/>
      <c r="N31" s="282"/>
      <c r="O31" s="282"/>
      <c r="P31" s="282"/>
      <c r="Q31" s="282"/>
      <c r="R31" s="282"/>
      <c r="S31" s="282"/>
      <c r="T31" s="282"/>
      <c r="U31" s="282"/>
      <c r="V31" s="282"/>
      <c r="W31" s="282"/>
      <c r="X31" s="3"/>
    </row>
    <row r="32" spans="2:26" x14ac:dyDescent="0.2">
      <c r="B32" s="2"/>
      <c r="C32" s="65"/>
      <c r="D32" s="65"/>
      <c r="E32" s="65"/>
      <c r="F32" s="65"/>
      <c r="G32" s="65"/>
      <c r="H32" s="65"/>
      <c r="I32" s="66"/>
      <c r="J32" s="66"/>
      <c r="K32" s="66"/>
      <c r="L32" s="66"/>
      <c r="M32" s="66"/>
      <c r="N32" s="66"/>
      <c r="O32" s="66"/>
      <c r="P32" s="66"/>
      <c r="Q32" s="66"/>
      <c r="R32" s="66"/>
      <c r="S32" s="66"/>
      <c r="T32" s="66"/>
      <c r="U32" s="66"/>
      <c r="V32" s="66"/>
      <c r="W32" s="66"/>
      <c r="X32" s="3"/>
    </row>
    <row r="33" spans="2:24" x14ac:dyDescent="0.2">
      <c r="B33" s="2"/>
      <c r="C33" s="65"/>
      <c r="D33" s="65"/>
      <c r="E33" s="65"/>
      <c r="F33" s="65"/>
      <c r="G33" s="65"/>
      <c r="H33" s="65"/>
      <c r="I33" s="66"/>
      <c r="J33" s="66"/>
      <c r="K33" s="66"/>
      <c r="L33" s="66"/>
      <c r="M33" s="66"/>
      <c r="N33" s="66"/>
      <c r="O33" s="66"/>
      <c r="P33" s="66"/>
      <c r="Q33" s="66"/>
      <c r="R33" s="66"/>
      <c r="S33" s="66"/>
      <c r="T33" s="66"/>
      <c r="U33" s="66"/>
      <c r="V33" s="66"/>
      <c r="W33" s="66"/>
      <c r="X33" s="3"/>
    </row>
    <row r="34" spans="2:24" x14ac:dyDescent="0.2">
      <c r="B34" s="2"/>
      <c r="C34" s="65"/>
      <c r="D34" s="65"/>
      <c r="E34" s="65"/>
      <c r="F34" s="65"/>
      <c r="G34" s="65"/>
      <c r="H34" s="65"/>
      <c r="I34" s="66"/>
      <c r="J34" s="66"/>
      <c r="K34" s="66"/>
      <c r="L34" s="66"/>
      <c r="M34" s="66"/>
      <c r="N34" s="66"/>
      <c r="O34" s="66"/>
      <c r="P34" s="66"/>
      <c r="Q34" s="66"/>
      <c r="R34" s="66"/>
      <c r="S34" s="66"/>
      <c r="T34" s="66"/>
      <c r="U34" s="66"/>
      <c r="V34" s="66"/>
      <c r="W34" s="66"/>
      <c r="X34" s="3"/>
    </row>
    <row r="35" spans="2:24" x14ac:dyDescent="0.2">
      <c r="B35" s="2"/>
      <c r="C35" s="65"/>
      <c r="D35" s="65"/>
      <c r="E35" s="65"/>
      <c r="F35" s="65"/>
      <c r="G35" s="65"/>
      <c r="H35" s="65"/>
      <c r="I35" s="66"/>
      <c r="J35" s="66"/>
      <c r="K35" s="66"/>
      <c r="L35" s="66"/>
      <c r="M35" s="66"/>
      <c r="N35" s="66"/>
      <c r="O35" s="66"/>
      <c r="P35" s="66"/>
      <c r="Q35" s="66"/>
      <c r="R35" s="66"/>
      <c r="S35" s="66"/>
      <c r="T35" s="66"/>
      <c r="U35" s="66"/>
      <c r="V35" s="66"/>
      <c r="W35" s="66"/>
      <c r="X35" s="3"/>
    </row>
    <row r="36" spans="2:24" x14ac:dyDescent="0.2">
      <c r="B36" s="2"/>
      <c r="C36" s="65"/>
      <c r="D36" s="65"/>
      <c r="E36" s="65"/>
      <c r="F36" s="65"/>
      <c r="G36" s="65"/>
      <c r="H36" s="65"/>
      <c r="I36" s="66"/>
      <c r="J36" s="66"/>
      <c r="K36" s="66"/>
      <c r="L36" s="66"/>
      <c r="M36" s="66"/>
      <c r="N36" s="66"/>
      <c r="O36" s="66"/>
      <c r="P36" s="66"/>
      <c r="Q36" s="66"/>
      <c r="R36" s="66"/>
      <c r="S36" s="66"/>
      <c r="T36" s="66"/>
      <c r="U36" s="66"/>
      <c r="V36" s="66"/>
      <c r="W36" s="66"/>
      <c r="X36" s="3"/>
    </row>
    <row r="37" spans="2:24" x14ac:dyDescent="0.2">
      <c r="B37" s="2"/>
      <c r="C37" s="65"/>
      <c r="D37" s="65"/>
      <c r="E37" s="65"/>
      <c r="F37" s="65"/>
      <c r="G37" s="65"/>
      <c r="H37" s="65"/>
      <c r="I37" s="66"/>
      <c r="J37" s="66"/>
      <c r="K37" s="66"/>
      <c r="L37" s="66"/>
      <c r="M37" s="66"/>
      <c r="N37" s="66"/>
      <c r="O37" s="66"/>
      <c r="P37" s="66"/>
      <c r="Q37" s="66"/>
      <c r="R37" s="66"/>
      <c r="S37" s="66"/>
      <c r="T37" s="66"/>
      <c r="U37" s="66"/>
      <c r="V37" s="66"/>
      <c r="W37" s="66"/>
      <c r="X37" s="3"/>
    </row>
    <row r="38" spans="2:24" x14ac:dyDescent="0.2">
      <c r="B38" s="2"/>
      <c r="C38" s="65"/>
      <c r="D38" s="65"/>
      <c r="E38" s="65"/>
      <c r="F38" s="65"/>
      <c r="G38" s="65"/>
      <c r="H38" s="65"/>
      <c r="I38" s="66"/>
      <c r="J38" s="66"/>
      <c r="K38" s="66"/>
      <c r="L38" s="66"/>
      <c r="M38" s="66"/>
      <c r="N38" s="66"/>
      <c r="O38" s="66"/>
      <c r="P38" s="66"/>
      <c r="Q38" s="66"/>
      <c r="R38" s="66"/>
      <c r="S38" s="66"/>
      <c r="T38" s="66"/>
      <c r="U38" s="66"/>
      <c r="V38" s="66"/>
      <c r="W38" s="66"/>
      <c r="X38" s="3"/>
    </row>
    <row r="39" spans="2:24" x14ac:dyDescent="0.2">
      <c r="B39" s="2"/>
      <c r="C39" s="65"/>
      <c r="D39" s="65"/>
      <c r="E39" s="65"/>
      <c r="F39" s="65"/>
      <c r="G39" s="65"/>
      <c r="H39" s="65"/>
      <c r="I39" s="66"/>
      <c r="J39" s="66"/>
      <c r="K39" s="66"/>
      <c r="L39" s="66"/>
      <c r="M39" s="66"/>
      <c r="N39" s="66"/>
      <c r="O39" s="66"/>
      <c r="P39" s="66"/>
      <c r="Q39" s="66"/>
      <c r="R39" s="66"/>
      <c r="S39" s="66"/>
      <c r="T39" s="66"/>
      <c r="U39" s="66"/>
      <c r="V39" s="66"/>
      <c r="W39" s="66"/>
      <c r="X39" s="3"/>
    </row>
    <row r="40" spans="2:24" x14ac:dyDescent="0.2">
      <c r="B40" s="2"/>
      <c r="C40" s="65"/>
      <c r="D40" s="65"/>
      <c r="E40" s="65"/>
      <c r="F40" s="65"/>
      <c r="G40" s="65"/>
      <c r="H40" s="65"/>
      <c r="I40" s="66"/>
      <c r="J40" s="66"/>
      <c r="K40" s="66"/>
      <c r="L40" s="66"/>
      <c r="M40" s="66"/>
      <c r="N40" s="66"/>
      <c r="O40" s="66"/>
      <c r="P40" s="66"/>
      <c r="Q40" s="66"/>
      <c r="R40" s="66"/>
      <c r="S40" s="66"/>
      <c r="T40" s="66"/>
      <c r="U40" s="66"/>
      <c r="V40" s="66"/>
      <c r="W40" s="66"/>
      <c r="X40" s="3"/>
    </row>
    <row r="41" spans="2:24" ht="7.5" customHeight="1" thickBot="1" x14ac:dyDescent="0.25">
      <c r="B41" s="2"/>
      <c r="C41" s="65"/>
      <c r="D41" s="65"/>
      <c r="E41" s="65"/>
      <c r="F41" s="65"/>
      <c r="G41" s="65"/>
      <c r="H41" s="65"/>
      <c r="I41" s="66"/>
      <c r="J41" s="66"/>
      <c r="K41" s="66"/>
      <c r="L41" s="66"/>
      <c r="M41" s="66"/>
      <c r="N41" s="66"/>
      <c r="O41" s="66"/>
      <c r="P41" s="66"/>
      <c r="Q41" s="66"/>
      <c r="R41" s="66"/>
      <c r="S41" s="66"/>
      <c r="T41" s="66"/>
      <c r="U41" s="66"/>
      <c r="V41" s="66"/>
      <c r="W41" s="66"/>
      <c r="X41" s="3"/>
    </row>
    <row r="42" spans="2:24" ht="64.5" customHeight="1" thickBot="1" x14ac:dyDescent="0.25">
      <c r="B42" s="13"/>
      <c r="C42" s="216" t="s">
        <v>21</v>
      </c>
      <c r="D42" s="217"/>
      <c r="E42" s="217"/>
      <c r="F42" s="217"/>
      <c r="G42" s="217"/>
      <c r="H42" s="217"/>
      <c r="I42" s="217"/>
      <c r="J42" s="217"/>
      <c r="K42" s="217"/>
      <c r="L42" s="217"/>
      <c r="M42" s="217"/>
      <c r="N42" s="218" t="s">
        <v>71</v>
      </c>
      <c r="O42" s="219"/>
      <c r="P42" s="219"/>
      <c r="Q42" s="219"/>
      <c r="R42" s="219"/>
      <c r="S42" s="219"/>
      <c r="T42" s="219"/>
      <c r="U42" s="219"/>
      <c r="V42" s="219"/>
      <c r="W42" s="220"/>
      <c r="X42" s="15"/>
    </row>
    <row r="43" spans="2:24" ht="55.5" customHeight="1" thickBot="1" x14ac:dyDescent="0.25">
      <c r="B43" s="2"/>
      <c r="C43" s="34"/>
      <c r="D43" s="61" t="s">
        <v>73</v>
      </c>
      <c r="E43" s="283" t="s">
        <v>74</v>
      </c>
      <c r="F43" s="283"/>
      <c r="G43" s="283"/>
      <c r="H43" s="283"/>
      <c r="I43" s="283"/>
      <c r="J43" s="283"/>
      <c r="K43" s="283"/>
      <c r="L43" s="283"/>
      <c r="M43" s="284"/>
      <c r="N43" s="62"/>
      <c r="O43" s="63"/>
      <c r="P43" s="63"/>
      <c r="Q43" s="63"/>
      <c r="R43" s="63"/>
      <c r="S43" s="63"/>
      <c r="T43" s="63"/>
      <c r="U43" s="63"/>
      <c r="V43" s="63"/>
      <c r="W43" s="64"/>
      <c r="X43" s="3"/>
    </row>
    <row r="44" spans="2:24" ht="68.25" customHeight="1" thickBot="1" x14ac:dyDescent="0.25">
      <c r="B44" s="2"/>
      <c r="C44" s="12" t="s">
        <v>18</v>
      </c>
      <c r="D44" s="67">
        <v>44651</v>
      </c>
      <c r="E44" s="240" t="s">
        <v>136</v>
      </c>
      <c r="F44" s="241"/>
      <c r="G44" s="241"/>
      <c r="H44" s="241"/>
      <c r="I44" s="241"/>
      <c r="J44" s="285"/>
      <c r="K44" s="285"/>
      <c r="L44" s="285"/>
      <c r="M44" s="242"/>
      <c r="N44" s="223"/>
      <c r="O44" s="223"/>
      <c r="P44" s="223"/>
      <c r="Q44" s="223"/>
      <c r="R44" s="223"/>
      <c r="S44" s="223"/>
      <c r="T44" s="223"/>
      <c r="U44" s="223"/>
      <c r="V44" s="223"/>
      <c r="W44" s="224"/>
      <c r="X44" s="3"/>
    </row>
    <row r="45" spans="2:24" ht="69" customHeight="1" thickBot="1" x14ac:dyDescent="0.25">
      <c r="B45" s="2"/>
      <c r="C45" s="12" t="s">
        <v>19</v>
      </c>
      <c r="D45" s="97">
        <v>44742</v>
      </c>
      <c r="E45" s="286" t="s">
        <v>142</v>
      </c>
      <c r="F45" s="287"/>
      <c r="G45" s="287"/>
      <c r="H45" s="287"/>
      <c r="I45" s="287"/>
      <c r="J45" s="288"/>
      <c r="K45" s="288"/>
      <c r="L45" s="288"/>
      <c r="M45" s="289"/>
      <c r="N45" s="223"/>
      <c r="O45" s="223"/>
      <c r="P45" s="223"/>
      <c r="Q45" s="223"/>
      <c r="R45" s="223"/>
      <c r="S45" s="223"/>
      <c r="T45" s="223"/>
      <c r="U45" s="223"/>
      <c r="V45" s="223"/>
      <c r="W45" s="224"/>
      <c r="X45" s="3"/>
    </row>
    <row r="46" spans="2:24" ht="56.25" customHeight="1" thickBot="1" x14ac:dyDescent="0.25">
      <c r="B46" s="2"/>
      <c r="C46" s="12" t="s">
        <v>84</v>
      </c>
      <c r="D46" s="67"/>
      <c r="E46" s="243"/>
      <c r="F46" s="244"/>
      <c r="G46" s="244"/>
      <c r="H46" s="244"/>
      <c r="I46" s="244"/>
      <c r="J46" s="290"/>
      <c r="K46" s="290"/>
      <c r="L46" s="290"/>
      <c r="M46" s="245"/>
      <c r="N46" s="223"/>
      <c r="O46" s="223"/>
      <c r="P46" s="223"/>
      <c r="Q46" s="223"/>
      <c r="R46" s="223"/>
      <c r="S46" s="223"/>
      <c r="T46" s="223"/>
      <c r="U46" s="223"/>
      <c r="V46" s="223"/>
      <c r="W46" s="224"/>
      <c r="X46" s="3"/>
    </row>
    <row r="47" spans="2:24" ht="38.25" customHeight="1" thickBot="1" x14ac:dyDescent="0.25">
      <c r="B47" s="2"/>
      <c r="C47" s="12" t="s">
        <v>20</v>
      </c>
      <c r="D47" s="92"/>
      <c r="E47" s="246"/>
      <c r="F47" s="247"/>
      <c r="G47" s="247"/>
      <c r="H47" s="247"/>
      <c r="I47" s="247"/>
      <c r="J47" s="281"/>
      <c r="K47" s="281"/>
      <c r="L47" s="281"/>
      <c r="M47" s="248"/>
      <c r="N47" s="223"/>
      <c r="O47" s="223"/>
      <c r="P47" s="223"/>
      <c r="Q47" s="223"/>
      <c r="R47" s="223"/>
      <c r="S47" s="223"/>
      <c r="T47" s="223"/>
      <c r="U47" s="223"/>
      <c r="V47" s="223"/>
      <c r="W47" s="224"/>
      <c r="X47" s="3"/>
    </row>
    <row r="48" spans="2:24" x14ac:dyDescent="0.2">
      <c r="B48" s="2"/>
      <c r="C48" s="5"/>
      <c r="D48" s="5"/>
      <c r="E48" s="5"/>
      <c r="F48" s="5"/>
      <c r="G48" s="5"/>
      <c r="H48" s="5"/>
      <c r="I48" s="5"/>
      <c r="J48" s="5"/>
      <c r="K48" s="5"/>
      <c r="L48" s="5"/>
      <c r="M48" s="5"/>
      <c r="N48" s="5"/>
      <c r="O48" s="5"/>
      <c r="P48" s="5"/>
      <c r="Q48" s="5"/>
      <c r="R48" s="5"/>
      <c r="S48" s="5"/>
      <c r="T48" s="5"/>
      <c r="U48" s="5"/>
      <c r="V48" s="5"/>
      <c r="W48" s="5"/>
      <c r="X48" s="3"/>
    </row>
    <row r="49" spans="2:24" ht="13.5" thickBot="1" x14ac:dyDescent="0.25">
      <c r="B49" s="13"/>
      <c r="C49" s="14"/>
      <c r="D49" s="14"/>
      <c r="E49" s="14"/>
      <c r="F49" s="14"/>
      <c r="G49" s="14"/>
      <c r="H49" s="14"/>
      <c r="I49" s="14"/>
      <c r="J49" s="14"/>
      <c r="K49" s="14"/>
      <c r="L49" s="14"/>
      <c r="M49" s="14"/>
      <c r="N49" s="14"/>
      <c r="O49" s="14"/>
      <c r="P49" s="14"/>
      <c r="Q49" s="14"/>
      <c r="R49" s="14"/>
      <c r="S49" s="14"/>
      <c r="T49" s="14"/>
      <c r="U49" s="14"/>
      <c r="V49" s="14"/>
      <c r="W49" s="14"/>
      <c r="X49" s="15"/>
    </row>
    <row r="50" spans="2:24" x14ac:dyDescent="0.2">
      <c r="B50" s="5"/>
      <c r="C50" s="5"/>
      <c r="D50" s="5"/>
      <c r="E50" s="5"/>
      <c r="F50" s="5"/>
      <c r="G50" s="5"/>
      <c r="H50" s="5"/>
      <c r="I50" s="5"/>
      <c r="J50" s="5"/>
      <c r="K50" s="5"/>
      <c r="L50" s="5"/>
      <c r="M50" s="5"/>
      <c r="N50" s="5"/>
      <c r="O50" s="5"/>
      <c r="P50" s="5"/>
      <c r="Q50" s="5"/>
      <c r="R50" s="5"/>
      <c r="S50" s="5"/>
      <c r="T50" s="5"/>
      <c r="U50" s="5"/>
      <c r="V50" s="5"/>
    </row>
    <row r="51" spans="2:24" x14ac:dyDescent="0.2">
      <c r="B51" s="5"/>
      <c r="C51" s="5"/>
      <c r="D51" s="5"/>
      <c r="E51" s="5"/>
      <c r="F51" s="5"/>
      <c r="G51" s="5"/>
      <c r="H51" s="5"/>
      <c r="I51" s="5"/>
      <c r="J51" s="5"/>
      <c r="K51" s="5"/>
      <c r="L51" s="5"/>
      <c r="M51" s="5"/>
      <c r="N51" s="5"/>
      <c r="O51" s="5"/>
      <c r="P51" s="5"/>
      <c r="Q51" s="5"/>
      <c r="R51" s="5"/>
      <c r="S51" s="5"/>
      <c r="T51" s="5"/>
      <c r="U51" s="5"/>
      <c r="V51" s="5"/>
    </row>
    <row r="52" spans="2:24" x14ac:dyDescent="0.2">
      <c r="B52" s="5"/>
      <c r="C52" s="5"/>
      <c r="D52" s="5"/>
      <c r="E52" s="5"/>
      <c r="F52" s="5"/>
      <c r="G52" s="5"/>
      <c r="H52" s="5"/>
      <c r="I52" s="5"/>
      <c r="J52" s="5"/>
      <c r="K52" s="5"/>
      <c r="L52" s="5"/>
      <c r="M52" s="5"/>
      <c r="N52" s="5"/>
      <c r="O52" s="5"/>
      <c r="P52" s="5"/>
      <c r="Q52" s="5"/>
      <c r="R52" s="5"/>
      <c r="S52" s="5"/>
      <c r="T52" s="5"/>
      <c r="U52" s="5"/>
      <c r="V52" s="5"/>
    </row>
    <row r="53" spans="2:24" x14ac:dyDescent="0.2">
      <c r="B53" s="5"/>
      <c r="C53" s="5"/>
      <c r="D53" s="5"/>
      <c r="E53" s="5"/>
      <c r="F53" s="5"/>
      <c r="G53" s="5"/>
      <c r="H53" s="5"/>
      <c r="I53" s="5"/>
      <c r="J53" s="5"/>
      <c r="K53" s="5"/>
      <c r="L53" s="5"/>
      <c r="M53" s="5"/>
      <c r="N53" s="5"/>
      <c r="O53" s="5"/>
      <c r="P53" s="5"/>
      <c r="Q53" s="5"/>
      <c r="R53" s="5"/>
      <c r="S53" s="5"/>
      <c r="T53" s="5"/>
      <c r="U53" s="5"/>
      <c r="V53" s="5"/>
    </row>
    <row r="54" spans="2:24" x14ac:dyDescent="0.2">
      <c r="B54" s="49"/>
    </row>
    <row r="91" spans="3:27" ht="28.5" customHeight="1" x14ac:dyDescent="0.2"/>
    <row r="92" spans="3:27" x14ac:dyDescent="0.2">
      <c r="C92" s="5"/>
      <c r="D92" s="5"/>
    </row>
    <row r="93" spans="3:27" hidden="1" x14ac:dyDescent="0.2">
      <c r="C93" s="5"/>
      <c r="D93" s="5"/>
    </row>
    <row r="94" spans="3:27" hidden="1" x14ac:dyDescent="0.2">
      <c r="C94" s="5"/>
      <c r="D94" s="5"/>
    </row>
    <row r="95" spans="3:27" ht="13.5" hidden="1" thickBot="1" x14ac:dyDescent="0.25">
      <c r="C95" s="45" t="s">
        <v>37</v>
      </c>
      <c r="D95" s="44"/>
      <c r="H95" s="29" t="s">
        <v>22</v>
      </c>
      <c r="I95" s="29" t="s">
        <v>24</v>
      </c>
      <c r="J95" s="29"/>
      <c r="K95" s="29"/>
      <c r="L95" s="29"/>
      <c r="M95" s="29" t="s">
        <v>64</v>
      </c>
      <c r="AA95" s="28" t="s">
        <v>29</v>
      </c>
    </row>
    <row r="96" spans="3:27" ht="25.5" hidden="1" x14ac:dyDescent="0.2">
      <c r="C96" s="41" t="s">
        <v>44</v>
      </c>
      <c r="D96" s="43"/>
      <c r="H96" s="27" t="s">
        <v>4</v>
      </c>
      <c r="I96" s="27" t="s">
        <v>7</v>
      </c>
      <c r="J96" s="27"/>
      <c r="K96" s="27"/>
      <c r="L96" s="27"/>
      <c r="M96" s="27" t="s">
        <v>65</v>
      </c>
      <c r="S96" s="231"/>
      <c r="T96" s="231"/>
    </row>
    <row r="97" spans="3:20" ht="25.5" hidden="1" x14ac:dyDescent="0.2">
      <c r="C97" s="41" t="s">
        <v>45</v>
      </c>
      <c r="D97" s="43"/>
      <c r="H97" s="27" t="s">
        <v>70</v>
      </c>
      <c r="I97" s="27" t="s">
        <v>83</v>
      </c>
      <c r="J97" s="27"/>
      <c r="K97" s="27"/>
      <c r="L97" s="27"/>
      <c r="M97" s="27" t="s">
        <v>66</v>
      </c>
      <c r="S97" s="230"/>
      <c r="T97" s="230"/>
    </row>
    <row r="98" spans="3:20" ht="38.25" hidden="1" x14ac:dyDescent="0.2">
      <c r="C98" s="41" t="s">
        <v>46</v>
      </c>
      <c r="D98" s="43"/>
      <c r="H98" s="27" t="s">
        <v>5</v>
      </c>
      <c r="I98" s="27" t="s">
        <v>8</v>
      </c>
      <c r="J98" s="27"/>
      <c r="K98" s="27"/>
      <c r="L98" s="27"/>
      <c r="M98" s="27" t="s">
        <v>67</v>
      </c>
      <c r="S98" s="230"/>
      <c r="T98" s="230"/>
    </row>
    <row r="99" spans="3:20" hidden="1" x14ac:dyDescent="0.2">
      <c r="C99" s="41" t="s">
        <v>47</v>
      </c>
      <c r="D99" s="43"/>
      <c r="H99" s="27"/>
      <c r="I99" s="27" t="s">
        <v>69</v>
      </c>
      <c r="J99" s="27"/>
      <c r="K99" s="27"/>
      <c r="L99" s="27"/>
      <c r="M99" s="27" t="s">
        <v>68</v>
      </c>
      <c r="S99" s="230"/>
      <c r="T99" s="230"/>
    </row>
    <row r="100" spans="3:20" ht="25.5" hidden="1" x14ac:dyDescent="0.2">
      <c r="C100" s="41" t="s">
        <v>48</v>
      </c>
      <c r="D100" s="43"/>
      <c r="H100" s="27"/>
      <c r="I100" s="27" t="s">
        <v>9</v>
      </c>
      <c r="J100" s="27"/>
      <c r="K100" s="27"/>
      <c r="L100" s="27"/>
      <c r="M100" s="27" t="s">
        <v>72</v>
      </c>
      <c r="S100" s="230"/>
      <c r="T100" s="230"/>
    </row>
    <row r="101" spans="3:20" hidden="1" x14ac:dyDescent="0.2">
      <c r="C101" s="41" t="s">
        <v>49</v>
      </c>
      <c r="D101" s="43"/>
      <c r="H101" s="27"/>
      <c r="I101" s="27" t="s">
        <v>10</v>
      </c>
      <c r="J101" s="27"/>
      <c r="K101" s="27"/>
      <c r="L101" s="27"/>
      <c r="M101" s="27"/>
      <c r="S101" s="230"/>
      <c r="T101" s="230"/>
    </row>
    <row r="102" spans="3:20" hidden="1" x14ac:dyDescent="0.2">
      <c r="C102" s="41" t="s">
        <v>50</v>
      </c>
      <c r="D102" s="43"/>
      <c r="S102" s="231"/>
      <c r="T102" s="231"/>
    </row>
    <row r="103" spans="3:20" ht="66" hidden="1" customHeight="1" x14ac:dyDescent="0.2">
      <c r="C103" s="41" t="s">
        <v>51</v>
      </c>
      <c r="D103" s="43"/>
      <c r="S103" s="239"/>
      <c r="T103" s="239"/>
    </row>
    <row r="104" spans="3:20" hidden="1" x14ac:dyDescent="0.2">
      <c r="C104" s="41" t="s">
        <v>36</v>
      </c>
      <c r="D104" s="43"/>
    </row>
    <row r="105" spans="3:20" ht="25.5" hidden="1" x14ac:dyDescent="0.2">
      <c r="C105" s="41" t="s">
        <v>52</v>
      </c>
      <c r="D105" s="43"/>
    </row>
    <row r="106" spans="3:20" ht="25.5" hidden="1" x14ac:dyDescent="0.2">
      <c r="C106" s="41" t="s">
        <v>53</v>
      </c>
      <c r="D106" s="43"/>
    </row>
    <row r="107" spans="3:20" ht="25.5" hidden="1" x14ac:dyDescent="0.2">
      <c r="C107" s="41" t="s">
        <v>54</v>
      </c>
      <c r="D107" s="43"/>
    </row>
    <row r="108" spans="3:20" hidden="1" x14ac:dyDescent="0.2">
      <c r="C108" s="41" t="s">
        <v>39</v>
      </c>
      <c r="D108" s="40"/>
    </row>
    <row r="109" spans="3:20" hidden="1" x14ac:dyDescent="0.2">
      <c r="C109" s="41" t="s">
        <v>38</v>
      </c>
      <c r="D109" s="42"/>
    </row>
    <row r="110" spans="3:20" hidden="1" x14ac:dyDescent="0.2">
      <c r="C110" s="41" t="s">
        <v>55</v>
      </c>
      <c r="D110" s="40"/>
    </row>
    <row r="111" spans="3:20" hidden="1" x14ac:dyDescent="0.2"/>
    <row r="112" spans="3:20"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P27:W27"/>
    <mergeCell ref="D27:F27"/>
    <mergeCell ref="G27:I27"/>
    <mergeCell ref="J27:L27"/>
    <mergeCell ref="M27:O27"/>
    <mergeCell ref="S101:T101"/>
    <mergeCell ref="S102:T102"/>
    <mergeCell ref="S103:T103"/>
    <mergeCell ref="S97:T97"/>
    <mergeCell ref="S98:T98"/>
    <mergeCell ref="S99:T99"/>
    <mergeCell ref="S100:T100"/>
    <mergeCell ref="P28:W28"/>
    <mergeCell ref="S96:T96"/>
    <mergeCell ref="E47:M47"/>
    <mergeCell ref="N47:W47"/>
    <mergeCell ref="I31:W31"/>
    <mergeCell ref="C42:M42"/>
    <mergeCell ref="N42:W42"/>
    <mergeCell ref="E43:M43"/>
    <mergeCell ref="N44:W44"/>
    <mergeCell ref="N45:W45"/>
    <mergeCell ref="E44:M44"/>
    <mergeCell ref="E45:M45"/>
    <mergeCell ref="E46:M46"/>
    <mergeCell ref="N46:W46"/>
    <mergeCell ref="D28:F28"/>
    <mergeCell ref="G28:I28"/>
    <mergeCell ref="M28:O28"/>
    <mergeCell ref="D25:F25"/>
    <mergeCell ref="G25:I25"/>
    <mergeCell ref="M25:O25"/>
    <mergeCell ref="D26:F26"/>
    <mergeCell ref="G26:I26"/>
    <mergeCell ref="M26:O26"/>
    <mergeCell ref="J25:L25"/>
    <mergeCell ref="J26:L26"/>
    <mergeCell ref="J28:L28"/>
    <mergeCell ref="C16:C18"/>
    <mergeCell ref="D16:E16"/>
    <mergeCell ref="F16:G16"/>
    <mergeCell ref="D17:E17"/>
    <mergeCell ref="F17:G17"/>
    <mergeCell ref="D18:E18"/>
    <mergeCell ref="F18:G18"/>
    <mergeCell ref="B20:X20"/>
    <mergeCell ref="C23:W23"/>
    <mergeCell ref="P24:W24"/>
    <mergeCell ref="P25:W25"/>
    <mergeCell ref="P26:W26"/>
    <mergeCell ref="D24:F24"/>
    <mergeCell ref="G24:I24"/>
    <mergeCell ref="J24:L24"/>
    <mergeCell ref="M24:O24"/>
    <mergeCell ref="V13:W14"/>
    <mergeCell ref="P12:U12"/>
    <mergeCell ref="P13:U14"/>
    <mergeCell ref="C12:D12"/>
    <mergeCell ref="E12:F12"/>
    <mergeCell ref="G12:H12"/>
    <mergeCell ref="I12:M12"/>
    <mergeCell ref="N12:O12"/>
    <mergeCell ref="C13:D14"/>
    <mergeCell ref="E13:F14"/>
    <mergeCell ref="G13:H14"/>
    <mergeCell ref="I13:M14"/>
    <mergeCell ref="N13:O14"/>
    <mergeCell ref="B5:X5"/>
    <mergeCell ref="D8:L8"/>
    <mergeCell ref="D9:L9"/>
    <mergeCell ref="D10:L10"/>
    <mergeCell ref="V12:W12"/>
    <mergeCell ref="B6:X6"/>
    <mergeCell ref="C7:W7"/>
    <mergeCell ref="M8:N8"/>
    <mergeCell ref="O8:W8"/>
    <mergeCell ref="M9:N10"/>
    <mergeCell ref="O9:W10"/>
    <mergeCell ref="B2:D4"/>
    <mergeCell ref="E2:T4"/>
    <mergeCell ref="U2:X2"/>
    <mergeCell ref="U3:X3"/>
    <mergeCell ref="U4:X4"/>
  </mergeCells>
  <phoneticPr fontId="32" type="noConversion"/>
  <dataValidations count="19">
    <dataValidation type="list" allowBlank="1" showInputMessage="1" showErrorMessage="1" prompt="Selecione de la lista desplegable la tendencia esperada" sqref="V13:W14">
      <formula1>$M$96:$M$100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O8:W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 E44:M47"/>
    <dataValidation allowBlank="1" showInputMessage="1" showErrorMessage="1" prompt="Identifique el resultado del indicador en la medición desarrollada" sqref="D28 P28 G28 J28 M28"/>
    <dataValidation allowBlank="1" showInputMessage="1" showErrorMessage="1" prompt="Identifique el valor registrado en el numerador de la fórmula de cálculo" sqref="D26 M26:M27 J26:J27 G26:G27 P26"/>
    <dataValidation allowBlank="1" showInputMessage="1" showErrorMessage="1" prompt="Valor que se espera alcance el Indicador" sqref="D25 G25 P25 M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P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O9:W10"/>
    <dataValidation allowBlank="1" showInputMessage="1" showErrorMessage="1" prompt="Identifique el cargo y dependencia del servidor responsable de  reportar y análisis del indicador (solamente se registra el servidor que consolida la información final)." sqref="D10"/>
    <dataValidation allowBlank="1" showInputMessage="1" showErrorMessage="1" prompt="Identifique el cargo del Directivo responsable del Proceso." sqref="D9"/>
    <dataValidation type="list" allowBlank="1" showInputMessage="1" showErrorMessage="1" prompt="Seleccione de la lista desplegable, la periodicidad de medición del indicador." sqref="N13:O14">
      <formula1>Periodicidad</formula1>
    </dataValidation>
    <dataValidation allowBlank="1" showInputMessage="1" showErrorMessage="1" prompt="Identifique el valor registrado en el denominador de la fórmula de cálculo" sqref="D27"/>
  </dataValidations>
  <hyperlinks>
    <hyperlink ref="C8" location="'INSTRUCTIVO '!D10" display="Proceso :"/>
    <hyperlink ref="C9" location="'INSTRUCTIVO '!A1" display="Responsables: "/>
    <hyperlink ref="M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B1:U123"/>
  <sheetViews>
    <sheetView showGridLines="0" showWhiteSpace="0" topLeftCell="A13" zoomScale="80" zoomScaleNormal="80" zoomScalePageLayoutView="85" workbookViewId="0">
      <selection activeCell="E46" sqref="E46:J4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108" t="s">
        <v>88</v>
      </c>
      <c r="F2" s="109"/>
      <c r="G2" s="109"/>
      <c r="H2" s="109"/>
      <c r="I2" s="109"/>
      <c r="J2" s="109"/>
      <c r="K2" s="109"/>
      <c r="L2" s="109"/>
      <c r="M2" s="109"/>
      <c r="N2" s="110"/>
      <c r="O2" s="117" t="s">
        <v>87</v>
      </c>
      <c r="P2" s="117"/>
      <c r="Q2" s="117"/>
      <c r="R2" s="117"/>
    </row>
    <row r="3" spans="2:18" ht="24.75" customHeight="1" x14ac:dyDescent="0.2">
      <c r="B3" s="105"/>
      <c r="C3" s="106"/>
      <c r="D3" s="107"/>
      <c r="E3" s="111"/>
      <c r="F3" s="112"/>
      <c r="G3" s="112"/>
      <c r="H3" s="112"/>
      <c r="I3" s="112"/>
      <c r="J3" s="112"/>
      <c r="K3" s="112"/>
      <c r="L3" s="112"/>
      <c r="M3" s="112"/>
      <c r="N3" s="113"/>
      <c r="O3" s="117" t="s">
        <v>103</v>
      </c>
      <c r="P3" s="117"/>
      <c r="Q3" s="117"/>
      <c r="R3" s="117"/>
    </row>
    <row r="4" spans="2:18" ht="24.75" customHeight="1" thickBot="1" x14ac:dyDescent="0.25">
      <c r="B4" s="105"/>
      <c r="C4" s="106"/>
      <c r="D4" s="107"/>
      <c r="E4" s="114"/>
      <c r="F4" s="115"/>
      <c r="G4" s="115"/>
      <c r="H4" s="115"/>
      <c r="I4" s="115"/>
      <c r="J4" s="115"/>
      <c r="K4" s="115"/>
      <c r="L4" s="115"/>
      <c r="M4" s="115"/>
      <c r="N4" s="116"/>
      <c r="O4" s="117" t="s">
        <v>104</v>
      </c>
      <c r="P4" s="117"/>
      <c r="Q4" s="117"/>
      <c r="R4" s="117"/>
    </row>
    <row r="5" spans="2:18" ht="13.5" thickBot="1" x14ac:dyDescent="0.25">
      <c r="B5" s="98" t="s">
        <v>130</v>
      </c>
      <c r="C5" s="99"/>
      <c r="D5" s="99"/>
      <c r="E5" s="99"/>
      <c r="F5" s="99"/>
      <c r="G5" s="99"/>
      <c r="H5" s="99"/>
      <c r="I5" s="99"/>
      <c r="J5" s="99"/>
      <c r="K5" s="99"/>
      <c r="L5" s="99"/>
      <c r="M5" s="99"/>
      <c r="N5" s="99"/>
      <c r="O5" s="100"/>
      <c r="P5" s="100"/>
      <c r="Q5" s="100"/>
      <c r="R5" s="101"/>
    </row>
    <row r="6" spans="2:18" ht="15" customHeight="1" thickBot="1" x14ac:dyDescent="0.25">
      <c r="B6" s="160" t="s">
        <v>0</v>
      </c>
      <c r="C6" s="161"/>
      <c r="D6" s="161"/>
      <c r="E6" s="161"/>
      <c r="F6" s="161"/>
      <c r="G6" s="161"/>
      <c r="H6" s="161"/>
      <c r="I6" s="161"/>
      <c r="J6" s="161"/>
      <c r="K6" s="161"/>
      <c r="L6" s="161"/>
      <c r="M6" s="161"/>
      <c r="N6" s="161"/>
      <c r="O6" s="161"/>
      <c r="P6" s="161"/>
      <c r="Q6" s="161"/>
      <c r="R6" s="162"/>
    </row>
    <row r="7" spans="2:18" ht="13.5" thickBot="1" x14ac:dyDescent="0.25">
      <c r="B7" s="2"/>
      <c r="C7" s="163"/>
      <c r="D7" s="163"/>
      <c r="E7" s="163"/>
      <c r="F7" s="163"/>
      <c r="G7" s="163"/>
      <c r="H7" s="163"/>
      <c r="I7" s="163"/>
      <c r="J7" s="163"/>
      <c r="K7" s="163"/>
      <c r="L7" s="163"/>
      <c r="M7" s="163"/>
      <c r="N7" s="163"/>
      <c r="O7" s="163"/>
      <c r="P7" s="163"/>
      <c r="Q7" s="163"/>
      <c r="R7" s="3"/>
    </row>
    <row r="8" spans="2:18" ht="37.5" customHeight="1" thickBot="1" x14ac:dyDescent="0.25">
      <c r="B8" s="2"/>
      <c r="C8" s="4" t="s">
        <v>60</v>
      </c>
      <c r="D8" s="249" t="s">
        <v>38</v>
      </c>
      <c r="E8" s="250"/>
      <c r="F8" s="250"/>
      <c r="G8" s="250"/>
      <c r="H8" s="250"/>
      <c r="I8" s="251"/>
      <c r="J8" s="167" t="s">
        <v>56</v>
      </c>
      <c r="K8" s="168"/>
      <c r="L8" s="296" t="s">
        <v>109</v>
      </c>
      <c r="M8" s="297"/>
      <c r="N8" s="297"/>
      <c r="O8" s="297"/>
      <c r="P8" s="297"/>
      <c r="Q8" s="298"/>
      <c r="R8" s="3"/>
    </row>
    <row r="9" spans="2:18" ht="23.25" customHeight="1" thickBot="1" x14ac:dyDescent="0.25">
      <c r="B9" s="2"/>
      <c r="C9" s="4" t="s">
        <v>59</v>
      </c>
      <c r="D9" s="252" t="s">
        <v>108</v>
      </c>
      <c r="E9" s="253"/>
      <c r="F9" s="253"/>
      <c r="G9" s="253"/>
      <c r="H9" s="253"/>
      <c r="I9" s="254"/>
      <c r="J9" s="123" t="s">
        <v>57</v>
      </c>
      <c r="K9" s="124"/>
      <c r="L9" s="299" t="s">
        <v>122</v>
      </c>
      <c r="M9" s="300"/>
      <c r="N9" s="300"/>
      <c r="O9" s="300"/>
      <c r="P9" s="300"/>
      <c r="Q9" s="301"/>
      <c r="R9" s="3"/>
    </row>
    <row r="10" spans="2:18" ht="23.25" customHeight="1" thickBot="1" x14ac:dyDescent="0.25">
      <c r="B10" s="2"/>
      <c r="C10" s="4" t="s">
        <v>58</v>
      </c>
      <c r="D10" s="252" t="s">
        <v>86</v>
      </c>
      <c r="E10" s="253"/>
      <c r="F10" s="253"/>
      <c r="G10" s="253"/>
      <c r="H10" s="253"/>
      <c r="I10" s="254"/>
      <c r="J10" s="125"/>
      <c r="K10" s="126"/>
      <c r="L10" s="302"/>
      <c r="M10" s="303"/>
      <c r="N10" s="303"/>
      <c r="O10" s="303"/>
      <c r="P10" s="303"/>
      <c r="Q10" s="304"/>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61</v>
      </c>
      <c r="F12" s="133"/>
      <c r="G12" s="134" t="s">
        <v>1</v>
      </c>
      <c r="H12" s="135"/>
      <c r="I12" s="131" t="s">
        <v>3</v>
      </c>
      <c r="J12" s="133"/>
      <c r="K12" s="136" t="s">
        <v>6</v>
      </c>
      <c r="L12" s="137"/>
      <c r="M12" s="147" t="s">
        <v>2</v>
      </c>
      <c r="N12" s="148"/>
      <c r="O12" s="149"/>
      <c r="P12" s="118" t="s">
        <v>63</v>
      </c>
      <c r="Q12" s="119"/>
      <c r="R12" s="3"/>
    </row>
    <row r="13" spans="2:18" ht="15" customHeight="1" x14ac:dyDescent="0.2">
      <c r="B13" s="2"/>
      <c r="C13" s="293" t="s">
        <v>132</v>
      </c>
      <c r="D13" s="294"/>
      <c r="E13" s="150">
        <v>0.84</v>
      </c>
      <c r="F13" s="151"/>
      <c r="G13" s="154" t="s">
        <v>76</v>
      </c>
      <c r="H13" s="155"/>
      <c r="I13" s="158" t="s">
        <v>70</v>
      </c>
      <c r="J13" s="128"/>
      <c r="K13" s="175" t="s">
        <v>8</v>
      </c>
      <c r="L13" s="176"/>
      <c r="M13" s="158" t="s">
        <v>94</v>
      </c>
      <c r="N13" s="179"/>
      <c r="O13" s="180"/>
      <c r="P13" s="127" t="s">
        <v>68</v>
      </c>
      <c r="Q13" s="128"/>
      <c r="R13" s="3"/>
    </row>
    <row r="14" spans="2:18" ht="56.25" customHeight="1" thickBot="1" x14ac:dyDescent="0.25">
      <c r="B14" s="2"/>
      <c r="C14" s="234"/>
      <c r="D14" s="295"/>
      <c r="E14" s="152"/>
      <c r="F14" s="153"/>
      <c r="G14" s="156"/>
      <c r="H14" s="157"/>
      <c r="I14" s="159"/>
      <c r="J14" s="130"/>
      <c r="K14" s="177"/>
      <c r="L14" s="178"/>
      <c r="M14" s="159"/>
      <c r="N14" s="181"/>
      <c r="O14" s="182"/>
      <c r="P14" s="129"/>
      <c r="Q14" s="13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11</v>
      </c>
      <c r="D16" s="187" t="s">
        <v>25</v>
      </c>
      <c r="E16" s="188"/>
      <c r="F16" s="189" t="s">
        <v>99</v>
      </c>
      <c r="G16" s="190"/>
      <c r="H16" s="7"/>
      <c r="I16" s="7"/>
      <c r="J16" s="7"/>
      <c r="K16" s="7"/>
      <c r="L16" s="7"/>
      <c r="M16" s="8"/>
      <c r="N16" s="8"/>
      <c r="O16" s="8"/>
      <c r="P16" s="8"/>
      <c r="Q16" s="8"/>
      <c r="R16" s="3"/>
    </row>
    <row r="17" spans="2:20" ht="18.75" customHeight="1" x14ac:dyDescent="0.2">
      <c r="B17" s="2"/>
      <c r="C17" s="185"/>
      <c r="D17" s="191" t="s">
        <v>26</v>
      </c>
      <c r="E17" s="192"/>
      <c r="F17" s="193" t="s">
        <v>102</v>
      </c>
      <c r="G17" s="194"/>
      <c r="H17" s="7"/>
      <c r="I17" s="7"/>
      <c r="J17" s="7"/>
      <c r="K17" s="7"/>
      <c r="L17" s="7"/>
      <c r="M17" s="8"/>
      <c r="N17" s="8"/>
      <c r="O17" s="8"/>
      <c r="P17" s="8"/>
      <c r="Q17" s="8"/>
      <c r="R17" s="3"/>
    </row>
    <row r="18" spans="2:20" ht="18.75" customHeight="1" thickBot="1" x14ac:dyDescent="0.25">
      <c r="B18" s="2"/>
      <c r="C18" s="186"/>
      <c r="D18" s="195" t="s">
        <v>27</v>
      </c>
      <c r="E18" s="196"/>
      <c r="F18" s="197" t="s">
        <v>85</v>
      </c>
      <c r="G18" s="19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9" t="s">
        <v>23</v>
      </c>
      <c r="C20" s="200"/>
      <c r="D20" s="200"/>
      <c r="E20" s="200"/>
      <c r="F20" s="200"/>
      <c r="G20" s="200"/>
      <c r="H20" s="200"/>
      <c r="I20" s="200"/>
      <c r="J20" s="200"/>
      <c r="K20" s="200"/>
      <c r="L20" s="200"/>
      <c r="M20" s="200"/>
      <c r="N20" s="200"/>
      <c r="O20" s="200"/>
      <c r="P20" s="200"/>
      <c r="Q20" s="200"/>
      <c r="R20" s="20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2" t="s">
        <v>12</v>
      </c>
      <c r="D23" s="183"/>
      <c r="E23" s="183"/>
      <c r="F23" s="183"/>
      <c r="G23" s="183"/>
      <c r="H23" s="183"/>
      <c r="I23" s="183"/>
      <c r="J23" s="183"/>
      <c r="K23" s="183"/>
      <c r="L23" s="183"/>
      <c r="M23" s="183"/>
      <c r="N23" s="183"/>
      <c r="O23" s="183"/>
      <c r="P23" s="183"/>
      <c r="Q23" s="184"/>
      <c r="R23" s="3"/>
    </row>
    <row r="24" spans="2:20" ht="27" customHeight="1" thickBot="1" x14ac:dyDescent="0.25">
      <c r="B24" s="2"/>
      <c r="C24" s="50" t="s">
        <v>16</v>
      </c>
      <c r="D24" s="203" t="s">
        <v>79</v>
      </c>
      <c r="E24" s="173"/>
      <c r="F24" s="174"/>
      <c r="G24" s="172" t="s">
        <v>80</v>
      </c>
      <c r="H24" s="173"/>
      <c r="I24" s="174"/>
      <c r="J24" s="172" t="s">
        <v>81</v>
      </c>
      <c r="K24" s="173"/>
      <c r="L24" s="174"/>
      <c r="M24" s="172" t="s">
        <v>82</v>
      </c>
      <c r="N24" s="173"/>
      <c r="O24" s="174"/>
      <c r="P24" s="183" t="s">
        <v>13</v>
      </c>
      <c r="Q24" s="184"/>
      <c r="R24" s="3"/>
    </row>
    <row r="25" spans="2:20" ht="15" customHeight="1" x14ac:dyDescent="0.2">
      <c r="B25" s="2"/>
      <c r="C25" s="51" t="s">
        <v>17</v>
      </c>
      <c r="D25" s="204">
        <v>0.2</v>
      </c>
      <c r="E25" s="205"/>
      <c r="F25" s="206"/>
      <c r="G25" s="207">
        <v>0.2</v>
      </c>
      <c r="H25" s="205"/>
      <c r="I25" s="206"/>
      <c r="J25" s="207">
        <v>0.2</v>
      </c>
      <c r="K25" s="205"/>
      <c r="L25" s="206"/>
      <c r="M25" s="207">
        <v>0.2</v>
      </c>
      <c r="N25" s="205"/>
      <c r="O25" s="206"/>
      <c r="P25" s="208">
        <v>0.8</v>
      </c>
      <c r="Q25" s="209"/>
      <c r="R25" s="3"/>
    </row>
    <row r="26" spans="2:20" x14ac:dyDescent="0.2">
      <c r="B26" s="2"/>
      <c r="C26" s="52" t="s">
        <v>15</v>
      </c>
      <c r="D26" s="193">
        <v>49</v>
      </c>
      <c r="E26" s="210"/>
      <c r="F26" s="211"/>
      <c r="G26" s="212">
        <v>49</v>
      </c>
      <c r="H26" s="210"/>
      <c r="I26" s="211"/>
      <c r="J26" s="212"/>
      <c r="K26" s="210"/>
      <c r="L26" s="211"/>
      <c r="M26" s="212"/>
      <c r="N26" s="210"/>
      <c r="O26" s="211"/>
      <c r="P26" s="213">
        <f>+SUM(D26:O26)</f>
        <v>98</v>
      </c>
      <c r="Q26" s="214"/>
      <c r="R26" s="3"/>
    </row>
    <row r="27" spans="2:20" ht="15.75" customHeight="1" x14ac:dyDescent="0.2">
      <c r="B27" s="2"/>
      <c r="C27" s="52" t="s">
        <v>35</v>
      </c>
      <c r="D27" s="193">
        <v>61</v>
      </c>
      <c r="E27" s="210"/>
      <c r="F27" s="211"/>
      <c r="G27" s="212">
        <v>51</v>
      </c>
      <c r="H27" s="210"/>
      <c r="I27" s="211"/>
      <c r="J27" s="212"/>
      <c r="K27" s="210"/>
      <c r="L27" s="211"/>
      <c r="M27" s="212"/>
      <c r="N27" s="210"/>
      <c r="O27" s="211"/>
      <c r="P27" s="212">
        <f>+SUM(D27:O27)</f>
        <v>112</v>
      </c>
      <c r="Q27" s="194"/>
      <c r="R27" s="3"/>
    </row>
    <row r="28" spans="2:20" ht="15.75" customHeight="1" thickBot="1" x14ac:dyDescent="0.25">
      <c r="B28" s="2"/>
      <c r="C28" s="53" t="s">
        <v>28</v>
      </c>
      <c r="D28" s="225">
        <f>(D26/D27)*100</f>
        <v>80.327868852459019</v>
      </c>
      <c r="E28" s="226"/>
      <c r="F28" s="227"/>
      <c r="G28" s="225">
        <f>(G26/G27)*100</f>
        <v>96.078431372549019</v>
      </c>
      <c r="H28" s="226"/>
      <c r="I28" s="227"/>
      <c r="J28" s="225" t="e">
        <f>(J26/J27)*100</f>
        <v>#DIV/0!</v>
      </c>
      <c r="K28" s="226"/>
      <c r="L28" s="227"/>
      <c r="M28" s="225" t="e">
        <f>(M26/M27)*100</f>
        <v>#DIV/0!</v>
      </c>
      <c r="N28" s="226"/>
      <c r="O28" s="227"/>
      <c r="P28" s="228">
        <f>+(P26/P27)*100</f>
        <v>87.5</v>
      </c>
      <c r="Q28" s="22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11"/>
      <c r="J31" s="311"/>
      <c r="K31" s="311"/>
      <c r="L31" s="311"/>
      <c r="M31" s="311"/>
      <c r="N31" s="311"/>
      <c r="O31" s="311"/>
      <c r="P31" s="311"/>
      <c r="Q31" s="31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9" t="s">
        <v>21</v>
      </c>
      <c r="D42" s="310"/>
      <c r="E42" s="310"/>
      <c r="F42" s="310"/>
      <c r="G42" s="310"/>
      <c r="H42" s="310"/>
      <c r="I42" s="310"/>
      <c r="J42" s="310"/>
      <c r="K42" s="160" t="s">
        <v>71</v>
      </c>
      <c r="L42" s="161"/>
      <c r="M42" s="161"/>
      <c r="N42" s="161"/>
      <c r="O42" s="161"/>
      <c r="P42" s="161"/>
      <c r="Q42" s="162"/>
      <c r="R42" s="3"/>
    </row>
    <row r="43" spans="2:18" ht="28.5" customHeight="1" thickBot="1" x14ac:dyDescent="0.25">
      <c r="B43" s="2"/>
      <c r="C43" s="17"/>
      <c r="D43" s="18" t="s">
        <v>73</v>
      </c>
      <c r="E43" s="221" t="s">
        <v>74</v>
      </c>
      <c r="F43" s="221"/>
      <c r="G43" s="221"/>
      <c r="H43" s="221"/>
      <c r="I43" s="221"/>
      <c r="J43" s="222"/>
      <c r="K43" s="19"/>
      <c r="L43" s="20"/>
      <c r="M43" s="20"/>
      <c r="N43" s="20"/>
      <c r="O43" s="20"/>
      <c r="P43" s="20"/>
      <c r="Q43" s="21"/>
      <c r="R43" s="3"/>
    </row>
    <row r="44" spans="2:18" ht="121.5" customHeight="1" thickBot="1" x14ac:dyDescent="0.25">
      <c r="B44" s="2"/>
      <c r="C44" s="12" t="s">
        <v>18</v>
      </c>
      <c r="D44" s="60">
        <v>44651</v>
      </c>
      <c r="E44" s="308" t="s">
        <v>137</v>
      </c>
      <c r="F44" s="306"/>
      <c r="G44" s="306"/>
      <c r="H44" s="306"/>
      <c r="I44" s="306"/>
      <c r="J44" s="307"/>
      <c r="K44" s="237"/>
      <c r="L44" s="237"/>
      <c r="M44" s="237"/>
      <c r="N44" s="237"/>
      <c r="O44" s="237"/>
      <c r="P44" s="237"/>
      <c r="Q44" s="238"/>
      <c r="R44" s="3"/>
    </row>
    <row r="45" spans="2:18" ht="120.75" customHeight="1" thickBot="1" x14ac:dyDescent="0.25">
      <c r="B45" s="2"/>
      <c r="C45" s="12" t="s">
        <v>19</v>
      </c>
      <c r="D45" s="68">
        <v>44742</v>
      </c>
      <c r="E45" s="240" t="s">
        <v>143</v>
      </c>
      <c r="F45" s="241"/>
      <c r="G45" s="241"/>
      <c r="H45" s="241"/>
      <c r="I45" s="241"/>
      <c r="J45" s="242"/>
      <c r="K45" s="237"/>
      <c r="L45" s="237"/>
      <c r="M45" s="237"/>
      <c r="N45" s="237"/>
      <c r="O45" s="237"/>
      <c r="P45" s="237"/>
      <c r="Q45" s="238"/>
      <c r="R45" s="3"/>
    </row>
    <row r="46" spans="2:18" ht="75.75" customHeight="1" thickBot="1" x14ac:dyDescent="0.25">
      <c r="B46" s="2"/>
      <c r="C46" s="12" t="s">
        <v>84</v>
      </c>
      <c r="D46" s="67"/>
      <c r="E46" s="240"/>
      <c r="F46" s="241"/>
      <c r="G46" s="241"/>
      <c r="H46" s="241"/>
      <c r="I46" s="241"/>
      <c r="J46" s="242"/>
      <c r="K46" s="237"/>
      <c r="L46" s="237"/>
      <c r="M46" s="237"/>
      <c r="N46" s="237"/>
      <c r="O46" s="237"/>
      <c r="P46" s="237"/>
      <c r="Q46" s="238"/>
      <c r="R46" s="3"/>
    </row>
    <row r="47" spans="2:18" ht="76.5" customHeight="1" thickBot="1" x14ac:dyDescent="0.25">
      <c r="B47" s="2"/>
      <c r="C47" s="12" t="s">
        <v>20</v>
      </c>
      <c r="D47" s="92"/>
      <c r="E47" s="305"/>
      <c r="F47" s="306"/>
      <c r="G47" s="306"/>
      <c r="H47" s="306"/>
      <c r="I47" s="306"/>
      <c r="J47" s="307"/>
      <c r="K47" s="237"/>
      <c r="L47" s="237"/>
      <c r="M47" s="237"/>
      <c r="N47" s="237"/>
      <c r="O47" s="237"/>
      <c r="P47" s="237"/>
      <c r="Q47" s="238"/>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31"/>
      <c r="N96" s="231"/>
    </row>
    <row r="97" spans="3:14" ht="25.5" hidden="1" x14ac:dyDescent="0.2">
      <c r="C97" s="24" t="s">
        <v>45</v>
      </c>
      <c r="D97" s="26"/>
      <c r="H97" s="27" t="s">
        <v>70</v>
      </c>
      <c r="I97" s="27" t="s">
        <v>83</v>
      </c>
      <c r="J97" s="27" t="s">
        <v>66</v>
      </c>
      <c r="M97" s="230"/>
      <c r="N97" s="230"/>
    </row>
    <row r="98" spans="3:14" ht="38.25" hidden="1" x14ac:dyDescent="0.2">
      <c r="C98" s="24" t="s">
        <v>46</v>
      </c>
      <c r="D98" s="26"/>
      <c r="H98" s="27" t="s">
        <v>5</v>
      </c>
      <c r="I98" s="27" t="s">
        <v>8</v>
      </c>
      <c r="J98" s="27" t="s">
        <v>67</v>
      </c>
      <c r="M98" s="230"/>
      <c r="N98" s="230"/>
    </row>
    <row r="99" spans="3:14" hidden="1" x14ac:dyDescent="0.2">
      <c r="C99" s="24" t="s">
        <v>47</v>
      </c>
      <c r="D99" s="26"/>
      <c r="H99" s="27"/>
      <c r="I99" s="27" t="s">
        <v>69</v>
      </c>
      <c r="J99" s="27" t="s">
        <v>68</v>
      </c>
      <c r="M99" s="230"/>
      <c r="N99" s="230"/>
    </row>
    <row r="100" spans="3:14" ht="25.5" hidden="1" x14ac:dyDescent="0.2">
      <c r="C100" s="24" t="s">
        <v>48</v>
      </c>
      <c r="D100" s="26"/>
      <c r="H100" s="27"/>
      <c r="I100" s="27" t="s">
        <v>9</v>
      </c>
      <c r="J100" s="27" t="s">
        <v>72</v>
      </c>
      <c r="M100" s="230"/>
      <c r="N100" s="230"/>
    </row>
    <row r="101" spans="3:14" hidden="1" x14ac:dyDescent="0.2">
      <c r="C101" s="24" t="s">
        <v>49</v>
      </c>
      <c r="D101" s="26"/>
      <c r="H101" s="27"/>
      <c r="I101" s="27" t="s">
        <v>10</v>
      </c>
      <c r="J101" s="27"/>
      <c r="M101" s="230"/>
      <c r="N101" s="230"/>
    </row>
    <row r="102" spans="3:14" hidden="1" x14ac:dyDescent="0.2">
      <c r="C102" s="24" t="s">
        <v>50</v>
      </c>
      <c r="D102" s="26"/>
      <c r="M102" s="231"/>
      <c r="N102" s="231"/>
    </row>
    <row r="103" spans="3:14" ht="66" hidden="1" customHeight="1" x14ac:dyDescent="0.2">
      <c r="C103" s="24" t="s">
        <v>51</v>
      </c>
      <c r="D103" s="26"/>
      <c r="M103" s="239"/>
      <c r="N103" s="239"/>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J27:L27"/>
    <mergeCell ref="G27:I27"/>
    <mergeCell ref="I31:Q31"/>
    <mergeCell ref="P26:Q26"/>
    <mergeCell ref="P27:Q27"/>
    <mergeCell ref="P28:Q28"/>
    <mergeCell ref="G28:I28"/>
    <mergeCell ref="G26:I26"/>
    <mergeCell ref="M27:O27"/>
    <mergeCell ref="M28:O28"/>
    <mergeCell ref="J28:L28"/>
    <mergeCell ref="M26:O26"/>
    <mergeCell ref="J26:L26"/>
    <mergeCell ref="P12:Q12"/>
    <mergeCell ref="P13:Q14"/>
    <mergeCell ref="M12:O12"/>
    <mergeCell ref="P24:Q24"/>
    <mergeCell ref="P25:Q25"/>
    <mergeCell ref="M25:O25"/>
    <mergeCell ref="B20:R20"/>
    <mergeCell ref="J24:L24"/>
    <mergeCell ref="K12:L12"/>
    <mergeCell ref="K13:L14"/>
    <mergeCell ref="C16:C18"/>
    <mergeCell ref="F18:G18"/>
    <mergeCell ref="M24:O24"/>
    <mergeCell ref="M13:O14"/>
    <mergeCell ref="J25:L25"/>
    <mergeCell ref="D18:E18"/>
    <mergeCell ref="D28:F28"/>
    <mergeCell ref="D24:F24"/>
    <mergeCell ref="G24:I24"/>
    <mergeCell ref="D25:F25"/>
    <mergeCell ref="G25:I25"/>
    <mergeCell ref="C23:Q23"/>
    <mergeCell ref="M103:N103"/>
    <mergeCell ref="M98:N98"/>
    <mergeCell ref="M99:N99"/>
    <mergeCell ref="M100:N100"/>
    <mergeCell ref="M101:N101"/>
    <mergeCell ref="M102:N102"/>
    <mergeCell ref="M97:N97"/>
    <mergeCell ref="K44:Q44"/>
    <mergeCell ref="C42:J42"/>
    <mergeCell ref="K42:Q42"/>
    <mergeCell ref="E45:J45"/>
    <mergeCell ref="K45:Q45"/>
    <mergeCell ref="M96:N96"/>
    <mergeCell ref="D26:F26"/>
    <mergeCell ref="D27:F27"/>
    <mergeCell ref="E46:J46"/>
    <mergeCell ref="K46:Q46"/>
    <mergeCell ref="E47:J47"/>
    <mergeCell ref="K47:Q47"/>
    <mergeCell ref="E44:J44"/>
    <mergeCell ref="E43:J43"/>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G13:H14"/>
    <mergeCell ref="I13:J14"/>
    <mergeCell ref="D16:E16"/>
    <mergeCell ref="D17:E17"/>
    <mergeCell ref="I12:J12"/>
    <mergeCell ref="G12:H12"/>
    <mergeCell ref="C12:D12"/>
    <mergeCell ref="C13:D14"/>
    <mergeCell ref="E13:F14"/>
    <mergeCell ref="E12:F12"/>
    <mergeCell ref="F16:G16"/>
    <mergeCell ref="F17:G17"/>
  </mergeCells>
  <dataValidations xWindow="354" yWindow="90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M26 G26 J26 P26"/>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10" zoomScale="80" zoomScaleNormal="80" zoomScaleSheetLayoutView="85" workbookViewId="0">
      <selection activeCell="E45" sqref="E45:J45"/>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6"/>
      <c r="C2" s="317"/>
      <c r="D2" s="318"/>
      <c r="E2" s="322" t="s">
        <v>88</v>
      </c>
      <c r="F2" s="323"/>
      <c r="G2" s="323"/>
      <c r="H2" s="323"/>
      <c r="I2" s="323"/>
      <c r="J2" s="323"/>
      <c r="K2" s="323"/>
      <c r="L2" s="323"/>
      <c r="M2" s="323"/>
      <c r="N2" s="324"/>
      <c r="O2" s="331" t="s">
        <v>87</v>
      </c>
      <c r="P2" s="331"/>
      <c r="Q2" s="331"/>
      <c r="R2" s="331"/>
    </row>
    <row r="3" spans="2:18" ht="24.75" customHeight="1" x14ac:dyDescent="0.2">
      <c r="B3" s="319"/>
      <c r="C3" s="320"/>
      <c r="D3" s="321"/>
      <c r="E3" s="325"/>
      <c r="F3" s="326"/>
      <c r="G3" s="326"/>
      <c r="H3" s="326"/>
      <c r="I3" s="326"/>
      <c r="J3" s="326"/>
      <c r="K3" s="326"/>
      <c r="L3" s="326"/>
      <c r="M3" s="326"/>
      <c r="N3" s="327"/>
      <c r="O3" s="331" t="s">
        <v>107</v>
      </c>
      <c r="P3" s="331"/>
      <c r="Q3" s="331"/>
      <c r="R3" s="331"/>
    </row>
    <row r="4" spans="2:18" ht="24.75" customHeight="1" thickBot="1" x14ac:dyDescent="0.25">
      <c r="B4" s="319"/>
      <c r="C4" s="320"/>
      <c r="D4" s="321"/>
      <c r="E4" s="328"/>
      <c r="F4" s="329"/>
      <c r="G4" s="329"/>
      <c r="H4" s="329"/>
      <c r="I4" s="329"/>
      <c r="J4" s="329"/>
      <c r="K4" s="329"/>
      <c r="L4" s="329"/>
      <c r="M4" s="329"/>
      <c r="N4" s="330"/>
      <c r="O4" s="331" t="s">
        <v>104</v>
      </c>
      <c r="P4" s="331"/>
      <c r="Q4" s="331"/>
      <c r="R4" s="331"/>
    </row>
    <row r="5" spans="2:18" ht="13.5" thickBot="1" x14ac:dyDescent="0.25">
      <c r="B5" s="312" t="s">
        <v>130</v>
      </c>
      <c r="C5" s="313"/>
      <c r="D5" s="313"/>
      <c r="E5" s="313"/>
      <c r="F5" s="313"/>
      <c r="G5" s="313"/>
      <c r="H5" s="313"/>
      <c r="I5" s="313"/>
      <c r="J5" s="313"/>
      <c r="K5" s="313"/>
      <c r="L5" s="313"/>
      <c r="M5" s="313"/>
      <c r="N5" s="313"/>
      <c r="O5" s="314"/>
      <c r="P5" s="314"/>
      <c r="Q5" s="314"/>
      <c r="R5" s="315"/>
    </row>
    <row r="6" spans="2:18" ht="15" customHeight="1" thickBot="1" x14ac:dyDescent="0.25">
      <c r="B6" s="218" t="s">
        <v>0</v>
      </c>
      <c r="C6" s="219"/>
      <c r="D6" s="219"/>
      <c r="E6" s="219"/>
      <c r="F6" s="219"/>
      <c r="G6" s="219"/>
      <c r="H6" s="219"/>
      <c r="I6" s="219"/>
      <c r="J6" s="219"/>
      <c r="K6" s="219"/>
      <c r="L6" s="219"/>
      <c r="M6" s="219"/>
      <c r="N6" s="219"/>
      <c r="O6" s="219"/>
      <c r="P6" s="219"/>
      <c r="Q6" s="219"/>
      <c r="R6" s="220"/>
    </row>
    <row r="7" spans="2:18" ht="13.5" thickBot="1" x14ac:dyDescent="0.25">
      <c r="B7" s="81"/>
      <c r="C7" s="341"/>
      <c r="D7" s="341"/>
      <c r="E7" s="341"/>
      <c r="F7" s="341"/>
      <c r="G7" s="341"/>
      <c r="H7" s="341"/>
      <c r="I7" s="341"/>
      <c r="J7" s="341"/>
      <c r="K7" s="341"/>
      <c r="L7" s="341"/>
      <c r="M7" s="341"/>
      <c r="N7" s="341"/>
      <c r="O7" s="341"/>
      <c r="P7" s="341"/>
      <c r="Q7" s="341"/>
      <c r="R7" s="80"/>
    </row>
    <row r="8" spans="2:18" ht="23.25" customHeight="1" thickBot="1" x14ac:dyDescent="0.25">
      <c r="B8" s="81"/>
      <c r="C8" s="32" t="s">
        <v>60</v>
      </c>
      <c r="D8" s="249" t="s">
        <v>38</v>
      </c>
      <c r="E8" s="250"/>
      <c r="F8" s="250"/>
      <c r="G8" s="250"/>
      <c r="H8" s="250"/>
      <c r="I8" s="251"/>
      <c r="J8" s="167" t="s">
        <v>56</v>
      </c>
      <c r="K8" s="168"/>
      <c r="L8" s="169" t="s">
        <v>110</v>
      </c>
      <c r="M8" s="170"/>
      <c r="N8" s="170"/>
      <c r="O8" s="170"/>
      <c r="P8" s="170"/>
      <c r="Q8" s="171"/>
      <c r="R8" s="80"/>
    </row>
    <row r="9" spans="2:18" ht="23.25" customHeight="1" thickBot="1" x14ac:dyDescent="0.25">
      <c r="B9" s="81"/>
      <c r="C9" s="32" t="s">
        <v>59</v>
      </c>
      <c r="D9" s="342" t="s">
        <v>108</v>
      </c>
      <c r="E9" s="343"/>
      <c r="F9" s="343"/>
      <c r="G9" s="343"/>
      <c r="H9" s="343"/>
      <c r="I9" s="344"/>
      <c r="J9" s="123" t="s">
        <v>57</v>
      </c>
      <c r="K9" s="124"/>
      <c r="L9" s="347" t="s">
        <v>101</v>
      </c>
      <c r="M9" s="348"/>
      <c r="N9" s="348"/>
      <c r="O9" s="348"/>
      <c r="P9" s="348"/>
      <c r="Q9" s="349"/>
      <c r="R9" s="80"/>
    </row>
    <row r="10" spans="2:18" ht="23.25" customHeight="1" thickBot="1" x14ac:dyDescent="0.25">
      <c r="B10" s="81"/>
      <c r="C10" s="32" t="s">
        <v>58</v>
      </c>
      <c r="D10" s="342" t="s">
        <v>93</v>
      </c>
      <c r="E10" s="343"/>
      <c r="F10" s="343"/>
      <c r="G10" s="343"/>
      <c r="H10" s="343"/>
      <c r="I10" s="344"/>
      <c r="J10" s="125"/>
      <c r="K10" s="126"/>
      <c r="L10" s="350"/>
      <c r="M10" s="351"/>
      <c r="N10" s="351"/>
      <c r="O10" s="351"/>
      <c r="P10" s="351"/>
      <c r="Q10" s="352"/>
      <c r="R10" s="80"/>
    </row>
    <row r="11" spans="2:18" ht="6" customHeight="1" thickBot="1" x14ac:dyDescent="0.25">
      <c r="B11" s="81"/>
      <c r="I11" s="87"/>
      <c r="R11" s="80"/>
    </row>
    <row r="12" spans="2:18" ht="15" customHeight="1" x14ac:dyDescent="0.2">
      <c r="B12" s="81"/>
      <c r="C12" s="334" t="s">
        <v>14</v>
      </c>
      <c r="D12" s="360"/>
      <c r="E12" s="334" t="s">
        <v>61</v>
      </c>
      <c r="F12" s="335"/>
      <c r="G12" s="332" t="s">
        <v>1</v>
      </c>
      <c r="H12" s="333"/>
      <c r="I12" s="334" t="s">
        <v>3</v>
      </c>
      <c r="J12" s="335"/>
      <c r="K12" s="336" t="s">
        <v>6</v>
      </c>
      <c r="L12" s="337"/>
      <c r="M12" s="338" t="s">
        <v>2</v>
      </c>
      <c r="N12" s="339"/>
      <c r="O12" s="340"/>
      <c r="P12" s="345" t="s">
        <v>63</v>
      </c>
      <c r="Q12" s="346"/>
      <c r="R12" s="80"/>
    </row>
    <row r="13" spans="2:18" ht="15" customHeight="1" x14ac:dyDescent="0.2">
      <c r="B13" s="81"/>
      <c r="C13" s="232" t="s">
        <v>133</v>
      </c>
      <c r="D13" s="233"/>
      <c r="E13" s="150">
        <v>1</v>
      </c>
      <c r="F13" s="151"/>
      <c r="G13" s="154" t="s">
        <v>76</v>
      </c>
      <c r="H13" s="155"/>
      <c r="I13" s="353" t="s">
        <v>70</v>
      </c>
      <c r="J13" s="151"/>
      <c r="K13" s="154" t="s">
        <v>8</v>
      </c>
      <c r="L13" s="155"/>
      <c r="M13" s="353" t="s">
        <v>96</v>
      </c>
      <c r="N13" s="354"/>
      <c r="O13" s="355"/>
      <c r="P13" s="358" t="s">
        <v>68</v>
      </c>
      <c r="Q13" s="151"/>
      <c r="R13" s="80"/>
    </row>
    <row r="14" spans="2:18" ht="90.75" customHeight="1" thickBot="1" x14ac:dyDescent="0.25">
      <c r="B14" s="81"/>
      <c r="C14" s="234"/>
      <c r="D14" s="235"/>
      <c r="E14" s="152"/>
      <c r="F14" s="153"/>
      <c r="G14" s="156"/>
      <c r="H14" s="157"/>
      <c r="I14" s="152"/>
      <c r="J14" s="153"/>
      <c r="K14" s="156"/>
      <c r="L14" s="157"/>
      <c r="M14" s="152"/>
      <c r="N14" s="356"/>
      <c r="O14" s="357"/>
      <c r="P14" s="359"/>
      <c r="Q14" s="153"/>
      <c r="R14" s="80"/>
    </row>
    <row r="15" spans="2:18" ht="8.25" customHeight="1" thickBot="1" x14ac:dyDescent="0.25">
      <c r="B15" s="81"/>
      <c r="M15" s="54"/>
      <c r="N15" s="54"/>
      <c r="O15" s="54"/>
      <c r="P15" s="54"/>
      <c r="Q15" s="54"/>
      <c r="R15" s="80"/>
    </row>
    <row r="16" spans="2:18" x14ac:dyDescent="0.2">
      <c r="B16" s="81"/>
      <c r="C16" s="338" t="s">
        <v>11</v>
      </c>
      <c r="D16" s="363" t="s">
        <v>25</v>
      </c>
      <c r="E16" s="364"/>
      <c r="F16" s="189" t="s">
        <v>89</v>
      </c>
      <c r="G16" s="190"/>
      <c r="H16" s="86"/>
      <c r="I16" s="86"/>
      <c r="J16" s="86"/>
      <c r="K16" s="86"/>
      <c r="L16" s="86"/>
      <c r="M16" s="54"/>
      <c r="N16" s="54"/>
      <c r="O16" s="54"/>
      <c r="P16" s="54"/>
      <c r="Q16" s="54"/>
      <c r="R16" s="80"/>
    </row>
    <row r="17" spans="2:20" ht="18.75" customHeight="1" x14ac:dyDescent="0.2">
      <c r="B17" s="81"/>
      <c r="C17" s="361"/>
      <c r="D17" s="365" t="s">
        <v>26</v>
      </c>
      <c r="E17" s="366"/>
      <c r="F17" s="193" t="s">
        <v>90</v>
      </c>
      <c r="G17" s="194"/>
      <c r="H17" s="86"/>
      <c r="I17" s="86"/>
      <c r="J17" s="86"/>
      <c r="K17" s="86"/>
      <c r="L17" s="86"/>
      <c r="M17" s="54"/>
      <c r="N17" s="54"/>
      <c r="O17" s="54"/>
      <c r="P17" s="54"/>
      <c r="Q17" s="54"/>
      <c r="R17" s="80"/>
    </row>
    <row r="18" spans="2:20" ht="18.75" customHeight="1" thickBot="1" x14ac:dyDescent="0.25">
      <c r="B18" s="81"/>
      <c r="C18" s="362"/>
      <c r="D18" s="367" t="s">
        <v>27</v>
      </c>
      <c r="E18" s="368"/>
      <c r="F18" s="197" t="s">
        <v>91</v>
      </c>
      <c r="G18" s="198"/>
      <c r="H18" s="86"/>
      <c r="I18" s="86"/>
      <c r="J18" s="86"/>
      <c r="K18" s="86"/>
      <c r="L18" s="86"/>
      <c r="M18" s="54"/>
      <c r="N18" s="54"/>
      <c r="O18" s="54"/>
      <c r="P18" s="54"/>
      <c r="Q18" s="54"/>
      <c r="R18" s="80"/>
    </row>
    <row r="19" spans="2:20" ht="6" customHeight="1" thickBot="1" x14ac:dyDescent="0.25">
      <c r="B19" s="81"/>
      <c r="R19" s="80"/>
    </row>
    <row r="20" spans="2:20" ht="13.5" thickBot="1" x14ac:dyDescent="0.25">
      <c r="B20" s="369" t="s">
        <v>23</v>
      </c>
      <c r="C20" s="370"/>
      <c r="D20" s="370"/>
      <c r="E20" s="370"/>
      <c r="F20" s="370"/>
      <c r="G20" s="370"/>
      <c r="H20" s="370"/>
      <c r="I20" s="370"/>
      <c r="J20" s="370"/>
      <c r="K20" s="370"/>
      <c r="L20" s="370"/>
      <c r="M20" s="370"/>
      <c r="N20" s="370"/>
      <c r="O20" s="370"/>
      <c r="P20" s="370"/>
      <c r="Q20" s="370"/>
      <c r="R20" s="371"/>
    </row>
    <row r="21" spans="2:20" ht="6" customHeight="1" x14ac:dyDescent="0.2">
      <c r="B21" s="81"/>
      <c r="G21" s="85"/>
      <c r="H21" s="85"/>
      <c r="R21" s="80"/>
    </row>
    <row r="22" spans="2:20" ht="4.5" customHeight="1" thickBot="1" x14ac:dyDescent="0.25">
      <c r="B22" s="81"/>
      <c r="R22" s="80"/>
    </row>
    <row r="23" spans="2:20" ht="15.75" customHeight="1" thickBot="1" x14ac:dyDescent="0.25">
      <c r="B23" s="81"/>
      <c r="C23" s="202" t="s">
        <v>12</v>
      </c>
      <c r="D23" s="183"/>
      <c r="E23" s="183"/>
      <c r="F23" s="183"/>
      <c r="G23" s="183"/>
      <c r="H23" s="183"/>
      <c r="I23" s="183"/>
      <c r="J23" s="183"/>
      <c r="K23" s="183"/>
      <c r="L23" s="183"/>
      <c r="M23" s="183"/>
      <c r="N23" s="183"/>
      <c r="O23" s="183"/>
      <c r="P23" s="183"/>
      <c r="Q23" s="184"/>
      <c r="R23" s="80"/>
    </row>
    <row r="24" spans="2:20" ht="27" customHeight="1" thickBot="1" x14ac:dyDescent="0.25">
      <c r="B24" s="81"/>
      <c r="C24" s="50" t="s">
        <v>16</v>
      </c>
      <c r="D24" s="203" t="s">
        <v>79</v>
      </c>
      <c r="E24" s="173"/>
      <c r="F24" s="174"/>
      <c r="G24" s="172" t="s">
        <v>80</v>
      </c>
      <c r="H24" s="173"/>
      <c r="I24" s="174"/>
      <c r="J24" s="172" t="s">
        <v>81</v>
      </c>
      <c r="K24" s="173"/>
      <c r="L24" s="174"/>
      <c r="M24" s="172" t="s">
        <v>82</v>
      </c>
      <c r="N24" s="173"/>
      <c r="O24" s="174"/>
      <c r="P24" s="183" t="s">
        <v>13</v>
      </c>
      <c r="Q24" s="184"/>
      <c r="R24" s="80"/>
    </row>
    <row r="25" spans="2:20" ht="15" customHeight="1" x14ac:dyDescent="0.2">
      <c r="B25" s="81"/>
      <c r="C25" s="51" t="s">
        <v>17</v>
      </c>
      <c r="D25" s="204">
        <v>0.15</v>
      </c>
      <c r="E25" s="205"/>
      <c r="F25" s="206"/>
      <c r="G25" s="207">
        <v>0.25</v>
      </c>
      <c r="H25" s="205"/>
      <c r="I25" s="206"/>
      <c r="J25" s="207">
        <v>0.25</v>
      </c>
      <c r="K25" s="205"/>
      <c r="L25" s="206"/>
      <c r="M25" s="207">
        <v>0.15</v>
      </c>
      <c r="N25" s="205"/>
      <c r="O25" s="206"/>
      <c r="P25" s="208">
        <v>0.8</v>
      </c>
      <c r="Q25" s="209"/>
      <c r="R25" s="80"/>
    </row>
    <row r="26" spans="2:20" x14ac:dyDescent="0.2">
      <c r="B26" s="81"/>
      <c r="C26" s="52" t="s">
        <v>15</v>
      </c>
      <c r="D26" s="193">
        <v>80</v>
      </c>
      <c r="E26" s="210"/>
      <c r="F26" s="211"/>
      <c r="G26" s="212">
        <v>30</v>
      </c>
      <c r="H26" s="210"/>
      <c r="I26" s="211"/>
      <c r="J26" s="212"/>
      <c r="K26" s="210"/>
      <c r="L26" s="211"/>
      <c r="M26" s="212"/>
      <c r="N26" s="210"/>
      <c r="O26" s="211"/>
      <c r="P26" s="213">
        <f>+SUM(D26:O26)</f>
        <v>110</v>
      </c>
      <c r="Q26" s="214"/>
      <c r="R26" s="80"/>
    </row>
    <row r="27" spans="2:20" ht="15.75" customHeight="1" x14ac:dyDescent="0.2">
      <c r="B27" s="81"/>
      <c r="C27" s="52" t="s">
        <v>35</v>
      </c>
      <c r="D27" s="193">
        <v>80</v>
      </c>
      <c r="E27" s="210"/>
      <c r="F27" s="211"/>
      <c r="G27" s="212">
        <v>30</v>
      </c>
      <c r="H27" s="210"/>
      <c r="I27" s="211"/>
      <c r="J27" s="212"/>
      <c r="K27" s="210"/>
      <c r="L27" s="211"/>
      <c r="M27" s="212"/>
      <c r="N27" s="210"/>
      <c r="O27" s="211"/>
      <c r="P27" s="213">
        <f>+SUM(D27:O27)</f>
        <v>110</v>
      </c>
      <c r="Q27" s="214"/>
      <c r="R27" s="80"/>
    </row>
    <row r="28" spans="2:20" ht="15.75" customHeight="1" thickBot="1" x14ac:dyDescent="0.25">
      <c r="B28" s="81"/>
      <c r="C28" s="53" t="s">
        <v>28</v>
      </c>
      <c r="D28" s="372">
        <f>(D26/D27)*100</f>
        <v>100</v>
      </c>
      <c r="E28" s="373"/>
      <c r="F28" s="374"/>
      <c r="G28" s="372">
        <f>(G26/G27)*100</f>
        <v>100</v>
      </c>
      <c r="H28" s="373"/>
      <c r="I28" s="374"/>
      <c r="J28" s="372" t="e">
        <f>(J26/J27)*100</f>
        <v>#DIV/0!</v>
      </c>
      <c r="K28" s="373"/>
      <c r="L28" s="374"/>
      <c r="M28" s="372" t="e">
        <f>(M26/M27)*100</f>
        <v>#DIV/0!</v>
      </c>
      <c r="N28" s="373"/>
      <c r="O28" s="374"/>
      <c r="P28" s="375">
        <f>P26/P27*100</f>
        <v>100</v>
      </c>
      <c r="Q28" s="376"/>
      <c r="R28" s="80"/>
    </row>
    <row r="29" spans="2:20" x14ac:dyDescent="0.2">
      <c r="B29" s="81"/>
      <c r="R29" s="80"/>
      <c r="T29" s="84"/>
    </row>
    <row r="30" spans="2:20" x14ac:dyDescent="0.2">
      <c r="B30" s="81"/>
      <c r="R30" s="80"/>
    </row>
    <row r="31" spans="2:20" x14ac:dyDescent="0.2">
      <c r="B31" s="81"/>
      <c r="I31" s="215"/>
      <c r="J31" s="215"/>
      <c r="K31" s="215"/>
      <c r="L31" s="215"/>
      <c r="M31" s="215"/>
      <c r="N31" s="215"/>
      <c r="O31" s="215"/>
      <c r="P31" s="215"/>
      <c r="Q31" s="215"/>
      <c r="R31" s="80"/>
    </row>
    <row r="32" spans="2:20" x14ac:dyDescent="0.2">
      <c r="B32" s="81"/>
      <c r="I32" s="54"/>
      <c r="J32" s="54"/>
      <c r="K32" s="54"/>
      <c r="L32" s="54"/>
      <c r="M32" s="54"/>
      <c r="N32" s="54"/>
      <c r="O32" s="54"/>
      <c r="P32" s="54"/>
      <c r="Q32" s="54"/>
      <c r="R32" s="80"/>
    </row>
    <row r="33" spans="2:18" x14ac:dyDescent="0.2">
      <c r="B33" s="81"/>
      <c r="I33" s="54"/>
      <c r="J33" s="54"/>
      <c r="K33" s="54"/>
      <c r="L33" s="54"/>
      <c r="M33" s="54"/>
      <c r="N33" s="54"/>
      <c r="O33" s="54"/>
      <c r="P33" s="54"/>
      <c r="Q33" s="54"/>
      <c r="R33" s="80"/>
    </row>
    <row r="34" spans="2:18" x14ac:dyDescent="0.2">
      <c r="B34" s="81"/>
      <c r="I34" s="54"/>
      <c r="J34" s="54"/>
      <c r="K34" s="54"/>
      <c r="L34" s="54"/>
      <c r="M34" s="54"/>
      <c r="N34" s="54"/>
      <c r="O34" s="54"/>
      <c r="P34" s="54"/>
      <c r="Q34" s="54"/>
      <c r="R34" s="80"/>
    </row>
    <row r="35" spans="2:18" x14ac:dyDescent="0.2">
      <c r="B35" s="81"/>
      <c r="I35" s="54"/>
      <c r="J35" s="54"/>
      <c r="K35" s="54"/>
      <c r="L35" s="54"/>
      <c r="M35" s="54"/>
      <c r="N35" s="54"/>
      <c r="O35" s="54"/>
      <c r="P35" s="54"/>
      <c r="Q35" s="54"/>
      <c r="R35" s="80"/>
    </row>
    <row r="36" spans="2:18" x14ac:dyDescent="0.2">
      <c r="B36" s="81"/>
      <c r="I36" s="54"/>
      <c r="J36" s="54"/>
      <c r="K36" s="54"/>
      <c r="L36" s="54"/>
      <c r="M36" s="54"/>
      <c r="N36" s="54"/>
      <c r="O36" s="54"/>
      <c r="P36" s="54"/>
      <c r="Q36" s="54"/>
      <c r="R36" s="80"/>
    </row>
    <row r="37" spans="2:18" x14ac:dyDescent="0.2">
      <c r="B37" s="81"/>
      <c r="I37" s="54"/>
      <c r="J37" s="54"/>
      <c r="K37" s="54"/>
      <c r="L37" s="54"/>
      <c r="M37" s="54"/>
      <c r="N37" s="54"/>
      <c r="O37" s="54"/>
      <c r="P37" s="54"/>
      <c r="Q37" s="54"/>
      <c r="R37" s="80"/>
    </row>
    <row r="38" spans="2:18" x14ac:dyDescent="0.2">
      <c r="B38" s="81"/>
      <c r="I38" s="54"/>
      <c r="J38" s="54"/>
      <c r="K38" s="54"/>
      <c r="L38" s="54"/>
      <c r="M38" s="54"/>
      <c r="N38" s="54"/>
      <c r="O38" s="54"/>
      <c r="P38" s="54"/>
      <c r="Q38" s="54"/>
      <c r="R38" s="80"/>
    </row>
    <row r="39" spans="2:18" x14ac:dyDescent="0.2">
      <c r="B39" s="81"/>
      <c r="I39" s="54"/>
      <c r="J39" s="54"/>
      <c r="K39" s="54"/>
      <c r="L39" s="54"/>
      <c r="M39" s="54"/>
      <c r="N39" s="54"/>
      <c r="O39" s="54"/>
      <c r="P39" s="54"/>
      <c r="Q39" s="54"/>
      <c r="R39" s="80"/>
    </row>
    <row r="40" spans="2:18" x14ac:dyDescent="0.2">
      <c r="B40" s="81"/>
      <c r="I40" s="54"/>
      <c r="J40" s="54"/>
      <c r="K40" s="54"/>
      <c r="L40" s="54"/>
      <c r="M40" s="54"/>
      <c r="N40" s="54"/>
      <c r="O40" s="54"/>
      <c r="P40" s="54"/>
      <c r="Q40" s="54"/>
      <c r="R40" s="80"/>
    </row>
    <row r="41" spans="2:18" ht="7.5" customHeight="1" thickBot="1" x14ac:dyDescent="0.25">
      <c r="B41" s="81"/>
      <c r="I41" s="54"/>
      <c r="J41" s="54"/>
      <c r="K41" s="54"/>
      <c r="L41" s="54"/>
      <c r="M41" s="54"/>
      <c r="N41" s="54"/>
      <c r="O41" s="54"/>
      <c r="P41" s="54"/>
      <c r="Q41" s="54"/>
      <c r="R41" s="80"/>
    </row>
    <row r="42" spans="2:18" ht="64.5" customHeight="1" thickBot="1" x14ac:dyDescent="0.25">
      <c r="B42" s="81"/>
      <c r="C42" s="216" t="s">
        <v>21</v>
      </c>
      <c r="D42" s="217"/>
      <c r="E42" s="217"/>
      <c r="F42" s="217"/>
      <c r="G42" s="217"/>
      <c r="H42" s="217"/>
      <c r="I42" s="217"/>
      <c r="J42" s="217"/>
      <c r="K42" s="218" t="s">
        <v>71</v>
      </c>
      <c r="L42" s="219"/>
      <c r="M42" s="219"/>
      <c r="N42" s="219"/>
      <c r="O42" s="219"/>
      <c r="P42" s="219"/>
      <c r="Q42" s="220"/>
      <c r="R42" s="80"/>
    </row>
    <row r="43" spans="2:18" ht="28.5" customHeight="1" thickBot="1" x14ac:dyDescent="0.25">
      <c r="B43" s="81"/>
      <c r="C43" s="83"/>
      <c r="D43" s="82" t="s">
        <v>73</v>
      </c>
      <c r="E43" s="377" t="s">
        <v>74</v>
      </c>
      <c r="F43" s="377"/>
      <c r="G43" s="377"/>
      <c r="H43" s="377"/>
      <c r="I43" s="377"/>
      <c r="J43" s="378"/>
      <c r="K43" s="71"/>
      <c r="L43" s="72"/>
      <c r="M43" s="72"/>
      <c r="N43" s="72"/>
      <c r="O43" s="72"/>
      <c r="P43" s="72"/>
      <c r="Q43" s="73"/>
      <c r="R43" s="80"/>
    </row>
    <row r="44" spans="2:18" ht="89.25" customHeight="1" thickBot="1" x14ac:dyDescent="0.25">
      <c r="B44" s="81"/>
      <c r="C44" s="12" t="s">
        <v>18</v>
      </c>
      <c r="D44" s="56">
        <v>44651</v>
      </c>
      <c r="E44" s="379" t="s">
        <v>138</v>
      </c>
      <c r="F44" s="380"/>
      <c r="G44" s="380"/>
      <c r="H44" s="380"/>
      <c r="I44" s="380"/>
      <c r="J44" s="381"/>
      <c r="K44" s="223"/>
      <c r="L44" s="223"/>
      <c r="M44" s="223"/>
      <c r="N44" s="223"/>
      <c r="O44" s="223"/>
      <c r="P44" s="223"/>
      <c r="Q44" s="224"/>
      <c r="R44" s="80"/>
    </row>
    <row r="45" spans="2:18" ht="83.25" customHeight="1" thickBot="1" x14ac:dyDescent="0.25">
      <c r="B45" s="81"/>
      <c r="C45" s="12" t="s">
        <v>19</v>
      </c>
      <c r="D45" s="67">
        <v>44742</v>
      </c>
      <c r="E45" s="379" t="s">
        <v>144</v>
      </c>
      <c r="F45" s="380"/>
      <c r="G45" s="380"/>
      <c r="H45" s="380"/>
      <c r="I45" s="380"/>
      <c r="J45" s="381"/>
      <c r="K45" s="223"/>
      <c r="L45" s="223"/>
      <c r="M45" s="223"/>
      <c r="N45" s="223"/>
      <c r="O45" s="223"/>
      <c r="P45" s="223"/>
      <c r="Q45" s="224"/>
      <c r="R45" s="80"/>
    </row>
    <row r="46" spans="2:18" ht="89.25" customHeight="1" thickBot="1" x14ac:dyDescent="0.25">
      <c r="B46" s="81"/>
      <c r="C46" s="12" t="s">
        <v>84</v>
      </c>
      <c r="D46" s="56"/>
      <c r="E46" s="379"/>
      <c r="F46" s="380"/>
      <c r="G46" s="380"/>
      <c r="H46" s="380"/>
      <c r="I46" s="380"/>
      <c r="J46" s="381"/>
      <c r="K46" s="223"/>
      <c r="L46" s="223"/>
      <c r="M46" s="223"/>
      <c r="N46" s="223"/>
      <c r="O46" s="223"/>
      <c r="P46" s="223"/>
      <c r="Q46" s="224"/>
      <c r="R46" s="80"/>
    </row>
    <row r="47" spans="2:18" ht="80.25" customHeight="1" thickBot="1" x14ac:dyDescent="0.25">
      <c r="B47" s="81"/>
      <c r="C47" s="12" t="s">
        <v>20</v>
      </c>
      <c r="D47" s="91"/>
      <c r="E47" s="383"/>
      <c r="F47" s="384"/>
      <c r="G47" s="384"/>
      <c r="H47" s="384"/>
      <c r="I47" s="384"/>
      <c r="J47" s="385"/>
      <c r="K47" s="223"/>
      <c r="L47" s="223"/>
      <c r="M47" s="223"/>
      <c r="N47" s="223"/>
      <c r="O47" s="223"/>
      <c r="P47" s="223"/>
      <c r="Q47" s="224"/>
      <c r="R47" s="80"/>
    </row>
    <row r="48" spans="2:18" x14ac:dyDescent="0.2">
      <c r="B48" s="81"/>
      <c r="R48" s="80"/>
    </row>
    <row r="49" spans="2:18" ht="13.5" thickBot="1" x14ac:dyDescent="0.25">
      <c r="B49" s="79"/>
      <c r="C49" s="78"/>
      <c r="D49" s="78"/>
      <c r="E49" s="78"/>
      <c r="F49" s="78"/>
      <c r="G49" s="78"/>
      <c r="H49" s="78"/>
      <c r="I49" s="78"/>
      <c r="J49" s="78"/>
      <c r="K49" s="78"/>
      <c r="L49" s="78"/>
      <c r="M49" s="78"/>
      <c r="N49" s="78"/>
      <c r="O49" s="78"/>
      <c r="P49" s="78"/>
      <c r="Q49" s="78"/>
      <c r="R49" s="77"/>
    </row>
    <row r="91" spans="3:21" ht="28.5" customHeight="1" x14ac:dyDescent="0.2"/>
    <row r="93" spans="3:21" hidden="1" x14ac:dyDescent="0.2"/>
    <row r="94" spans="3:21" hidden="1" x14ac:dyDescent="0.2"/>
    <row r="95" spans="3:21" ht="13.5" hidden="1" thickBot="1" x14ac:dyDescent="0.25">
      <c r="C95" s="45" t="s">
        <v>37</v>
      </c>
      <c r="D95" s="44"/>
      <c r="H95" s="76" t="s">
        <v>22</v>
      </c>
      <c r="I95" s="76" t="s">
        <v>24</v>
      </c>
      <c r="J95" s="76" t="s">
        <v>64</v>
      </c>
      <c r="U95" s="75" t="s">
        <v>29</v>
      </c>
    </row>
    <row r="96" spans="3:21" ht="25.5" hidden="1" x14ac:dyDescent="0.2">
      <c r="C96" s="41" t="s">
        <v>44</v>
      </c>
      <c r="D96" s="43"/>
      <c r="H96" s="74" t="s">
        <v>4</v>
      </c>
      <c r="I96" s="74" t="s">
        <v>7</v>
      </c>
      <c r="J96" s="74" t="s">
        <v>65</v>
      </c>
      <c r="M96" s="382"/>
      <c r="N96" s="382"/>
    </row>
    <row r="97" spans="3:14" ht="25.5" hidden="1" x14ac:dyDescent="0.2">
      <c r="C97" s="41" t="s">
        <v>45</v>
      </c>
      <c r="D97" s="43"/>
      <c r="H97" s="74" t="s">
        <v>70</v>
      </c>
      <c r="I97" s="74" t="s">
        <v>83</v>
      </c>
      <c r="J97" s="74" t="s">
        <v>66</v>
      </c>
      <c r="M97" s="320"/>
      <c r="N97" s="320"/>
    </row>
    <row r="98" spans="3:14" ht="38.25" hidden="1" x14ac:dyDescent="0.2">
      <c r="C98" s="41" t="s">
        <v>46</v>
      </c>
      <c r="D98" s="43"/>
      <c r="H98" s="74" t="s">
        <v>5</v>
      </c>
      <c r="I98" s="74" t="s">
        <v>8</v>
      </c>
      <c r="J98" s="74" t="s">
        <v>67</v>
      </c>
      <c r="M98" s="320"/>
      <c r="N98" s="320"/>
    </row>
    <row r="99" spans="3:14" hidden="1" x14ac:dyDescent="0.2">
      <c r="C99" s="41" t="s">
        <v>47</v>
      </c>
      <c r="D99" s="43"/>
      <c r="H99" s="74"/>
      <c r="I99" s="74" t="s">
        <v>69</v>
      </c>
      <c r="J99" s="74" t="s">
        <v>68</v>
      </c>
      <c r="M99" s="320"/>
      <c r="N99" s="320"/>
    </row>
    <row r="100" spans="3:14" ht="25.5" hidden="1" x14ac:dyDescent="0.2">
      <c r="C100" s="41" t="s">
        <v>48</v>
      </c>
      <c r="D100" s="43"/>
      <c r="H100" s="74"/>
      <c r="I100" s="74" t="s">
        <v>9</v>
      </c>
      <c r="J100" s="74" t="s">
        <v>72</v>
      </c>
      <c r="M100" s="320"/>
      <c r="N100" s="320"/>
    </row>
    <row r="101" spans="3:14" hidden="1" x14ac:dyDescent="0.2">
      <c r="C101" s="41" t="s">
        <v>49</v>
      </c>
      <c r="D101" s="43"/>
      <c r="H101" s="74"/>
      <c r="I101" s="74" t="s">
        <v>10</v>
      </c>
      <c r="J101" s="74"/>
      <c r="M101" s="320"/>
      <c r="N101" s="320"/>
    </row>
    <row r="102" spans="3:14" hidden="1" x14ac:dyDescent="0.2">
      <c r="C102" s="41" t="s">
        <v>50</v>
      </c>
      <c r="D102" s="43"/>
      <c r="M102" s="382"/>
      <c r="N102" s="382"/>
    </row>
    <row r="103" spans="3:14" ht="66" hidden="1" customHeight="1" x14ac:dyDescent="0.2">
      <c r="C103" s="41" t="s">
        <v>51</v>
      </c>
      <c r="D103" s="43"/>
      <c r="M103" s="239"/>
      <c r="N103" s="239"/>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xWindow="794" yWindow="359"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G28 J28 D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70" zoomScaleNormal="70" zoomScaleSheetLayoutView="80" workbookViewId="0">
      <selection activeCell="C46" sqref="C46"/>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6"/>
      <c r="C2" s="317"/>
      <c r="D2" s="318"/>
      <c r="E2" s="322" t="s">
        <v>88</v>
      </c>
      <c r="F2" s="323"/>
      <c r="G2" s="323"/>
      <c r="H2" s="323"/>
      <c r="I2" s="323"/>
      <c r="J2" s="323"/>
      <c r="K2" s="323"/>
      <c r="L2" s="323"/>
      <c r="M2" s="323"/>
      <c r="N2" s="324"/>
      <c r="O2" s="331" t="s">
        <v>87</v>
      </c>
      <c r="P2" s="331"/>
      <c r="Q2" s="331"/>
      <c r="R2" s="331"/>
    </row>
    <row r="3" spans="2:18" ht="24.75" customHeight="1" x14ac:dyDescent="0.2">
      <c r="B3" s="319"/>
      <c r="C3" s="320"/>
      <c r="D3" s="321"/>
      <c r="E3" s="325"/>
      <c r="F3" s="326"/>
      <c r="G3" s="326"/>
      <c r="H3" s="326"/>
      <c r="I3" s="326"/>
      <c r="J3" s="326"/>
      <c r="K3" s="326"/>
      <c r="L3" s="326"/>
      <c r="M3" s="326"/>
      <c r="N3" s="327"/>
      <c r="O3" s="331" t="s">
        <v>107</v>
      </c>
      <c r="P3" s="331"/>
      <c r="Q3" s="331"/>
      <c r="R3" s="331"/>
    </row>
    <row r="4" spans="2:18" ht="24.75" customHeight="1" thickBot="1" x14ac:dyDescent="0.25">
      <c r="B4" s="319"/>
      <c r="C4" s="320"/>
      <c r="D4" s="321"/>
      <c r="E4" s="328"/>
      <c r="F4" s="329"/>
      <c r="G4" s="329"/>
      <c r="H4" s="329"/>
      <c r="I4" s="329"/>
      <c r="J4" s="329"/>
      <c r="K4" s="329"/>
      <c r="L4" s="329"/>
      <c r="M4" s="329"/>
      <c r="N4" s="330"/>
      <c r="O4" s="331" t="s">
        <v>104</v>
      </c>
      <c r="P4" s="331"/>
      <c r="Q4" s="331"/>
      <c r="R4" s="331"/>
    </row>
    <row r="5" spans="2:18" ht="13.5" thickBot="1" x14ac:dyDescent="0.25">
      <c r="B5" s="312" t="s">
        <v>130</v>
      </c>
      <c r="C5" s="313"/>
      <c r="D5" s="313"/>
      <c r="E5" s="313"/>
      <c r="F5" s="313"/>
      <c r="G5" s="313"/>
      <c r="H5" s="313"/>
      <c r="I5" s="313"/>
      <c r="J5" s="313"/>
      <c r="K5" s="313"/>
      <c r="L5" s="313"/>
      <c r="M5" s="313"/>
      <c r="N5" s="313"/>
      <c r="O5" s="314"/>
      <c r="P5" s="314"/>
      <c r="Q5" s="314"/>
      <c r="R5" s="315"/>
    </row>
    <row r="6" spans="2:18" ht="15" customHeight="1" thickBot="1" x14ac:dyDescent="0.25">
      <c r="B6" s="218" t="s">
        <v>0</v>
      </c>
      <c r="C6" s="219"/>
      <c r="D6" s="219"/>
      <c r="E6" s="219"/>
      <c r="F6" s="219"/>
      <c r="G6" s="219"/>
      <c r="H6" s="219"/>
      <c r="I6" s="219"/>
      <c r="J6" s="219"/>
      <c r="K6" s="219"/>
      <c r="L6" s="219"/>
      <c r="M6" s="219"/>
      <c r="N6" s="219"/>
      <c r="O6" s="219"/>
      <c r="P6" s="219"/>
      <c r="Q6" s="219"/>
      <c r="R6" s="220"/>
    </row>
    <row r="7" spans="2:18" ht="13.5" thickBot="1" x14ac:dyDescent="0.25">
      <c r="B7" s="81"/>
      <c r="C7" s="341"/>
      <c r="D7" s="341"/>
      <c r="E7" s="341"/>
      <c r="F7" s="341"/>
      <c r="G7" s="341"/>
      <c r="H7" s="341"/>
      <c r="I7" s="341"/>
      <c r="J7" s="341"/>
      <c r="K7" s="341"/>
      <c r="L7" s="341"/>
      <c r="M7" s="341"/>
      <c r="N7" s="341"/>
      <c r="O7" s="341"/>
      <c r="P7" s="341"/>
      <c r="Q7" s="341"/>
      <c r="R7" s="80"/>
    </row>
    <row r="8" spans="2:18" ht="23.25" customHeight="1" thickBot="1" x14ac:dyDescent="0.25">
      <c r="B8" s="81"/>
      <c r="C8" s="32" t="s">
        <v>60</v>
      </c>
      <c r="D8" s="249" t="s">
        <v>38</v>
      </c>
      <c r="E8" s="250"/>
      <c r="F8" s="250"/>
      <c r="G8" s="250"/>
      <c r="H8" s="250"/>
      <c r="I8" s="251"/>
      <c r="J8" s="167" t="s">
        <v>56</v>
      </c>
      <c r="K8" s="168"/>
      <c r="L8" s="169" t="s">
        <v>111</v>
      </c>
      <c r="M8" s="170"/>
      <c r="N8" s="170"/>
      <c r="O8" s="170"/>
      <c r="P8" s="170"/>
      <c r="Q8" s="171"/>
      <c r="R8" s="80"/>
    </row>
    <row r="9" spans="2:18" ht="23.25" customHeight="1" thickBot="1" x14ac:dyDescent="0.25">
      <c r="B9" s="81"/>
      <c r="C9" s="32" t="s">
        <v>59</v>
      </c>
      <c r="D9" s="342" t="s">
        <v>108</v>
      </c>
      <c r="E9" s="343"/>
      <c r="F9" s="343"/>
      <c r="G9" s="343"/>
      <c r="H9" s="343"/>
      <c r="I9" s="344"/>
      <c r="J9" s="123" t="s">
        <v>57</v>
      </c>
      <c r="K9" s="124"/>
      <c r="L9" s="347" t="s">
        <v>123</v>
      </c>
      <c r="M9" s="348"/>
      <c r="N9" s="348"/>
      <c r="O9" s="348"/>
      <c r="P9" s="348"/>
      <c r="Q9" s="349"/>
      <c r="R9" s="80"/>
    </row>
    <row r="10" spans="2:18" ht="23.25" customHeight="1" thickBot="1" x14ac:dyDescent="0.25">
      <c r="B10" s="81"/>
      <c r="C10" s="32" t="s">
        <v>58</v>
      </c>
      <c r="D10" s="342" t="s">
        <v>93</v>
      </c>
      <c r="E10" s="343"/>
      <c r="F10" s="343"/>
      <c r="G10" s="343"/>
      <c r="H10" s="343"/>
      <c r="I10" s="344"/>
      <c r="J10" s="125"/>
      <c r="K10" s="126"/>
      <c r="L10" s="350"/>
      <c r="M10" s="351"/>
      <c r="N10" s="351"/>
      <c r="O10" s="351"/>
      <c r="P10" s="351"/>
      <c r="Q10" s="352"/>
      <c r="R10" s="80"/>
    </row>
    <row r="11" spans="2:18" ht="6" customHeight="1" thickBot="1" x14ac:dyDescent="0.25">
      <c r="B11" s="81"/>
      <c r="I11" s="87"/>
      <c r="R11" s="80"/>
    </row>
    <row r="12" spans="2:18" ht="15" customHeight="1" x14ac:dyDescent="0.2">
      <c r="B12" s="81"/>
      <c r="C12" s="334" t="s">
        <v>14</v>
      </c>
      <c r="D12" s="360"/>
      <c r="E12" s="334" t="s">
        <v>61</v>
      </c>
      <c r="F12" s="335"/>
      <c r="G12" s="332" t="s">
        <v>1</v>
      </c>
      <c r="H12" s="333"/>
      <c r="I12" s="334" t="s">
        <v>3</v>
      </c>
      <c r="J12" s="335"/>
      <c r="K12" s="336" t="s">
        <v>6</v>
      </c>
      <c r="L12" s="337"/>
      <c r="M12" s="338" t="s">
        <v>2</v>
      </c>
      <c r="N12" s="339"/>
      <c r="O12" s="340"/>
      <c r="P12" s="345" t="s">
        <v>63</v>
      </c>
      <c r="Q12" s="346"/>
      <c r="R12" s="80"/>
    </row>
    <row r="13" spans="2:18" ht="15" customHeight="1" x14ac:dyDescent="0.2">
      <c r="B13" s="81"/>
      <c r="C13" s="232" t="s">
        <v>124</v>
      </c>
      <c r="D13" s="233"/>
      <c r="E13" s="391" t="s">
        <v>75</v>
      </c>
      <c r="F13" s="151"/>
      <c r="G13" s="154" t="s">
        <v>76</v>
      </c>
      <c r="H13" s="155"/>
      <c r="I13" s="353" t="s">
        <v>70</v>
      </c>
      <c r="J13" s="151"/>
      <c r="K13" s="154" t="s">
        <v>8</v>
      </c>
      <c r="L13" s="155"/>
      <c r="M13" s="353" t="s">
        <v>96</v>
      </c>
      <c r="N13" s="354"/>
      <c r="O13" s="355"/>
      <c r="P13" s="358" t="s">
        <v>68</v>
      </c>
      <c r="Q13" s="151"/>
      <c r="R13" s="80"/>
    </row>
    <row r="14" spans="2:18" ht="64.5" customHeight="1" thickBot="1" x14ac:dyDescent="0.25">
      <c r="B14" s="81"/>
      <c r="C14" s="234"/>
      <c r="D14" s="235"/>
      <c r="E14" s="152"/>
      <c r="F14" s="153"/>
      <c r="G14" s="156"/>
      <c r="H14" s="157"/>
      <c r="I14" s="152"/>
      <c r="J14" s="153"/>
      <c r="K14" s="156"/>
      <c r="L14" s="157"/>
      <c r="M14" s="152"/>
      <c r="N14" s="356"/>
      <c r="O14" s="357"/>
      <c r="P14" s="359"/>
      <c r="Q14" s="153"/>
      <c r="R14" s="80"/>
    </row>
    <row r="15" spans="2:18" ht="8.25" customHeight="1" thickBot="1" x14ac:dyDescent="0.25">
      <c r="B15" s="81"/>
      <c r="M15" s="54"/>
      <c r="N15" s="54"/>
      <c r="O15" s="54"/>
      <c r="P15" s="54"/>
      <c r="Q15" s="54"/>
      <c r="R15" s="80"/>
    </row>
    <row r="16" spans="2:18" x14ac:dyDescent="0.2">
      <c r="B16" s="81"/>
      <c r="C16" s="338" t="s">
        <v>11</v>
      </c>
      <c r="D16" s="363" t="s">
        <v>25</v>
      </c>
      <c r="E16" s="364"/>
      <c r="F16" s="189" t="s">
        <v>89</v>
      </c>
      <c r="G16" s="190"/>
      <c r="H16" s="86"/>
      <c r="I16" s="86"/>
      <c r="J16" s="86"/>
      <c r="K16" s="86"/>
      <c r="L16" s="86"/>
      <c r="M16" s="54"/>
      <c r="N16" s="54"/>
      <c r="O16" s="54"/>
      <c r="P16" s="54"/>
      <c r="Q16" s="54"/>
      <c r="R16" s="80"/>
    </row>
    <row r="17" spans="2:20" ht="18.75" customHeight="1" x14ac:dyDescent="0.2">
      <c r="B17" s="81"/>
      <c r="C17" s="361"/>
      <c r="D17" s="365" t="s">
        <v>26</v>
      </c>
      <c r="E17" s="366"/>
      <c r="F17" s="193" t="s">
        <v>90</v>
      </c>
      <c r="G17" s="194"/>
      <c r="H17" s="86"/>
      <c r="I17" s="86"/>
      <c r="J17" s="86"/>
      <c r="K17" s="86"/>
      <c r="L17" s="86"/>
      <c r="M17" s="54"/>
      <c r="N17" s="54"/>
      <c r="O17" s="54"/>
      <c r="P17" s="54"/>
      <c r="Q17" s="54"/>
      <c r="R17" s="80"/>
    </row>
    <row r="18" spans="2:20" ht="18.75" customHeight="1" thickBot="1" x14ac:dyDescent="0.25">
      <c r="B18" s="81"/>
      <c r="C18" s="362"/>
      <c r="D18" s="367" t="s">
        <v>27</v>
      </c>
      <c r="E18" s="368"/>
      <c r="F18" s="197" t="s">
        <v>91</v>
      </c>
      <c r="G18" s="198"/>
      <c r="H18" s="86"/>
      <c r="I18" s="86"/>
      <c r="J18" s="86"/>
      <c r="K18" s="86"/>
      <c r="L18" s="86"/>
      <c r="M18" s="54"/>
      <c r="N18" s="54"/>
      <c r="O18" s="54"/>
      <c r="P18" s="54"/>
      <c r="Q18" s="54"/>
      <c r="R18" s="80"/>
    </row>
    <row r="19" spans="2:20" ht="6" customHeight="1" thickBot="1" x14ac:dyDescent="0.25">
      <c r="B19" s="81"/>
      <c r="R19" s="80"/>
    </row>
    <row r="20" spans="2:20" ht="13.5" thickBot="1" x14ac:dyDescent="0.25">
      <c r="B20" s="369" t="s">
        <v>23</v>
      </c>
      <c r="C20" s="370"/>
      <c r="D20" s="370"/>
      <c r="E20" s="370"/>
      <c r="F20" s="370"/>
      <c r="G20" s="370"/>
      <c r="H20" s="370"/>
      <c r="I20" s="370"/>
      <c r="J20" s="370"/>
      <c r="K20" s="370"/>
      <c r="L20" s="370"/>
      <c r="M20" s="370"/>
      <c r="N20" s="370"/>
      <c r="O20" s="370"/>
      <c r="P20" s="370"/>
      <c r="Q20" s="370"/>
      <c r="R20" s="371"/>
    </row>
    <row r="21" spans="2:20" ht="6" customHeight="1" x14ac:dyDescent="0.2">
      <c r="B21" s="81"/>
      <c r="G21" s="85"/>
      <c r="H21" s="85"/>
      <c r="R21" s="80"/>
    </row>
    <row r="22" spans="2:20" ht="4.5" customHeight="1" thickBot="1" x14ac:dyDescent="0.25">
      <c r="B22" s="81"/>
      <c r="R22" s="80"/>
    </row>
    <row r="23" spans="2:20" ht="15.75" customHeight="1" thickBot="1" x14ac:dyDescent="0.25">
      <c r="B23" s="81"/>
      <c r="C23" s="202" t="s">
        <v>12</v>
      </c>
      <c r="D23" s="183"/>
      <c r="E23" s="183"/>
      <c r="F23" s="183"/>
      <c r="G23" s="183"/>
      <c r="H23" s="183"/>
      <c r="I23" s="183"/>
      <c r="J23" s="183"/>
      <c r="K23" s="183"/>
      <c r="L23" s="183"/>
      <c r="M23" s="183"/>
      <c r="N23" s="183"/>
      <c r="O23" s="183"/>
      <c r="P23" s="183"/>
      <c r="Q23" s="184"/>
      <c r="R23" s="80"/>
    </row>
    <row r="24" spans="2:20" ht="27" customHeight="1" thickBot="1" x14ac:dyDescent="0.25">
      <c r="B24" s="81"/>
      <c r="C24" s="50" t="s">
        <v>16</v>
      </c>
      <c r="D24" s="203" t="s">
        <v>79</v>
      </c>
      <c r="E24" s="173"/>
      <c r="F24" s="174"/>
      <c r="G24" s="172" t="s">
        <v>80</v>
      </c>
      <c r="H24" s="173"/>
      <c r="I24" s="174"/>
      <c r="J24" s="172" t="s">
        <v>81</v>
      </c>
      <c r="K24" s="173"/>
      <c r="L24" s="174"/>
      <c r="M24" s="172" t="s">
        <v>82</v>
      </c>
      <c r="N24" s="173"/>
      <c r="O24" s="174"/>
      <c r="P24" s="183" t="s">
        <v>13</v>
      </c>
      <c r="Q24" s="184"/>
      <c r="R24" s="80"/>
    </row>
    <row r="25" spans="2:20" ht="15" customHeight="1" x14ac:dyDescent="0.2">
      <c r="B25" s="81"/>
      <c r="C25" s="51" t="s">
        <v>17</v>
      </c>
      <c r="D25" s="204">
        <v>0.2</v>
      </c>
      <c r="E25" s="205"/>
      <c r="F25" s="206"/>
      <c r="G25" s="207">
        <v>0.2</v>
      </c>
      <c r="H25" s="205"/>
      <c r="I25" s="206"/>
      <c r="J25" s="207">
        <v>0.2</v>
      </c>
      <c r="K25" s="205"/>
      <c r="L25" s="206"/>
      <c r="M25" s="207">
        <v>0.2</v>
      </c>
      <c r="N25" s="205"/>
      <c r="O25" s="206"/>
      <c r="P25" s="208">
        <v>0.8</v>
      </c>
      <c r="Q25" s="209"/>
      <c r="R25" s="80"/>
    </row>
    <row r="26" spans="2:20" x14ac:dyDescent="0.2">
      <c r="B26" s="81"/>
      <c r="C26" s="52" t="s">
        <v>15</v>
      </c>
      <c r="D26" s="193">
        <v>7</v>
      </c>
      <c r="E26" s="210"/>
      <c r="F26" s="211"/>
      <c r="G26" s="212">
        <v>7</v>
      </c>
      <c r="H26" s="210"/>
      <c r="I26" s="211"/>
      <c r="J26" s="212"/>
      <c r="K26" s="210"/>
      <c r="L26" s="211"/>
      <c r="M26" s="212"/>
      <c r="N26" s="210"/>
      <c r="O26" s="211"/>
      <c r="P26" s="213">
        <f>SUM(D26:O26)</f>
        <v>14</v>
      </c>
      <c r="Q26" s="214"/>
      <c r="R26" s="80"/>
    </row>
    <row r="27" spans="2:20" ht="15.75" customHeight="1" x14ac:dyDescent="0.2">
      <c r="B27" s="81"/>
      <c r="C27" s="52" t="s">
        <v>35</v>
      </c>
      <c r="D27" s="193">
        <v>8</v>
      </c>
      <c r="E27" s="210"/>
      <c r="F27" s="211"/>
      <c r="G27" s="212">
        <v>8</v>
      </c>
      <c r="H27" s="210"/>
      <c r="I27" s="211"/>
      <c r="J27" s="212"/>
      <c r="K27" s="210"/>
      <c r="L27" s="211"/>
      <c r="M27" s="212"/>
      <c r="N27" s="210"/>
      <c r="O27" s="211"/>
      <c r="P27" s="213">
        <f>SUM(D27:O27)</f>
        <v>16</v>
      </c>
      <c r="Q27" s="214"/>
      <c r="R27" s="80"/>
    </row>
    <row r="28" spans="2:20" ht="15.75" customHeight="1" thickBot="1" x14ac:dyDescent="0.25">
      <c r="B28" s="81"/>
      <c r="C28" s="53" t="s">
        <v>28</v>
      </c>
      <c r="D28" s="372">
        <f>(D26/D27)*100</f>
        <v>87.5</v>
      </c>
      <c r="E28" s="373"/>
      <c r="F28" s="374"/>
      <c r="G28" s="386">
        <f>(G26/G27)*100</f>
        <v>87.5</v>
      </c>
      <c r="H28" s="387"/>
      <c r="I28" s="388"/>
      <c r="J28" s="372" t="e">
        <f>(J26/J27)*100</f>
        <v>#DIV/0!</v>
      </c>
      <c r="K28" s="373"/>
      <c r="L28" s="374"/>
      <c r="M28" s="386" t="e">
        <f>(M26/M27)*100</f>
        <v>#DIV/0!</v>
      </c>
      <c r="N28" s="387"/>
      <c r="O28" s="388"/>
      <c r="P28" s="389">
        <f>P26/P27*100</f>
        <v>87.5</v>
      </c>
      <c r="Q28" s="390"/>
      <c r="R28" s="80"/>
    </row>
    <row r="29" spans="2:20" x14ac:dyDescent="0.2">
      <c r="B29" s="81"/>
      <c r="R29" s="80"/>
      <c r="T29" s="84"/>
    </row>
    <row r="30" spans="2:20" x14ac:dyDescent="0.2">
      <c r="B30" s="81"/>
      <c r="R30" s="80"/>
    </row>
    <row r="31" spans="2:20" x14ac:dyDescent="0.2">
      <c r="B31" s="81"/>
      <c r="I31" s="215"/>
      <c r="J31" s="215"/>
      <c r="K31" s="215"/>
      <c r="L31" s="215"/>
      <c r="M31" s="215"/>
      <c r="N31" s="215"/>
      <c r="O31" s="215"/>
      <c r="P31" s="215"/>
      <c r="Q31" s="215"/>
      <c r="R31" s="80"/>
    </row>
    <row r="32" spans="2:20" x14ac:dyDescent="0.2">
      <c r="B32" s="81"/>
      <c r="I32" s="54"/>
      <c r="J32" s="54"/>
      <c r="K32" s="54"/>
      <c r="L32" s="54"/>
      <c r="M32" s="54"/>
      <c r="N32" s="54"/>
      <c r="O32" s="54"/>
      <c r="P32" s="54"/>
      <c r="Q32" s="54"/>
      <c r="R32" s="80"/>
    </row>
    <row r="33" spans="2:18" x14ac:dyDescent="0.2">
      <c r="B33" s="81"/>
      <c r="I33" s="54"/>
      <c r="J33" s="54"/>
      <c r="K33" s="54"/>
      <c r="L33" s="54"/>
      <c r="M33" s="54"/>
      <c r="N33" s="54"/>
      <c r="O33" s="54"/>
      <c r="P33" s="54"/>
      <c r="Q33" s="54"/>
      <c r="R33" s="80"/>
    </row>
    <row r="34" spans="2:18" x14ac:dyDescent="0.2">
      <c r="B34" s="81"/>
      <c r="I34" s="54"/>
      <c r="J34" s="54"/>
      <c r="K34" s="54"/>
      <c r="L34" s="54"/>
      <c r="M34" s="54"/>
      <c r="N34" s="54"/>
      <c r="O34" s="54"/>
      <c r="P34" s="54"/>
      <c r="Q34" s="54"/>
      <c r="R34" s="80"/>
    </row>
    <row r="35" spans="2:18" x14ac:dyDescent="0.2">
      <c r="B35" s="81"/>
      <c r="I35" s="54"/>
      <c r="J35" s="54"/>
      <c r="K35" s="54"/>
      <c r="L35" s="54"/>
      <c r="M35" s="54"/>
      <c r="N35" s="54"/>
      <c r="O35" s="54"/>
      <c r="P35" s="54"/>
      <c r="Q35" s="54"/>
      <c r="R35" s="80"/>
    </row>
    <row r="36" spans="2:18" x14ac:dyDescent="0.2">
      <c r="B36" s="81"/>
      <c r="I36" s="54"/>
      <c r="J36" s="54"/>
      <c r="K36" s="54"/>
      <c r="L36" s="54"/>
      <c r="M36" s="54"/>
      <c r="N36" s="54"/>
      <c r="O36" s="54"/>
      <c r="P36" s="54"/>
      <c r="Q36" s="54"/>
      <c r="R36" s="80"/>
    </row>
    <row r="37" spans="2:18" x14ac:dyDescent="0.2">
      <c r="B37" s="81"/>
      <c r="I37" s="54"/>
      <c r="J37" s="54"/>
      <c r="K37" s="54"/>
      <c r="L37" s="54"/>
      <c r="M37" s="54"/>
      <c r="N37" s="54"/>
      <c r="O37" s="54"/>
      <c r="P37" s="54"/>
      <c r="Q37" s="54"/>
      <c r="R37" s="80"/>
    </row>
    <row r="38" spans="2:18" x14ac:dyDescent="0.2">
      <c r="B38" s="81"/>
      <c r="I38" s="54"/>
      <c r="J38" s="54"/>
      <c r="K38" s="54"/>
      <c r="L38" s="54"/>
      <c r="M38" s="54"/>
      <c r="N38" s="54"/>
      <c r="O38" s="54"/>
      <c r="P38" s="54"/>
      <c r="Q38" s="54"/>
      <c r="R38" s="80"/>
    </row>
    <row r="39" spans="2:18" x14ac:dyDescent="0.2">
      <c r="B39" s="81"/>
      <c r="I39" s="54"/>
      <c r="J39" s="54"/>
      <c r="K39" s="54"/>
      <c r="L39" s="54"/>
      <c r="M39" s="54"/>
      <c r="N39" s="54"/>
      <c r="O39" s="54"/>
      <c r="P39" s="54"/>
      <c r="Q39" s="54"/>
      <c r="R39" s="80"/>
    </row>
    <row r="40" spans="2:18" x14ac:dyDescent="0.2">
      <c r="B40" s="81"/>
      <c r="I40" s="54"/>
      <c r="J40" s="54"/>
      <c r="K40" s="54"/>
      <c r="L40" s="54"/>
      <c r="M40" s="54"/>
      <c r="N40" s="54"/>
      <c r="O40" s="54"/>
      <c r="P40" s="54"/>
      <c r="Q40" s="54"/>
      <c r="R40" s="80"/>
    </row>
    <row r="41" spans="2:18" ht="7.5" customHeight="1" thickBot="1" x14ac:dyDescent="0.25">
      <c r="B41" s="81"/>
      <c r="I41" s="54"/>
      <c r="J41" s="54"/>
      <c r="K41" s="54"/>
      <c r="L41" s="54"/>
      <c r="M41" s="54"/>
      <c r="N41" s="54"/>
      <c r="O41" s="54"/>
      <c r="P41" s="54"/>
      <c r="Q41" s="54"/>
      <c r="R41" s="80"/>
    </row>
    <row r="42" spans="2:18" ht="64.5" customHeight="1" thickBot="1" x14ac:dyDescent="0.25">
      <c r="B42" s="81"/>
      <c r="C42" s="216" t="s">
        <v>21</v>
      </c>
      <c r="D42" s="217"/>
      <c r="E42" s="217"/>
      <c r="F42" s="217"/>
      <c r="G42" s="217"/>
      <c r="H42" s="217"/>
      <c r="I42" s="217"/>
      <c r="J42" s="217"/>
      <c r="K42" s="218" t="s">
        <v>71</v>
      </c>
      <c r="L42" s="219"/>
      <c r="M42" s="219"/>
      <c r="N42" s="219"/>
      <c r="O42" s="219"/>
      <c r="P42" s="219"/>
      <c r="Q42" s="220"/>
      <c r="R42" s="80"/>
    </row>
    <row r="43" spans="2:18" ht="28.5" customHeight="1" thickBot="1" x14ac:dyDescent="0.25">
      <c r="B43" s="81"/>
      <c r="C43" s="83"/>
      <c r="D43" s="82" t="s">
        <v>73</v>
      </c>
      <c r="E43" s="377" t="s">
        <v>74</v>
      </c>
      <c r="F43" s="377"/>
      <c r="G43" s="377"/>
      <c r="H43" s="377"/>
      <c r="I43" s="377"/>
      <c r="J43" s="378"/>
      <c r="K43" s="71"/>
      <c r="L43" s="72"/>
      <c r="M43" s="72"/>
      <c r="N43" s="72"/>
      <c r="O43" s="72"/>
      <c r="P43" s="72"/>
      <c r="Q43" s="73"/>
      <c r="R43" s="80"/>
    </row>
    <row r="44" spans="2:18" ht="110.25" customHeight="1" thickBot="1" x14ac:dyDescent="0.25">
      <c r="B44" s="81"/>
      <c r="C44" s="12" t="s">
        <v>18</v>
      </c>
      <c r="D44" s="56">
        <v>44651</v>
      </c>
      <c r="E44" s="240" t="s">
        <v>139</v>
      </c>
      <c r="F44" s="241"/>
      <c r="G44" s="241"/>
      <c r="H44" s="241"/>
      <c r="I44" s="241"/>
      <c r="J44" s="242"/>
      <c r="K44" s="223"/>
      <c r="L44" s="223"/>
      <c r="M44" s="223"/>
      <c r="N44" s="223"/>
      <c r="O44" s="223"/>
      <c r="P44" s="223"/>
      <c r="Q44" s="224"/>
      <c r="R44" s="80"/>
    </row>
    <row r="45" spans="2:18" ht="135" customHeight="1" thickBot="1" x14ac:dyDescent="0.25">
      <c r="B45" s="81"/>
      <c r="C45" s="12" t="s">
        <v>19</v>
      </c>
      <c r="D45" s="56">
        <v>44742</v>
      </c>
      <c r="E45" s="240" t="s">
        <v>145</v>
      </c>
      <c r="F45" s="241"/>
      <c r="G45" s="241"/>
      <c r="H45" s="241"/>
      <c r="I45" s="241"/>
      <c r="J45" s="242"/>
      <c r="K45" s="223"/>
      <c r="L45" s="223"/>
      <c r="M45" s="223"/>
      <c r="N45" s="223"/>
      <c r="O45" s="223"/>
      <c r="P45" s="223"/>
      <c r="Q45" s="224"/>
      <c r="R45" s="80"/>
    </row>
    <row r="46" spans="2:18" ht="174" customHeight="1" thickBot="1" x14ac:dyDescent="0.25">
      <c r="B46" s="81"/>
      <c r="C46" s="12" t="s">
        <v>84</v>
      </c>
      <c r="D46" s="55"/>
      <c r="E46" s="240"/>
      <c r="F46" s="241"/>
      <c r="G46" s="241"/>
      <c r="H46" s="241"/>
      <c r="I46" s="241"/>
      <c r="J46" s="242"/>
      <c r="K46" s="223"/>
      <c r="L46" s="223"/>
      <c r="M46" s="223"/>
      <c r="N46" s="223"/>
      <c r="O46" s="223"/>
      <c r="P46" s="223"/>
      <c r="Q46" s="224"/>
      <c r="R46" s="80"/>
    </row>
    <row r="47" spans="2:18" ht="145.5" customHeight="1" thickBot="1" x14ac:dyDescent="0.25">
      <c r="B47" s="81"/>
      <c r="C47" s="12" t="s">
        <v>20</v>
      </c>
      <c r="D47" s="96"/>
      <c r="E47" s="305"/>
      <c r="F47" s="306"/>
      <c r="G47" s="306"/>
      <c r="H47" s="306"/>
      <c r="I47" s="306"/>
      <c r="J47" s="307"/>
      <c r="K47" s="223"/>
      <c r="L47" s="223"/>
      <c r="M47" s="223"/>
      <c r="N47" s="223"/>
      <c r="O47" s="223"/>
      <c r="P47" s="223"/>
      <c r="Q47" s="224"/>
      <c r="R47" s="80"/>
    </row>
    <row r="48" spans="2:18" x14ac:dyDescent="0.2">
      <c r="B48" s="81"/>
      <c r="R48" s="80"/>
    </row>
    <row r="49" spans="2:18" ht="13.5" thickBot="1" x14ac:dyDescent="0.25">
      <c r="B49" s="79"/>
      <c r="C49" s="78"/>
      <c r="D49" s="78"/>
      <c r="E49" s="78"/>
      <c r="F49" s="78"/>
      <c r="G49" s="78"/>
      <c r="H49" s="78"/>
      <c r="I49" s="78"/>
      <c r="J49" s="78"/>
      <c r="K49" s="78"/>
      <c r="L49" s="78"/>
      <c r="M49" s="78"/>
      <c r="N49" s="78"/>
      <c r="O49" s="78"/>
      <c r="P49" s="78"/>
      <c r="Q49" s="78"/>
      <c r="R49" s="77"/>
    </row>
    <row r="91" spans="3:21" ht="28.5" customHeight="1" x14ac:dyDescent="0.2"/>
    <row r="93" spans="3:21" hidden="1" x14ac:dyDescent="0.2"/>
    <row r="94" spans="3:21" hidden="1" x14ac:dyDescent="0.2"/>
    <row r="95" spans="3:21" ht="13.5" hidden="1" thickBot="1" x14ac:dyDescent="0.25">
      <c r="C95" s="45" t="s">
        <v>37</v>
      </c>
      <c r="D95" s="44"/>
      <c r="H95" s="76" t="s">
        <v>22</v>
      </c>
      <c r="I95" s="76" t="s">
        <v>24</v>
      </c>
      <c r="J95" s="76" t="s">
        <v>64</v>
      </c>
      <c r="U95" s="75" t="s">
        <v>29</v>
      </c>
    </row>
    <row r="96" spans="3:21" ht="25.5" hidden="1" x14ac:dyDescent="0.2">
      <c r="C96" s="41" t="s">
        <v>44</v>
      </c>
      <c r="D96" s="43"/>
      <c r="H96" s="74" t="s">
        <v>4</v>
      </c>
      <c r="I96" s="74" t="s">
        <v>7</v>
      </c>
      <c r="J96" s="74" t="s">
        <v>65</v>
      </c>
      <c r="M96" s="382"/>
      <c r="N96" s="382"/>
    </row>
    <row r="97" spans="3:14" ht="25.5" hidden="1" x14ac:dyDescent="0.2">
      <c r="C97" s="41" t="s">
        <v>45</v>
      </c>
      <c r="D97" s="43"/>
      <c r="H97" s="74" t="s">
        <v>70</v>
      </c>
      <c r="I97" s="74" t="s">
        <v>83</v>
      </c>
      <c r="J97" s="74" t="s">
        <v>66</v>
      </c>
      <c r="M97" s="320"/>
      <c r="N97" s="320"/>
    </row>
    <row r="98" spans="3:14" ht="38.25" hidden="1" x14ac:dyDescent="0.2">
      <c r="C98" s="41" t="s">
        <v>46</v>
      </c>
      <c r="D98" s="43"/>
      <c r="H98" s="74" t="s">
        <v>5</v>
      </c>
      <c r="I98" s="74" t="s">
        <v>8</v>
      </c>
      <c r="J98" s="74" t="s">
        <v>67</v>
      </c>
      <c r="M98" s="320"/>
      <c r="N98" s="320"/>
    </row>
    <row r="99" spans="3:14" hidden="1" x14ac:dyDescent="0.2">
      <c r="C99" s="41" t="s">
        <v>47</v>
      </c>
      <c r="D99" s="43"/>
      <c r="H99" s="74"/>
      <c r="I99" s="74" t="s">
        <v>69</v>
      </c>
      <c r="J99" s="74" t="s">
        <v>68</v>
      </c>
      <c r="M99" s="320"/>
      <c r="N99" s="320"/>
    </row>
    <row r="100" spans="3:14" ht="25.5" hidden="1" x14ac:dyDescent="0.2">
      <c r="C100" s="41" t="s">
        <v>48</v>
      </c>
      <c r="D100" s="43"/>
      <c r="H100" s="74"/>
      <c r="I100" s="74" t="s">
        <v>9</v>
      </c>
      <c r="J100" s="74" t="s">
        <v>72</v>
      </c>
      <c r="M100" s="320"/>
      <c r="N100" s="320"/>
    </row>
    <row r="101" spans="3:14" hidden="1" x14ac:dyDescent="0.2">
      <c r="C101" s="41" t="s">
        <v>49</v>
      </c>
      <c r="D101" s="43"/>
      <c r="H101" s="74"/>
      <c r="I101" s="74" t="s">
        <v>10</v>
      </c>
      <c r="J101" s="74"/>
      <c r="M101" s="320"/>
      <c r="N101" s="320"/>
    </row>
    <row r="102" spans="3:14" hidden="1" x14ac:dyDescent="0.2">
      <c r="C102" s="41" t="s">
        <v>50</v>
      </c>
      <c r="D102" s="43"/>
      <c r="M102" s="382"/>
      <c r="N102" s="382"/>
    </row>
    <row r="103" spans="3:14" ht="66" hidden="1" customHeight="1" x14ac:dyDescent="0.2">
      <c r="C103" s="41" t="s">
        <v>51</v>
      </c>
      <c r="D103" s="43"/>
      <c r="M103" s="239"/>
      <c r="N103" s="239"/>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3" yWindow="592"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U123"/>
  <sheetViews>
    <sheetView showGridLines="0" showWhiteSpace="0" topLeftCell="A19" zoomScale="80" zoomScaleNormal="80" zoomScaleSheetLayoutView="70" zoomScalePageLayoutView="7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108" t="s">
        <v>88</v>
      </c>
      <c r="F2" s="109"/>
      <c r="G2" s="109"/>
      <c r="H2" s="109"/>
      <c r="I2" s="109"/>
      <c r="J2" s="109"/>
      <c r="K2" s="109"/>
      <c r="L2" s="109"/>
      <c r="M2" s="109"/>
      <c r="N2" s="110"/>
      <c r="O2" s="117" t="s">
        <v>87</v>
      </c>
      <c r="P2" s="117"/>
      <c r="Q2" s="117"/>
      <c r="R2" s="117"/>
    </row>
    <row r="3" spans="2:18" ht="24.75" customHeight="1" x14ac:dyDescent="0.2">
      <c r="B3" s="105"/>
      <c r="C3" s="106"/>
      <c r="D3" s="107"/>
      <c r="E3" s="111"/>
      <c r="F3" s="112"/>
      <c r="G3" s="112"/>
      <c r="H3" s="112"/>
      <c r="I3" s="112"/>
      <c r="J3" s="112"/>
      <c r="K3" s="112"/>
      <c r="L3" s="112"/>
      <c r="M3" s="112"/>
      <c r="N3" s="113"/>
      <c r="O3" s="117" t="s">
        <v>103</v>
      </c>
      <c r="P3" s="117"/>
      <c r="Q3" s="117"/>
      <c r="R3" s="117"/>
    </row>
    <row r="4" spans="2:18" ht="24.75" customHeight="1" thickBot="1" x14ac:dyDescent="0.25">
      <c r="B4" s="105"/>
      <c r="C4" s="106"/>
      <c r="D4" s="107"/>
      <c r="E4" s="114"/>
      <c r="F4" s="115"/>
      <c r="G4" s="115"/>
      <c r="H4" s="115"/>
      <c r="I4" s="115"/>
      <c r="J4" s="115"/>
      <c r="K4" s="115"/>
      <c r="L4" s="115"/>
      <c r="M4" s="115"/>
      <c r="N4" s="116"/>
      <c r="O4" s="117" t="s">
        <v>104</v>
      </c>
      <c r="P4" s="117"/>
      <c r="Q4" s="117"/>
      <c r="R4" s="117"/>
    </row>
    <row r="5" spans="2:18" ht="13.5" thickBot="1" x14ac:dyDescent="0.25">
      <c r="B5" s="98" t="s">
        <v>130</v>
      </c>
      <c r="C5" s="99"/>
      <c r="D5" s="99"/>
      <c r="E5" s="99"/>
      <c r="F5" s="99"/>
      <c r="G5" s="99"/>
      <c r="H5" s="99"/>
      <c r="I5" s="99"/>
      <c r="J5" s="99"/>
      <c r="K5" s="99"/>
      <c r="L5" s="99"/>
      <c r="M5" s="99"/>
      <c r="N5" s="99"/>
      <c r="O5" s="100"/>
      <c r="P5" s="100"/>
      <c r="Q5" s="100"/>
      <c r="R5" s="101"/>
    </row>
    <row r="6" spans="2:18" ht="15" customHeight="1" thickBot="1" x14ac:dyDescent="0.25">
      <c r="B6" s="160" t="s">
        <v>0</v>
      </c>
      <c r="C6" s="161"/>
      <c r="D6" s="161"/>
      <c r="E6" s="161"/>
      <c r="F6" s="161"/>
      <c r="G6" s="161"/>
      <c r="H6" s="161"/>
      <c r="I6" s="161"/>
      <c r="J6" s="161"/>
      <c r="K6" s="161"/>
      <c r="L6" s="161"/>
      <c r="M6" s="161"/>
      <c r="N6" s="161"/>
      <c r="O6" s="161"/>
      <c r="P6" s="161"/>
      <c r="Q6" s="161"/>
      <c r="R6" s="162"/>
    </row>
    <row r="7" spans="2:18" ht="13.5" thickBot="1" x14ac:dyDescent="0.25">
      <c r="B7" s="2"/>
      <c r="C7" s="163"/>
      <c r="D7" s="163"/>
      <c r="E7" s="163"/>
      <c r="F7" s="163"/>
      <c r="G7" s="163"/>
      <c r="H7" s="163"/>
      <c r="I7" s="163"/>
      <c r="J7" s="163"/>
      <c r="K7" s="163"/>
      <c r="L7" s="163"/>
      <c r="M7" s="163"/>
      <c r="N7" s="163"/>
      <c r="O7" s="163"/>
      <c r="P7" s="163"/>
      <c r="Q7" s="163"/>
      <c r="R7" s="3"/>
    </row>
    <row r="8" spans="2:18" ht="23.25" customHeight="1" thickBot="1" x14ac:dyDescent="0.25">
      <c r="B8" s="2"/>
      <c r="C8" s="32" t="s">
        <v>60</v>
      </c>
      <c r="D8" s="249" t="s">
        <v>38</v>
      </c>
      <c r="E8" s="250"/>
      <c r="F8" s="250"/>
      <c r="G8" s="250"/>
      <c r="H8" s="250"/>
      <c r="I8" s="251"/>
      <c r="J8" s="167" t="s">
        <v>56</v>
      </c>
      <c r="K8" s="168"/>
      <c r="L8" s="169" t="s">
        <v>97</v>
      </c>
      <c r="M8" s="170"/>
      <c r="N8" s="170"/>
      <c r="O8" s="170"/>
      <c r="P8" s="170"/>
      <c r="Q8" s="171"/>
      <c r="R8" s="3"/>
    </row>
    <row r="9" spans="2:18" ht="23.25" customHeight="1" thickBot="1" x14ac:dyDescent="0.25">
      <c r="B9" s="2"/>
      <c r="C9" s="32" t="s">
        <v>59</v>
      </c>
      <c r="D9" s="252" t="s">
        <v>108</v>
      </c>
      <c r="E9" s="253"/>
      <c r="F9" s="253"/>
      <c r="G9" s="253"/>
      <c r="H9" s="253"/>
      <c r="I9" s="254"/>
      <c r="J9" s="123" t="s">
        <v>57</v>
      </c>
      <c r="K9" s="124"/>
      <c r="L9" s="138" t="s">
        <v>128</v>
      </c>
      <c r="M9" s="139"/>
      <c r="N9" s="139"/>
      <c r="O9" s="139"/>
      <c r="P9" s="139"/>
      <c r="Q9" s="140"/>
      <c r="R9" s="3"/>
    </row>
    <row r="10" spans="2:18" ht="23.25" customHeight="1" thickBot="1" x14ac:dyDescent="0.25">
      <c r="B10" s="2"/>
      <c r="C10" s="32" t="s">
        <v>58</v>
      </c>
      <c r="D10" s="252" t="s">
        <v>117</v>
      </c>
      <c r="E10" s="253"/>
      <c r="F10" s="253"/>
      <c r="G10" s="253"/>
      <c r="H10" s="253"/>
      <c r="I10" s="254"/>
      <c r="J10" s="125"/>
      <c r="K10" s="126"/>
      <c r="L10" s="141"/>
      <c r="M10" s="142"/>
      <c r="N10" s="142"/>
      <c r="O10" s="142"/>
      <c r="P10" s="142"/>
      <c r="Q10" s="14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61</v>
      </c>
      <c r="F12" s="133"/>
      <c r="G12" s="134" t="s">
        <v>1</v>
      </c>
      <c r="H12" s="135"/>
      <c r="I12" s="131" t="s">
        <v>3</v>
      </c>
      <c r="J12" s="133"/>
      <c r="K12" s="136" t="s">
        <v>6</v>
      </c>
      <c r="L12" s="137"/>
      <c r="M12" s="147" t="s">
        <v>2</v>
      </c>
      <c r="N12" s="148"/>
      <c r="O12" s="149"/>
      <c r="P12" s="118" t="s">
        <v>63</v>
      </c>
      <c r="Q12" s="119"/>
      <c r="R12" s="3"/>
    </row>
    <row r="13" spans="2:18" ht="15" customHeight="1" x14ac:dyDescent="0.2">
      <c r="B13" s="2"/>
      <c r="C13" s="353" t="s">
        <v>134</v>
      </c>
      <c r="D13" s="354"/>
      <c r="E13" s="353" t="s">
        <v>75</v>
      </c>
      <c r="F13" s="151"/>
      <c r="G13" s="154" t="s">
        <v>76</v>
      </c>
      <c r="H13" s="155"/>
      <c r="I13" s="158" t="s">
        <v>4</v>
      </c>
      <c r="J13" s="128"/>
      <c r="K13" s="175" t="s">
        <v>8</v>
      </c>
      <c r="L13" s="176"/>
      <c r="M13" s="158" t="s">
        <v>114</v>
      </c>
      <c r="N13" s="179"/>
      <c r="O13" s="180"/>
      <c r="P13" s="127" t="s">
        <v>68</v>
      </c>
      <c r="Q13" s="128"/>
      <c r="R13" s="3"/>
    </row>
    <row r="14" spans="2:18" ht="69" customHeight="1" thickBot="1" x14ac:dyDescent="0.25">
      <c r="B14" s="2"/>
      <c r="C14" s="152"/>
      <c r="D14" s="356"/>
      <c r="E14" s="152"/>
      <c r="F14" s="153"/>
      <c r="G14" s="156"/>
      <c r="H14" s="157"/>
      <c r="I14" s="159"/>
      <c r="J14" s="130"/>
      <c r="K14" s="177"/>
      <c r="L14" s="178"/>
      <c r="M14" s="159"/>
      <c r="N14" s="181"/>
      <c r="O14" s="182"/>
      <c r="P14" s="129"/>
      <c r="Q14" s="130"/>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7" t="s">
        <v>11</v>
      </c>
      <c r="D16" s="187" t="s">
        <v>25</v>
      </c>
      <c r="E16" s="188"/>
      <c r="F16" s="189" t="s">
        <v>89</v>
      </c>
      <c r="G16" s="190"/>
      <c r="H16" s="7"/>
      <c r="I16" s="7"/>
      <c r="J16" s="7"/>
      <c r="K16" s="7"/>
      <c r="L16" s="7"/>
      <c r="M16" s="8"/>
      <c r="N16" s="8"/>
      <c r="O16" s="8"/>
      <c r="P16" s="8"/>
      <c r="Q16" s="8"/>
      <c r="R16" s="3"/>
    </row>
    <row r="17" spans="2:20" ht="18.75" customHeight="1" x14ac:dyDescent="0.2">
      <c r="B17" s="2"/>
      <c r="C17" s="185"/>
      <c r="D17" s="191" t="s">
        <v>26</v>
      </c>
      <c r="E17" s="192"/>
      <c r="F17" s="193" t="s">
        <v>90</v>
      </c>
      <c r="G17" s="194"/>
      <c r="H17" s="7"/>
      <c r="I17" s="7"/>
      <c r="J17" s="7"/>
      <c r="K17" s="7"/>
      <c r="L17" s="7"/>
      <c r="M17" s="8"/>
      <c r="N17" s="8"/>
      <c r="O17" s="8"/>
      <c r="P17" s="8"/>
      <c r="Q17" s="8"/>
      <c r="R17" s="3"/>
    </row>
    <row r="18" spans="2:20" ht="18.75" customHeight="1" thickBot="1" x14ac:dyDescent="0.25">
      <c r="B18" s="2"/>
      <c r="C18" s="186"/>
      <c r="D18" s="195" t="s">
        <v>27</v>
      </c>
      <c r="E18" s="196"/>
      <c r="F18" s="197" t="s">
        <v>91</v>
      </c>
      <c r="G18" s="19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9" t="s">
        <v>23</v>
      </c>
      <c r="C20" s="200"/>
      <c r="D20" s="200"/>
      <c r="E20" s="200"/>
      <c r="F20" s="200"/>
      <c r="G20" s="200"/>
      <c r="H20" s="200"/>
      <c r="I20" s="200"/>
      <c r="J20" s="200"/>
      <c r="K20" s="200"/>
      <c r="L20" s="200"/>
      <c r="M20" s="200"/>
      <c r="N20" s="200"/>
      <c r="O20" s="200"/>
      <c r="P20" s="200"/>
      <c r="Q20" s="200"/>
      <c r="R20" s="20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2" t="s">
        <v>12</v>
      </c>
      <c r="D23" s="183"/>
      <c r="E23" s="183"/>
      <c r="F23" s="183"/>
      <c r="G23" s="183"/>
      <c r="H23" s="183"/>
      <c r="I23" s="183"/>
      <c r="J23" s="183"/>
      <c r="K23" s="183"/>
      <c r="L23" s="183"/>
      <c r="M23" s="183"/>
      <c r="N23" s="183"/>
      <c r="O23" s="183"/>
      <c r="P23" s="183"/>
      <c r="Q23" s="184"/>
      <c r="R23" s="3"/>
    </row>
    <row r="24" spans="2:20" ht="27" customHeight="1" thickBot="1" x14ac:dyDescent="0.25">
      <c r="B24" s="2"/>
      <c r="C24" s="50" t="s">
        <v>16</v>
      </c>
      <c r="D24" s="203" t="s">
        <v>79</v>
      </c>
      <c r="E24" s="173"/>
      <c r="F24" s="174"/>
      <c r="G24" s="172" t="s">
        <v>80</v>
      </c>
      <c r="H24" s="173"/>
      <c r="I24" s="174"/>
      <c r="J24" s="172" t="s">
        <v>81</v>
      </c>
      <c r="K24" s="173"/>
      <c r="L24" s="174"/>
      <c r="M24" s="172" t="s">
        <v>82</v>
      </c>
      <c r="N24" s="173"/>
      <c r="O24" s="174"/>
      <c r="P24" s="183" t="s">
        <v>13</v>
      </c>
      <c r="Q24" s="184"/>
      <c r="R24" s="3"/>
    </row>
    <row r="25" spans="2:20" ht="15" customHeight="1" x14ac:dyDescent="0.2">
      <c r="B25" s="2"/>
      <c r="C25" s="51" t="s">
        <v>17</v>
      </c>
      <c r="D25" s="204">
        <v>0.1</v>
      </c>
      <c r="E25" s="205"/>
      <c r="F25" s="206"/>
      <c r="G25" s="207">
        <v>0.2</v>
      </c>
      <c r="H25" s="205"/>
      <c r="I25" s="206"/>
      <c r="J25" s="207">
        <v>0.25</v>
      </c>
      <c r="K25" s="205"/>
      <c r="L25" s="206"/>
      <c r="M25" s="207">
        <v>0.25</v>
      </c>
      <c r="N25" s="205"/>
      <c r="O25" s="206"/>
      <c r="P25" s="208">
        <v>0.8</v>
      </c>
      <c r="Q25" s="209"/>
      <c r="R25" s="3"/>
    </row>
    <row r="26" spans="2:20" x14ac:dyDescent="0.2">
      <c r="B26" s="2"/>
      <c r="C26" s="52" t="s">
        <v>15</v>
      </c>
      <c r="D26" s="193">
        <v>318</v>
      </c>
      <c r="E26" s="210"/>
      <c r="F26" s="211"/>
      <c r="G26" s="212">
        <v>283</v>
      </c>
      <c r="H26" s="210"/>
      <c r="I26" s="211"/>
      <c r="J26" s="212"/>
      <c r="K26" s="210"/>
      <c r="L26" s="211"/>
      <c r="M26" s="212"/>
      <c r="N26" s="210"/>
      <c r="O26" s="211"/>
      <c r="P26" s="213">
        <f>+SUM(D26:O26)</f>
        <v>601</v>
      </c>
      <c r="Q26" s="214"/>
      <c r="R26" s="3"/>
    </row>
    <row r="27" spans="2:20" ht="15.75" customHeight="1" x14ac:dyDescent="0.2">
      <c r="B27" s="2"/>
      <c r="C27" s="52" t="s">
        <v>35</v>
      </c>
      <c r="D27" s="193">
        <v>319</v>
      </c>
      <c r="E27" s="210"/>
      <c r="F27" s="211"/>
      <c r="G27" s="212">
        <v>287</v>
      </c>
      <c r="H27" s="210"/>
      <c r="I27" s="211"/>
      <c r="J27" s="212"/>
      <c r="K27" s="210"/>
      <c r="L27" s="211"/>
      <c r="M27" s="212"/>
      <c r="N27" s="210"/>
      <c r="O27" s="211"/>
      <c r="P27" s="212">
        <f>+SUM(D27:O27)</f>
        <v>606</v>
      </c>
      <c r="Q27" s="194"/>
      <c r="R27" s="3"/>
    </row>
    <row r="28" spans="2:20" ht="15.75" customHeight="1" thickBot="1" x14ac:dyDescent="0.25">
      <c r="B28" s="2"/>
      <c r="C28" s="53" t="s">
        <v>28</v>
      </c>
      <c r="D28" s="386">
        <f>(D26/D27)*100</f>
        <v>99.686520376175551</v>
      </c>
      <c r="E28" s="387"/>
      <c r="F28" s="388"/>
      <c r="G28" s="386">
        <f>(G26/G27)*100</f>
        <v>98.606271777003485</v>
      </c>
      <c r="H28" s="387"/>
      <c r="I28" s="388"/>
      <c r="J28" s="386" t="e">
        <f>(J26/J27)*100</f>
        <v>#DIV/0!</v>
      </c>
      <c r="K28" s="387"/>
      <c r="L28" s="388"/>
      <c r="M28" s="386" t="e">
        <f>(M26/M27)*100</f>
        <v>#DIV/0!</v>
      </c>
      <c r="N28" s="387"/>
      <c r="O28" s="388"/>
      <c r="P28" s="389">
        <f>+(P26/P27)*100</f>
        <v>99.17491749174917</v>
      </c>
      <c r="Q28" s="390"/>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5"/>
      <c r="J31" s="215"/>
      <c r="K31" s="215"/>
      <c r="L31" s="215"/>
      <c r="M31" s="215"/>
      <c r="N31" s="215"/>
      <c r="O31" s="215"/>
      <c r="P31" s="215"/>
      <c r="Q31" s="215"/>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6" t="s">
        <v>21</v>
      </c>
      <c r="D42" s="217"/>
      <c r="E42" s="217"/>
      <c r="F42" s="217"/>
      <c r="G42" s="217"/>
      <c r="H42" s="217"/>
      <c r="I42" s="217"/>
      <c r="J42" s="217"/>
      <c r="K42" s="218" t="s">
        <v>71</v>
      </c>
      <c r="L42" s="219"/>
      <c r="M42" s="219"/>
      <c r="N42" s="219"/>
      <c r="O42" s="219"/>
      <c r="P42" s="219"/>
      <c r="Q42" s="220"/>
      <c r="R42" s="3"/>
    </row>
    <row r="43" spans="2:18" ht="28.5" customHeight="1" thickBot="1" x14ac:dyDescent="0.25">
      <c r="B43" s="2"/>
      <c r="C43" s="34"/>
      <c r="D43" s="35" t="s">
        <v>73</v>
      </c>
      <c r="E43" s="221" t="s">
        <v>74</v>
      </c>
      <c r="F43" s="221"/>
      <c r="G43" s="221"/>
      <c r="H43" s="221"/>
      <c r="I43" s="221"/>
      <c r="J43" s="222"/>
      <c r="K43" s="36"/>
      <c r="L43" s="37"/>
      <c r="M43" s="37"/>
      <c r="N43" s="37"/>
      <c r="O43" s="37"/>
      <c r="P43" s="37"/>
      <c r="Q43" s="38"/>
      <c r="R43" s="3"/>
    </row>
    <row r="44" spans="2:18" ht="68.25" customHeight="1" thickBot="1" x14ac:dyDescent="0.25">
      <c r="B44" s="2"/>
      <c r="C44" s="12" t="s">
        <v>18</v>
      </c>
      <c r="D44" s="59">
        <v>44651</v>
      </c>
      <c r="E44" s="240" t="s">
        <v>140</v>
      </c>
      <c r="F44" s="241"/>
      <c r="G44" s="241"/>
      <c r="H44" s="241"/>
      <c r="I44" s="241"/>
      <c r="J44" s="242"/>
      <c r="K44" s="223"/>
      <c r="L44" s="223"/>
      <c r="M44" s="223"/>
      <c r="N44" s="223"/>
      <c r="O44" s="223"/>
      <c r="P44" s="223"/>
      <c r="Q44" s="224"/>
      <c r="R44" s="3"/>
    </row>
    <row r="45" spans="2:18" ht="69.75" customHeight="1" thickBot="1" x14ac:dyDescent="0.25">
      <c r="B45" s="2"/>
      <c r="C45" s="12" t="s">
        <v>19</v>
      </c>
      <c r="D45" s="59">
        <v>44742</v>
      </c>
      <c r="E45" s="240" t="s">
        <v>147</v>
      </c>
      <c r="F45" s="241"/>
      <c r="G45" s="241"/>
      <c r="H45" s="241"/>
      <c r="I45" s="241"/>
      <c r="J45" s="242"/>
      <c r="K45" s="223"/>
      <c r="L45" s="223"/>
      <c r="M45" s="223"/>
      <c r="N45" s="223"/>
      <c r="O45" s="223"/>
      <c r="P45" s="223"/>
      <c r="Q45" s="224"/>
      <c r="R45" s="3"/>
    </row>
    <row r="46" spans="2:18" ht="111" customHeight="1" thickBot="1" x14ac:dyDescent="0.25">
      <c r="B46" s="2"/>
      <c r="C46" s="12" t="s">
        <v>84</v>
      </c>
      <c r="D46" s="59"/>
      <c r="E46" s="236"/>
      <c r="F46" s="237"/>
      <c r="G46" s="237"/>
      <c r="H46" s="237"/>
      <c r="I46" s="237"/>
      <c r="J46" s="238"/>
      <c r="K46" s="223"/>
      <c r="L46" s="223"/>
      <c r="M46" s="223"/>
      <c r="N46" s="223"/>
      <c r="O46" s="223"/>
      <c r="P46" s="223"/>
      <c r="Q46" s="224"/>
      <c r="R46" s="3"/>
    </row>
    <row r="47" spans="2:18" ht="75.75" customHeight="1" thickBot="1" x14ac:dyDescent="0.25">
      <c r="B47" s="2"/>
      <c r="C47" s="12" t="s">
        <v>20</v>
      </c>
      <c r="D47" s="92"/>
      <c r="E47" s="236"/>
      <c r="F47" s="237"/>
      <c r="G47" s="237"/>
      <c r="H47" s="237"/>
      <c r="I47" s="237"/>
      <c r="J47" s="238"/>
      <c r="K47" s="223"/>
      <c r="L47" s="223"/>
      <c r="M47" s="223"/>
      <c r="N47" s="223"/>
      <c r="O47" s="223"/>
      <c r="P47" s="223"/>
      <c r="Q47" s="224"/>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49"/>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5" t="s">
        <v>37</v>
      </c>
      <c r="D95" s="44"/>
      <c r="H95" s="29" t="s">
        <v>22</v>
      </c>
      <c r="I95" s="29" t="s">
        <v>24</v>
      </c>
      <c r="J95" s="29" t="s">
        <v>64</v>
      </c>
      <c r="U95" s="28" t="s">
        <v>29</v>
      </c>
    </row>
    <row r="96" spans="3:21" ht="25.5" hidden="1" x14ac:dyDescent="0.2">
      <c r="C96" s="41" t="s">
        <v>44</v>
      </c>
      <c r="D96" s="43"/>
      <c r="H96" s="27" t="s">
        <v>4</v>
      </c>
      <c r="I96" s="27" t="s">
        <v>7</v>
      </c>
      <c r="J96" s="27" t="s">
        <v>65</v>
      </c>
      <c r="M96" s="231"/>
      <c r="N96" s="231"/>
    </row>
    <row r="97" spans="3:14" ht="25.5" hidden="1" x14ac:dyDescent="0.2">
      <c r="C97" s="41" t="s">
        <v>45</v>
      </c>
      <c r="D97" s="43"/>
      <c r="H97" s="27" t="s">
        <v>70</v>
      </c>
      <c r="I97" s="27" t="s">
        <v>83</v>
      </c>
      <c r="J97" s="27" t="s">
        <v>66</v>
      </c>
      <c r="M97" s="230"/>
      <c r="N97" s="230"/>
    </row>
    <row r="98" spans="3:14" ht="38.25" hidden="1" x14ac:dyDescent="0.2">
      <c r="C98" s="41" t="s">
        <v>46</v>
      </c>
      <c r="D98" s="43"/>
      <c r="H98" s="27" t="s">
        <v>5</v>
      </c>
      <c r="I98" s="27" t="s">
        <v>8</v>
      </c>
      <c r="J98" s="27" t="s">
        <v>67</v>
      </c>
      <c r="M98" s="230"/>
      <c r="N98" s="230"/>
    </row>
    <row r="99" spans="3:14" hidden="1" x14ac:dyDescent="0.2">
      <c r="C99" s="41" t="s">
        <v>47</v>
      </c>
      <c r="D99" s="43"/>
      <c r="H99" s="27"/>
      <c r="I99" s="27" t="s">
        <v>69</v>
      </c>
      <c r="J99" s="27" t="s">
        <v>68</v>
      </c>
      <c r="M99" s="230"/>
      <c r="N99" s="230"/>
    </row>
    <row r="100" spans="3:14" ht="25.5" hidden="1" x14ac:dyDescent="0.2">
      <c r="C100" s="41" t="s">
        <v>48</v>
      </c>
      <c r="D100" s="43"/>
      <c r="H100" s="27"/>
      <c r="I100" s="27" t="s">
        <v>9</v>
      </c>
      <c r="J100" s="27" t="s">
        <v>72</v>
      </c>
      <c r="M100" s="230"/>
      <c r="N100" s="230"/>
    </row>
    <row r="101" spans="3:14" hidden="1" x14ac:dyDescent="0.2">
      <c r="C101" s="41" t="s">
        <v>49</v>
      </c>
      <c r="D101" s="43"/>
      <c r="H101" s="27"/>
      <c r="I101" s="27" t="s">
        <v>10</v>
      </c>
      <c r="J101" s="27"/>
      <c r="M101" s="230"/>
      <c r="N101" s="230"/>
    </row>
    <row r="102" spans="3:14" hidden="1" x14ac:dyDescent="0.2">
      <c r="C102" s="41" t="s">
        <v>50</v>
      </c>
      <c r="D102" s="43"/>
      <c r="M102" s="231"/>
      <c r="N102" s="231"/>
    </row>
    <row r="103" spans="3:14" ht="66" hidden="1" customHeight="1" x14ac:dyDescent="0.2">
      <c r="C103" s="41" t="s">
        <v>51</v>
      </c>
      <c r="D103" s="43"/>
      <c r="M103" s="239"/>
      <c r="N103" s="239"/>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P26 D26 M26 G26"/>
    <dataValidation allowBlank="1" showInputMessage="1" showErrorMessage="1" prompt="Identifique el valor registrado en el denominador de la fórmula de cálculo" sqref="J27 M27 D27 G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51"/>
  <sheetViews>
    <sheetView showGridLines="0" showWhiteSpace="0" topLeftCell="A10" zoomScale="70" zoomScaleNormal="70" zoomScaleSheetLayoutView="70" zoomScalePageLayoutView="70" workbookViewId="0">
      <selection activeCell="D27" sqref="D27:I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2"/>
      <c r="C2" s="103"/>
      <c r="D2" s="104"/>
      <c r="E2" s="108" t="s">
        <v>62</v>
      </c>
      <c r="F2" s="109"/>
      <c r="G2" s="109"/>
      <c r="H2" s="109"/>
      <c r="I2" s="109"/>
      <c r="J2" s="109"/>
      <c r="K2" s="109"/>
      <c r="L2" s="109"/>
      <c r="M2" s="109"/>
      <c r="N2" s="110"/>
      <c r="O2" s="117" t="s">
        <v>77</v>
      </c>
      <c r="P2" s="117"/>
      <c r="Q2" s="117"/>
      <c r="R2" s="117"/>
    </row>
    <row r="3" spans="2:18" ht="24.75" customHeight="1" x14ac:dyDescent="0.2">
      <c r="B3" s="105"/>
      <c r="C3" s="106"/>
      <c r="D3" s="107"/>
      <c r="E3" s="111"/>
      <c r="F3" s="112"/>
      <c r="G3" s="112"/>
      <c r="H3" s="112"/>
      <c r="I3" s="112"/>
      <c r="J3" s="112"/>
      <c r="K3" s="112"/>
      <c r="L3" s="112"/>
      <c r="M3" s="112"/>
      <c r="N3" s="113"/>
      <c r="O3" s="117" t="s">
        <v>103</v>
      </c>
      <c r="P3" s="117"/>
      <c r="Q3" s="117"/>
      <c r="R3" s="117"/>
    </row>
    <row r="4" spans="2:18" ht="24.75" customHeight="1" thickBot="1" x14ac:dyDescent="0.25">
      <c r="B4" s="105"/>
      <c r="C4" s="106"/>
      <c r="D4" s="107"/>
      <c r="E4" s="114"/>
      <c r="F4" s="115"/>
      <c r="G4" s="115"/>
      <c r="H4" s="115"/>
      <c r="I4" s="115"/>
      <c r="J4" s="115"/>
      <c r="K4" s="115"/>
      <c r="L4" s="115"/>
      <c r="M4" s="115"/>
      <c r="N4" s="116"/>
      <c r="O4" s="117" t="s">
        <v>104</v>
      </c>
      <c r="P4" s="117"/>
      <c r="Q4" s="117"/>
      <c r="R4" s="117"/>
    </row>
    <row r="5" spans="2:18" ht="13.5" thickBot="1" x14ac:dyDescent="0.25">
      <c r="B5" s="98" t="s">
        <v>130</v>
      </c>
      <c r="C5" s="99"/>
      <c r="D5" s="99"/>
      <c r="E5" s="99"/>
      <c r="F5" s="99"/>
      <c r="G5" s="99"/>
      <c r="H5" s="99"/>
      <c r="I5" s="99"/>
      <c r="J5" s="99"/>
      <c r="K5" s="99"/>
      <c r="L5" s="99"/>
      <c r="M5" s="99"/>
      <c r="N5" s="99"/>
      <c r="O5" s="100"/>
      <c r="P5" s="100"/>
      <c r="Q5" s="100"/>
      <c r="R5" s="101"/>
    </row>
    <row r="6" spans="2:18" ht="15" customHeight="1" thickBot="1" x14ac:dyDescent="0.25">
      <c r="B6" s="160" t="s">
        <v>0</v>
      </c>
      <c r="C6" s="161"/>
      <c r="D6" s="161"/>
      <c r="E6" s="161"/>
      <c r="F6" s="161"/>
      <c r="G6" s="161"/>
      <c r="H6" s="161"/>
      <c r="I6" s="161"/>
      <c r="J6" s="161"/>
      <c r="K6" s="161"/>
      <c r="L6" s="161"/>
      <c r="M6" s="161"/>
      <c r="N6" s="161"/>
      <c r="O6" s="161"/>
      <c r="P6" s="161"/>
      <c r="Q6" s="161"/>
      <c r="R6" s="162"/>
    </row>
    <row r="7" spans="2:18" ht="13.5" thickBot="1" x14ac:dyDescent="0.25">
      <c r="B7" s="2"/>
      <c r="C7" s="163"/>
      <c r="D7" s="163"/>
      <c r="E7" s="163"/>
      <c r="F7" s="163"/>
      <c r="G7" s="163"/>
      <c r="H7" s="163"/>
      <c r="I7" s="163"/>
      <c r="J7" s="163"/>
      <c r="K7" s="163"/>
      <c r="L7" s="163"/>
      <c r="M7" s="163"/>
      <c r="N7" s="163"/>
      <c r="O7" s="163"/>
      <c r="P7" s="163"/>
      <c r="Q7" s="163"/>
      <c r="R7" s="3"/>
    </row>
    <row r="8" spans="2:18" ht="23.25" customHeight="1" thickBot="1" x14ac:dyDescent="0.25">
      <c r="B8" s="2"/>
      <c r="C8" s="32" t="s">
        <v>60</v>
      </c>
      <c r="D8" s="164" t="s">
        <v>38</v>
      </c>
      <c r="E8" s="165"/>
      <c r="F8" s="165"/>
      <c r="G8" s="165"/>
      <c r="H8" s="165"/>
      <c r="I8" s="166"/>
      <c r="J8" s="167" t="s">
        <v>56</v>
      </c>
      <c r="K8" s="168"/>
      <c r="L8" s="169" t="s">
        <v>113</v>
      </c>
      <c r="M8" s="170"/>
      <c r="N8" s="170"/>
      <c r="O8" s="170"/>
      <c r="P8" s="170"/>
      <c r="Q8" s="171"/>
      <c r="R8" s="3"/>
    </row>
    <row r="9" spans="2:18" ht="17.25" customHeight="1" thickBot="1" x14ac:dyDescent="0.25">
      <c r="B9" s="2"/>
      <c r="C9" s="32" t="s">
        <v>59</v>
      </c>
      <c r="D9" s="120" t="s">
        <v>108</v>
      </c>
      <c r="E9" s="121"/>
      <c r="F9" s="121"/>
      <c r="G9" s="121"/>
      <c r="H9" s="121"/>
      <c r="I9" s="122"/>
      <c r="J9" s="123" t="s">
        <v>57</v>
      </c>
      <c r="K9" s="124"/>
      <c r="L9" s="138" t="s">
        <v>126</v>
      </c>
      <c r="M9" s="139"/>
      <c r="N9" s="139"/>
      <c r="O9" s="139"/>
      <c r="P9" s="139"/>
      <c r="Q9" s="140"/>
      <c r="R9" s="3"/>
    </row>
    <row r="10" spans="2:18" ht="30.75" customHeight="1" thickBot="1" x14ac:dyDescent="0.25">
      <c r="B10" s="2"/>
      <c r="C10" s="32" t="s">
        <v>58</v>
      </c>
      <c r="D10" s="120" t="s">
        <v>93</v>
      </c>
      <c r="E10" s="121"/>
      <c r="F10" s="121"/>
      <c r="G10" s="121"/>
      <c r="H10" s="121"/>
      <c r="I10" s="122"/>
      <c r="J10" s="125"/>
      <c r="K10" s="126"/>
      <c r="L10" s="141"/>
      <c r="M10" s="142"/>
      <c r="N10" s="142"/>
      <c r="O10" s="142"/>
      <c r="P10" s="142"/>
      <c r="Q10" s="14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1" t="s">
        <v>14</v>
      </c>
      <c r="D12" s="132"/>
      <c r="E12" s="131" t="s">
        <v>61</v>
      </c>
      <c r="F12" s="133"/>
      <c r="G12" s="134" t="s">
        <v>1</v>
      </c>
      <c r="H12" s="135"/>
      <c r="I12" s="131" t="s">
        <v>3</v>
      </c>
      <c r="J12" s="133"/>
      <c r="K12" s="136" t="s">
        <v>6</v>
      </c>
      <c r="L12" s="137"/>
      <c r="M12" s="147" t="s">
        <v>2</v>
      </c>
      <c r="N12" s="148"/>
      <c r="O12" s="149"/>
      <c r="P12" s="118" t="s">
        <v>63</v>
      </c>
      <c r="Q12" s="119"/>
      <c r="R12" s="3"/>
    </row>
    <row r="13" spans="2:18" ht="54" customHeight="1" x14ac:dyDescent="0.2">
      <c r="B13" s="2"/>
      <c r="C13" s="232" t="s">
        <v>127</v>
      </c>
      <c r="D13" s="233"/>
      <c r="E13" s="150" t="s">
        <v>75</v>
      </c>
      <c r="F13" s="151"/>
      <c r="G13" s="154" t="s">
        <v>76</v>
      </c>
      <c r="H13" s="155"/>
      <c r="I13" s="158" t="s">
        <v>125</v>
      </c>
      <c r="J13" s="128"/>
      <c r="K13" s="175" t="s">
        <v>9</v>
      </c>
      <c r="L13" s="176"/>
      <c r="M13" s="158" t="s">
        <v>112</v>
      </c>
      <c r="N13" s="179"/>
      <c r="O13" s="180"/>
      <c r="P13" s="127" t="s">
        <v>68</v>
      </c>
      <c r="Q13" s="128"/>
      <c r="R13" s="3"/>
    </row>
    <row r="14" spans="2:18" ht="25.5" customHeight="1" thickBot="1" x14ac:dyDescent="0.25">
      <c r="B14" s="2"/>
      <c r="C14" s="234"/>
      <c r="D14" s="235"/>
      <c r="E14" s="152"/>
      <c r="F14" s="153"/>
      <c r="G14" s="156"/>
      <c r="H14" s="157"/>
      <c r="I14" s="159"/>
      <c r="J14" s="130"/>
      <c r="K14" s="177"/>
      <c r="L14" s="178"/>
      <c r="M14" s="159"/>
      <c r="N14" s="181"/>
      <c r="O14" s="182"/>
      <c r="P14" s="129"/>
      <c r="Q14" s="130"/>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47" t="s">
        <v>11</v>
      </c>
      <c r="D16" s="187" t="s">
        <v>25</v>
      </c>
      <c r="E16" s="188"/>
      <c r="F16" s="189" t="s">
        <v>118</v>
      </c>
      <c r="G16" s="190"/>
      <c r="H16" s="7"/>
      <c r="I16" s="7"/>
      <c r="J16" s="7"/>
      <c r="K16" s="7"/>
      <c r="L16" s="7"/>
      <c r="M16" s="8"/>
      <c r="N16" s="8"/>
      <c r="O16" s="8"/>
      <c r="P16" s="8"/>
      <c r="Q16" s="8"/>
      <c r="R16" s="3"/>
    </row>
    <row r="17" spans="2:20" ht="18.75" customHeight="1" x14ac:dyDescent="0.2">
      <c r="B17" s="2"/>
      <c r="C17" s="185"/>
      <c r="D17" s="191" t="s">
        <v>26</v>
      </c>
      <c r="E17" s="192"/>
      <c r="F17" s="405" t="s">
        <v>119</v>
      </c>
      <c r="G17" s="194"/>
      <c r="H17" s="7"/>
      <c r="I17" s="7"/>
      <c r="J17" s="7"/>
      <c r="K17" s="7"/>
      <c r="L17" s="7"/>
      <c r="M17" s="8"/>
      <c r="N17" s="8"/>
      <c r="O17" s="8"/>
      <c r="P17" s="8"/>
      <c r="Q17" s="8"/>
      <c r="R17" s="3"/>
    </row>
    <row r="18" spans="2:20" ht="18.75" customHeight="1" thickBot="1" x14ac:dyDescent="0.25">
      <c r="B18" s="2"/>
      <c r="C18" s="186"/>
      <c r="D18" s="195" t="s">
        <v>27</v>
      </c>
      <c r="E18" s="196"/>
      <c r="F18" s="406" t="s">
        <v>120</v>
      </c>
      <c r="G18" s="19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9" t="s">
        <v>23</v>
      </c>
      <c r="C20" s="200"/>
      <c r="D20" s="200"/>
      <c r="E20" s="200"/>
      <c r="F20" s="200"/>
      <c r="G20" s="200"/>
      <c r="H20" s="200"/>
      <c r="I20" s="200"/>
      <c r="J20" s="200"/>
      <c r="K20" s="200"/>
      <c r="L20" s="200"/>
      <c r="M20" s="200"/>
      <c r="N20" s="200"/>
      <c r="O20" s="200"/>
      <c r="P20" s="200"/>
      <c r="Q20" s="200"/>
      <c r="R20" s="201"/>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95" t="s">
        <v>12</v>
      </c>
      <c r="D23" s="395"/>
      <c r="E23" s="395"/>
      <c r="F23" s="395"/>
      <c r="G23" s="395"/>
      <c r="H23" s="395"/>
      <c r="I23" s="395"/>
      <c r="J23" s="395"/>
      <c r="K23" s="395"/>
      <c r="L23" s="395"/>
      <c r="M23" s="395"/>
      <c r="N23" s="395"/>
      <c r="O23" s="395"/>
      <c r="P23" s="395"/>
      <c r="Q23" s="395"/>
      <c r="R23" s="3"/>
    </row>
    <row r="24" spans="2:20" ht="27" customHeight="1" x14ac:dyDescent="0.2">
      <c r="B24" s="2"/>
      <c r="C24" s="69" t="s">
        <v>16</v>
      </c>
      <c r="D24" s="396" t="s">
        <v>105</v>
      </c>
      <c r="E24" s="397"/>
      <c r="F24" s="397"/>
      <c r="G24" s="397"/>
      <c r="H24" s="397"/>
      <c r="I24" s="398"/>
      <c r="J24" s="396" t="s">
        <v>106</v>
      </c>
      <c r="K24" s="397"/>
      <c r="L24" s="397"/>
      <c r="M24" s="397"/>
      <c r="N24" s="397"/>
      <c r="O24" s="398"/>
      <c r="P24" s="399"/>
      <c r="Q24" s="400"/>
      <c r="R24" s="3"/>
    </row>
    <row r="25" spans="2:20" ht="15" customHeight="1" x14ac:dyDescent="0.2">
      <c r="B25" s="2"/>
      <c r="C25" s="69" t="s">
        <v>17</v>
      </c>
      <c r="D25" s="393">
        <v>0.2</v>
      </c>
      <c r="E25" s="401"/>
      <c r="F25" s="401"/>
      <c r="G25" s="401"/>
      <c r="H25" s="401"/>
      <c r="I25" s="394"/>
      <c r="J25" s="393">
        <v>0.2</v>
      </c>
      <c r="K25" s="401"/>
      <c r="L25" s="401"/>
      <c r="M25" s="401"/>
      <c r="N25" s="401"/>
      <c r="O25" s="394"/>
      <c r="P25" s="393"/>
      <c r="Q25" s="394"/>
      <c r="R25" s="3"/>
    </row>
    <row r="26" spans="2:20" x14ac:dyDescent="0.2">
      <c r="B26" s="2"/>
      <c r="C26" s="70" t="s">
        <v>15</v>
      </c>
      <c r="D26" s="212">
        <v>84</v>
      </c>
      <c r="E26" s="210"/>
      <c r="F26" s="210"/>
      <c r="G26" s="210"/>
      <c r="H26" s="210"/>
      <c r="I26" s="211"/>
      <c r="J26" s="212"/>
      <c r="K26" s="210"/>
      <c r="L26" s="210"/>
      <c r="M26" s="210"/>
      <c r="N26" s="210"/>
      <c r="O26" s="211"/>
      <c r="P26" s="213"/>
      <c r="Q26" s="392"/>
      <c r="R26" s="3"/>
    </row>
    <row r="27" spans="2:20" ht="15.75" customHeight="1" x14ac:dyDescent="0.2">
      <c r="B27" s="2"/>
      <c r="C27" s="70" t="s">
        <v>35</v>
      </c>
      <c r="D27" s="212">
        <v>114</v>
      </c>
      <c r="E27" s="210"/>
      <c r="F27" s="210"/>
      <c r="G27" s="210"/>
      <c r="H27" s="210"/>
      <c r="I27" s="211"/>
      <c r="J27" s="212"/>
      <c r="K27" s="210"/>
      <c r="L27" s="210"/>
      <c r="M27" s="210"/>
      <c r="N27" s="210"/>
      <c r="O27" s="211"/>
      <c r="P27" s="213"/>
      <c r="Q27" s="392"/>
      <c r="R27" s="3"/>
    </row>
    <row r="28" spans="2:20" ht="15.75" customHeight="1" x14ac:dyDescent="0.2">
      <c r="B28" s="2"/>
      <c r="C28" s="70" t="s">
        <v>28</v>
      </c>
      <c r="D28" s="402">
        <f>D26/D27</f>
        <v>0.73684210526315785</v>
      </c>
      <c r="E28" s="403"/>
      <c r="F28" s="403"/>
      <c r="G28" s="403"/>
      <c r="H28" s="403"/>
      <c r="I28" s="404"/>
      <c r="J28" s="402" t="e">
        <f>J26/J27</f>
        <v>#DIV/0!</v>
      </c>
      <c r="K28" s="403"/>
      <c r="L28" s="403"/>
      <c r="M28" s="403"/>
      <c r="N28" s="403"/>
      <c r="O28" s="404"/>
      <c r="P28" s="393"/>
      <c r="Q28" s="39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11"/>
      <c r="J31" s="311"/>
      <c r="K31" s="311"/>
      <c r="L31" s="311"/>
      <c r="M31" s="311"/>
      <c r="N31" s="311"/>
      <c r="O31" s="311"/>
      <c r="P31" s="311"/>
      <c r="Q31" s="311"/>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9" t="s">
        <v>21</v>
      </c>
      <c r="D42" s="310"/>
      <c r="E42" s="310"/>
      <c r="F42" s="310"/>
      <c r="G42" s="310"/>
      <c r="H42" s="310"/>
      <c r="I42" s="310"/>
      <c r="J42" s="310"/>
      <c r="K42" s="160" t="s">
        <v>71</v>
      </c>
      <c r="L42" s="161"/>
      <c r="M42" s="161"/>
      <c r="N42" s="161"/>
      <c r="O42" s="161"/>
      <c r="P42" s="161"/>
      <c r="Q42" s="162"/>
      <c r="R42" s="3"/>
    </row>
    <row r="43" spans="2:18" ht="28.5" customHeight="1" thickBot="1" x14ac:dyDescent="0.25">
      <c r="B43" s="2"/>
      <c r="C43" s="34"/>
      <c r="D43" s="35" t="s">
        <v>73</v>
      </c>
      <c r="E43" s="221" t="s">
        <v>74</v>
      </c>
      <c r="F43" s="221"/>
      <c r="G43" s="221"/>
      <c r="H43" s="221"/>
      <c r="I43" s="221"/>
      <c r="J43" s="222"/>
      <c r="K43" s="46"/>
      <c r="L43" s="47"/>
      <c r="M43" s="47"/>
      <c r="N43" s="47"/>
      <c r="O43" s="47"/>
      <c r="P43" s="47"/>
      <c r="Q43" s="48"/>
      <c r="R43" s="3"/>
    </row>
    <row r="44" spans="2:18" ht="68.25" customHeight="1" thickBot="1" x14ac:dyDescent="0.25">
      <c r="B44" s="2"/>
      <c r="C44" s="11" t="s">
        <v>18</v>
      </c>
      <c r="D44" s="56">
        <v>44742</v>
      </c>
      <c r="E44" s="236" t="s">
        <v>146</v>
      </c>
      <c r="F44" s="237"/>
      <c r="G44" s="237"/>
      <c r="H44" s="237"/>
      <c r="I44" s="237"/>
      <c r="J44" s="238"/>
      <c r="K44" s="223"/>
      <c r="L44" s="223"/>
      <c r="M44" s="223"/>
      <c r="N44" s="223"/>
      <c r="O44" s="223"/>
      <c r="P44" s="223"/>
      <c r="Q44" s="224"/>
      <c r="R44" s="3"/>
    </row>
    <row r="45" spans="2:18" ht="129" customHeight="1" thickBot="1" x14ac:dyDescent="0.25">
      <c r="B45" s="2"/>
      <c r="C45" s="12" t="s">
        <v>19</v>
      </c>
      <c r="D45" s="93"/>
      <c r="E45" s="236"/>
      <c r="F45" s="237"/>
      <c r="G45" s="237"/>
      <c r="H45" s="237"/>
      <c r="I45" s="237"/>
      <c r="J45" s="238"/>
      <c r="K45" s="223"/>
      <c r="L45" s="223"/>
      <c r="M45" s="223"/>
      <c r="N45" s="223"/>
      <c r="O45" s="223"/>
      <c r="P45" s="223"/>
      <c r="Q45" s="224"/>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3"/>
      <c r="C47" s="14"/>
      <c r="D47" s="14"/>
      <c r="E47" s="14"/>
      <c r="F47" s="14"/>
      <c r="G47" s="14"/>
      <c r="H47" s="14"/>
      <c r="I47" s="14"/>
      <c r="J47" s="14"/>
      <c r="K47" s="14"/>
      <c r="L47" s="14"/>
      <c r="M47" s="14"/>
      <c r="N47" s="14"/>
      <c r="O47" s="14"/>
      <c r="P47" s="14"/>
      <c r="Q47" s="14"/>
      <c r="R47" s="15"/>
    </row>
    <row r="48" spans="2:18" x14ac:dyDescent="0.2">
      <c r="B48" s="5"/>
      <c r="C48" s="5"/>
      <c r="D48" s="5"/>
      <c r="E48" s="5"/>
      <c r="F48" s="5"/>
      <c r="G48" s="5"/>
      <c r="H48" s="5"/>
      <c r="I48" s="5"/>
      <c r="J48" s="5"/>
      <c r="K48" s="5"/>
      <c r="L48" s="5"/>
      <c r="M48" s="5"/>
      <c r="N48" s="5"/>
      <c r="O48" s="5"/>
      <c r="P48" s="5"/>
    </row>
    <row r="49" spans="2:16" x14ac:dyDescent="0.2">
      <c r="B49" s="5"/>
      <c r="C49" s="49"/>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sheetData>
  <mergeCells count="61">
    <mergeCell ref="C16:C18"/>
    <mergeCell ref="D16:E16"/>
    <mergeCell ref="F16:G16"/>
    <mergeCell ref="E44:J44"/>
    <mergeCell ref="D17:E17"/>
    <mergeCell ref="F17:G17"/>
    <mergeCell ref="D18:E18"/>
    <mergeCell ref="F18:G18"/>
    <mergeCell ref="D26:I26"/>
    <mergeCell ref="J26:O26"/>
    <mergeCell ref="J28:O28"/>
    <mergeCell ref="K45:Q45"/>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K13:L14"/>
    <mergeCell ref="M13:O14"/>
    <mergeCell ref="P26:Q26"/>
    <mergeCell ref="D27:I27"/>
    <mergeCell ref="J27:O27"/>
    <mergeCell ref="P27:Q27"/>
    <mergeCell ref="B2:D4"/>
    <mergeCell ref="E2:N4"/>
    <mergeCell ref="O2:R2"/>
    <mergeCell ref="O3:R3"/>
    <mergeCell ref="O4:R4"/>
    <mergeCell ref="B5:R5"/>
    <mergeCell ref="K12:L12"/>
    <mergeCell ref="J9:K10"/>
    <mergeCell ref="L9:Q10"/>
    <mergeCell ref="D10:I10"/>
    <mergeCell ref="M12:O12"/>
    <mergeCell ref="P12:Q12"/>
  </mergeCells>
  <dataValidations xWindow="1065" yWindow="303"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Realice un pequeño análisis, acerca del cumplimiento o incumplimiento del indicador, identificando los factores que fueron relevantes en el resultado del indicador." sqref="C44:C45 D45:J45 E44:J44"/>
    <dataValidation allowBlank="1" showInputMessage="1" showErrorMessage="1" prompt="Identifique el valor registrado en el numerador de la fórmula de cálculo" sqref="J26:J28 D26:D28 P25:P28"/>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Valor que se espera alcance el Indicador" sqref="J25 D25"/>
    <dataValidation type="list" allowBlank="1" showInputMessage="1" showErrorMessage="1" prompt="Selecione de la lista desplegable la tendencia esperada" sqref="P13:Q14">
      <formula1>#REF!</formula1>
    </dataValidation>
    <dataValidation type="list" allowBlank="1" showInputMessage="1" showErrorMessage="1" sqref="D8:I8">
      <formula1>#REF!</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25</vt:i4>
      </vt:variant>
    </vt:vector>
  </HeadingPairs>
  <TitlesOfParts>
    <vt:vector size="32" baseType="lpstr">
      <vt:lpstr>Gestión de Incapacidades</vt:lpstr>
      <vt:lpstr>Liquidaciónes de Cesantias</vt:lpstr>
      <vt:lpstr>Certificaciónes Pensionales</vt:lpstr>
      <vt:lpstr>Contrataciónes Radicadas</vt:lpstr>
      <vt:lpstr>Seguimiento Contractual</vt:lpstr>
      <vt:lpstr>Novedades de Nomina</vt:lpstr>
      <vt:lpstr>Informes Finales Radicados</vt:lpstr>
      <vt:lpstr>'Certificaciónes Pensionales'!Área_de_impresión</vt:lpstr>
      <vt:lpstr>'Contrataciónes Radicadas'!Área_de_impresión</vt:lpstr>
      <vt:lpstr>'Gestión de Incapacidades'!Área_de_impresión</vt:lpstr>
      <vt:lpstr>'Informes Finales Radicados'!Área_de_impresión</vt:lpstr>
      <vt:lpstr>'Liquidaciónes de Cesantias'!Área_de_impresión</vt:lpstr>
      <vt:lpstr>'Novedades de Nomina'!Área_de_impresión</vt:lpstr>
      <vt:lpstr>'Seguimiento Contractual'!Área_de_impresión</vt:lpstr>
      <vt:lpstr>'Certificaciónes Pensionales'!Fuente_indicador</vt:lpstr>
      <vt:lpstr>'Contrataciónes Radicadas'!Fuente_indicador</vt:lpstr>
      <vt:lpstr>'Gestión de Incapacidades'!Fuente_indicador</vt:lpstr>
      <vt:lpstr>'Liquidaciónes de Cesantias'!Fuente_indicador</vt:lpstr>
      <vt:lpstr>'Novedades de Nomina'!Fuente_indicador</vt:lpstr>
      <vt:lpstr>'Seguimiento Contractual'!Fuente_indicador</vt:lpstr>
      <vt:lpstr>'Certificaciónes Pensionales'!Periodicidad</vt:lpstr>
      <vt:lpstr>'Contrataciónes Radicadas'!Periodicidad</vt:lpstr>
      <vt:lpstr>'Gestión de Incapacidades'!Periodicidad</vt:lpstr>
      <vt:lpstr>'Liquidaciónes de Cesantias'!Periodicidad</vt:lpstr>
      <vt:lpstr>'Novedades de Nomina'!Periodicidad</vt:lpstr>
      <vt:lpstr>'Seguimiento Contractual'!Periodicidad</vt:lpstr>
      <vt:lpstr>'Certificaciónes Pensionales'!Tipo_indicador</vt:lpstr>
      <vt:lpstr>'Contrataciónes Radicadas'!Tipo_indicador</vt:lpstr>
      <vt:lpstr>'Gestión de Incapacidades'!Tipo_indicador</vt:lpstr>
      <vt:lpstr>'Liquidaciónes de Cesantias'!Tipo_indicador</vt:lpstr>
      <vt:lpstr>'Novedades de Nomina'!Tipo_indicador</vt:lpstr>
      <vt:lpstr>'Seguimiento Contractual'!Tipo_indicador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2019-06-06T15:19:25Z</cp:lastPrinted>
  <dcterms:created xsi:type="dcterms:W3CDTF">2013-03-27T13:59:56Z</dcterms:created>
  <dcterms:modified xsi:type="dcterms:W3CDTF">2022-09-07T14:19:46Z</dcterms:modified>
</cp:coreProperties>
</file>