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1\2. Indicadores\reporte Indicadores\Reportes y publicar\Publicar Indicadores\Publicar indicadores 2 Tr\"/>
    </mc:Choice>
  </mc:AlternateContent>
  <xr:revisionPtr revIDLastSave="0" documentId="13_ncr:1_{786CFBEE-718B-4CFC-BE3B-4D9EDD76DDDB}" xr6:coauthVersionLast="47" xr6:coauthVersionMax="47" xr10:uidLastSave="{00000000-0000-0000-0000-000000000000}"/>
  <bookViews>
    <workbookView xWindow="-120" yWindow="-120" windowWidth="20730" windowHeight="11160" tabRatio="853" activeTab="4" xr2:uid="{00000000-000D-0000-FFFF-FFFF00000000}"/>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91029"/>
</workbook>
</file>

<file path=xl/calcChain.xml><?xml version="1.0" encoding="utf-8"?>
<calcChain xmlns="http://schemas.openxmlformats.org/spreadsheetml/2006/main">
  <c r="D28" i="34" l="1"/>
  <c r="D27" i="29"/>
  <c r="D26" i="29"/>
  <c r="G28" i="33" l="1"/>
  <c r="D28" i="33"/>
  <c r="G28" i="29"/>
  <c r="D28" i="29"/>
  <c r="M28" i="24"/>
  <c r="G28" i="24"/>
  <c r="D28" i="24"/>
  <c r="P28" i="26" l="1"/>
  <c r="M28" i="29"/>
  <c r="J28" i="29"/>
  <c r="P28" i="33" l="1"/>
  <c r="J28" i="28" l="1"/>
  <c r="G28" i="28"/>
  <c r="P27" i="29"/>
  <c r="P26" i="29"/>
  <c r="P28" i="21"/>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<sst xmlns="http://schemas.openxmlformats.org/spreadsheetml/2006/main" count="929" uniqueCount="156">
  <si>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</si>
  <si>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</si>
  <si>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</si>
  <si>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</si>
  <si>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</si>
  <si>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</si>
  <si>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</si>
  <si>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</si>
  <si>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</si>
  <si>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</si>
  <si>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</si>
  <si>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</si>
  <si>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</si>
  <si>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</si>
  <si>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</si>
  <si>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</si>
  <si>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</si>
  <si>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</si>
  <si>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</si>
  <si>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</si>
  <si>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</si>
  <si>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</si>
  <si>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</si>
  <si>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</si>
  <si>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</si>
  <si>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</si>
  <si>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</si>
  <si>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</si>
  <si>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</si>
  <si>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</si>
  <si>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</si>
  <si>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</si>
  <si>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</si>
  <si>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</si>
  <si>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</si>
  <si>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</si>
  <si>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</si>
  <si>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</si>
  <si>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</si>
  <si>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</si>
  <si>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</si>
  <si>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</si>
  <si>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</si>
  <si>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</si>
  <si>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</si>
  <si>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</si>
  <si>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</si>
  <si>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</si>
  <si>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</si>
  <si>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</si>
  <si>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</si>
  <si>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</si>
  <si>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</si>
  <si>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</si>
  <si>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</si>
  <si>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</si>
  <si>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</si>
  <si>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</si>
  <si>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</si>
  <si>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</si>
  <si>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</si>
  <si>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</si>
  <si>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</si>
  <si>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</si>
  <si>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</si>
  <si>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</si>
  <si>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</si>
  <si>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</si>
  <si>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</si>
  <si>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</si>
  <si>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</si>
  <si>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</si>
  <si>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</si>
  <si>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</si>
  <si>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</si>
  <si>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</si>
  <si>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</si>
  <si>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</si>
  <si>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</si>
  <si>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</si>
  <si>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</si>
  <si>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</si>
  <si>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</si>
  <si>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</si>
  <si>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</si>
  <si>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</si>
  <si>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</si>
  <si>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</si>
  <si>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</si>
  <si>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</si>
  <si>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</si>
  <si>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</si>
  <si>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</si>
  <si>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</si>
  <si>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</si>
  <si>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</si>
  <si>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</si>
  <si>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</si>
  <si>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</si>
  <si>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</si>
  <si>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</si>
  <si>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</si>
  <si>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</si>
  <si>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</si>
  <si>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</si>
  <si>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</si>
  <si>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</si>
  <si>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</si>
  <si>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</si>
  <si>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</si>
  <si>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</si>
  <si>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</si>
  <si>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</si>
  <si>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</si>
  <si>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</si>
  <si>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</si>
  <si>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</si>
  <si>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</si>
  <si>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</si>
  <si>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</si>
  <si>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</si>
  <si>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</si>
  <si>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</si>
  <si>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</si>
  <si>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</si>
  <si>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</si>
  <si>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</si>
  <si>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</si>
  <si>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</si>
  <si>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</si>
  <si>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</si>
  <si>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</si>
  <si>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</si>
  <si>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</si>
  <si>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Niviel de satisfacción actividades de bienestar</t>
  </si>
  <si>
    <t>Indicador revisado y/o actualizado y aprobado por el lider del proceso 17/09/2020</t>
  </si>
  <si>
    <t>Para el primer trimestre  del año 2021,se cumplió con el  24%  de las actividades programadas, superando ligeramente lo proyectado.</t>
  </si>
  <si>
    <t>Se planearon y ejecutaron durante el periodo un total de 11 capacitaciones, de las 11 que se tenían previstas desarrollar, culminando las 11 en el primer trimestre.</t>
  </si>
  <si>
    <t xml:space="preserve">Se realizaron las siguientes dos actividades del Plan de Bienestar: Caminata Ecologica Virtual y Conmemoración del Día Internacional de la Mujer y el 98% de los funcionarios que manifiestan en las encuestas que estas actividades contribuyen claramente a un positivo desarrollo personal, lo cual aporta a la entidad al tener funcionarios con experiencias de crecimiento para aplicar en sus vidas y por consiguiente, contribuir a un óptimo ambiente laboral. </t>
  </si>
  <si>
    <t>Durante el primer trimestre de 2021, este indicador alcanzó una meta del 100%, que permitió medir el movimientos de personal rotación y/o movilidad, de los funcionarios de Planta Administrativa. En cumlimiento con lo  anterior, se dió tramite  a las 3 solicitudes o movimientos de personal  concerdientes a reubicaciones al interior de la Corporación.</t>
  </si>
  <si>
    <t>Sin medicion para este Trimestre</t>
  </si>
  <si>
    <t>21 de abril de 2021</t>
  </si>
  <si>
    <t xml:space="preserve">Para la vigencia 2021,  se está implementando la herramienta "induvirtual" para el desarrollo de la inducción a los funcionarios que ingresan a la Corporación, con lo anterior se persiguen varios propósitos a saber:
1. Generar un método más flexible y autónomo para realizar la inducción por parte del funcionario
2. La Corporación requiere de un mecanismo virtual para realizar esta actividad y promover un aprovechamiento efectivo de las TIC
3. Subsanar vacíos en los ejes temáticos, dado que por necesidades del servicio, frecuentemente la Corporación no cuenta con la totalidad de los expositores que dictan la inducción, y por ende el tema a cargo no se desarrolla.
4.  La planta de las UAN está en constante movimiento, lo que implica la puesta en marcha de la logística y la gestión técnica y administrativa que requiere la realización de la inducción, independientemente del número de funcionarios a los que se requiera dar la misma, generando traumatismos en el proceso de inducción.
5- La inducción presencial no propicia el aislamiento y distanciamiento social con ocasión de emergencias sanitarias.
Por lo anterior, para el presente trimestre no se realizó medición del indicador. </t>
  </si>
  <si>
    <t xml:space="preserve">Se adecuo  la plataforma de Classroom a las necesidades de la implementación del proyecto denominado Induvirtual.
Se creó un enlace de acceso directo para que los  funcionarios den inicio al proceso de inducción:  https://classroom.google.com/c/MTQ2ODkxODc4ODc0?cjc=a4abfgb.Dicha .Dicho en- lace estará habilitado únicamente por el término de 5 días hábiles para su realización.
Se actualizaron los ejes temáticos y están debidamente dispuestos para que los funcionarios que realicen la inducción </t>
  </si>
  <si>
    <t xml:space="preserve"> 07/julio/2021</t>
  </si>
  <si>
    <t xml:space="preserve">Para el 2o. trimestre  del año 2021,se cumplió con el  28%  de las actividades programadas.  Sin embargo,  a pesar de estar ligeramente por debajo de la meta, no afecta el  el acumulado,  ya  que para el 1er. semestre se supera lo proyectad, o al  alcanzarse el  el  52%  de cumplimiento. </t>
  </si>
  <si>
    <t>Se planearon y ejecutaron durante el periodo un total de 13 capacitaciones, de las 13 que se tenían previstas desarrollar, culminando las 13 en el segundo trimestre.</t>
  </si>
  <si>
    <t>Se realizaron las siguientes dos actividades del Plan de Bienestar: Caminata Virtual San Agustín y Decierto de la Tatacoa (Caminata ecológica) 22 de abril, Día de la Secretaria y Secretario 26 de abril, Un Ángel en el Cielo el 7 de mayo, Día de la Familia el 4 de junio, Talleres de Clima Laboral el 8, 11, 15 y 16 de junio y las Vacaciones Recreativas Virtuales (primer semestre) del 28 de junio a 2 de julio.</t>
  </si>
  <si>
    <t xml:space="preserve">Durante el primer semestre de 2021, se concertaron los compromisos laborales con los funcionarios de Carrera Administrativa de la Entidad y nos encontramos en terminos realizando la Primera Evaluación Parcial Semestral, cumpliendo los terminos del indicador para los funcionarios de Carrera Administrativa. </t>
  </si>
  <si>
    <t>09 de agosto de 2021</t>
  </si>
  <si>
    <t>Desde enero y con corte a junio 30 han ingresado un total de 85  «nuevos funcionarios». Una vez se puso en funcionamiento la plataforma Induvirtua para desarrollar el programa de inducción, han ingresado 70 personas a realizar dicho proceso. Cifra que corresponde al 82% de los nuevos funcionarios que han recibido inducción.</t>
  </si>
  <si>
    <t xml:space="preserve">Para cumplir al 100% la meta, se han remitido correos a quienes no han ingresado invitandolos a cumplir con el programa de inducción, recordandoles que es un requisito legal que debe realizar quien se vincula a la Corporción.
Se tiene previsto convocar reuniones virtuales con quienes no han hecho el proceso. En particular con quienes reportan dificultades en el manejo de la plataforma. </t>
  </si>
  <si>
    <t>Durante el segundo trimestre de 2021, este indicador alcanzó una meta del 100%, que permitió medir el movimientos de personal rotación y/o movilidad, de los funcionarios de Planta Administrativa. En cumlimiento con lo  anterior, se dió tramite  a las 8 solicitudes o movimientos de personal  concerdientes a reubicaciones al interior de la Corporación.</t>
  </si>
  <si>
    <t>Indicador revisado y/o actualizado y aprobado por el lider del proceso 19/08/2021</t>
  </si>
  <si>
    <t xml:space="preserve">Anual </t>
  </si>
  <si>
    <t>Inicia su medicion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</si>
</sst>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43">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14" fontId="4" fillId="0" borderId="43" xfId="0" applyNumberFormat="1" applyFont="1" applyBorder="1" applyAlignment="1" applyProtection="1">
      <alignment horizontal="justify" vertical="center" wrapText="1"/>
      <protection locked="0"/>
    </xf>
    <xf numFmtId="14" fontId="4" fillId="0" borderId="66"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58"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0" xfId="0" applyFont="1" applyAlignment="1">
      <alignment horizontal="center" wrapText="1"/>
    </xf>
    <xf numFmtId="9" fontId="23" fillId="0" borderId="9" xfId="1" applyNumberFormat="1" applyFont="1" applyBorder="1" applyAlignment="1" applyProtection="1">
      <alignment horizontal="center"/>
      <protection locked="0"/>
    </xf>
    <xf numFmtId="0" fontId="4" fillId="0" borderId="23" xfId="0" applyNumberFormat="1" applyFont="1" applyBorder="1" applyAlignment="1" applyProtection="1">
      <alignment horizontal="center" vertical="center" wrapText="1"/>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Alignment="1">
      <alignment horizontal="center"/>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6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6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57" xfId="0" applyFont="1" applyBorder="1" applyAlignment="1">
      <alignment horizontal="center"/>
    </xf>
    <xf numFmtId="0" fontId="23" fillId="0" borderId="59" xfId="0" applyFont="1" applyBorder="1" applyAlignment="1">
      <alignment horizontal="center"/>
    </xf>
    <xf numFmtId="0" fontId="23" fillId="0" borderId="58" xfId="0" applyFont="1" applyBorder="1" applyAlignment="1">
      <alignment horizontal="center"/>
    </xf>
    <xf numFmtId="0" fontId="23" fillId="0" borderId="27" xfId="0" applyFont="1" applyBorder="1" applyAlignment="1">
      <alignment horizontal="center"/>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6" xfId="1" applyFont="1" applyBorder="1" applyAlignment="1" applyProtection="1">
      <alignment horizontal="center"/>
      <protection locked="0"/>
    </xf>
    <xf numFmtId="9" fontId="23" fillId="0" borderId="65" xfId="1" applyFont="1" applyBorder="1" applyAlignment="1" applyProtection="1">
      <alignment horizontal="center"/>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2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0" fontId="4" fillId="0" borderId="45" xfId="0" applyFont="1" applyBorder="1" applyAlignment="1" applyProtection="1">
      <alignment horizontal="justify" vertical="top" wrapText="1"/>
      <protection locked="0"/>
    </xf>
    <xf numFmtId="0" fontId="4" fillId="0" borderId="28" xfId="0" applyFont="1" applyBorder="1" applyAlignment="1" applyProtection="1">
      <alignment horizontal="justify" vertical="center"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45" xfId="0" applyFont="1" applyBorder="1" applyAlignment="1" applyProtection="1">
      <alignment horizontal="left"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cellXfs>
  <cellStyles count="49">
    <cellStyle name="20% - Énfasis1 2" xfId="4" xr:uid="{00000000-0005-0000-0000-000000000000}"/>
    <cellStyle name="20% - Énfasis2 2" xfId="5" xr:uid="{00000000-0005-0000-0000-000001000000}"/>
    <cellStyle name="20% - Énfasis3 2" xfId="6" xr:uid="{00000000-0005-0000-0000-000002000000}"/>
    <cellStyle name="20% - Énfasis4 2" xfId="7" xr:uid="{00000000-0005-0000-0000-000003000000}"/>
    <cellStyle name="20% - Énfasis5 2" xfId="8" xr:uid="{00000000-0005-0000-0000-000004000000}"/>
    <cellStyle name="20% - Énfasis6 2" xfId="9" xr:uid="{00000000-0005-0000-0000-000005000000}"/>
    <cellStyle name="40% - Énfasis1 2" xfId="10" xr:uid="{00000000-0005-0000-0000-000006000000}"/>
    <cellStyle name="40% - Énfasis2 2" xfId="11" xr:uid="{00000000-0005-0000-0000-000007000000}"/>
    <cellStyle name="40% - Énfasis3 2" xfId="12" xr:uid="{00000000-0005-0000-0000-000008000000}"/>
    <cellStyle name="40% - Énfasis4 2" xfId="13" xr:uid="{00000000-0005-0000-0000-000009000000}"/>
    <cellStyle name="40% - Énfasis5 2" xfId="14" xr:uid="{00000000-0005-0000-0000-00000A000000}"/>
    <cellStyle name="40% - Énfasis6 2" xfId="15" xr:uid="{00000000-0005-0000-0000-00000B000000}"/>
    <cellStyle name="60% - Énfasis1 2" xfId="16" xr:uid="{00000000-0005-0000-0000-00000C000000}"/>
    <cellStyle name="60% - Énfasis2 2" xfId="17" xr:uid="{00000000-0005-0000-0000-00000D000000}"/>
    <cellStyle name="60% - Énfasis3 2" xfId="18" xr:uid="{00000000-0005-0000-0000-00000E000000}"/>
    <cellStyle name="60% - Énfasis4 2" xfId="19" xr:uid="{00000000-0005-0000-0000-00000F000000}"/>
    <cellStyle name="60% - Énfasis5 2" xfId="20" xr:uid="{00000000-0005-0000-0000-000010000000}"/>
    <cellStyle name="60% - Énfasis6 2" xfId="21" xr:uid="{00000000-0005-0000-0000-000011000000}"/>
    <cellStyle name="Buena 2" xfId="32" xr:uid="{00000000-0005-0000-0000-000012000000}"/>
    <cellStyle name="Cálculo 2" xfId="29" xr:uid="{00000000-0005-0000-0000-000013000000}"/>
    <cellStyle name="Celda de comprobación 2" xfId="30" xr:uid="{00000000-0005-0000-0000-000014000000}"/>
    <cellStyle name="Celda vinculada 2" xfId="38" xr:uid="{00000000-0005-0000-0000-000015000000}"/>
    <cellStyle name="Encabezado 4 2" xfId="36" xr:uid="{00000000-0005-0000-0000-000016000000}"/>
    <cellStyle name="Énfasis1 2" xfId="22" xr:uid="{00000000-0005-0000-0000-000017000000}"/>
    <cellStyle name="Énfasis2 2" xfId="23" xr:uid="{00000000-0005-0000-0000-000018000000}"/>
    <cellStyle name="Énfasis3 2" xfId="24" xr:uid="{00000000-0005-0000-0000-000019000000}"/>
    <cellStyle name="Énfasis4 2" xfId="25" xr:uid="{00000000-0005-0000-0000-00001A000000}"/>
    <cellStyle name="Énfasis5 2" xfId="26" xr:uid="{00000000-0005-0000-0000-00001B000000}"/>
    <cellStyle name="Énfasis6 2" xfId="27" xr:uid="{00000000-0005-0000-0000-00001C000000}"/>
    <cellStyle name="Entrada 2" xfId="37" xr:uid="{00000000-0005-0000-0000-00001D000000}"/>
    <cellStyle name="Hipervínculo" xfId="2" builtinId="8"/>
    <cellStyle name="Incorrecto 2" xfId="28" xr:uid="{00000000-0005-0000-0000-00001F000000}"/>
    <cellStyle name="Neutral 2" xfId="39" xr:uid="{00000000-0005-0000-0000-000020000000}"/>
    <cellStyle name="Normal" xfId="0" builtinId="0"/>
    <cellStyle name="Normal 2" xfId="3" xr:uid="{00000000-0005-0000-0000-000022000000}"/>
    <cellStyle name="Normal 2 2 3" xfId="48" xr:uid="{00000000-0005-0000-0000-000023000000}"/>
    <cellStyle name="Normal 3" xfId="40" xr:uid="{00000000-0005-0000-0000-000024000000}"/>
    <cellStyle name="Normal 5" xfId="41" xr:uid="{00000000-0005-0000-0000-000025000000}"/>
    <cellStyle name="Notas 2" xfId="42" xr:uid="{00000000-0005-0000-0000-000026000000}"/>
    <cellStyle name="Porcentaje" xfId="1" builtinId="5"/>
    <cellStyle name="Porcentaje 2" xfId="44" xr:uid="{00000000-0005-0000-0000-000028000000}"/>
    <cellStyle name="Salida 2" xfId="43" xr:uid="{00000000-0005-0000-0000-000029000000}"/>
    <cellStyle name="Texto de advertencia 2" xfId="47" xr:uid="{00000000-0005-0000-0000-00002A000000}"/>
    <cellStyle name="Texto explicativo 2" xfId="31" xr:uid="{00000000-0005-0000-0000-00002B000000}"/>
    <cellStyle name="Título 1 2" xfId="33" xr:uid="{00000000-0005-0000-0000-00002C000000}"/>
    <cellStyle name="Título 2 2" xfId="34" xr:uid="{00000000-0005-0000-0000-00002D000000}"/>
    <cellStyle name="Título 3 2" xfId="35" xr:uid="{00000000-0005-0000-0000-00002E000000}"/>
    <cellStyle name="Título 4" xfId="45" xr:uid="{00000000-0005-0000-0000-00002F000000}"/>
    <cellStyle name="Total 2" xfId="46" xr:uid="{00000000-0005-0000-0000-000030000000}"/>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23.51543942992874</c:v>
                </c:pt>
                <c:pt idx="3">
                  <c:v>28.028503562945367</c:v>
                </c:pt>
                <c:pt idx="6">
                  <c:v>0</c:v>
                </c:pt>
                <c:pt idx="9">
                  <c:v>0</c:v>
                </c:pt>
                <c:pt idx="12">
                  <c:v>0</c:v>
                </c:pt>
              </c:numCache>
            </c:numRef>
          </c:val>
          <c:extLs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30</c:v>
                </c:pt>
                <c:pt idx="6" formatCode="General">
                  <c:v>30</c:v>
                </c:pt>
                <c:pt idx="9" formatCode="General">
                  <c:v>20</c:v>
                </c:pt>
                <c:pt idx="12" formatCode="General">
                  <c:v>100</c:v>
                </c:pt>
              </c:numCache>
            </c:numRef>
          </c:val>
          <c:extLs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969592032"/>
        <c:axId val="969593664"/>
      </c:barChart>
      <c:catAx>
        <c:axId val="9695920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93664"/>
        <c:crosses val="autoZero"/>
        <c:auto val="1"/>
        <c:lblAlgn val="ctr"/>
        <c:lblOffset val="100"/>
        <c:noMultiLvlLbl val="0"/>
      </c:catAx>
      <c:valAx>
        <c:axId val="9695936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2032"/>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100</c:v>
                </c:pt>
                <c:pt idx="6">
                  <c:v>0</c:v>
                </c:pt>
                <c:pt idx="9">
                  <c:v>0</c:v>
                </c:pt>
              </c:numCache>
            </c:numRef>
          </c:val>
          <c:extLs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numCache>
            </c:numRef>
          </c:val>
          <c:extLs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969591488"/>
        <c:axId val="969588768"/>
      </c:barChart>
      <c:catAx>
        <c:axId val="9695914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768"/>
        <c:crosses val="autoZero"/>
        <c:auto val="1"/>
        <c:lblAlgn val="ctr"/>
        <c:lblOffset val="100"/>
        <c:noMultiLvlLbl val="0"/>
      </c:catAx>
      <c:valAx>
        <c:axId val="9695887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96959148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98.19004524886877</c:v>
                </c:pt>
                <c:pt idx="3">
                  <c:v>97.302904564315355</c:v>
                </c:pt>
                <c:pt idx="6">
                  <c:v>0</c:v>
                </c:pt>
                <c:pt idx="9">
                  <c:v>0</c:v>
                </c:pt>
                <c:pt idx="12">
                  <c:v>0</c:v>
                </c:pt>
              </c:numCache>
            </c:numRef>
          </c:val>
          <c:extLs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969594208"/>
        <c:axId val="969588224"/>
      </c:barChart>
      <c:catAx>
        <c:axId val="9695942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8224"/>
        <c:crosses val="autoZero"/>
        <c:auto val="1"/>
        <c:lblAlgn val="ctr"/>
        <c:lblOffset val="100"/>
        <c:noMultiLvlLbl val="0"/>
      </c:catAx>
      <c:valAx>
        <c:axId val="9695882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4208"/>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3"/>
                <c:pt idx="0">
                  <c:v>I Semestre </c:v>
                </c:pt>
                <c:pt idx="1">
                  <c:v>II Semestre</c:v>
                </c:pt>
                <c:pt idx="2">
                  <c:v>TOTAL PERIODO</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100</c:v>
                </c:pt>
                <c:pt idx="1">
                  <c:v>0</c:v>
                </c:pt>
                <c:pt idx="2" formatCode="0%">
                  <c:v>0</c:v>
                </c:pt>
              </c:numCache>
            </c:numRef>
          </c:val>
          <c:extLs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3"/>
                <c:pt idx="0">
                  <c:v>I Semestre </c:v>
                </c:pt>
                <c:pt idx="1">
                  <c:v>II Semestre</c:v>
                </c:pt>
                <c:pt idx="2">
                  <c:v>TOTAL PERIODO</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c:v>
                </c:pt>
                <c:pt idx="2" formatCode="0%">
                  <c:v>1</c:v>
                </c:pt>
              </c:numCache>
            </c:numRef>
          </c:val>
          <c:extLs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969590400"/>
        <c:axId val="969589856"/>
      </c:barChart>
      <c:catAx>
        <c:axId val="96959040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969589856"/>
        <c:crosses val="autoZero"/>
        <c:auto val="1"/>
        <c:lblAlgn val="ctr"/>
        <c:lblOffset val="100"/>
        <c:noMultiLvlLbl val="0"/>
      </c:catAx>
      <c:valAx>
        <c:axId val="9695898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969590400"/>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Teletrabajo!$D$28:$Q$28</c:f>
              <c:numCache>
                <c:formatCode>General</c:formatCode>
                <c:ptCount val="14"/>
                <c:pt idx="0">
                  <c:v>0</c:v>
                </c:pt>
                <c:pt idx="12">
                  <c:v>0</c:v>
                </c:pt>
              </c:numCache>
            </c:numRef>
          </c:val>
          <c:smooth val="0"/>
          <c:extLs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Teletrabajo!$D$25:$Q$25</c:f>
              <c:numCache>
                <c:formatCode>0%</c:formatCode>
                <c:ptCount val="14"/>
                <c:pt idx="0">
                  <c:v>1</c:v>
                </c:pt>
                <c:pt idx="12">
                  <c:v>1</c:v>
                </c:pt>
              </c:numCache>
            </c:numRef>
          </c:val>
          <c:smooth val="0"/>
          <c:extLs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marker val="1"/>
        <c:smooth val="0"/>
        <c:axId val="807530464"/>
        <c:axId val="807531552"/>
      </c:lineChart>
      <c:catAx>
        <c:axId val="8075304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1552"/>
        <c:crosses val="autoZero"/>
        <c:auto val="1"/>
        <c:lblAlgn val="ctr"/>
        <c:lblOffset val="100"/>
        <c:noMultiLvlLbl val="0"/>
      </c:catAx>
      <c:valAx>
        <c:axId val="807531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753046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General</c:formatCode>
                <c:ptCount val="14"/>
                <c:pt idx="0">
                  <c:v>0</c:v>
                </c:pt>
                <c:pt idx="3" formatCode="0">
                  <c:v>82.35294117647058</c:v>
                </c:pt>
                <c:pt idx="6" formatCode="0">
                  <c:v>0</c:v>
                </c:pt>
                <c:pt idx="9" formatCode="0.00">
                  <c:v>0</c:v>
                </c:pt>
              </c:numCache>
            </c:numRef>
          </c:val>
          <c:extLs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numCache>
            </c:numRef>
          </c:val>
          <c:extLs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807532096"/>
        <c:axId val="807539168"/>
      </c:barChart>
      <c:catAx>
        <c:axId val="8075320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7539168"/>
        <c:crosses val="autoZero"/>
        <c:auto val="1"/>
        <c:lblAlgn val="ctr"/>
        <c:lblOffset val="100"/>
        <c:noMultiLvlLbl val="0"/>
      </c:catAx>
      <c:valAx>
        <c:axId val="807539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75320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0</c:v>
                </c:pt>
                <c:pt idx="9">
                  <c:v>0</c:v>
                </c:pt>
                <c:pt idx="12" formatCode="0%">
                  <c:v>0</c:v>
                </c:pt>
              </c:numCache>
            </c:numRef>
          </c:val>
          <c:extLs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806920192"/>
        <c:axId val="806913120"/>
      </c:barChart>
      <c:catAx>
        <c:axId val="80692019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06913120"/>
        <c:crosses val="autoZero"/>
        <c:auto val="1"/>
        <c:lblAlgn val="ctr"/>
        <c:lblOffset val="100"/>
        <c:noMultiLvlLbl val="0"/>
      </c:catAx>
      <c:valAx>
        <c:axId val="8069131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06920192"/>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1013459168"/>
        <c:axId val="1013445024"/>
      </c:lineChart>
      <c:catAx>
        <c:axId val="10134591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45024"/>
        <c:crosses val="autoZero"/>
        <c:auto val="1"/>
        <c:lblAlgn val="ctr"/>
        <c:lblOffset val="100"/>
        <c:noMultiLvlLbl val="0"/>
      </c:catAx>
      <c:valAx>
        <c:axId val="10134450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916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1013455360"/>
        <c:axId val="1013450464"/>
      </c:lineChart>
      <c:catAx>
        <c:axId val="1013455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013450464"/>
        <c:crosses val="autoZero"/>
        <c:auto val="1"/>
        <c:lblAlgn val="ctr"/>
        <c:lblOffset val="100"/>
        <c:noMultiLvlLbl val="0"/>
      </c:catAx>
      <c:valAx>
        <c:axId val="1013450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013455360"/>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23"/>
  <sheetViews>
    <sheetView showGridLines="0" topLeftCell="A13"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107" t="s">
        <v>135</v>
      </c>
      <c r="C5" s="108"/>
      <c r="D5" s="108"/>
      <c r="E5" s="108"/>
      <c r="F5" s="108"/>
      <c r="G5" s="108"/>
      <c r="H5" s="108"/>
      <c r="I5" s="108"/>
      <c r="J5" s="108"/>
      <c r="K5" s="108"/>
      <c r="L5" s="108"/>
      <c r="M5" s="108"/>
      <c r="N5" s="108"/>
      <c r="O5" s="109"/>
      <c r="P5" s="109"/>
      <c r="Q5" s="109"/>
      <c r="R5" s="110"/>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95</v>
      </c>
      <c r="M8" s="121"/>
      <c r="N8" s="121"/>
      <c r="O8" s="121"/>
      <c r="P8" s="121"/>
      <c r="Q8" s="122"/>
      <c r="R8" s="3"/>
    </row>
    <row r="9" spans="2:18" ht="23.25" customHeight="1" thickBot="1" x14ac:dyDescent="0.25">
      <c r="B9" s="2"/>
      <c r="C9" s="4" t="s">
        <v>61</v>
      </c>
      <c r="D9" s="78" t="s">
        <v>93</v>
      </c>
      <c r="E9" s="79"/>
      <c r="F9" s="79"/>
      <c r="G9" s="79"/>
      <c r="H9" s="79"/>
      <c r="I9" s="80"/>
      <c r="J9" s="81" t="s">
        <v>59</v>
      </c>
      <c r="K9" s="82"/>
      <c r="L9" s="85" t="s">
        <v>96</v>
      </c>
      <c r="M9" s="86"/>
      <c r="N9" s="86"/>
      <c r="O9" s="86"/>
      <c r="P9" s="86"/>
      <c r="Q9" s="87"/>
      <c r="R9" s="3"/>
    </row>
    <row r="10" spans="2:18" ht="23.25" customHeight="1" thickBot="1" x14ac:dyDescent="0.25">
      <c r="B10" s="2"/>
      <c r="C10" s="4" t="s">
        <v>60</v>
      </c>
      <c r="D10" s="78" t="s">
        <v>94</v>
      </c>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133</v>
      </c>
      <c r="D13" s="126"/>
      <c r="E13" s="129">
        <v>1</v>
      </c>
      <c r="F13" s="130"/>
      <c r="G13" s="132" t="s">
        <v>81</v>
      </c>
      <c r="H13" s="133"/>
      <c r="I13" s="136" t="s">
        <v>4</v>
      </c>
      <c r="J13" s="137"/>
      <c r="K13" s="140" t="s">
        <v>8</v>
      </c>
      <c r="L13" s="141"/>
      <c r="M13" s="136" t="s">
        <v>97</v>
      </c>
      <c r="N13" s="144"/>
      <c r="O13" s="145"/>
      <c r="P13" s="148" t="s">
        <v>78</v>
      </c>
      <c r="Q13" s="137"/>
      <c r="R13" s="3"/>
    </row>
    <row r="14" spans="2:18" ht="39"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4" t="s">
        <v>24</v>
      </c>
      <c r="C20" s="175"/>
      <c r="D20" s="175"/>
      <c r="E20" s="175"/>
      <c r="F20" s="175"/>
      <c r="G20" s="175"/>
      <c r="H20" s="175"/>
      <c r="I20" s="175"/>
      <c r="J20" s="175"/>
      <c r="K20" s="175"/>
      <c r="L20" s="175"/>
      <c r="M20" s="175"/>
      <c r="N20" s="175"/>
      <c r="O20" s="175"/>
      <c r="P20" s="175"/>
      <c r="Q20" s="175"/>
      <c r="R20" s="1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192">
        <v>20</v>
      </c>
      <c r="E25" s="193"/>
      <c r="F25" s="194"/>
      <c r="G25" s="195">
        <v>30</v>
      </c>
      <c r="H25" s="196"/>
      <c r="I25" s="197"/>
      <c r="J25" s="195">
        <v>30</v>
      </c>
      <c r="K25" s="196"/>
      <c r="L25" s="197"/>
      <c r="M25" s="195">
        <v>20</v>
      </c>
      <c r="N25" s="196"/>
      <c r="O25" s="197"/>
      <c r="P25" s="195">
        <f>SUM(D25:O25)</f>
        <v>100</v>
      </c>
      <c r="Q25" s="196"/>
      <c r="R25" s="3"/>
    </row>
    <row r="26" spans="2:20" x14ac:dyDescent="0.2">
      <c r="B26" s="2"/>
      <c r="C26" s="34" t="s">
        <v>15</v>
      </c>
      <c r="D26" s="168">
        <v>99</v>
      </c>
      <c r="E26" s="184"/>
      <c r="F26" s="185"/>
      <c r="G26" s="186">
        <v>118</v>
      </c>
      <c r="H26" s="187"/>
      <c r="I26" s="188"/>
      <c r="J26" s="186"/>
      <c r="K26" s="187"/>
      <c r="L26" s="188"/>
      <c r="M26" s="189"/>
      <c r="N26" s="184"/>
      <c r="O26" s="185"/>
      <c r="P26" s="190"/>
      <c r="Q26" s="191"/>
      <c r="R26" s="3"/>
    </row>
    <row r="27" spans="2:20" ht="15.75" customHeight="1" x14ac:dyDescent="0.2">
      <c r="B27" s="2"/>
      <c r="C27" s="34" t="s">
        <v>36</v>
      </c>
      <c r="D27" s="168">
        <v>421</v>
      </c>
      <c r="E27" s="184"/>
      <c r="F27" s="185"/>
      <c r="G27" s="186">
        <v>421</v>
      </c>
      <c r="H27" s="187"/>
      <c r="I27" s="188"/>
      <c r="J27" s="186"/>
      <c r="K27" s="187"/>
      <c r="L27" s="188"/>
      <c r="M27" s="189"/>
      <c r="N27" s="184"/>
      <c r="O27" s="185"/>
      <c r="P27" s="190"/>
      <c r="Q27" s="191"/>
      <c r="R27" s="3"/>
    </row>
    <row r="28" spans="2:20" ht="15.75" customHeight="1" thickBot="1" x14ac:dyDescent="0.25">
      <c r="B28" s="2"/>
      <c r="C28" s="33" t="s">
        <v>29</v>
      </c>
      <c r="D28" s="198">
        <f>(D26/D27)*100</f>
        <v>23.51543942992874</v>
      </c>
      <c r="E28" s="199"/>
      <c r="F28" s="200"/>
      <c r="G28" s="198">
        <f>(G26/G27)*100</f>
        <v>28.028503562945367</v>
      </c>
      <c r="H28" s="199"/>
      <c r="I28" s="200"/>
      <c r="J28" s="198" t="e">
        <f>(J26/J27)*100</f>
        <v>#DIV/0!</v>
      </c>
      <c r="K28" s="199"/>
      <c r="L28" s="200"/>
      <c r="M28" s="198" t="e">
        <f>(M26/M27)*100</f>
        <v>#DIV/0!</v>
      </c>
      <c r="N28" s="199"/>
      <c r="O28" s="200"/>
      <c r="P28" s="201" t="e">
        <f>(P26/P27)*100</f>
        <v>#DIV/0!</v>
      </c>
      <c r="Q28" s="20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4" t="s">
        <v>22</v>
      </c>
      <c r="D42" s="205"/>
      <c r="E42" s="205"/>
      <c r="F42" s="205"/>
      <c r="G42" s="205"/>
      <c r="H42" s="205"/>
      <c r="I42" s="205"/>
      <c r="J42" s="205"/>
      <c r="K42" s="111" t="s">
        <v>77</v>
      </c>
      <c r="L42" s="112"/>
      <c r="M42" s="112"/>
      <c r="N42" s="112"/>
      <c r="O42" s="112"/>
      <c r="P42" s="112"/>
      <c r="Q42" s="113"/>
      <c r="R42" s="3"/>
    </row>
    <row r="43" spans="2:18" ht="28.5" customHeight="1" thickBot="1" x14ac:dyDescent="0.25">
      <c r="B43" s="2"/>
      <c r="C43" s="16"/>
      <c r="D43" s="17" t="s">
        <v>79</v>
      </c>
      <c r="E43" s="206" t="s">
        <v>80</v>
      </c>
      <c r="F43" s="206"/>
      <c r="G43" s="206"/>
      <c r="H43" s="206"/>
      <c r="I43" s="206"/>
      <c r="J43" s="207"/>
      <c r="K43" s="20"/>
      <c r="L43" s="21"/>
      <c r="M43" s="21"/>
      <c r="N43" s="21"/>
      <c r="O43" s="21"/>
      <c r="P43" s="21"/>
      <c r="Q43" s="22"/>
      <c r="R43" s="3"/>
    </row>
    <row r="44" spans="2:18" ht="38.25" customHeight="1" thickBot="1" x14ac:dyDescent="0.25">
      <c r="B44" s="2"/>
      <c r="C44" s="11" t="s">
        <v>18</v>
      </c>
      <c r="D44" s="55">
        <v>44294</v>
      </c>
      <c r="E44" s="208" t="s">
        <v>136</v>
      </c>
      <c r="F44" s="209"/>
      <c r="G44" s="209"/>
      <c r="H44" s="209"/>
      <c r="I44" s="209"/>
      <c r="J44" s="210"/>
      <c r="K44" s="208"/>
      <c r="L44" s="209"/>
      <c r="M44" s="209"/>
      <c r="N44" s="209"/>
      <c r="O44" s="209"/>
      <c r="P44" s="209"/>
      <c r="Q44" s="210"/>
      <c r="R44" s="3"/>
    </row>
    <row r="45" spans="2:18" ht="52.5" customHeight="1" thickBot="1" x14ac:dyDescent="0.25">
      <c r="B45" s="2"/>
      <c r="C45" s="11" t="s">
        <v>19</v>
      </c>
      <c r="D45" s="55" t="s">
        <v>144</v>
      </c>
      <c r="E45" s="208" t="s">
        <v>145</v>
      </c>
      <c r="F45" s="209"/>
      <c r="G45" s="209"/>
      <c r="H45" s="209"/>
      <c r="I45" s="209"/>
      <c r="J45" s="210"/>
      <c r="K45" s="211"/>
      <c r="L45" s="211"/>
      <c r="M45" s="211"/>
      <c r="N45" s="211"/>
      <c r="O45" s="211"/>
      <c r="P45" s="211"/>
      <c r="Q45" s="212"/>
      <c r="R45" s="3"/>
    </row>
    <row r="46" spans="2:18" ht="38.25" customHeight="1" thickBot="1" x14ac:dyDescent="0.25">
      <c r="B46" s="2"/>
      <c r="C46" s="11" t="s">
        <v>90</v>
      </c>
      <c r="D46" s="55"/>
      <c r="E46" s="208"/>
      <c r="F46" s="209"/>
      <c r="G46" s="209"/>
      <c r="H46" s="209"/>
      <c r="I46" s="209"/>
      <c r="J46" s="210"/>
      <c r="K46" s="211"/>
      <c r="L46" s="211"/>
      <c r="M46" s="211"/>
      <c r="N46" s="211"/>
      <c r="O46" s="211"/>
      <c r="P46" s="211"/>
      <c r="Q46" s="212"/>
      <c r="R46" s="3"/>
    </row>
    <row r="47" spans="2:18" ht="79.5" customHeight="1" thickBot="1" x14ac:dyDescent="0.25">
      <c r="B47" s="2"/>
      <c r="C47" s="11" t="s">
        <v>20</v>
      </c>
      <c r="D47" s="55"/>
      <c r="E47" s="208"/>
      <c r="F47" s="209"/>
      <c r="G47" s="209"/>
      <c r="H47" s="209"/>
      <c r="I47" s="209"/>
      <c r="J47" s="210"/>
      <c r="K47" s="213"/>
      <c r="L47" s="214"/>
      <c r="M47" s="214"/>
      <c r="N47" s="214"/>
      <c r="O47" s="214"/>
      <c r="P47" s="214"/>
      <c r="Q47" s="21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17"/>
      <c r="N96" s="217"/>
    </row>
    <row r="97" spans="3:14" ht="25.5" hidden="1" x14ac:dyDescent="0.2">
      <c r="C97" s="25" t="s">
        <v>47</v>
      </c>
      <c r="D97" s="27"/>
      <c r="H97" s="28" t="s">
        <v>76</v>
      </c>
      <c r="I97" s="28" t="s">
        <v>88</v>
      </c>
      <c r="J97" s="28" t="s">
        <v>72</v>
      </c>
      <c r="M97" s="218"/>
      <c r="N97" s="218"/>
    </row>
    <row r="98" spans="3:14" ht="38.25" hidden="1" x14ac:dyDescent="0.2">
      <c r="C98" s="25" t="s">
        <v>48</v>
      </c>
      <c r="D98" s="27"/>
      <c r="H98" s="28" t="s">
        <v>5</v>
      </c>
      <c r="I98" s="28" t="s">
        <v>8</v>
      </c>
      <c r="J98" s="28" t="s">
        <v>73</v>
      </c>
      <c r="M98" s="218"/>
      <c r="N98" s="218"/>
    </row>
    <row r="99" spans="3:14" hidden="1" x14ac:dyDescent="0.2">
      <c r="C99" s="25" t="s">
        <v>49</v>
      </c>
      <c r="D99" s="27"/>
      <c r="H99" s="28"/>
      <c r="I99" s="28" t="s">
        <v>75</v>
      </c>
      <c r="J99" s="28" t="s">
        <v>74</v>
      </c>
      <c r="M99" s="218"/>
      <c r="N99" s="218"/>
    </row>
    <row r="100" spans="3:14" ht="25.5" hidden="1" x14ac:dyDescent="0.2">
      <c r="C100" s="25" t="s">
        <v>50</v>
      </c>
      <c r="D100" s="27"/>
      <c r="H100" s="28"/>
      <c r="I100" s="28" t="s">
        <v>9</v>
      </c>
      <c r="J100" s="28" t="s">
        <v>78</v>
      </c>
      <c r="M100" s="218"/>
      <c r="N100" s="218"/>
    </row>
    <row r="101" spans="3:14" hidden="1" x14ac:dyDescent="0.2">
      <c r="C101" s="25" t="s">
        <v>51</v>
      </c>
      <c r="D101" s="27"/>
      <c r="H101" s="28"/>
      <c r="I101" s="28" t="s">
        <v>10</v>
      </c>
      <c r="J101" s="28"/>
      <c r="M101" s="218"/>
      <c r="N101" s="218"/>
    </row>
    <row r="102" spans="3:14" hidden="1" x14ac:dyDescent="0.2">
      <c r="C102" s="25" t="s">
        <v>52</v>
      </c>
      <c r="D102" s="27"/>
      <c r="M102" s="217"/>
      <c r="N102" s="217"/>
    </row>
    <row r="103" spans="3:14" ht="66" hidden="1" customHeight="1" x14ac:dyDescent="0.2">
      <c r="C103" s="25" t="s">
        <v>53</v>
      </c>
      <c r="D103" s="27"/>
      <c r="M103" s="216"/>
      <c r="N103" s="21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00000000-0002-0000-0000-000009000000}"/>
    <dataValidation allowBlank="1" showInputMessage="1" showErrorMessage="1" prompt="Identifique el valor registrado en el numerador de la fórmula de cálculo" sqref="M26 G26 J26 P26:P27 D26" xr:uid="{00000000-0002-0000-0000-00000A000000}"/>
    <dataValidation allowBlank="1" showInputMessage="1" showErrorMessage="1" prompt="Identifique el valor registrado en el denominador de la fórmula de cálculo" sqref="M27 G27 J27 D27" xr:uid="{00000000-0002-0000-0000-00000B000000}"/>
    <dataValidation allowBlank="1" showInputMessage="1" showErrorMessage="1" prompt="Identifique el resultado del indicador en la medición desarrollada" sqref="D28 P28 G28 J28 M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47 E44:J47" xr:uid="{00000000-0002-0000-0000-00000D000000}"/>
    <dataValidation type="list" allowBlank="1" showInputMessage="1" showErrorMessage="1" sqref="D8:I8" xr:uid="{00000000-0002-0000-00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$J$96:$J$100</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U123"/>
  <sheetViews>
    <sheetView showGridLines="0" topLeftCell="A19"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107" t="s">
        <v>135</v>
      </c>
      <c r="C5" s="108"/>
      <c r="D5" s="108"/>
      <c r="E5" s="108"/>
      <c r="F5" s="108"/>
      <c r="G5" s="108"/>
      <c r="H5" s="108"/>
      <c r="I5" s="108"/>
      <c r="J5" s="108"/>
      <c r="K5" s="108"/>
      <c r="L5" s="108"/>
      <c r="M5" s="108"/>
      <c r="N5" s="108"/>
      <c r="O5" s="109"/>
      <c r="P5" s="109"/>
      <c r="Q5" s="109"/>
      <c r="R5" s="110"/>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111</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114</v>
      </c>
      <c r="M9" s="86"/>
      <c r="N9" s="86"/>
      <c r="O9" s="86"/>
      <c r="P9" s="86"/>
      <c r="Q9" s="87"/>
      <c r="R9" s="3"/>
    </row>
    <row r="10" spans="2:18" ht="23.25" customHeight="1" thickBot="1" x14ac:dyDescent="0.25">
      <c r="B10" s="2"/>
      <c r="C10" s="4" t="s">
        <v>60</v>
      </c>
      <c r="D10" s="78" t="s">
        <v>132</v>
      </c>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112</v>
      </c>
      <c r="D13" s="126"/>
      <c r="E13" s="125" t="s">
        <v>107</v>
      </c>
      <c r="F13" s="130"/>
      <c r="G13" s="132" t="s">
        <v>81</v>
      </c>
      <c r="H13" s="133"/>
      <c r="I13" s="136" t="s">
        <v>4</v>
      </c>
      <c r="J13" s="137"/>
      <c r="K13" s="140" t="s">
        <v>8</v>
      </c>
      <c r="L13" s="141"/>
      <c r="M13" s="136" t="s">
        <v>113</v>
      </c>
      <c r="N13" s="144"/>
      <c r="O13" s="145"/>
      <c r="P13" s="148" t="s">
        <v>78</v>
      </c>
      <c r="Q13" s="137"/>
      <c r="R13" s="3"/>
    </row>
    <row r="14" spans="2:18" ht="51"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4" t="s">
        <v>24</v>
      </c>
      <c r="C20" s="175"/>
      <c r="D20" s="175"/>
      <c r="E20" s="175"/>
      <c r="F20" s="175"/>
      <c r="G20" s="175"/>
      <c r="H20" s="175"/>
      <c r="I20" s="175"/>
      <c r="J20" s="175"/>
      <c r="K20" s="175"/>
      <c r="L20" s="175"/>
      <c r="M20" s="175"/>
      <c r="N20" s="175"/>
      <c r="O20" s="175"/>
      <c r="P20" s="175"/>
      <c r="Q20" s="175"/>
      <c r="R20" s="1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195">
        <v>90</v>
      </c>
      <c r="E25" s="196"/>
      <c r="F25" s="197"/>
      <c r="G25" s="195">
        <v>90</v>
      </c>
      <c r="H25" s="196"/>
      <c r="I25" s="197"/>
      <c r="J25" s="195">
        <v>90</v>
      </c>
      <c r="K25" s="196"/>
      <c r="L25" s="197"/>
      <c r="M25" s="195">
        <v>90</v>
      </c>
      <c r="N25" s="196"/>
      <c r="O25" s="197"/>
      <c r="P25" s="219"/>
      <c r="Q25" s="220"/>
      <c r="R25" s="3"/>
    </row>
    <row r="26" spans="2:20" ht="12.75" customHeight="1" x14ac:dyDescent="0.2">
      <c r="B26" s="2"/>
      <c r="C26" s="34" t="s">
        <v>15</v>
      </c>
      <c r="D26" s="186">
        <v>11</v>
      </c>
      <c r="E26" s="187"/>
      <c r="F26" s="188"/>
      <c r="G26" s="186">
        <v>13</v>
      </c>
      <c r="H26" s="187"/>
      <c r="I26" s="188"/>
      <c r="J26" s="186"/>
      <c r="K26" s="187"/>
      <c r="L26" s="188"/>
      <c r="M26" s="186"/>
      <c r="N26" s="187"/>
      <c r="O26" s="188"/>
      <c r="P26" s="190"/>
      <c r="Q26" s="191"/>
      <c r="R26" s="3"/>
    </row>
    <row r="27" spans="2:20" ht="15.75" customHeight="1" x14ac:dyDescent="0.2">
      <c r="B27" s="2"/>
      <c r="C27" s="34" t="s">
        <v>36</v>
      </c>
      <c r="D27" s="186">
        <v>11</v>
      </c>
      <c r="E27" s="187"/>
      <c r="F27" s="188"/>
      <c r="G27" s="186">
        <v>13</v>
      </c>
      <c r="H27" s="187"/>
      <c r="I27" s="188"/>
      <c r="J27" s="186"/>
      <c r="K27" s="187"/>
      <c r="L27" s="188"/>
      <c r="M27" s="186"/>
      <c r="N27" s="187"/>
      <c r="O27" s="188"/>
      <c r="P27" s="190"/>
      <c r="Q27" s="191"/>
      <c r="R27" s="3"/>
    </row>
    <row r="28" spans="2:20" ht="15.75" customHeight="1" thickBot="1" x14ac:dyDescent="0.25">
      <c r="B28" s="2"/>
      <c r="C28" s="33" t="s">
        <v>29</v>
      </c>
      <c r="D28" s="221">
        <f>(D26/D27)*100</f>
        <v>100</v>
      </c>
      <c r="E28" s="222"/>
      <c r="F28" s="223"/>
      <c r="G28" s="221">
        <f>(G26/G27)*100</f>
        <v>100</v>
      </c>
      <c r="H28" s="222"/>
      <c r="I28" s="223"/>
      <c r="J28" s="221" t="e">
        <f>(J26/J27)*100</f>
        <v>#DIV/0!</v>
      </c>
      <c r="K28" s="222"/>
      <c r="L28" s="223"/>
      <c r="M28" s="221" t="e">
        <f>(M26/M27)*100</f>
        <v>#DIV/0!</v>
      </c>
      <c r="N28" s="222"/>
      <c r="O28" s="223"/>
      <c r="P28" s="224"/>
      <c r="Q28" s="22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4" t="s">
        <v>22</v>
      </c>
      <c r="D42" s="205"/>
      <c r="E42" s="205"/>
      <c r="F42" s="205"/>
      <c r="G42" s="205"/>
      <c r="H42" s="205"/>
      <c r="I42" s="205"/>
      <c r="J42" s="205"/>
      <c r="K42" s="111" t="s">
        <v>77</v>
      </c>
      <c r="L42" s="112"/>
      <c r="M42" s="112"/>
      <c r="N42" s="112"/>
      <c r="O42" s="112"/>
      <c r="P42" s="112"/>
      <c r="Q42" s="113"/>
      <c r="R42" s="3"/>
    </row>
    <row r="43" spans="2:18" ht="28.5" customHeight="1" thickBot="1" x14ac:dyDescent="0.25">
      <c r="B43" s="2"/>
      <c r="C43" s="16"/>
      <c r="D43" s="17" t="s">
        <v>79</v>
      </c>
      <c r="E43" s="206" t="s">
        <v>80</v>
      </c>
      <c r="F43" s="206"/>
      <c r="G43" s="206"/>
      <c r="H43" s="206"/>
      <c r="I43" s="206"/>
      <c r="J43" s="207"/>
      <c r="K43" s="37"/>
      <c r="L43" s="38"/>
      <c r="M43" s="38"/>
      <c r="N43" s="38"/>
      <c r="O43" s="38"/>
      <c r="P43" s="38"/>
      <c r="Q43" s="39"/>
      <c r="R43" s="3"/>
    </row>
    <row r="44" spans="2:18" ht="38.25" customHeight="1" thickBot="1" x14ac:dyDescent="0.25">
      <c r="B44" s="2"/>
      <c r="C44" s="11" t="s">
        <v>18</v>
      </c>
      <c r="D44" s="55">
        <v>44295</v>
      </c>
      <c r="E44" s="226" t="s">
        <v>137</v>
      </c>
      <c r="F44" s="227"/>
      <c r="G44" s="227"/>
      <c r="H44" s="227"/>
      <c r="I44" s="227"/>
      <c r="J44" s="228"/>
      <c r="K44" s="229"/>
      <c r="L44" s="229"/>
      <c r="M44" s="229"/>
      <c r="N44" s="229"/>
      <c r="O44" s="229"/>
      <c r="P44" s="229"/>
      <c r="Q44" s="230"/>
      <c r="R44" s="3"/>
    </row>
    <row r="45" spans="2:18" ht="57" customHeight="1" thickBot="1" x14ac:dyDescent="0.25">
      <c r="B45" s="2"/>
      <c r="C45" s="11" t="s">
        <v>19</v>
      </c>
      <c r="D45" s="55">
        <v>44413</v>
      </c>
      <c r="E45" s="208" t="s">
        <v>146</v>
      </c>
      <c r="F45" s="209"/>
      <c r="G45" s="209"/>
      <c r="H45" s="209"/>
      <c r="I45" s="209"/>
      <c r="J45" s="210"/>
      <c r="K45" s="229"/>
      <c r="L45" s="229"/>
      <c r="M45" s="229"/>
      <c r="N45" s="229"/>
      <c r="O45" s="229"/>
      <c r="P45" s="229"/>
      <c r="Q45" s="230"/>
      <c r="R45" s="3"/>
    </row>
    <row r="46" spans="2:18" ht="38.25" customHeight="1" thickBot="1" x14ac:dyDescent="0.25">
      <c r="B46" s="2"/>
      <c r="C46" s="11" t="s">
        <v>90</v>
      </c>
      <c r="D46" s="19"/>
      <c r="E46" s="231"/>
      <c r="F46" s="232"/>
      <c r="G46" s="232"/>
      <c r="H46" s="232"/>
      <c r="I46" s="232"/>
      <c r="J46" s="233"/>
      <c r="K46" s="229"/>
      <c r="L46" s="229"/>
      <c r="M46" s="229"/>
      <c r="N46" s="229"/>
      <c r="O46" s="229"/>
      <c r="P46" s="229"/>
      <c r="Q46" s="230"/>
      <c r="R46" s="3"/>
    </row>
    <row r="47" spans="2:18" ht="38.25" customHeight="1" thickBot="1" x14ac:dyDescent="0.25">
      <c r="B47" s="2"/>
      <c r="C47" s="11" t="s">
        <v>20</v>
      </c>
      <c r="D47" s="19"/>
      <c r="E47" s="231"/>
      <c r="F47" s="232"/>
      <c r="G47" s="232"/>
      <c r="H47" s="232"/>
      <c r="I47" s="232"/>
      <c r="J47" s="233"/>
      <c r="K47" s="229"/>
      <c r="L47" s="229"/>
      <c r="M47" s="229"/>
      <c r="N47" s="229"/>
      <c r="O47" s="229"/>
      <c r="P47" s="229"/>
      <c r="Q47" s="23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17"/>
      <c r="N96" s="217"/>
    </row>
    <row r="97" spans="3:14" ht="25.5" hidden="1" x14ac:dyDescent="0.2">
      <c r="C97" s="25" t="s">
        <v>47</v>
      </c>
      <c r="D97" s="27"/>
      <c r="H97" s="28" t="s">
        <v>76</v>
      </c>
      <c r="I97" s="28" t="s">
        <v>88</v>
      </c>
      <c r="J97" s="28" t="s">
        <v>72</v>
      </c>
      <c r="M97" s="218"/>
      <c r="N97" s="218"/>
    </row>
    <row r="98" spans="3:14" ht="38.25" hidden="1" x14ac:dyDescent="0.2">
      <c r="C98" s="25" t="s">
        <v>48</v>
      </c>
      <c r="D98" s="27"/>
      <c r="H98" s="28" t="s">
        <v>5</v>
      </c>
      <c r="I98" s="28" t="s">
        <v>8</v>
      </c>
      <c r="J98" s="28" t="s">
        <v>73</v>
      </c>
      <c r="M98" s="218"/>
      <c r="N98" s="218"/>
    </row>
    <row r="99" spans="3:14" hidden="1" x14ac:dyDescent="0.2">
      <c r="C99" s="25" t="s">
        <v>49</v>
      </c>
      <c r="D99" s="27"/>
      <c r="H99" s="28"/>
      <c r="I99" s="28" t="s">
        <v>75</v>
      </c>
      <c r="J99" s="28" t="s">
        <v>74</v>
      </c>
      <c r="M99" s="218"/>
      <c r="N99" s="218"/>
    </row>
    <row r="100" spans="3:14" ht="25.5" hidden="1" x14ac:dyDescent="0.2">
      <c r="C100" s="25" t="s">
        <v>50</v>
      </c>
      <c r="D100" s="27"/>
      <c r="H100" s="28"/>
      <c r="I100" s="28" t="s">
        <v>9</v>
      </c>
      <c r="J100" s="28" t="s">
        <v>78</v>
      </c>
      <c r="M100" s="218"/>
      <c r="N100" s="218"/>
    </row>
    <row r="101" spans="3:14" hidden="1" x14ac:dyDescent="0.2">
      <c r="C101" s="25" t="s">
        <v>51</v>
      </c>
      <c r="D101" s="27"/>
      <c r="H101" s="28"/>
      <c r="I101" s="28" t="s">
        <v>10</v>
      </c>
      <c r="J101" s="28"/>
      <c r="M101" s="218"/>
      <c r="N101" s="218"/>
    </row>
    <row r="102" spans="3:14" hidden="1" x14ac:dyDescent="0.2">
      <c r="C102" s="25" t="s">
        <v>52</v>
      </c>
      <c r="D102" s="27"/>
      <c r="M102" s="217"/>
      <c r="N102" s="217"/>
    </row>
    <row r="103" spans="3:14" ht="66" hidden="1" customHeight="1" x14ac:dyDescent="0.2">
      <c r="C103" s="25" t="s">
        <v>53</v>
      </c>
      <c r="D103" s="27"/>
      <c r="M103" s="216"/>
      <c r="N103" s="21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100-000000000000}">
      <formula1>$J$96:$J$100</formula1>
    </dataValidation>
    <dataValidation allowBlank="1" showInputMessage="1" showErrorMessage="1" prompt="Identifique el(los) valor(es)  los valores máximos o mínimos de este rango de gestión." sqref="F16:G17" xr:uid="{00000000-0002-0000-0100-000001000000}"/>
    <dataValidation allowBlank="1" showInputMessage="1" showErrorMessage="1" prompt="Establezca el nombre del indicador" sqref="L8:Q8" xr:uid="{00000000-0002-0000-01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3000000}"/>
    <dataValidation type="list" allowBlank="1" showInputMessage="1" showErrorMessage="1" sqref="D8:I8" xr:uid="{00000000-0002-0000-01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100-000005000000}"/>
    <dataValidation allowBlank="1" showInputMessage="1" showErrorMessage="1" prompt="Identifique el resultado del indicador en la medición desarrollada" sqref="G28 P28 D28 J28 M28" xr:uid="{00000000-0002-0000-0100-000006000000}"/>
    <dataValidation allowBlank="1" showInputMessage="1" showErrorMessage="1" prompt="Identifique el valor registrado en el denominador de la fórmula de cálculo" sqref="G27 D27 J27 M27" xr:uid="{00000000-0002-0000-0100-000007000000}"/>
    <dataValidation allowBlank="1" showInputMessage="1" showErrorMessage="1" prompt="Identifique el valor registrado en el numerador de la fórmula de cálculo" sqref="D26 P26:P27 J26 G26 M26" xr:uid="{00000000-0002-0000-0100-000008000000}"/>
    <dataValidation allowBlank="1" showInputMessage="1" showErrorMessage="1" prompt="Valor que se espera alcance el Indicador" sqref="P25 G25 D25 J25 M25" xr:uid="{00000000-0002-0000-01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A000000}"/>
    <dataValidation allowBlank="1" showInputMessage="1" showErrorMessage="1" prompt="Identifique la fuente de información usada para el reporte del indicador." sqref="M13" xr:uid="{00000000-0002-0000-01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100-00000D000000}"/>
    <dataValidation allowBlank="1" showInputMessage="1" showErrorMessage="1" prompt="Fórmula matemática utilizada para medir el indicador." sqref="C13" xr:uid="{00000000-0002-0000-0100-00000E000000}"/>
    <dataValidation allowBlank="1" showInputMessage="1" showErrorMessage="1" prompt="Realice una breve descripción de que pretende medir el indicador." sqref="L9:Q10" xr:uid="{00000000-0002-0000-01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10000000}"/>
    <dataValidation allowBlank="1" showInputMessage="1" showErrorMessage="1" prompt="Identifique el cargo del Directivo responsable del Proceso." sqref="D9:I9" xr:uid="{00000000-0002-0000-0100-000011000000}"/>
    <dataValidation type="list" allowBlank="1" showInputMessage="1" showErrorMessage="1" prompt="Seleccione de la lista desplegable, la periodicidad de medición del indicador." sqref="K13:L14" xr:uid="{00000000-0002-0000-0100-000012000000}">
      <formula1>Periodicidad</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B1:U123"/>
  <sheetViews>
    <sheetView showGridLines="0" topLeftCell="A16"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107" t="s">
        <v>135</v>
      </c>
      <c r="C5" s="108"/>
      <c r="D5" s="108"/>
      <c r="E5" s="108"/>
      <c r="F5" s="108"/>
      <c r="G5" s="108"/>
      <c r="H5" s="108"/>
      <c r="I5" s="108"/>
      <c r="J5" s="108"/>
      <c r="K5" s="108"/>
      <c r="L5" s="108"/>
      <c r="M5" s="108"/>
      <c r="N5" s="108"/>
      <c r="O5" s="109"/>
      <c r="P5" s="109"/>
      <c r="Q5" s="109"/>
      <c r="R5" s="110"/>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134</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118</v>
      </c>
      <c r="M9" s="86"/>
      <c r="N9" s="86"/>
      <c r="O9" s="86"/>
      <c r="P9" s="86"/>
      <c r="Q9" s="87"/>
      <c r="R9" s="3"/>
    </row>
    <row r="10" spans="2:18" ht="23.25" customHeight="1" thickBot="1" x14ac:dyDescent="0.25">
      <c r="B10" s="2"/>
      <c r="C10" s="4" t="s">
        <v>60</v>
      </c>
      <c r="D10" s="78" t="s">
        <v>132</v>
      </c>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119</v>
      </c>
      <c r="D13" s="126"/>
      <c r="E13" s="125" t="s">
        <v>107</v>
      </c>
      <c r="F13" s="130"/>
      <c r="G13" s="132" t="s">
        <v>81</v>
      </c>
      <c r="H13" s="133"/>
      <c r="I13" s="136" t="s">
        <v>4</v>
      </c>
      <c r="J13" s="137"/>
      <c r="K13" s="140" t="s">
        <v>8</v>
      </c>
      <c r="L13" s="141"/>
      <c r="M13" s="136" t="s">
        <v>128</v>
      </c>
      <c r="N13" s="144"/>
      <c r="O13" s="145"/>
      <c r="P13" s="148" t="s">
        <v>78</v>
      </c>
      <c r="Q13" s="137"/>
      <c r="R13" s="3"/>
    </row>
    <row r="14" spans="2:18" ht="51"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4" t="s">
        <v>24</v>
      </c>
      <c r="C20" s="175"/>
      <c r="D20" s="175"/>
      <c r="E20" s="175"/>
      <c r="F20" s="175"/>
      <c r="G20" s="175"/>
      <c r="H20" s="175"/>
      <c r="I20" s="175"/>
      <c r="J20" s="175"/>
      <c r="K20" s="175"/>
      <c r="L20" s="175"/>
      <c r="M20" s="175"/>
      <c r="N20" s="175"/>
      <c r="O20" s="175"/>
      <c r="P20" s="175"/>
      <c r="Q20" s="175"/>
      <c r="R20" s="1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195">
        <v>90</v>
      </c>
      <c r="E25" s="196"/>
      <c r="F25" s="197"/>
      <c r="G25" s="195">
        <v>90</v>
      </c>
      <c r="H25" s="196"/>
      <c r="I25" s="197"/>
      <c r="J25" s="195">
        <v>90</v>
      </c>
      <c r="K25" s="196"/>
      <c r="L25" s="197"/>
      <c r="M25" s="195">
        <v>90</v>
      </c>
      <c r="N25" s="196"/>
      <c r="O25" s="197"/>
      <c r="P25" s="219">
        <v>90</v>
      </c>
      <c r="Q25" s="220"/>
      <c r="R25" s="3"/>
    </row>
    <row r="26" spans="2:20" ht="12.75" customHeight="1" x14ac:dyDescent="0.2">
      <c r="B26" s="2"/>
      <c r="C26" s="34" t="s">
        <v>15</v>
      </c>
      <c r="D26" s="189">
        <f>109+76+29+3</f>
        <v>217</v>
      </c>
      <c r="E26" s="184"/>
      <c r="F26" s="185"/>
      <c r="G26" s="189">
        <v>469</v>
      </c>
      <c r="H26" s="184"/>
      <c r="I26" s="185"/>
      <c r="J26" s="189"/>
      <c r="K26" s="184"/>
      <c r="L26" s="185"/>
      <c r="M26" s="189"/>
      <c r="N26" s="184"/>
      <c r="O26" s="185"/>
      <c r="P26" s="190">
        <f>SUM(J26:O26)</f>
        <v>0</v>
      </c>
      <c r="Q26" s="191"/>
      <c r="R26" s="3"/>
    </row>
    <row r="27" spans="2:20" ht="15.75" customHeight="1" x14ac:dyDescent="0.2">
      <c r="B27" s="2"/>
      <c r="C27" s="34" t="s">
        <v>36</v>
      </c>
      <c r="D27" s="189">
        <f>189+32</f>
        <v>221</v>
      </c>
      <c r="E27" s="184"/>
      <c r="F27" s="185"/>
      <c r="G27" s="189">
        <v>482</v>
      </c>
      <c r="H27" s="184"/>
      <c r="I27" s="185"/>
      <c r="J27" s="189"/>
      <c r="K27" s="184"/>
      <c r="L27" s="185"/>
      <c r="M27" s="189"/>
      <c r="N27" s="184"/>
      <c r="O27" s="185"/>
      <c r="P27" s="190">
        <f>SUM(J27:O27)</f>
        <v>0</v>
      </c>
      <c r="Q27" s="191"/>
      <c r="R27" s="3"/>
    </row>
    <row r="28" spans="2:20" ht="15.75" customHeight="1" thickBot="1" x14ac:dyDescent="0.25">
      <c r="B28" s="2"/>
      <c r="C28" s="33" t="s">
        <v>29</v>
      </c>
      <c r="D28" s="234">
        <f>(D26/D27)*100</f>
        <v>98.19004524886877</v>
      </c>
      <c r="E28" s="235"/>
      <c r="F28" s="236"/>
      <c r="G28" s="234">
        <f>(G26/G27)*100</f>
        <v>97.302904564315355</v>
      </c>
      <c r="H28" s="235"/>
      <c r="I28" s="236"/>
      <c r="J28" s="234" t="e">
        <f>(J26/J27)*100</f>
        <v>#DIV/0!</v>
      </c>
      <c r="K28" s="235"/>
      <c r="L28" s="236"/>
      <c r="M28" s="234" t="e">
        <f>(M26/M27)*100</f>
        <v>#DIV/0!</v>
      </c>
      <c r="N28" s="235"/>
      <c r="O28" s="236"/>
      <c r="P28" s="201" t="e">
        <f>(P26/P27)*100</f>
        <v>#DIV/0!</v>
      </c>
      <c r="Q28" s="20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4" t="s">
        <v>22</v>
      </c>
      <c r="D42" s="205"/>
      <c r="E42" s="205"/>
      <c r="F42" s="205"/>
      <c r="G42" s="205"/>
      <c r="H42" s="205"/>
      <c r="I42" s="205"/>
      <c r="J42" s="205"/>
      <c r="K42" s="111" t="s">
        <v>77</v>
      </c>
      <c r="L42" s="112"/>
      <c r="M42" s="112"/>
      <c r="N42" s="112"/>
      <c r="O42" s="112"/>
      <c r="P42" s="112"/>
      <c r="Q42" s="113"/>
      <c r="R42" s="3"/>
    </row>
    <row r="43" spans="2:18" ht="28.5" customHeight="1" thickBot="1" x14ac:dyDescent="0.25">
      <c r="B43" s="2"/>
      <c r="C43" s="16"/>
      <c r="D43" s="17" t="s">
        <v>79</v>
      </c>
      <c r="E43" s="206" t="s">
        <v>80</v>
      </c>
      <c r="F43" s="206"/>
      <c r="G43" s="206"/>
      <c r="H43" s="206"/>
      <c r="I43" s="206"/>
      <c r="J43" s="207"/>
      <c r="K43" s="37"/>
      <c r="L43" s="38"/>
      <c r="M43" s="38"/>
      <c r="N43" s="38"/>
      <c r="O43" s="38"/>
      <c r="P43" s="38"/>
      <c r="Q43" s="39"/>
      <c r="R43" s="3"/>
    </row>
    <row r="44" spans="2:18" ht="74.25" customHeight="1" thickBot="1" x14ac:dyDescent="0.25">
      <c r="B44" s="2"/>
      <c r="C44" s="11" t="s">
        <v>18</v>
      </c>
      <c r="D44" s="55">
        <v>44295</v>
      </c>
      <c r="E44" s="208" t="s">
        <v>138</v>
      </c>
      <c r="F44" s="209"/>
      <c r="G44" s="209"/>
      <c r="H44" s="209"/>
      <c r="I44" s="209"/>
      <c r="J44" s="210"/>
      <c r="K44" s="229"/>
      <c r="L44" s="229"/>
      <c r="M44" s="229"/>
      <c r="N44" s="229"/>
      <c r="O44" s="229"/>
      <c r="P44" s="229"/>
      <c r="Q44" s="230"/>
      <c r="R44" s="3"/>
    </row>
    <row r="45" spans="2:18" ht="81" customHeight="1" thickBot="1" x14ac:dyDescent="0.25">
      <c r="B45" s="2"/>
      <c r="C45" s="11" t="s">
        <v>19</v>
      </c>
      <c r="D45" s="57">
        <v>44413</v>
      </c>
      <c r="E45" s="237" t="s">
        <v>147</v>
      </c>
      <c r="F45" s="238"/>
      <c r="G45" s="238"/>
      <c r="H45" s="238"/>
      <c r="I45" s="238"/>
      <c r="J45" s="239"/>
      <c r="K45" s="229"/>
      <c r="L45" s="229"/>
      <c r="M45" s="229"/>
      <c r="N45" s="229"/>
      <c r="O45" s="229"/>
      <c r="P45" s="229"/>
      <c r="Q45" s="230"/>
      <c r="R45" s="3"/>
    </row>
    <row r="46" spans="2:18" ht="38.25" customHeight="1" thickBot="1" x14ac:dyDescent="0.25">
      <c r="B46" s="2"/>
      <c r="C46" s="11" t="s">
        <v>90</v>
      </c>
      <c r="D46" s="19"/>
      <c r="E46" s="231"/>
      <c r="F46" s="232"/>
      <c r="G46" s="232"/>
      <c r="H46" s="232"/>
      <c r="I46" s="232"/>
      <c r="J46" s="233"/>
      <c r="K46" s="229"/>
      <c r="L46" s="229"/>
      <c r="M46" s="229"/>
      <c r="N46" s="229"/>
      <c r="O46" s="229"/>
      <c r="P46" s="229"/>
      <c r="Q46" s="230"/>
      <c r="R46" s="3"/>
    </row>
    <row r="47" spans="2:18" ht="38.25" customHeight="1" thickBot="1" x14ac:dyDescent="0.25">
      <c r="B47" s="2"/>
      <c r="C47" s="11" t="s">
        <v>20</v>
      </c>
      <c r="D47" s="19"/>
      <c r="E47" s="231"/>
      <c r="F47" s="232"/>
      <c r="G47" s="232"/>
      <c r="H47" s="232"/>
      <c r="I47" s="232"/>
      <c r="J47" s="233"/>
      <c r="K47" s="229"/>
      <c r="L47" s="229"/>
      <c r="M47" s="229"/>
      <c r="N47" s="229"/>
      <c r="O47" s="229"/>
      <c r="P47" s="229"/>
      <c r="Q47" s="23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17"/>
      <c r="N96" s="217"/>
    </row>
    <row r="97" spans="3:14" ht="25.5" hidden="1" x14ac:dyDescent="0.2">
      <c r="C97" s="25" t="s">
        <v>47</v>
      </c>
      <c r="D97" s="27"/>
      <c r="H97" s="28" t="s">
        <v>76</v>
      </c>
      <c r="I97" s="28" t="s">
        <v>88</v>
      </c>
      <c r="J97" s="28" t="s">
        <v>72</v>
      </c>
      <c r="M97" s="218"/>
      <c r="N97" s="218"/>
    </row>
    <row r="98" spans="3:14" ht="38.25" hidden="1" x14ac:dyDescent="0.2">
      <c r="C98" s="25" t="s">
        <v>48</v>
      </c>
      <c r="D98" s="27"/>
      <c r="H98" s="28" t="s">
        <v>5</v>
      </c>
      <c r="I98" s="28" t="s">
        <v>8</v>
      </c>
      <c r="J98" s="28" t="s">
        <v>73</v>
      </c>
      <c r="M98" s="218"/>
      <c r="N98" s="218"/>
    </row>
    <row r="99" spans="3:14" hidden="1" x14ac:dyDescent="0.2">
      <c r="C99" s="25" t="s">
        <v>49</v>
      </c>
      <c r="D99" s="27"/>
      <c r="H99" s="28"/>
      <c r="I99" s="28" t="s">
        <v>75</v>
      </c>
      <c r="J99" s="28" t="s">
        <v>74</v>
      </c>
      <c r="M99" s="218"/>
      <c r="N99" s="218"/>
    </row>
    <row r="100" spans="3:14" ht="25.5" hidden="1" x14ac:dyDescent="0.2">
      <c r="C100" s="25" t="s">
        <v>50</v>
      </c>
      <c r="D100" s="27"/>
      <c r="H100" s="28"/>
      <c r="I100" s="28" t="s">
        <v>9</v>
      </c>
      <c r="J100" s="28" t="s">
        <v>78</v>
      </c>
      <c r="M100" s="218"/>
      <c r="N100" s="218"/>
    </row>
    <row r="101" spans="3:14" hidden="1" x14ac:dyDescent="0.2">
      <c r="C101" s="25" t="s">
        <v>51</v>
      </c>
      <c r="D101" s="27"/>
      <c r="H101" s="28"/>
      <c r="I101" s="28" t="s">
        <v>10</v>
      </c>
      <c r="J101" s="28"/>
      <c r="M101" s="218"/>
      <c r="N101" s="218"/>
    </row>
    <row r="102" spans="3:14" hidden="1" x14ac:dyDescent="0.2">
      <c r="C102" s="25" t="s">
        <v>52</v>
      </c>
      <c r="D102" s="27"/>
      <c r="M102" s="217"/>
      <c r="N102" s="217"/>
    </row>
    <row r="103" spans="3:14" ht="66" hidden="1" customHeight="1" x14ac:dyDescent="0.2">
      <c r="C103" s="25" t="s">
        <v>53</v>
      </c>
      <c r="D103" s="27"/>
      <c r="M103" s="216"/>
      <c r="N103" s="21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200-000000000000}">
      <formula1>Periodicidad</formula1>
    </dataValidation>
    <dataValidation allowBlank="1" showInputMessage="1" showErrorMessage="1" prompt="Identifique el cargo del Directivo responsable del Proceso." sqref="D9:I9" xr:uid="{00000000-0002-0000-02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200-000002000000}"/>
    <dataValidation allowBlank="1" showInputMessage="1" showErrorMessage="1" prompt="Realice una breve descripción de que pretende medir el indicador." sqref="L9:Q10" xr:uid="{00000000-0002-0000-0200-000003000000}"/>
    <dataValidation allowBlank="1" showInputMessage="1" showErrorMessage="1" prompt="Fórmula matemática utilizada para medir el indicador." sqref="C13" xr:uid="{00000000-0002-0000-0200-000004000000}"/>
    <dataValidation allowBlank="1" showInputMessage="1" showErrorMessage="1" prompt="Magnitud o relación de magnitudes que se referencia para la medición. _x000a_Ejemplo: Porcentaje, Minutos,  Pesos, Unidad o (Unidad/Año)" sqref="G13:H14" xr:uid="{00000000-0002-0000-02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200-000006000000}">
      <formula1>Tipo_indicador</formula1>
    </dataValidation>
    <dataValidation allowBlank="1" showInputMessage="1" showErrorMessage="1" prompt="Identifique la fuente de información usada para el reporte del indicador." sqref="M13" xr:uid="{00000000-0002-0000-02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8000000}"/>
    <dataValidation allowBlank="1" showInputMessage="1" showErrorMessage="1" prompt="Valor que se espera alcance el Indicador" sqref="P25 M25 D25 J25 G25" xr:uid="{8AC1386A-4175-4412-95D9-970D920CEADA}"/>
    <dataValidation allowBlank="1" showInputMessage="1" showErrorMessage="1" prompt="Identifique el valor registrado en el numerador de la fórmula de cálculo" sqref="M26 P26:P27 G26 J26 D26" xr:uid="{21E428F9-255F-45EA-815B-8AF34B921799}"/>
    <dataValidation allowBlank="1" showInputMessage="1" showErrorMessage="1" prompt="Identifique el valor registrado en el denominador de la fórmula de cálculo" sqref="M27 G27 J27 D27" xr:uid="{C215B86A-3036-4926-B74A-FED08626C5C5}"/>
    <dataValidation allowBlank="1" showInputMessage="1" showErrorMessage="1" prompt="Identifique el resultado del indicador en la medición desarrollada" sqref="M28 P28 D28 J28 G28" xr:uid="{F293CD49-849F-4CB0-ABE6-D2C919E75B0A}"/>
    <dataValidation allowBlank="1" showInputMessage="1" showErrorMessage="1" prompt="Realice un pequeño análisis, acerca del cumplimiento o incumplimiento del indicador, identificando los factores que fueron relevantes en el resultado del indicador." sqref="C44:C47 E44:J47" xr:uid="{00000000-0002-0000-0200-00000D000000}"/>
    <dataValidation type="list" allowBlank="1" showInputMessage="1" showErrorMessage="1" sqref="D8:I8" xr:uid="{00000000-0002-0000-02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F000000}"/>
    <dataValidation allowBlank="1" showInputMessage="1" showErrorMessage="1" prompt="Establezca el nombre del indicador" sqref="L8:Q8" xr:uid="{00000000-0002-0000-0200-000010000000}"/>
    <dataValidation allowBlank="1" showInputMessage="1" showErrorMessage="1" prompt="Identifique el(los) valor(es)  los valores máximos o mínimos de este rango de gestión." sqref="F16:G17" xr:uid="{00000000-0002-0000-0200-000011000000}"/>
    <dataValidation type="list" allowBlank="1" showInputMessage="1" showErrorMessage="1" prompt="Selecione de la lista desplegable la tendencia esperada" sqref="P13:Q14" xr:uid="{00000000-0002-0000-0200-000012000000}">
      <formula1>$J$96:$J$100</formula1>
    </dataValidation>
  </dataValidations>
  <hyperlinks>
    <hyperlink ref="C8" location="'INSTRUCTIVO '!D10" display="Proceso :" xr:uid="{00000000-0004-0000-0200-000000000000}"/>
    <hyperlink ref="C9" location="'INSTRUCTIVO '!A1" display="Responsables: " xr:uid="{00000000-0004-0000-0200-000001000000}"/>
    <hyperlink ref="J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U121"/>
  <sheetViews>
    <sheetView showGridLines="0" topLeftCell="A22" zoomScale="85" zoomScaleNormal="85" zoomScaleSheetLayoutView="89" workbookViewId="0">
      <selection activeCell="K44" sqref="K44:Q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107" t="s">
        <v>135</v>
      </c>
      <c r="C5" s="108"/>
      <c r="D5" s="108"/>
      <c r="E5" s="108"/>
      <c r="F5" s="108"/>
      <c r="G5" s="108"/>
      <c r="H5" s="108"/>
      <c r="I5" s="108"/>
      <c r="J5" s="108"/>
      <c r="K5" s="108"/>
      <c r="L5" s="108"/>
      <c r="M5" s="108"/>
      <c r="N5" s="108"/>
      <c r="O5" s="109"/>
      <c r="P5" s="109"/>
      <c r="Q5" s="109"/>
      <c r="R5" s="110"/>
    </row>
    <row r="6" spans="2:18" ht="15" customHeight="1" thickBot="1" x14ac:dyDescent="0.25">
      <c r="B6" s="240" t="s">
        <v>0</v>
      </c>
      <c r="C6" s="241"/>
      <c r="D6" s="241"/>
      <c r="E6" s="241"/>
      <c r="F6" s="241"/>
      <c r="G6" s="241"/>
      <c r="H6" s="241"/>
      <c r="I6" s="241"/>
      <c r="J6" s="241"/>
      <c r="K6" s="241"/>
      <c r="L6" s="241"/>
      <c r="M6" s="241"/>
      <c r="N6" s="241"/>
      <c r="O6" s="241"/>
      <c r="P6" s="241"/>
      <c r="Q6" s="241"/>
      <c r="R6" s="242"/>
    </row>
    <row r="7" spans="2:18" ht="13.5"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109</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129</v>
      </c>
      <c r="M9" s="86"/>
      <c r="N9" s="86"/>
      <c r="O9" s="86"/>
      <c r="P9" s="86"/>
      <c r="Q9" s="87"/>
      <c r="R9" s="3"/>
    </row>
    <row r="10" spans="2:18" ht="23.25" customHeight="1" thickBot="1" x14ac:dyDescent="0.25">
      <c r="B10" s="2"/>
      <c r="C10" s="4" t="s">
        <v>60</v>
      </c>
      <c r="D10" s="78" t="s">
        <v>124</v>
      </c>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110</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120</v>
      </c>
      <c r="D13" s="126"/>
      <c r="E13" s="129">
        <v>1</v>
      </c>
      <c r="F13" s="130"/>
      <c r="G13" s="132" t="s">
        <v>81</v>
      </c>
      <c r="H13" s="133"/>
      <c r="I13" s="136" t="s">
        <v>4</v>
      </c>
      <c r="J13" s="137"/>
      <c r="K13" s="140" t="s">
        <v>9</v>
      </c>
      <c r="L13" s="141"/>
      <c r="M13" s="136" t="s">
        <v>130</v>
      </c>
      <c r="N13" s="144"/>
      <c r="O13" s="145"/>
      <c r="P13" s="148" t="s">
        <v>78</v>
      </c>
      <c r="Q13" s="137"/>
      <c r="R13" s="3"/>
    </row>
    <row r="14" spans="2:18" ht="39"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3" t="s">
        <v>24</v>
      </c>
      <c r="C20" s="244"/>
      <c r="D20" s="244"/>
      <c r="E20" s="244"/>
      <c r="F20" s="244"/>
      <c r="G20" s="244"/>
      <c r="H20" s="244"/>
      <c r="I20" s="244"/>
      <c r="J20" s="244"/>
      <c r="K20" s="244"/>
      <c r="L20" s="244"/>
      <c r="M20" s="244"/>
      <c r="N20" s="244"/>
      <c r="O20" s="244"/>
      <c r="P20" s="244"/>
      <c r="Q20" s="244"/>
      <c r="R20" s="24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122</v>
      </c>
      <c r="E24" s="181"/>
      <c r="F24" s="181"/>
      <c r="G24" s="181"/>
      <c r="H24" s="181"/>
      <c r="I24" s="182"/>
      <c r="J24" s="183" t="s">
        <v>123</v>
      </c>
      <c r="K24" s="181"/>
      <c r="L24" s="181"/>
      <c r="M24" s="181"/>
      <c r="N24" s="181"/>
      <c r="O24" s="182"/>
      <c r="P24" s="178" t="s">
        <v>13</v>
      </c>
      <c r="Q24" s="179"/>
      <c r="R24" s="3"/>
    </row>
    <row r="25" spans="2:20" ht="15" customHeight="1" x14ac:dyDescent="0.2">
      <c r="B25" s="2"/>
      <c r="C25" s="35" t="s">
        <v>17</v>
      </c>
      <c r="D25" s="247">
        <v>100</v>
      </c>
      <c r="E25" s="193"/>
      <c r="F25" s="193"/>
      <c r="G25" s="193"/>
      <c r="H25" s="193"/>
      <c r="I25" s="194"/>
      <c r="J25" s="192">
        <v>1</v>
      </c>
      <c r="K25" s="193"/>
      <c r="L25" s="193"/>
      <c r="M25" s="193"/>
      <c r="N25" s="193"/>
      <c r="O25" s="194"/>
      <c r="P25" s="246">
        <v>1</v>
      </c>
      <c r="Q25" s="220"/>
      <c r="R25" s="3"/>
    </row>
    <row r="26" spans="2:20" x14ac:dyDescent="0.2">
      <c r="B26" s="2"/>
      <c r="C26" s="34" t="s">
        <v>15</v>
      </c>
      <c r="D26" s="168">
        <v>141</v>
      </c>
      <c r="E26" s="184"/>
      <c r="F26" s="184"/>
      <c r="G26" s="184"/>
      <c r="H26" s="184"/>
      <c r="I26" s="185"/>
      <c r="J26" s="189"/>
      <c r="K26" s="184"/>
      <c r="L26" s="184"/>
      <c r="M26" s="184"/>
      <c r="N26" s="184"/>
      <c r="O26" s="185"/>
      <c r="P26" s="190"/>
      <c r="Q26" s="191"/>
      <c r="R26" s="3"/>
    </row>
    <row r="27" spans="2:20" ht="15.75" customHeight="1" x14ac:dyDescent="0.2">
      <c r="B27" s="2"/>
      <c r="C27" s="34" t="s">
        <v>36</v>
      </c>
      <c r="D27" s="168">
        <v>141</v>
      </c>
      <c r="E27" s="184"/>
      <c r="F27" s="184"/>
      <c r="G27" s="184"/>
      <c r="H27" s="184"/>
      <c r="I27" s="185"/>
      <c r="J27" s="189"/>
      <c r="K27" s="184"/>
      <c r="L27" s="184"/>
      <c r="M27" s="184"/>
      <c r="N27" s="184"/>
      <c r="O27" s="185"/>
      <c r="P27" s="190"/>
      <c r="Q27" s="191"/>
      <c r="R27" s="3"/>
    </row>
    <row r="28" spans="2:20" ht="15.75" customHeight="1" thickBot="1" x14ac:dyDescent="0.25">
      <c r="B28" s="2"/>
      <c r="C28" s="33" t="s">
        <v>29</v>
      </c>
      <c r="D28" s="198">
        <f>(D26/D27)*100</f>
        <v>100</v>
      </c>
      <c r="E28" s="199"/>
      <c r="F28" s="199"/>
      <c r="G28" s="199"/>
      <c r="H28" s="199"/>
      <c r="I28" s="250"/>
      <c r="J28" s="198" t="e">
        <f>(J26/J27)*100</f>
        <v>#DIV/0!</v>
      </c>
      <c r="K28" s="199"/>
      <c r="L28" s="199"/>
      <c r="M28" s="199"/>
      <c r="N28" s="199"/>
      <c r="O28" s="200"/>
      <c r="P28" s="248" t="e">
        <f>P26/P27</f>
        <v>#DIV/0!</v>
      </c>
      <c r="Q28" s="24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1" t="s">
        <v>22</v>
      </c>
      <c r="D42" s="252"/>
      <c r="E42" s="252"/>
      <c r="F42" s="252"/>
      <c r="G42" s="252"/>
      <c r="H42" s="252"/>
      <c r="I42" s="252"/>
      <c r="J42" s="252"/>
      <c r="K42" s="240" t="s">
        <v>77</v>
      </c>
      <c r="L42" s="241"/>
      <c r="M42" s="241"/>
      <c r="N42" s="241"/>
      <c r="O42" s="241"/>
      <c r="P42" s="241"/>
      <c r="Q42" s="242"/>
      <c r="R42" s="3"/>
    </row>
    <row r="43" spans="2:18" ht="28.5" customHeight="1" thickBot="1" x14ac:dyDescent="0.25">
      <c r="B43" s="2"/>
      <c r="C43" s="44"/>
      <c r="D43" s="45" t="s">
        <v>79</v>
      </c>
      <c r="E43" s="253" t="s">
        <v>80</v>
      </c>
      <c r="F43" s="253"/>
      <c r="G43" s="253"/>
      <c r="H43" s="253"/>
      <c r="I43" s="253"/>
      <c r="J43" s="254"/>
      <c r="K43" s="46"/>
      <c r="L43" s="47"/>
      <c r="M43" s="47"/>
      <c r="N43" s="47"/>
      <c r="O43" s="47"/>
      <c r="P43" s="47"/>
      <c r="Q43" s="48"/>
      <c r="R43" s="3"/>
    </row>
    <row r="44" spans="2:18" ht="93.75" customHeight="1" thickBot="1" x14ac:dyDescent="0.25">
      <c r="B44" s="2"/>
      <c r="C44" s="11" t="s">
        <v>18</v>
      </c>
      <c r="D44" s="55">
        <v>44417</v>
      </c>
      <c r="E44" s="208" t="s">
        <v>148</v>
      </c>
      <c r="F44" s="209"/>
      <c r="G44" s="209"/>
      <c r="H44" s="209"/>
      <c r="I44" s="209"/>
      <c r="J44" s="210"/>
      <c r="K44" s="116"/>
      <c r="L44" s="116"/>
      <c r="M44" s="116"/>
      <c r="N44" s="116"/>
      <c r="O44" s="116"/>
      <c r="P44" s="116"/>
      <c r="Q44" s="117"/>
      <c r="R44" s="3"/>
    </row>
    <row r="45" spans="2:18" ht="72" customHeight="1" thickBot="1" x14ac:dyDescent="0.25">
      <c r="B45" s="2"/>
      <c r="C45" s="11" t="s">
        <v>19</v>
      </c>
      <c r="D45" s="55"/>
      <c r="E45" s="255"/>
      <c r="F45" s="256"/>
      <c r="G45" s="256"/>
      <c r="H45" s="256"/>
      <c r="I45" s="256"/>
      <c r="J45" s="257"/>
      <c r="K45" s="229"/>
      <c r="L45" s="229"/>
      <c r="M45" s="229"/>
      <c r="N45" s="229"/>
      <c r="O45" s="229"/>
      <c r="P45" s="229"/>
      <c r="Q45" s="230"/>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217"/>
      <c r="N94" s="217"/>
    </row>
    <row r="95" spans="3:21" ht="25.5" hidden="1" x14ac:dyDescent="0.2">
      <c r="C95" s="51" t="s">
        <v>47</v>
      </c>
      <c r="D95" s="51"/>
      <c r="H95" s="28" t="s">
        <v>76</v>
      </c>
      <c r="I95" s="28" t="s">
        <v>88</v>
      </c>
      <c r="J95" s="28" t="s">
        <v>72</v>
      </c>
      <c r="M95" s="218"/>
      <c r="N95" s="218"/>
    </row>
    <row r="96" spans="3:21" ht="38.25" hidden="1" x14ac:dyDescent="0.2">
      <c r="C96" s="51" t="s">
        <v>48</v>
      </c>
      <c r="D96" s="51"/>
      <c r="H96" s="28" t="s">
        <v>5</v>
      </c>
      <c r="I96" s="28" t="s">
        <v>8</v>
      </c>
      <c r="J96" s="28" t="s">
        <v>73</v>
      </c>
      <c r="M96" s="218"/>
      <c r="N96" s="218"/>
    </row>
    <row r="97" spans="3:14" hidden="1" x14ac:dyDescent="0.2">
      <c r="C97" s="51" t="s">
        <v>49</v>
      </c>
      <c r="D97" s="51"/>
      <c r="H97" s="28"/>
      <c r="I97" s="28" t="s">
        <v>75</v>
      </c>
      <c r="J97" s="28" t="s">
        <v>74</v>
      </c>
      <c r="M97" s="218"/>
      <c r="N97" s="218"/>
    </row>
    <row r="98" spans="3:14" ht="25.5" hidden="1" x14ac:dyDescent="0.2">
      <c r="C98" s="51" t="s">
        <v>50</v>
      </c>
      <c r="D98" s="51"/>
      <c r="H98" s="28"/>
      <c r="I98" s="28" t="s">
        <v>9</v>
      </c>
      <c r="J98" s="28" t="s">
        <v>78</v>
      </c>
      <c r="M98" s="218"/>
      <c r="N98" s="218"/>
    </row>
    <row r="99" spans="3:14" hidden="1" x14ac:dyDescent="0.2">
      <c r="C99" s="51" t="s">
        <v>51</v>
      </c>
      <c r="D99" s="51"/>
      <c r="H99" s="28"/>
      <c r="I99" s="28" t="s">
        <v>10</v>
      </c>
      <c r="J99" s="28"/>
      <c r="M99" s="218"/>
      <c r="N99" s="218"/>
    </row>
    <row r="100" spans="3:14" hidden="1" x14ac:dyDescent="0.2">
      <c r="C100" s="51" t="s">
        <v>52</v>
      </c>
      <c r="D100" s="51"/>
      <c r="M100" s="217"/>
      <c r="N100" s="217"/>
    </row>
    <row r="101" spans="3:14" ht="66" hidden="1" customHeight="1" x14ac:dyDescent="0.2">
      <c r="C101" s="51" t="s">
        <v>53</v>
      </c>
      <c r="D101" s="51"/>
      <c r="M101" s="258"/>
      <c r="N101" s="258"/>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E45:J45"/>
    <mergeCell ref="K45:Q45"/>
    <mergeCell ref="M101:N101"/>
    <mergeCell ref="M94:N94"/>
    <mergeCell ref="M95:N95"/>
    <mergeCell ref="M96:N96"/>
    <mergeCell ref="M97:N97"/>
    <mergeCell ref="M98:N98"/>
    <mergeCell ref="M99:N99"/>
    <mergeCell ref="M100:N100"/>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300-000000000000}">
      <formula1>$J$94:$J$98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xr:uid="{00000000-0002-0000-0300-000005000000}"/>
    <dataValidation allowBlank="1" showInputMessage="1" showErrorMessage="1" prompt="Identifique el resultado del indicador en la medición desarrollada" sqref="D28 P28 J28" xr:uid="{00000000-0002-0000-0300-000006000000}"/>
    <dataValidation allowBlank="1" showInputMessage="1" showErrorMessage="1" prompt="Identifique el valor registrado en el denominador de la fórmula de cálculo" sqref="D27 J27" xr:uid="{1F2FB4B9-7FF0-4970-9BFB-37BDB7EC3EB6}"/>
    <dataValidation allowBlank="1" showInputMessage="1" showErrorMessage="1" prompt="Identifique el valor registrado en el numerador de la fórmula de cálculo" sqref="P26:P27 D26 J26" xr:uid="{00000000-0002-0000-0300-000008000000}"/>
    <dataValidation allowBlank="1" showInputMessage="1" showErrorMessage="1" prompt="Valor que se espera alcance el Indicador" sqref="D25 P25 J25" xr:uid="{00000000-0002-0000-03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41A6B-8A9B-4433-A914-E5FCCBC2DBD2}">
  <sheetPr>
    <tabColor theme="2" tint="-0.249977111117893"/>
  </sheetPr>
  <dimension ref="B1:U121"/>
  <sheetViews>
    <sheetView showGridLines="0" tabSelected="1" zoomScale="85" zoomScaleNormal="85" zoomScaleSheetLayoutView="89" workbookViewId="0">
      <selection activeCell="D26" sqref="D26:O26"/>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310"/>
      <c r="C2" s="311"/>
      <c r="D2" s="312"/>
      <c r="E2" s="315" t="s">
        <v>92</v>
      </c>
      <c r="F2" s="316"/>
      <c r="G2" s="316"/>
      <c r="H2" s="316"/>
      <c r="I2" s="316"/>
      <c r="J2" s="316"/>
      <c r="K2" s="316"/>
      <c r="L2" s="316"/>
      <c r="M2" s="316"/>
      <c r="N2" s="317"/>
      <c r="O2" s="324" t="s">
        <v>91</v>
      </c>
      <c r="P2" s="324"/>
      <c r="Q2" s="324"/>
      <c r="R2" s="324"/>
    </row>
    <row r="3" spans="2:18" ht="24.75" customHeight="1" x14ac:dyDescent="0.2">
      <c r="B3" s="313"/>
      <c r="C3" s="271"/>
      <c r="D3" s="314"/>
      <c r="E3" s="318"/>
      <c r="F3" s="319"/>
      <c r="G3" s="319"/>
      <c r="H3" s="319"/>
      <c r="I3" s="319"/>
      <c r="J3" s="319"/>
      <c r="K3" s="319"/>
      <c r="L3" s="319"/>
      <c r="M3" s="319"/>
      <c r="N3" s="320"/>
      <c r="O3" s="324" t="s">
        <v>82</v>
      </c>
      <c r="P3" s="324"/>
      <c r="Q3" s="324"/>
      <c r="R3" s="324"/>
    </row>
    <row r="4" spans="2:18" ht="24.75" customHeight="1" thickBot="1" x14ac:dyDescent="0.25">
      <c r="B4" s="313"/>
      <c r="C4" s="271"/>
      <c r="D4" s="314"/>
      <c r="E4" s="321"/>
      <c r="F4" s="322"/>
      <c r="G4" s="322"/>
      <c r="H4" s="322"/>
      <c r="I4" s="322"/>
      <c r="J4" s="322"/>
      <c r="K4" s="322"/>
      <c r="L4" s="322"/>
      <c r="M4" s="322"/>
      <c r="N4" s="323"/>
      <c r="O4" s="324" t="s">
        <v>83</v>
      </c>
      <c r="P4" s="324"/>
      <c r="Q4" s="324"/>
      <c r="R4" s="324"/>
    </row>
    <row r="5" spans="2:18" ht="13.5" thickBot="1" x14ac:dyDescent="0.25">
      <c r="B5" s="107" t="s">
        <v>153</v>
      </c>
      <c r="C5" s="108"/>
      <c r="D5" s="108"/>
      <c r="E5" s="108"/>
      <c r="F5" s="108"/>
      <c r="G5" s="108"/>
      <c r="H5" s="108"/>
      <c r="I5" s="108"/>
      <c r="J5" s="108"/>
      <c r="K5" s="108"/>
      <c r="L5" s="108"/>
      <c r="M5" s="108"/>
      <c r="N5" s="108"/>
      <c r="O5" s="109"/>
      <c r="P5" s="109"/>
      <c r="Q5" s="109"/>
      <c r="R5" s="110"/>
    </row>
    <row r="6" spans="2:18" ht="15" customHeight="1" thickBot="1" x14ac:dyDescent="0.25">
      <c r="B6" s="275" t="s">
        <v>0</v>
      </c>
      <c r="C6" s="276"/>
      <c r="D6" s="276"/>
      <c r="E6" s="276"/>
      <c r="F6" s="276"/>
      <c r="G6" s="276"/>
      <c r="H6" s="276"/>
      <c r="I6" s="276"/>
      <c r="J6" s="276"/>
      <c r="K6" s="276"/>
      <c r="L6" s="276"/>
      <c r="M6" s="276"/>
      <c r="N6" s="276"/>
      <c r="O6" s="276"/>
      <c r="P6" s="276"/>
      <c r="Q6" s="276"/>
      <c r="R6" s="277"/>
    </row>
    <row r="7" spans="2:18" ht="13.5" thickBot="1" x14ac:dyDescent="0.25">
      <c r="B7" s="59"/>
      <c r="C7" s="309"/>
      <c r="D7" s="309"/>
      <c r="E7" s="309"/>
      <c r="F7" s="309"/>
      <c r="G7" s="309"/>
      <c r="H7" s="309"/>
      <c r="I7" s="309"/>
      <c r="J7" s="309"/>
      <c r="K7" s="309"/>
      <c r="L7" s="309"/>
      <c r="M7" s="309"/>
      <c r="N7" s="309"/>
      <c r="O7" s="309"/>
      <c r="P7" s="309"/>
      <c r="Q7" s="309"/>
      <c r="R7" s="60"/>
    </row>
    <row r="8" spans="2:18" ht="23.25" customHeight="1" thickBot="1" x14ac:dyDescent="0.25">
      <c r="B8" s="59"/>
      <c r="C8" s="4" t="s">
        <v>62</v>
      </c>
      <c r="D8" s="115" t="s">
        <v>53</v>
      </c>
      <c r="E8" s="116"/>
      <c r="F8" s="116"/>
      <c r="G8" s="116"/>
      <c r="H8" s="116"/>
      <c r="I8" s="117"/>
      <c r="J8" s="118" t="s">
        <v>58</v>
      </c>
      <c r="K8" s="119"/>
      <c r="L8" s="120" t="s">
        <v>104</v>
      </c>
      <c r="M8" s="121"/>
      <c r="N8" s="121"/>
      <c r="O8" s="121"/>
      <c r="P8" s="121"/>
      <c r="Q8" s="122"/>
      <c r="R8" s="60"/>
    </row>
    <row r="9" spans="2:18" ht="23.25" customHeight="1" thickBot="1" x14ac:dyDescent="0.25">
      <c r="B9" s="59"/>
      <c r="C9" s="4" t="s">
        <v>61</v>
      </c>
      <c r="D9" s="78" t="s">
        <v>93</v>
      </c>
      <c r="E9" s="79"/>
      <c r="F9" s="79"/>
      <c r="G9" s="79"/>
      <c r="H9" s="79"/>
      <c r="I9" s="80"/>
      <c r="J9" s="81" t="s">
        <v>59</v>
      </c>
      <c r="K9" s="82"/>
      <c r="L9" s="85" t="s">
        <v>106</v>
      </c>
      <c r="M9" s="86"/>
      <c r="N9" s="86"/>
      <c r="O9" s="86"/>
      <c r="P9" s="86"/>
      <c r="Q9" s="87"/>
      <c r="R9" s="60"/>
    </row>
    <row r="10" spans="2:18" ht="23.25" customHeight="1" thickBot="1" x14ac:dyDescent="0.25">
      <c r="B10" s="59"/>
      <c r="C10" s="4" t="s">
        <v>60</v>
      </c>
      <c r="D10" s="78" t="s">
        <v>124</v>
      </c>
      <c r="E10" s="79"/>
      <c r="F10" s="79"/>
      <c r="G10" s="79"/>
      <c r="H10" s="79"/>
      <c r="I10" s="80"/>
      <c r="J10" s="83"/>
      <c r="K10" s="84"/>
      <c r="L10" s="88"/>
      <c r="M10" s="89"/>
      <c r="N10" s="89"/>
      <c r="O10" s="89"/>
      <c r="P10" s="89"/>
      <c r="Q10" s="90"/>
      <c r="R10" s="60"/>
    </row>
    <row r="11" spans="2:18" ht="6" customHeight="1" thickBot="1" x14ac:dyDescent="0.25">
      <c r="B11" s="59"/>
      <c r="I11" s="6"/>
      <c r="R11" s="60"/>
    </row>
    <row r="12" spans="2:18" ht="15" customHeight="1" x14ac:dyDescent="0.2">
      <c r="B12" s="59"/>
      <c r="C12" s="150" t="s">
        <v>14</v>
      </c>
      <c r="D12" s="151"/>
      <c r="E12" s="150" t="s">
        <v>63</v>
      </c>
      <c r="F12" s="152"/>
      <c r="G12" s="153" t="s">
        <v>1</v>
      </c>
      <c r="H12" s="154"/>
      <c r="I12" s="150" t="s">
        <v>3</v>
      </c>
      <c r="J12" s="152"/>
      <c r="K12" s="155" t="s">
        <v>6</v>
      </c>
      <c r="L12" s="156"/>
      <c r="M12" s="157" t="s">
        <v>2</v>
      </c>
      <c r="N12" s="158"/>
      <c r="O12" s="159"/>
      <c r="P12" s="123" t="s">
        <v>69</v>
      </c>
      <c r="Q12" s="124"/>
      <c r="R12" s="60"/>
    </row>
    <row r="13" spans="2:18" ht="15" customHeight="1" x14ac:dyDescent="0.2">
      <c r="B13" s="59"/>
      <c r="C13" s="125" t="s">
        <v>121</v>
      </c>
      <c r="D13" s="126"/>
      <c r="E13" s="125" t="s">
        <v>107</v>
      </c>
      <c r="F13" s="130"/>
      <c r="G13" s="132" t="s">
        <v>81</v>
      </c>
      <c r="H13" s="133"/>
      <c r="I13" s="125" t="s">
        <v>4</v>
      </c>
      <c r="J13" s="130"/>
      <c r="K13" s="132" t="s">
        <v>10</v>
      </c>
      <c r="L13" s="133"/>
      <c r="M13" s="125" t="s">
        <v>105</v>
      </c>
      <c r="N13" s="126"/>
      <c r="O13" s="305"/>
      <c r="P13" s="307" t="s">
        <v>71</v>
      </c>
      <c r="Q13" s="130"/>
      <c r="R13" s="60"/>
    </row>
    <row r="14" spans="2:18" ht="39" customHeight="1" thickBot="1" x14ac:dyDescent="0.25">
      <c r="B14" s="59"/>
      <c r="C14" s="127"/>
      <c r="D14" s="128"/>
      <c r="E14" s="127"/>
      <c r="F14" s="131"/>
      <c r="G14" s="134"/>
      <c r="H14" s="135"/>
      <c r="I14" s="127"/>
      <c r="J14" s="131"/>
      <c r="K14" s="134"/>
      <c r="L14" s="135"/>
      <c r="M14" s="127"/>
      <c r="N14" s="128"/>
      <c r="O14" s="306"/>
      <c r="P14" s="308"/>
      <c r="Q14" s="131"/>
      <c r="R14" s="60"/>
    </row>
    <row r="15" spans="2:18" ht="8.25" customHeight="1" thickBot="1" x14ac:dyDescent="0.25">
      <c r="B15" s="59"/>
      <c r="M15" s="61"/>
      <c r="N15" s="61"/>
      <c r="O15" s="61"/>
      <c r="P15" s="61"/>
      <c r="Q15" s="61"/>
      <c r="R15" s="60"/>
    </row>
    <row r="16" spans="2:18" x14ac:dyDescent="0.2">
      <c r="B16" s="59"/>
      <c r="C16" s="157" t="s">
        <v>11</v>
      </c>
      <c r="D16" s="299" t="s">
        <v>26</v>
      </c>
      <c r="E16" s="300"/>
      <c r="F16" s="164" t="s">
        <v>98</v>
      </c>
      <c r="G16" s="165"/>
      <c r="H16" s="7"/>
      <c r="I16" s="7"/>
      <c r="J16" s="7"/>
      <c r="K16" s="7"/>
      <c r="L16" s="7"/>
      <c r="M16" s="61"/>
      <c r="N16" s="61"/>
      <c r="O16" s="61"/>
      <c r="P16" s="61"/>
      <c r="Q16" s="61"/>
      <c r="R16" s="60"/>
    </row>
    <row r="17" spans="2:20" ht="18.75" customHeight="1" x14ac:dyDescent="0.2">
      <c r="B17" s="59"/>
      <c r="C17" s="160"/>
      <c r="D17" s="301" t="s">
        <v>27</v>
      </c>
      <c r="E17" s="302"/>
      <c r="F17" s="168" t="s">
        <v>99</v>
      </c>
      <c r="G17" s="169"/>
      <c r="H17" s="7"/>
      <c r="I17" s="7"/>
      <c r="J17" s="7"/>
      <c r="K17" s="7"/>
      <c r="L17" s="7"/>
      <c r="M17" s="61"/>
      <c r="N17" s="61"/>
      <c r="O17" s="61"/>
      <c r="P17" s="61"/>
      <c r="Q17" s="61"/>
      <c r="R17" s="60"/>
    </row>
    <row r="18" spans="2:20" ht="18.75" customHeight="1" thickBot="1" x14ac:dyDescent="0.25">
      <c r="B18" s="59"/>
      <c r="C18" s="161"/>
      <c r="D18" s="303" t="s">
        <v>28</v>
      </c>
      <c r="E18" s="304"/>
      <c r="F18" s="172" t="s">
        <v>100</v>
      </c>
      <c r="G18" s="173"/>
      <c r="H18" s="7"/>
      <c r="I18" s="7"/>
      <c r="J18" s="7"/>
      <c r="K18" s="7"/>
      <c r="L18" s="7"/>
      <c r="M18" s="61"/>
      <c r="N18" s="61"/>
      <c r="O18" s="61"/>
      <c r="P18" s="61"/>
      <c r="Q18" s="61"/>
      <c r="R18" s="60"/>
    </row>
    <row r="19" spans="2:20" ht="6" customHeight="1" thickBot="1" x14ac:dyDescent="0.25">
      <c r="B19" s="59"/>
      <c r="R19" s="60"/>
    </row>
    <row r="20" spans="2:20" ht="13.5" thickBot="1" x14ac:dyDescent="0.25">
      <c r="B20" s="289" t="s">
        <v>24</v>
      </c>
      <c r="C20" s="290"/>
      <c r="D20" s="290"/>
      <c r="E20" s="290"/>
      <c r="F20" s="290"/>
      <c r="G20" s="290"/>
      <c r="H20" s="290"/>
      <c r="I20" s="290"/>
      <c r="J20" s="290"/>
      <c r="K20" s="290"/>
      <c r="L20" s="290"/>
      <c r="M20" s="290"/>
      <c r="N20" s="290"/>
      <c r="O20" s="290"/>
      <c r="P20" s="290"/>
      <c r="Q20" s="290"/>
      <c r="R20" s="291"/>
    </row>
    <row r="21" spans="2:20" ht="6" customHeight="1" x14ac:dyDescent="0.2">
      <c r="B21" s="59"/>
      <c r="G21" s="62"/>
      <c r="H21" s="62"/>
      <c r="R21" s="60"/>
    </row>
    <row r="22" spans="2:20" ht="4.5" customHeight="1" thickBot="1" x14ac:dyDescent="0.25">
      <c r="B22" s="59"/>
      <c r="R22" s="60"/>
    </row>
    <row r="23" spans="2:20" ht="15.75" customHeight="1" thickBot="1" x14ac:dyDescent="0.25">
      <c r="B23" s="59"/>
      <c r="C23" s="292" t="s">
        <v>12</v>
      </c>
      <c r="D23" s="293"/>
      <c r="E23" s="293"/>
      <c r="F23" s="293"/>
      <c r="G23" s="293"/>
      <c r="H23" s="293"/>
      <c r="I23" s="293"/>
      <c r="J23" s="293"/>
      <c r="K23" s="293"/>
      <c r="L23" s="293"/>
      <c r="M23" s="293"/>
      <c r="N23" s="293"/>
      <c r="O23" s="293"/>
      <c r="P23" s="293"/>
      <c r="Q23" s="294"/>
      <c r="R23" s="60"/>
    </row>
    <row r="24" spans="2:20" ht="27" customHeight="1" thickBot="1" x14ac:dyDescent="0.25">
      <c r="B24" s="59"/>
      <c r="C24" s="63" t="s">
        <v>16</v>
      </c>
      <c r="D24" s="180" t="s">
        <v>154</v>
      </c>
      <c r="E24" s="181"/>
      <c r="F24" s="181"/>
      <c r="G24" s="181"/>
      <c r="H24" s="181"/>
      <c r="I24" s="181"/>
      <c r="J24" s="181"/>
      <c r="K24" s="181"/>
      <c r="L24" s="181"/>
      <c r="M24" s="181"/>
      <c r="N24" s="181"/>
      <c r="O24" s="182"/>
      <c r="P24" s="293" t="s">
        <v>13</v>
      </c>
      <c r="Q24" s="294"/>
      <c r="R24" s="60"/>
    </row>
    <row r="25" spans="2:20" ht="15" customHeight="1" x14ac:dyDescent="0.2">
      <c r="B25" s="59"/>
      <c r="C25" s="64" t="s">
        <v>17</v>
      </c>
      <c r="D25" s="295">
        <v>1</v>
      </c>
      <c r="E25" s="296"/>
      <c r="F25" s="296"/>
      <c r="G25" s="296"/>
      <c r="H25" s="296"/>
      <c r="I25" s="296"/>
      <c r="J25" s="296"/>
      <c r="K25" s="296"/>
      <c r="L25" s="296"/>
      <c r="M25" s="296"/>
      <c r="N25" s="296"/>
      <c r="O25" s="297"/>
      <c r="P25" s="298">
        <v>1</v>
      </c>
      <c r="Q25" s="220"/>
      <c r="R25" s="60"/>
    </row>
    <row r="26" spans="2:20" x14ac:dyDescent="0.2">
      <c r="B26" s="59"/>
      <c r="C26" s="65" t="s">
        <v>15</v>
      </c>
      <c r="D26" s="168" t="s">
        <v>155</v>
      </c>
      <c r="E26" s="184"/>
      <c r="F26" s="184"/>
      <c r="G26" s="184"/>
      <c r="H26" s="184"/>
      <c r="I26" s="184"/>
      <c r="J26" s="184"/>
      <c r="K26" s="184"/>
      <c r="L26" s="184"/>
      <c r="M26" s="184"/>
      <c r="N26" s="184"/>
      <c r="O26" s="185"/>
      <c r="P26" s="280"/>
      <c r="Q26" s="281"/>
      <c r="R26" s="60"/>
    </row>
    <row r="27" spans="2:20" ht="15.75" customHeight="1" x14ac:dyDescent="0.2">
      <c r="B27" s="59"/>
      <c r="C27" s="65" t="s">
        <v>36</v>
      </c>
      <c r="D27" s="168" t="s">
        <v>155</v>
      </c>
      <c r="E27" s="184"/>
      <c r="F27" s="184"/>
      <c r="G27" s="184"/>
      <c r="H27" s="184"/>
      <c r="I27" s="184"/>
      <c r="J27" s="184"/>
      <c r="K27" s="184"/>
      <c r="L27" s="184"/>
      <c r="M27" s="184"/>
      <c r="N27" s="184"/>
      <c r="O27" s="185"/>
      <c r="P27" s="282"/>
      <c r="Q27" s="283"/>
      <c r="R27" s="60"/>
    </row>
    <row r="28" spans="2:20" ht="15.75" customHeight="1" thickBot="1" x14ac:dyDescent="0.25">
      <c r="B28" s="59"/>
      <c r="C28" s="66" t="s">
        <v>29</v>
      </c>
      <c r="D28" s="284" t="e">
        <f>(D26/D27)*100</f>
        <v>#VALUE!</v>
      </c>
      <c r="E28" s="285"/>
      <c r="F28" s="285"/>
      <c r="G28" s="285"/>
      <c r="H28" s="285"/>
      <c r="I28" s="285"/>
      <c r="J28" s="285"/>
      <c r="K28" s="285"/>
      <c r="L28" s="285"/>
      <c r="M28" s="285"/>
      <c r="N28" s="285"/>
      <c r="O28" s="286"/>
      <c r="P28" s="287" t="e">
        <v>#DIV/0!</v>
      </c>
      <c r="Q28" s="288"/>
      <c r="R28" s="60"/>
    </row>
    <row r="29" spans="2:20" x14ac:dyDescent="0.2">
      <c r="B29" s="59"/>
      <c r="R29" s="60"/>
      <c r="T29" s="67"/>
    </row>
    <row r="30" spans="2:20" x14ac:dyDescent="0.2">
      <c r="B30" s="59"/>
      <c r="R30" s="60"/>
    </row>
    <row r="31" spans="2:20" x14ac:dyDescent="0.2">
      <c r="B31" s="59"/>
      <c r="I31" s="272"/>
      <c r="J31" s="272"/>
      <c r="K31" s="272"/>
      <c r="L31" s="272"/>
      <c r="M31" s="272"/>
      <c r="N31" s="272"/>
      <c r="O31" s="272"/>
      <c r="P31" s="272"/>
      <c r="Q31" s="272"/>
      <c r="R31" s="60"/>
    </row>
    <row r="32" spans="2:20" x14ac:dyDescent="0.2">
      <c r="B32" s="59"/>
      <c r="I32" s="61"/>
      <c r="J32" s="61"/>
      <c r="K32" s="61"/>
      <c r="L32" s="61"/>
      <c r="M32" s="61"/>
      <c r="N32" s="61"/>
      <c r="O32" s="61"/>
      <c r="P32" s="61"/>
      <c r="Q32" s="61"/>
      <c r="R32" s="60"/>
    </row>
    <row r="33" spans="2:18" x14ac:dyDescent="0.2">
      <c r="B33" s="59"/>
      <c r="I33" s="61"/>
      <c r="J33" s="61"/>
      <c r="K33" s="61"/>
      <c r="L33" s="61"/>
      <c r="M33" s="61"/>
      <c r="N33" s="61"/>
      <c r="O33" s="61"/>
      <c r="P33" s="61"/>
      <c r="Q33" s="61"/>
      <c r="R33" s="60"/>
    </row>
    <row r="34" spans="2:18" x14ac:dyDescent="0.2">
      <c r="B34" s="59"/>
      <c r="I34" s="61"/>
      <c r="J34" s="61"/>
      <c r="K34" s="61"/>
      <c r="L34" s="61"/>
      <c r="M34" s="61"/>
      <c r="N34" s="61"/>
      <c r="O34" s="61"/>
      <c r="P34" s="61"/>
      <c r="Q34" s="61"/>
      <c r="R34" s="60"/>
    </row>
    <row r="35" spans="2:18" x14ac:dyDescent="0.2">
      <c r="B35" s="59"/>
      <c r="I35" s="61"/>
      <c r="J35" s="61"/>
      <c r="K35" s="61"/>
      <c r="L35" s="61"/>
      <c r="M35" s="61"/>
      <c r="N35" s="61"/>
      <c r="O35" s="61"/>
      <c r="P35" s="61"/>
      <c r="Q35" s="61"/>
      <c r="R35" s="60"/>
    </row>
    <row r="36" spans="2:18" x14ac:dyDescent="0.2">
      <c r="B36" s="59"/>
      <c r="I36" s="61"/>
      <c r="J36" s="61"/>
      <c r="K36" s="61"/>
      <c r="L36" s="61"/>
      <c r="M36" s="61"/>
      <c r="N36" s="61"/>
      <c r="O36" s="61"/>
      <c r="P36" s="61"/>
      <c r="Q36" s="61"/>
      <c r="R36" s="60"/>
    </row>
    <row r="37" spans="2:18" x14ac:dyDescent="0.2">
      <c r="B37" s="59"/>
      <c r="I37" s="61"/>
      <c r="J37" s="61"/>
      <c r="K37" s="61"/>
      <c r="L37" s="61"/>
      <c r="M37" s="61"/>
      <c r="N37" s="61"/>
      <c r="O37" s="61"/>
      <c r="P37" s="61"/>
      <c r="Q37" s="61"/>
      <c r="R37" s="60"/>
    </row>
    <row r="38" spans="2:18" x14ac:dyDescent="0.2">
      <c r="B38" s="59"/>
      <c r="I38" s="61"/>
      <c r="J38" s="61"/>
      <c r="K38" s="61"/>
      <c r="L38" s="61"/>
      <c r="M38" s="61"/>
      <c r="N38" s="61"/>
      <c r="O38" s="61"/>
      <c r="P38" s="61"/>
      <c r="Q38" s="61"/>
      <c r="R38" s="60"/>
    </row>
    <row r="39" spans="2:18" x14ac:dyDescent="0.2">
      <c r="B39" s="59"/>
      <c r="I39" s="61"/>
      <c r="J39" s="61"/>
      <c r="K39" s="61"/>
      <c r="L39" s="61"/>
      <c r="M39" s="61"/>
      <c r="N39" s="61"/>
      <c r="O39" s="61"/>
      <c r="P39" s="61"/>
      <c r="Q39" s="61"/>
      <c r="R39" s="60"/>
    </row>
    <row r="40" spans="2:18" x14ac:dyDescent="0.2">
      <c r="B40" s="59"/>
      <c r="I40" s="61"/>
      <c r="J40" s="61"/>
      <c r="K40" s="61"/>
      <c r="L40" s="61"/>
      <c r="M40" s="61"/>
      <c r="N40" s="61"/>
      <c r="O40" s="61"/>
      <c r="P40" s="61"/>
      <c r="Q40" s="61"/>
      <c r="R40" s="60"/>
    </row>
    <row r="41" spans="2:18" ht="7.5" customHeight="1" thickBot="1" x14ac:dyDescent="0.25">
      <c r="B41" s="59"/>
      <c r="I41" s="61"/>
      <c r="J41" s="61"/>
      <c r="K41" s="61"/>
      <c r="L41" s="61"/>
      <c r="M41" s="61"/>
      <c r="N41" s="61"/>
      <c r="O41" s="61"/>
      <c r="P41" s="61"/>
      <c r="Q41" s="61"/>
      <c r="R41" s="60"/>
    </row>
    <row r="42" spans="2:18" ht="64.5" customHeight="1" thickBot="1" x14ac:dyDescent="0.25">
      <c r="B42" s="59"/>
      <c r="C42" s="273" t="s">
        <v>22</v>
      </c>
      <c r="D42" s="274"/>
      <c r="E42" s="274"/>
      <c r="F42" s="274"/>
      <c r="G42" s="274"/>
      <c r="H42" s="274"/>
      <c r="I42" s="274"/>
      <c r="J42" s="274"/>
      <c r="K42" s="275" t="s">
        <v>77</v>
      </c>
      <c r="L42" s="276"/>
      <c r="M42" s="276"/>
      <c r="N42" s="276"/>
      <c r="O42" s="276"/>
      <c r="P42" s="276"/>
      <c r="Q42" s="277"/>
      <c r="R42" s="60"/>
    </row>
    <row r="43" spans="2:18" ht="28.5" customHeight="1" thickBot="1" x14ac:dyDescent="0.25">
      <c r="B43" s="59"/>
      <c r="C43" s="68"/>
      <c r="D43" s="69" t="s">
        <v>79</v>
      </c>
      <c r="E43" s="278" t="s">
        <v>80</v>
      </c>
      <c r="F43" s="278"/>
      <c r="G43" s="278"/>
      <c r="H43" s="278"/>
      <c r="I43" s="278"/>
      <c r="J43" s="279"/>
      <c r="K43" s="70"/>
      <c r="L43" s="71"/>
      <c r="M43" s="71"/>
      <c r="N43" s="71"/>
      <c r="O43" s="71"/>
      <c r="P43" s="71"/>
      <c r="Q43" s="72"/>
      <c r="R43" s="60"/>
    </row>
    <row r="44" spans="2:18" ht="69" customHeight="1" thickBot="1" x14ac:dyDescent="0.25">
      <c r="B44" s="59"/>
      <c r="C44" s="11" t="s">
        <v>18</v>
      </c>
      <c r="D44" s="55"/>
      <c r="E44" s="263"/>
      <c r="F44" s="264"/>
      <c r="G44" s="264"/>
      <c r="H44" s="264"/>
      <c r="I44" s="264"/>
      <c r="J44" s="265"/>
      <c r="K44" s="209"/>
      <c r="L44" s="209"/>
      <c r="M44" s="209"/>
      <c r="N44" s="209"/>
      <c r="O44" s="209"/>
      <c r="P44" s="209"/>
      <c r="Q44" s="210"/>
      <c r="R44" s="60"/>
    </row>
    <row r="45" spans="2:18" ht="38.25" customHeight="1" thickBot="1" x14ac:dyDescent="0.25">
      <c r="B45" s="59"/>
      <c r="C45" s="11" t="s">
        <v>19</v>
      </c>
      <c r="D45" s="58"/>
      <c r="E45" s="266"/>
      <c r="F45" s="267"/>
      <c r="G45" s="267"/>
      <c r="H45" s="267"/>
      <c r="I45" s="267"/>
      <c r="J45" s="268"/>
      <c r="K45" s="269"/>
      <c r="L45" s="269"/>
      <c r="M45" s="269"/>
      <c r="N45" s="269"/>
      <c r="O45" s="269"/>
      <c r="P45" s="269"/>
      <c r="Q45" s="270"/>
      <c r="R45" s="60"/>
    </row>
    <row r="46" spans="2:18" x14ac:dyDescent="0.2">
      <c r="B46" s="59"/>
      <c r="R46" s="60"/>
    </row>
    <row r="47" spans="2:18" ht="13.5" thickBot="1" x14ac:dyDescent="0.25">
      <c r="B47" s="73"/>
      <c r="C47" s="74"/>
      <c r="D47" s="74"/>
      <c r="E47" s="74"/>
      <c r="F47" s="74"/>
      <c r="G47" s="74"/>
      <c r="H47" s="74"/>
      <c r="I47" s="74"/>
      <c r="J47" s="74"/>
      <c r="K47" s="74"/>
      <c r="L47" s="74"/>
      <c r="M47" s="74"/>
      <c r="N47" s="74"/>
      <c r="O47" s="74"/>
      <c r="P47" s="74"/>
      <c r="Q47" s="74"/>
      <c r="R47" s="75"/>
    </row>
    <row r="89" spans="3:21" ht="28.5" customHeight="1" x14ac:dyDescent="0.2"/>
    <row r="91" spans="3:21" hidden="1" x14ac:dyDescent="0.2"/>
    <row r="92" spans="3:21" hidden="1" x14ac:dyDescent="0.2"/>
    <row r="93" spans="3:21" ht="13.5" hidden="1" thickBot="1" x14ac:dyDescent="0.25">
      <c r="C93" s="32" t="s">
        <v>39</v>
      </c>
      <c r="D93" s="31"/>
      <c r="H93" s="76" t="s">
        <v>23</v>
      </c>
      <c r="I93" s="76" t="s">
        <v>25</v>
      </c>
      <c r="J93" s="76" t="s">
        <v>70</v>
      </c>
      <c r="U93" s="77" t="s">
        <v>30</v>
      </c>
    </row>
    <row r="94" spans="3:21" ht="25.5" hidden="1" x14ac:dyDescent="0.2">
      <c r="C94" s="25" t="s">
        <v>46</v>
      </c>
      <c r="D94" s="27"/>
      <c r="H94" s="52" t="s">
        <v>4</v>
      </c>
      <c r="I94" s="52" t="s">
        <v>7</v>
      </c>
      <c r="J94" s="52" t="s">
        <v>71</v>
      </c>
      <c r="M94" s="258"/>
      <c r="N94" s="258"/>
    </row>
    <row r="95" spans="3:21" ht="25.5" hidden="1" x14ac:dyDescent="0.2">
      <c r="C95" s="25" t="s">
        <v>47</v>
      </c>
      <c r="D95" s="27"/>
      <c r="H95" s="52" t="s">
        <v>76</v>
      </c>
      <c r="I95" s="52" t="s">
        <v>88</v>
      </c>
      <c r="J95" s="52" t="s">
        <v>72</v>
      </c>
      <c r="M95" s="271"/>
      <c r="N95" s="271"/>
    </row>
    <row r="96" spans="3:21" ht="38.25" hidden="1" x14ac:dyDescent="0.2">
      <c r="C96" s="25" t="s">
        <v>48</v>
      </c>
      <c r="D96" s="27"/>
      <c r="H96" s="52" t="s">
        <v>5</v>
      </c>
      <c r="I96" s="52" t="s">
        <v>8</v>
      </c>
      <c r="J96" s="52" t="s">
        <v>73</v>
      </c>
      <c r="M96" s="271"/>
      <c r="N96" s="271"/>
    </row>
    <row r="97" spans="3:14" hidden="1" x14ac:dyDescent="0.2">
      <c r="C97" s="25" t="s">
        <v>49</v>
      </c>
      <c r="D97" s="27"/>
      <c r="H97" s="52"/>
      <c r="I97" s="52" t="s">
        <v>75</v>
      </c>
      <c r="J97" s="52" t="s">
        <v>74</v>
      </c>
      <c r="M97" s="271"/>
      <c r="N97" s="271"/>
    </row>
    <row r="98" spans="3:14" ht="25.5" hidden="1" x14ac:dyDescent="0.2">
      <c r="C98" s="25" t="s">
        <v>50</v>
      </c>
      <c r="D98" s="27"/>
      <c r="H98" s="52"/>
      <c r="I98" s="52" t="s">
        <v>9</v>
      </c>
      <c r="J98" s="52" t="s">
        <v>78</v>
      </c>
      <c r="M98" s="271"/>
      <c r="N98" s="271"/>
    </row>
    <row r="99" spans="3:14" hidden="1" x14ac:dyDescent="0.2">
      <c r="C99" s="25" t="s">
        <v>51</v>
      </c>
      <c r="D99" s="27"/>
      <c r="H99" s="52"/>
      <c r="I99" s="52" t="s">
        <v>10</v>
      </c>
      <c r="J99" s="52"/>
      <c r="M99" s="271"/>
      <c r="N99" s="271"/>
    </row>
    <row r="100" spans="3:14" hidden="1" x14ac:dyDescent="0.2">
      <c r="C100" s="25" t="s">
        <v>52</v>
      </c>
      <c r="D100" s="27"/>
      <c r="M100" s="258"/>
      <c r="N100" s="258"/>
    </row>
    <row r="101" spans="3:14" ht="66" hidden="1" customHeight="1" x14ac:dyDescent="0.2">
      <c r="C101" s="25" t="s">
        <v>53</v>
      </c>
      <c r="D101" s="27"/>
      <c r="M101" s="216"/>
      <c r="N101" s="216"/>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O24"/>
    <mergeCell ref="P24:Q24"/>
    <mergeCell ref="D25:O25"/>
    <mergeCell ref="P25:Q25"/>
    <mergeCell ref="D26:O26"/>
    <mergeCell ref="P26:Q26"/>
    <mergeCell ref="D27:O27"/>
    <mergeCell ref="P27:Q27"/>
    <mergeCell ref="D28:O28"/>
    <mergeCell ref="P28:Q28"/>
    <mergeCell ref="I31:Q31"/>
    <mergeCell ref="C42:J42"/>
    <mergeCell ref="K42:Q42"/>
    <mergeCell ref="E43:J43"/>
    <mergeCell ref="E44:J44"/>
    <mergeCell ref="K44:Q44"/>
    <mergeCell ref="M98:N98"/>
    <mergeCell ref="M99:N99"/>
    <mergeCell ref="M100:N100"/>
    <mergeCell ref="M101:N101"/>
    <mergeCell ref="E45:J45"/>
    <mergeCell ref="K45:Q45"/>
    <mergeCell ref="M94:N94"/>
    <mergeCell ref="M95:N95"/>
    <mergeCell ref="M96:N96"/>
    <mergeCell ref="M97:N97"/>
  </mergeCells>
  <dataValidations count="18">
    <dataValidation type="list" allowBlank="1" showInputMessage="1" showErrorMessage="1" prompt="Selecione de la lista desplegable la tendencia esperada" sqref="P13:Q14" xr:uid="{546B463F-A9CD-48B7-8252-3DB24ED286F3}">
      <formula1>$J$94:$J$98</formula1>
    </dataValidation>
    <dataValidation allowBlank="1" showInputMessage="1" showErrorMessage="1" prompt="Identifique el(los) valor(es)  los valores máximos o mínimos de este rango de gestión." sqref="F16:G17" xr:uid="{5034DE3E-5993-46BF-8DA1-4B5C37C12F9C}"/>
    <dataValidation allowBlank="1" showInputMessage="1" showErrorMessage="1" prompt="Establezca el nombre del indicador" sqref="L8:Q8" xr:uid="{10C0B036-92C6-4A27-855A-88404730B4B7}"/>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E4C32E10-A266-40B6-9E51-84CD91C71C80}"/>
    <dataValidation type="list" allowBlank="1" showInputMessage="1" showErrorMessage="1" sqref="D8:I8" xr:uid="{BCCC3A25-F630-4A4A-A38B-88ABD94A5BD5}">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xr:uid="{CC54BB25-5BE6-419E-BC95-C51C9E90C999}"/>
    <dataValidation allowBlank="1" showInputMessage="1" showErrorMessage="1" prompt="Identifique el resultado del indicador en la medición desarrollada" sqref="D28 P28" xr:uid="{3C30759C-34F1-40DE-B8EC-78AA79FB5D18}"/>
    <dataValidation allowBlank="1" showInputMessage="1" showErrorMessage="1" prompt="Identifique el valor registrado en el numerador de la fórmula de cálculo" sqref="P26 D26:D27" xr:uid="{8752E1EB-D751-4B48-9143-79A81C0FC2EB}"/>
    <dataValidation allowBlank="1" showInputMessage="1" showErrorMessage="1" prompt="Valor que se espera alcance el Indicador" sqref="D25 P25" xr:uid="{2F1977BD-645C-469D-A6D0-C05E8CCBFA61}"/>
    <dataValidation allowBlank="1" showInputMessage="1" showErrorMessage="1" prompt="Identifique el(los) valor(es)  los valores máximos o mínimos de este rango de gestión. Tenga en cuenta que la meta definida para el indicador no puede estar en el rango bajo. " sqref="F18:G18" xr:uid="{17E37187-6A0C-4D85-8231-05F5DD121698}"/>
    <dataValidation allowBlank="1" showInputMessage="1" showErrorMessage="1" prompt="Identifique la fuente de información usada para el reporte del indicador." sqref="M13" xr:uid="{E3BC35C7-9DB9-474A-A3FF-94B29DDCAA46}"/>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F8837787-6D53-4E08-BAA7-55F3CB50E69C}">
      <formula1>Tipo_indicador</formula1>
    </dataValidation>
    <dataValidation allowBlank="1" showInputMessage="1" showErrorMessage="1" prompt="Magnitud o relación de magnitudes que se referencia para la medición. _x000a_Ejemplo: Porcentaje, Minutos,  Pesos, Unidad o (Unidad/Año)" sqref="G13:H14" xr:uid="{C84F6197-F3B0-4790-BD45-0A8F1B9542B2}"/>
    <dataValidation allowBlank="1" showInputMessage="1" showErrorMessage="1" prompt="Fórmula matemática utilizada para medir el indicador." sqref="C13" xr:uid="{1029B66C-4BE1-496F-AA42-C5172180019A}"/>
    <dataValidation allowBlank="1" showInputMessage="1" showErrorMessage="1" prompt="Realice una breve descripción de que pretende medir el indicador." sqref="L9:Q10" xr:uid="{741FC877-1650-48D9-9DA2-91F82EE64F8E}"/>
    <dataValidation allowBlank="1" showInputMessage="1" showErrorMessage="1" prompt="Identifique el cargo y dependencia del servidor responsable de  reportar y análisis del indicador (solamente se registra el servidor que consolida la información final)." sqref="D10:I10" xr:uid="{6FF53610-981A-4905-B2F7-101DD6EDC0BB}"/>
    <dataValidation allowBlank="1" showInputMessage="1" showErrorMessage="1" prompt="Identifique el cargo del Directivo responsable del Proceso." sqref="D9:I9" xr:uid="{AF38AFF6-F8A2-44F1-9AF9-83292C5CA5D7}"/>
    <dataValidation type="list" allowBlank="1" showInputMessage="1" showErrorMessage="1" prompt="Seleccione de la lista desplegable, la periodicidad de medición del indicador." sqref="K13:L14" xr:uid="{F8008309-5918-4B5D-A60E-96639B5F277A}">
      <formula1>Periodicidad</formula1>
    </dataValidation>
  </dataValidations>
  <hyperlinks>
    <hyperlink ref="C8" location="'INSTRUCTIVO '!D10" display="Proceso :" xr:uid="{756B15CF-5B2B-442F-8C15-6F696B83A7B9}"/>
    <hyperlink ref="C9" location="'INSTRUCTIVO '!A1" display="Responsables: " xr:uid="{8390A4F0-D916-40B9-B5A2-5F989744F5C4}"/>
    <hyperlink ref="J9" location="'INSTRUCTIVO '!A1" display="Objetivo del Indicador" xr:uid="{383CAF9B-0892-4314-BDFB-3675BF6329E1}"/>
    <hyperlink ref="C10" location="'INSTRUCTIVO '!A1" display="Responsable de la Medición " xr:uid="{3514A389-4F35-40FC-A744-F19E81CB43D5}"/>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B1:U123"/>
  <sheetViews>
    <sheetView showGridLines="0" topLeftCell="A21"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107" t="s">
        <v>135</v>
      </c>
      <c r="C5" s="108"/>
      <c r="D5" s="108"/>
      <c r="E5" s="108"/>
      <c r="F5" s="108"/>
      <c r="G5" s="108"/>
      <c r="H5" s="108"/>
      <c r="I5" s="108"/>
      <c r="J5" s="108"/>
      <c r="K5" s="108"/>
      <c r="L5" s="108"/>
      <c r="M5" s="108"/>
      <c r="N5" s="108"/>
      <c r="O5" s="109"/>
      <c r="P5" s="109"/>
      <c r="Q5" s="109"/>
      <c r="R5" s="110"/>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customHeight="1"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101</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108</v>
      </c>
      <c r="M9" s="86"/>
      <c r="N9" s="86"/>
      <c r="O9" s="86"/>
      <c r="P9" s="86"/>
      <c r="Q9" s="87"/>
      <c r="R9" s="3"/>
    </row>
    <row r="10" spans="2:18" ht="23.25" customHeight="1" thickBot="1" x14ac:dyDescent="0.25">
      <c r="B10" s="2"/>
      <c r="C10" s="4" t="s">
        <v>60</v>
      </c>
      <c r="D10" s="78" t="s">
        <v>132</v>
      </c>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102</v>
      </c>
      <c r="D13" s="126"/>
      <c r="E13" s="129">
        <v>0.87</v>
      </c>
      <c r="F13" s="130"/>
      <c r="G13" s="132" t="s">
        <v>81</v>
      </c>
      <c r="H13" s="133"/>
      <c r="I13" s="136" t="s">
        <v>4</v>
      </c>
      <c r="J13" s="137"/>
      <c r="K13" s="140" t="s">
        <v>8</v>
      </c>
      <c r="L13" s="141"/>
      <c r="M13" s="136" t="s">
        <v>103</v>
      </c>
      <c r="N13" s="144"/>
      <c r="O13" s="145"/>
      <c r="P13" s="148" t="s">
        <v>71</v>
      </c>
      <c r="Q13" s="137"/>
      <c r="R13" s="3"/>
    </row>
    <row r="14" spans="2:18" ht="49.5"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4" t="s">
        <v>24</v>
      </c>
      <c r="C20" s="175"/>
      <c r="D20" s="175"/>
      <c r="E20" s="175"/>
      <c r="F20" s="175"/>
      <c r="G20" s="175"/>
      <c r="H20" s="175"/>
      <c r="I20" s="175"/>
      <c r="J20" s="175"/>
      <c r="K20" s="175"/>
      <c r="L20" s="175"/>
      <c r="M20" s="175"/>
      <c r="N20" s="175"/>
      <c r="O20" s="175"/>
      <c r="P20" s="175"/>
      <c r="Q20" s="175"/>
      <c r="R20" s="1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192">
        <v>100</v>
      </c>
      <c r="E25" s="193"/>
      <c r="F25" s="194"/>
      <c r="G25" s="192">
        <v>100</v>
      </c>
      <c r="H25" s="193"/>
      <c r="I25" s="194"/>
      <c r="J25" s="192">
        <v>100</v>
      </c>
      <c r="K25" s="193"/>
      <c r="L25" s="194"/>
      <c r="M25" s="192">
        <v>100</v>
      </c>
      <c r="N25" s="193"/>
      <c r="O25" s="194"/>
      <c r="P25" s="325"/>
      <c r="Q25" s="326"/>
      <c r="R25" s="3"/>
    </row>
    <row r="26" spans="2:20" x14ac:dyDescent="0.2">
      <c r="B26" s="2"/>
      <c r="C26" s="34" t="s">
        <v>15</v>
      </c>
      <c r="D26" s="168" t="s">
        <v>140</v>
      </c>
      <c r="E26" s="184"/>
      <c r="F26" s="185"/>
      <c r="G26" s="189">
        <v>70</v>
      </c>
      <c r="H26" s="184"/>
      <c r="I26" s="185"/>
      <c r="J26" s="189"/>
      <c r="K26" s="184"/>
      <c r="L26" s="185"/>
      <c r="M26" s="189"/>
      <c r="N26" s="184"/>
      <c r="O26" s="185"/>
      <c r="P26" s="190"/>
      <c r="Q26" s="191"/>
      <c r="R26" s="3"/>
    </row>
    <row r="27" spans="2:20" ht="15.75" customHeight="1" x14ac:dyDescent="0.2">
      <c r="B27" s="2"/>
      <c r="C27" s="34" t="s">
        <v>36</v>
      </c>
      <c r="D27" s="168" t="s">
        <v>140</v>
      </c>
      <c r="E27" s="184"/>
      <c r="F27" s="185"/>
      <c r="G27" s="189">
        <v>85</v>
      </c>
      <c r="H27" s="184"/>
      <c r="I27" s="185"/>
      <c r="J27" s="189"/>
      <c r="K27" s="184"/>
      <c r="L27" s="185"/>
      <c r="M27" s="189"/>
      <c r="N27" s="184"/>
      <c r="O27" s="185"/>
      <c r="P27" s="190"/>
      <c r="Q27" s="191"/>
      <c r="R27" s="3"/>
    </row>
    <row r="28" spans="2:20" ht="15.75" customHeight="1" thickBot="1" x14ac:dyDescent="0.25">
      <c r="B28" s="2"/>
      <c r="C28" s="33" t="s">
        <v>29</v>
      </c>
      <c r="D28" s="168" t="s">
        <v>140</v>
      </c>
      <c r="E28" s="184"/>
      <c r="F28" s="185"/>
      <c r="G28" s="234">
        <f>(G26/G27)*100</f>
        <v>82.35294117647058</v>
      </c>
      <c r="H28" s="235"/>
      <c r="I28" s="236"/>
      <c r="J28" s="234" t="e">
        <f>(J26/J27)*100</f>
        <v>#DIV/0!</v>
      </c>
      <c r="K28" s="235"/>
      <c r="L28" s="236"/>
      <c r="M28" s="327" t="e">
        <f>(M26/M27)*100</f>
        <v>#DIV/0!</v>
      </c>
      <c r="N28" s="328"/>
      <c r="O28" s="329"/>
      <c r="P28" s="201"/>
      <c r="Q28" s="202"/>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4" t="s">
        <v>22</v>
      </c>
      <c r="D42" s="205"/>
      <c r="E42" s="205"/>
      <c r="F42" s="205"/>
      <c r="G42" s="205"/>
      <c r="H42" s="205"/>
      <c r="I42" s="205"/>
      <c r="J42" s="205"/>
      <c r="K42" s="111" t="s">
        <v>77</v>
      </c>
      <c r="L42" s="112"/>
      <c r="M42" s="112"/>
      <c r="N42" s="112"/>
      <c r="O42" s="112"/>
      <c r="P42" s="112"/>
      <c r="Q42" s="113"/>
      <c r="R42" s="3"/>
    </row>
    <row r="43" spans="2:18" ht="28.5" customHeight="1" thickBot="1" x14ac:dyDescent="0.25">
      <c r="B43" s="2"/>
      <c r="C43" s="16"/>
      <c r="D43" s="17" t="s">
        <v>79</v>
      </c>
      <c r="E43" s="206" t="s">
        <v>80</v>
      </c>
      <c r="F43" s="206"/>
      <c r="G43" s="206"/>
      <c r="H43" s="206"/>
      <c r="I43" s="206"/>
      <c r="J43" s="207"/>
      <c r="K43" s="37"/>
      <c r="L43" s="38"/>
      <c r="M43" s="38"/>
      <c r="N43" s="38"/>
      <c r="O43" s="38"/>
      <c r="P43" s="38"/>
      <c r="Q43" s="39"/>
      <c r="R43" s="3"/>
    </row>
    <row r="44" spans="2:18" ht="249" customHeight="1" thickBot="1" x14ac:dyDescent="0.25">
      <c r="B44" s="2"/>
      <c r="C44" s="11" t="s">
        <v>18</v>
      </c>
      <c r="D44" s="56" t="s">
        <v>141</v>
      </c>
      <c r="E44" s="237" t="s">
        <v>142</v>
      </c>
      <c r="F44" s="238"/>
      <c r="G44" s="238"/>
      <c r="H44" s="238"/>
      <c r="I44" s="238"/>
      <c r="J44" s="239"/>
      <c r="K44" s="255" t="s">
        <v>143</v>
      </c>
      <c r="L44" s="256"/>
      <c r="M44" s="256"/>
      <c r="N44" s="256"/>
      <c r="O44" s="256"/>
      <c r="P44" s="256"/>
      <c r="Q44" s="330"/>
      <c r="R44" s="3"/>
    </row>
    <row r="45" spans="2:18" ht="116.25" customHeight="1" thickBot="1" x14ac:dyDescent="0.25">
      <c r="B45" s="2"/>
      <c r="C45" s="11" t="s">
        <v>19</v>
      </c>
      <c r="D45" s="56" t="s">
        <v>149</v>
      </c>
      <c r="E45" s="237" t="s">
        <v>150</v>
      </c>
      <c r="F45" s="238"/>
      <c r="G45" s="238"/>
      <c r="H45" s="238"/>
      <c r="I45" s="238"/>
      <c r="J45" s="239"/>
      <c r="K45" s="255" t="s">
        <v>151</v>
      </c>
      <c r="L45" s="256"/>
      <c r="M45" s="256"/>
      <c r="N45" s="256"/>
      <c r="O45" s="256"/>
      <c r="P45" s="256"/>
      <c r="Q45" s="330"/>
      <c r="R45" s="3"/>
    </row>
    <row r="46" spans="2:18" ht="87" customHeight="1" thickBot="1" x14ac:dyDescent="0.25">
      <c r="B46" s="2"/>
      <c r="C46" s="11" t="s">
        <v>90</v>
      </c>
      <c r="D46" s="56"/>
      <c r="E46" s="237"/>
      <c r="F46" s="238"/>
      <c r="G46" s="238"/>
      <c r="H46" s="238"/>
      <c r="I46" s="238"/>
      <c r="J46" s="239"/>
      <c r="K46" s="255"/>
      <c r="L46" s="256"/>
      <c r="M46" s="256"/>
      <c r="N46" s="256"/>
      <c r="O46" s="256"/>
      <c r="P46" s="256"/>
      <c r="Q46" s="330"/>
      <c r="R46" s="3"/>
    </row>
    <row r="47" spans="2:18" ht="142.5" customHeight="1" thickBot="1" x14ac:dyDescent="0.25">
      <c r="B47" s="2"/>
      <c r="C47" s="11" t="s">
        <v>20</v>
      </c>
      <c r="D47" s="55"/>
      <c r="E47" s="331"/>
      <c r="F47" s="332"/>
      <c r="G47" s="332"/>
      <c r="H47" s="332"/>
      <c r="I47" s="332"/>
      <c r="J47" s="333"/>
      <c r="K47" s="229"/>
      <c r="L47" s="229"/>
      <c r="M47" s="229"/>
      <c r="N47" s="229"/>
      <c r="O47" s="229"/>
      <c r="P47" s="229"/>
      <c r="Q47" s="23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17"/>
      <c r="N96" s="217"/>
    </row>
    <row r="97" spans="3:14" ht="25.5" hidden="1" x14ac:dyDescent="0.2">
      <c r="C97" s="25" t="s">
        <v>47</v>
      </c>
      <c r="D97" s="27"/>
      <c r="H97" s="28" t="s">
        <v>76</v>
      </c>
      <c r="I97" s="28" t="s">
        <v>88</v>
      </c>
      <c r="J97" s="28" t="s">
        <v>72</v>
      </c>
      <c r="M97" s="218"/>
      <c r="N97" s="218"/>
    </row>
    <row r="98" spans="3:14" ht="38.25" hidden="1" x14ac:dyDescent="0.2">
      <c r="C98" s="25" t="s">
        <v>48</v>
      </c>
      <c r="D98" s="27"/>
      <c r="H98" s="28" t="s">
        <v>5</v>
      </c>
      <c r="I98" s="28" t="s">
        <v>8</v>
      </c>
      <c r="J98" s="28" t="s">
        <v>73</v>
      </c>
      <c r="M98" s="218"/>
      <c r="N98" s="218"/>
    </row>
    <row r="99" spans="3:14" hidden="1" x14ac:dyDescent="0.2">
      <c r="C99" s="25" t="s">
        <v>49</v>
      </c>
      <c r="D99" s="27"/>
      <c r="H99" s="28"/>
      <c r="I99" s="28" t="s">
        <v>75</v>
      </c>
      <c r="J99" s="28" t="s">
        <v>74</v>
      </c>
      <c r="M99" s="218"/>
      <c r="N99" s="218"/>
    </row>
    <row r="100" spans="3:14" ht="25.5" hidden="1" x14ac:dyDescent="0.2">
      <c r="C100" s="25" t="s">
        <v>50</v>
      </c>
      <c r="D100" s="27"/>
      <c r="H100" s="28"/>
      <c r="I100" s="28" t="s">
        <v>9</v>
      </c>
      <c r="J100" s="28" t="s">
        <v>78</v>
      </c>
      <c r="M100" s="218"/>
      <c r="N100" s="218"/>
    </row>
    <row r="101" spans="3:14" hidden="1" x14ac:dyDescent="0.2">
      <c r="C101" s="25" t="s">
        <v>51</v>
      </c>
      <c r="D101" s="27"/>
      <c r="H101" s="28"/>
      <c r="I101" s="28" t="s">
        <v>10</v>
      </c>
      <c r="J101" s="28"/>
      <c r="M101" s="218"/>
      <c r="N101" s="218"/>
    </row>
    <row r="102" spans="3:14" hidden="1" x14ac:dyDescent="0.2">
      <c r="C102" s="25" t="s">
        <v>52</v>
      </c>
      <c r="D102" s="27"/>
      <c r="M102" s="217"/>
      <c r="N102" s="217"/>
    </row>
    <row r="103" spans="3:14" ht="66" hidden="1" customHeight="1" x14ac:dyDescent="0.2">
      <c r="C103" s="25" t="s">
        <v>53</v>
      </c>
      <c r="D103" s="27"/>
      <c r="M103" s="216"/>
      <c r="N103" s="21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xr:uid="{00000000-0002-0000-0500-000000000000}">
      <formula1>$J$96:$J$100</formula1>
    </dataValidation>
    <dataValidation allowBlank="1" showInputMessage="1" showErrorMessage="1" prompt="Identifique el(los) valor(es)  los valores máximos o mínimos de este rango de gestión." sqref="F16:G17" xr:uid="{00000000-0002-0000-0500-000001000000}"/>
    <dataValidation allowBlank="1" showInputMessage="1" showErrorMessage="1" prompt="Establezca el nombre del indicador" sqref="L8:Q8" xr:uid="{00000000-0002-0000-05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03000000}"/>
    <dataValidation type="list" allowBlank="1" showInputMessage="1" showErrorMessage="1" sqref="D8:I8" xr:uid="{00000000-0002-0000-0500-000004000000}">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xr:uid="{00000000-0002-0000-0500-000005000000}"/>
    <dataValidation allowBlank="1" showInputMessage="1" showErrorMessage="1" prompt="Identifique el resultado del indicador en la medición desarrollada" sqref="M28 P28 J28 G28" xr:uid="{00000000-0002-0000-0500-000006000000}"/>
    <dataValidation allowBlank="1" showInputMessage="1" showErrorMessage="1" prompt="Identifique el valor registrado en el denominador de la fórmula de cálculo" sqref="J27 M27 G27" xr:uid="{00000000-0002-0000-0500-000007000000}"/>
    <dataValidation allowBlank="1" showInputMessage="1" showErrorMessage="1" prompt="Identifique el valor registrado en el numerador de la fórmula de cálculo" sqref="P26:P27 J26 D26:D28 G26 M26" xr:uid="{00000000-0002-0000-0500-000008000000}"/>
    <dataValidation allowBlank="1" showInputMessage="1" showErrorMessage="1" prompt="Valor que se espera alcance el Indicador" sqref="D25 P25 G25 J25 M25"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Identifique la fuente de información usada para el reporte del indicador." sqref="M13" xr:uid="{00000000-0002-0000-05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500-00000D000000}"/>
    <dataValidation allowBlank="1" showInputMessage="1" showErrorMessage="1" prompt="Fórmula matemática utilizada para medir el indicador." sqref="C13" xr:uid="{00000000-0002-0000-0500-00000E000000}"/>
    <dataValidation allowBlank="1" showInputMessage="1" showErrorMessage="1" prompt="Realice una breve descripción de que pretende medir el indicador." sqref="L9:Q10" xr:uid="{00000000-0002-0000-05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500-000010000000}"/>
    <dataValidation allowBlank="1" showInputMessage="1" showErrorMessage="1" prompt="Identifique el cargo del Directivo responsable del Proceso." sqref="D9:I9" xr:uid="{00000000-0002-0000-0500-000011000000}"/>
    <dataValidation type="list" allowBlank="1" showInputMessage="1" showErrorMessage="1" prompt="Seleccione de la lista desplegable, la periodicidad de medición del indicador." sqref="K13:L14" xr:uid="{00000000-0002-0000-0500-000012000000}">
      <formula1>Periodicidad</formula1>
    </dataValidation>
  </dataValidations>
  <hyperlinks>
    <hyperlink ref="C8" location="'INSTRUCTIVO '!D10" display="Proceso :" xr:uid="{00000000-0004-0000-0500-000000000000}"/>
    <hyperlink ref="C9" location="'INSTRUCTIVO '!A1" display="Responsables: " xr:uid="{00000000-0004-0000-0500-000001000000}"/>
    <hyperlink ref="J9" location="'INSTRUCTIVO '!A1" display="Objetivo del Indicador" xr:uid="{00000000-0004-0000-0500-000002000000}"/>
    <hyperlink ref="C10" location="'INSTRUCTIVO '!A1" display="Responsable de la Medición " xr:uid="{00000000-0004-0000-05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U123"/>
  <sheetViews>
    <sheetView showGridLines="0" zoomScale="85" zoomScaleNormal="85" zoomScaleSheetLayoutView="89" workbookViewId="0">
      <selection activeCell="E45" sqref="E45:J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107" t="s">
        <v>135</v>
      </c>
      <c r="C5" s="108"/>
      <c r="D5" s="108"/>
      <c r="E5" s="108"/>
      <c r="F5" s="108"/>
      <c r="G5" s="108"/>
      <c r="H5" s="108"/>
      <c r="I5" s="108"/>
      <c r="J5" s="108"/>
      <c r="K5" s="108"/>
      <c r="L5" s="108"/>
      <c r="M5" s="108"/>
      <c r="N5" s="108"/>
      <c r="O5" s="109"/>
      <c r="P5" s="109"/>
      <c r="Q5" s="109"/>
      <c r="R5" s="110"/>
    </row>
    <row r="6" spans="2:18" ht="15" customHeight="1" thickBot="1" x14ac:dyDescent="0.25">
      <c r="B6" s="240" t="s">
        <v>0</v>
      </c>
      <c r="C6" s="241"/>
      <c r="D6" s="241"/>
      <c r="E6" s="241"/>
      <c r="F6" s="241"/>
      <c r="G6" s="241"/>
      <c r="H6" s="241"/>
      <c r="I6" s="241"/>
      <c r="J6" s="241"/>
      <c r="K6" s="241"/>
      <c r="L6" s="241"/>
      <c r="M6" s="241"/>
      <c r="N6" s="241"/>
      <c r="O6" s="241"/>
      <c r="P6" s="241"/>
      <c r="Q6" s="241"/>
      <c r="R6" s="242"/>
    </row>
    <row r="7" spans="2:18" ht="13.5" thickBot="1" x14ac:dyDescent="0.25">
      <c r="B7" s="2"/>
      <c r="C7" s="114"/>
      <c r="D7" s="114"/>
      <c r="E7" s="114"/>
      <c r="F7" s="114"/>
      <c r="G7" s="114"/>
      <c r="H7" s="114"/>
      <c r="I7" s="114"/>
      <c r="J7" s="114"/>
      <c r="K7" s="114"/>
      <c r="L7" s="114"/>
      <c r="M7" s="114"/>
      <c r="N7" s="114"/>
      <c r="O7" s="114"/>
      <c r="P7" s="114"/>
      <c r="Q7" s="114"/>
      <c r="R7" s="3"/>
    </row>
    <row r="8" spans="2:18" ht="30" customHeight="1" thickBot="1" x14ac:dyDescent="0.25">
      <c r="B8" s="2"/>
      <c r="C8" s="4" t="s">
        <v>62</v>
      </c>
      <c r="D8" s="115" t="s">
        <v>53</v>
      </c>
      <c r="E8" s="116"/>
      <c r="F8" s="116"/>
      <c r="G8" s="116"/>
      <c r="H8" s="116"/>
      <c r="I8" s="117"/>
      <c r="J8" s="118" t="s">
        <v>58</v>
      </c>
      <c r="K8" s="119"/>
      <c r="L8" s="120" t="s">
        <v>127</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125</v>
      </c>
      <c r="M9" s="86"/>
      <c r="N9" s="86"/>
      <c r="O9" s="86"/>
      <c r="P9" s="86"/>
      <c r="Q9" s="87"/>
      <c r="R9" s="3"/>
    </row>
    <row r="10" spans="2:18" ht="23.25" customHeight="1" thickBot="1" x14ac:dyDescent="0.25">
      <c r="B10" s="2"/>
      <c r="C10" s="4" t="s">
        <v>60</v>
      </c>
      <c r="D10" s="78" t="s">
        <v>124</v>
      </c>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131</v>
      </c>
      <c r="D13" s="126"/>
      <c r="E13" s="129">
        <v>1</v>
      </c>
      <c r="F13" s="130"/>
      <c r="G13" s="132" t="s">
        <v>81</v>
      </c>
      <c r="H13" s="133"/>
      <c r="I13" s="136" t="s">
        <v>4</v>
      </c>
      <c r="J13" s="137"/>
      <c r="K13" s="140" t="s">
        <v>8</v>
      </c>
      <c r="L13" s="141"/>
      <c r="M13" s="136" t="s">
        <v>126</v>
      </c>
      <c r="N13" s="144"/>
      <c r="O13" s="145"/>
      <c r="P13" s="148" t="s">
        <v>71</v>
      </c>
      <c r="Q13" s="137"/>
      <c r="R13" s="3"/>
    </row>
    <row r="14" spans="2:18" ht="75"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43" t="s">
        <v>24</v>
      </c>
      <c r="C20" s="244"/>
      <c r="D20" s="244"/>
      <c r="E20" s="244"/>
      <c r="F20" s="244"/>
      <c r="G20" s="244"/>
      <c r="H20" s="244"/>
      <c r="I20" s="244"/>
      <c r="J20" s="244"/>
      <c r="K20" s="244"/>
      <c r="L20" s="244"/>
      <c r="M20" s="244"/>
      <c r="N20" s="244"/>
      <c r="O20" s="244"/>
      <c r="P20" s="244"/>
      <c r="Q20" s="244"/>
      <c r="R20" s="24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192">
        <v>100</v>
      </c>
      <c r="E25" s="193"/>
      <c r="F25" s="194"/>
      <c r="G25" s="192">
        <v>100</v>
      </c>
      <c r="H25" s="193"/>
      <c r="I25" s="194"/>
      <c r="J25" s="192">
        <v>100</v>
      </c>
      <c r="K25" s="193"/>
      <c r="L25" s="194"/>
      <c r="M25" s="192">
        <v>100</v>
      </c>
      <c r="N25" s="193"/>
      <c r="O25" s="194"/>
      <c r="P25" s="246">
        <v>1</v>
      </c>
      <c r="Q25" s="220"/>
      <c r="R25" s="3"/>
    </row>
    <row r="26" spans="2:20" ht="12.75" customHeight="1" x14ac:dyDescent="0.2">
      <c r="B26" s="2"/>
      <c r="C26" s="34" t="s">
        <v>15</v>
      </c>
      <c r="D26" s="189">
        <v>3</v>
      </c>
      <c r="E26" s="184"/>
      <c r="F26" s="185"/>
      <c r="G26" s="189">
        <v>8</v>
      </c>
      <c r="H26" s="184"/>
      <c r="I26" s="185"/>
      <c r="J26" s="189"/>
      <c r="K26" s="184"/>
      <c r="L26" s="185"/>
      <c r="M26" s="189"/>
      <c r="N26" s="184"/>
      <c r="O26" s="185"/>
      <c r="P26" s="190"/>
      <c r="Q26" s="191"/>
      <c r="R26" s="3"/>
    </row>
    <row r="27" spans="2:20" ht="15.75" customHeight="1" x14ac:dyDescent="0.2">
      <c r="B27" s="2"/>
      <c r="C27" s="34" t="s">
        <v>36</v>
      </c>
      <c r="D27" s="189">
        <v>3</v>
      </c>
      <c r="E27" s="184"/>
      <c r="F27" s="185"/>
      <c r="G27" s="189">
        <v>8</v>
      </c>
      <c r="H27" s="184"/>
      <c r="I27" s="185"/>
      <c r="J27" s="189"/>
      <c r="K27" s="184"/>
      <c r="L27" s="185"/>
      <c r="M27" s="189"/>
      <c r="N27" s="184"/>
      <c r="O27" s="185"/>
      <c r="P27" s="190"/>
      <c r="Q27" s="191"/>
      <c r="R27" s="3"/>
    </row>
    <row r="28" spans="2:20" ht="15.75" customHeight="1" thickBot="1" x14ac:dyDescent="0.25">
      <c r="B28" s="2"/>
      <c r="C28" s="33" t="s">
        <v>29</v>
      </c>
      <c r="D28" s="221">
        <f>(D26/D27)*100</f>
        <v>100</v>
      </c>
      <c r="E28" s="222"/>
      <c r="F28" s="223"/>
      <c r="G28" s="221">
        <f>(G26/G27)*100</f>
        <v>100</v>
      </c>
      <c r="H28" s="222"/>
      <c r="I28" s="223"/>
      <c r="J28" s="221" t="e">
        <f>(J26/J27)*100</f>
        <v>#DIV/0!</v>
      </c>
      <c r="K28" s="222"/>
      <c r="L28" s="223"/>
      <c r="M28" s="221" t="e">
        <f>(M26/M27)*100</f>
        <v>#DIV/0!</v>
      </c>
      <c r="N28" s="222"/>
      <c r="O28" s="223"/>
      <c r="P28" s="248" t="e">
        <f>P26/P27</f>
        <v>#DIV/0!</v>
      </c>
      <c r="Q28" s="24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51" t="s">
        <v>22</v>
      </c>
      <c r="D42" s="252"/>
      <c r="E42" s="252"/>
      <c r="F42" s="252"/>
      <c r="G42" s="252"/>
      <c r="H42" s="252"/>
      <c r="I42" s="252"/>
      <c r="J42" s="252"/>
      <c r="K42" s="240" t="s">
        <v>77</v>
      </c>
      <c r="L42" s="241"/>
      <c r="M42" s="241"/>
      <c r="N42" s="241"/>
      <c r="O42" s="241"/>
      <c r="P42" s="241"/>
      <c r="Q42" s="242"/>
      <c r="R42" s="3"/>
    </row>
    <row r="43" spans="2:18" ht="28.5" customHeight="1" thickBot="1" x14ac:dyDescent="0.25">
      <c r="B43" s="2"/>
      <c r="C43" s="44"/>
      <c r="D43" s="45" t="s">
        <v>79</v>
      </c>
      <c r="E43" s="253" t="s">
        <v>80</v>
      </c>
      <c r="F43" s="253"/>
      <c r="G43" s="253"/>
      <c r="H43" s="253"/>
      <c r="I43" s="253"/>
      <c r="J43" s="254"/>
      <c r="K43" s="46"/>
      <c r="L43" s="47"/>
      <c r="M43" s="47"/>
      <c r="N43" s="47"/>
      <c r="O43" s="47"/>
      <c r="P43" s="47"/>
      <c r="Q43" s="48"/>
      <c r="R43" s="3"/>
    </row>
    <row r="44" spans="2:18" ht="112.5" customHeight="1" thickBot="1" x14ac:dyDescent="0.25">
      <c r="B44" s="2"/>
      <c r="C44" s="11" t="s">
        <v>18</v>
      </c>
      <c r="D44" s="55">
        <v>44281</v>
      </c>
      <c r="E44" s="263" t="s">
        <v>139</v>
      </c>
      <c r="F44" s="264"/>
      <c r="G44" s="264"/>
      <c r="H44" s="264"/>
      <c r="I44" s="264"/>
      <c r="J44" s="265"/>
      <c r="K44" s="209"/>
      <c r="L44" s="209"/>
      <c r="M44" s="209"/>
      <c r="N44" s="209"/>
      <c r="O44" s="209"/>
      <c r="P44" s="209"/>
      <c r="Q44" s="210"/>
      <c r="R44" s="3"/>
    </row>
    <row r="45" spans="2:18" ht="60" customHeight="1" thickBot="1" x14ac:dyDescent="0.25">
      <c r="B45" s="2"/>
      <c r="C45" s="11" t="s">
        <v>19</v>
      </c>
      <c r="D45" s="55">
        <v>44417</v>
      </c>
      <c r="E45" s="226" t="s">
        <v>152</v>
      </c>
      <c r="F45" s="227"/>
      <c r="G45" s="227"/>
      <c r="H45" s="227"/>
      <c r="I45" s="227"/>
      <c r="J45" s="228"/>
      <c r="K45" s="334"/>
      <c r="L45" s="335"/>
      <c r="M45" s="335"/>
      <c r="N45" s="335"/>
      <c r="O45" s="335"/>
      <c r="P45" s="335"/>
      <c r="Q45" s="336"/>
      <c r="R45" s="3"/>
    </row>
    <row r="46" spans="2:18" ht="38.25" customHeight="1" thickBot="1" x14ac:dyDescent="0.25">
      <c r="B46" s="2"/>
      <c r="C46" s="11" t="s">
        <v>90</v>
      </c>
      <c r="D46" s="55"/>
      <c r="E46" s="226"/>
      <c r="F46" s="227"/>
      <c r="G46" s="227"/>
      <c r="H46" s="227"/>
      <c r="I46" s="227"/>
      <c r="J46" s="228"/>
      <c r="K46" s="229"/>
      <c r="L46" s="229"/>
      <c r="M46" s="229"/>
      <c r="N46" s="229"/>
      <c r="O46" s="229"/>
      <c r="P46" s="229"/>
      <c r="Q46" s="230"/>
      <c r="R46" s="3"/>
    </row>
    <row r="47" spans="2:18" ht="38.25" customHeight="1" thickBot="1" x14ac:dyDescent="0.25">
      <c r="B47" s="2"/>
      <c r="C47" s="11" t="s">
        <v>20</v>
      </c>
      <c r="D47" s="55"/>
      <c r="E47" s="255"/>
      <c r="F47" s="256"/>
      <c r="G47" s="256"/>
      <c r="H47" s="256"/>
      <c r="I47" s="256"/>
      <c r="J47" s="257"/>
      <c r="K47" s="229"/>
      <c r="L47" s="229"/>
      <c r="M47" s="229"/>
      <c r="N47" s="229"/>
      <c r="O47" s="229"/>
      <c r="P47" s="229"/>
      <c r="Q47" s="230"/>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217"/>
      <c r="N96" s="217"/>
    </row>
    <row r="97" spans="3:14" ht="25.5" hidden="1" x14ac:dyDescent="0.2">
      <c r="C97" s="51" t="s">
        <v>47</v>
      </c>
      <c r="D97" s="51"/>
      <c r="H97" s="28" t="s">
        <v>76</v>
      </c>
      <c r="I97" s="28" t="s">
        <v>88</v>
      </c>
      <c r="J97" s="28" t="s">
        <v>72</v>
      </c>
      <c r="M97" s="218"/>
      <c r="N97" s="218"/>
    </row>
    <row r="98" spans="3:14" ht="38.25" hidden="1" x14ac:dyDescent="0.2">
      <c r="C98" s="51" t="s">
        <v>48</v>
      </c>
      <c r="D98" s="51"/>
      <c r="H98" s="28" t="s">
        <v>5</v>
      </c>
      <c r="I98" s="28" t="s">
        <v>8</v>
      </c>
      <c r="J98" s="28" t="s">
        <v>73</v>
      </c>
      <c r="M98" s="218"/>
      <c r="N98" s="218"/>
    </row>
    <row r="99" spans="3:14" hidden="1" x14ac:dyDescent="0.2">
      <c r="C99" s="51" t="s">
        <v>49</v>
      </c>
      <c r="D99" s="51"/>
      <c r="H99" s="28"/>
      <c r="I99" s="28" t="s">
        <v>75</v>
      </c>
      <c r="J99" s="28" t="s">
        <v>74</v>
      </c>
      <c r="M99" s="218"/>
      <c r="N99" s="218"/>
    </row>
    <row r="100" spans="3:14" ht="25.5" hidden="1" x14ac:dyDescent="0.2">
      <c r="C100" s="51" t="s">
        <v>50</v>
      </c>
      <c r="D100" s="51"/>
      <c r="H100" s="28"/>
      <c r="I100" s="28" t="s">
        <v>9</v>
      </c>
      <c r="J100" s="28" t="s">
        <v>78</v>
      </c>
      <c r="M100" s="218"/>
      <c r="N100" s="218"/>
    </row>
    <row r="101" spans="3:14" hidden="1" x14ac:dyDescent="0.2">
      <c r="C101" s="51" t="s">
        <v>51</v>
      </c>
      <c r="D101" s="51"/>
      <c r="H101" s="28"/>
      <c r="I101" s="28" t="s">
        <v>10</v>
      </c>
      <c r="J101" s="28"/>
      <c r="M101" s="218"/>
      <c r="N101" s="218"/>
    </row>
    <row r="102" spans="3:14" hidden="1" x14ac:dyDescent="0.2">
      <c r="C102" s="51" t="s">
        <v>52</v>
      </c>
      <c r="D102" s="51"/>
      <c r="M102" s="217"/>
      <c r="N102" s="217"/>
    </row>
    <row r="103" spans="3:14" ht="66" hidden="1" customHeight="1" x14ac:dyDescent="0.2">
      <c r="C103" s="51" t="s">
        <v>53</v>
      </c>
      <c r="D103" s="51"/>
      <c r="M103" s="258"/>
      <c r="N103" s="258"/>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xr:uid="{00000000-0002-0000-0600-000000000000}">
      <formula1>Periodicidad</formula1>
    </dataValidation>
    <dataValidation allowBlank="1" showInputMessage="1" showErrorMessage="1" prompt="Identifique el cargo del Directivo responsable del Proceso." sqref="D9:I9" xr:uid="{00000000-0002-0000-06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2000000}"/>
    <dataValidation allowBlank="1" showInputMessage="1" showErrorMessage="1" prompt="Realice una breve descripción de que pretende medir el indicador." sqref="L9:Q10" xr:uid="{00000000-0002-0000-0600-000003000000}"/>
    <dataValidation allowBlank="1" showInputMessage="1" showErrorMessage="1" prompt="Fórmula matemática utilizada para medir el indicador." sqref="C13" xr:uid="{00000000-0002-0000-0600-000004000000}"/>
    <dataValidation allowBlank="1" showInputMessage="1" showErrorMessage="1" prompt="Magnitud o relación de magnitudes que se referencia para la medición. _x000a_Ejemplo: Porcentaje, Minutos,  Pesos, Unidad o (Unidad/Año)" sqref="G13:H14" xr:uid="{00000000-0002-0000-06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6000000}">
      <formula1>Tipo_indicador</formula1>
    </dataValidation>
    <dataValidation allowBlank="1" showInputMessage="1" showErrorMessage="1" prompt="Identifique la fuente de información usada para el reporte del indicador." sqref="M13" xr:uid="{00000000-0002-0000-06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600-000008000000}"/>
    <dataValidation allowBlank="1" showInputMessage="1" showErrorMessage="1" prompt="Valor que se espera alcance el Indicador" sqref="D25 P25 G25 J25 M25" xr:uid="{00000000-0002-0000-0600-000009000000}"/>
    <dataValidation allowBlank="1" showInputMessage="1" showErrorMessage="1" prompt="Identifique el valor registrado en el numerador de la fórmula de cálculo" sqref="P26:P27 M26 D26 J26 G26" xr:uid="{00000000-0002-0000-0600-00000A000000}"/>
    <dataValidation allowBlank="1" showInputMessage="1" showErrorMessage="1" prompt="Identifique el valor registrado en el denominador de la fórmula de cálculo" sqref="M27 D27 J27 G27" xr:uid="{55FA767C-C949-49BA-A89C-C9B001FC0EE4}"/>
    <dataValidation allowBlank="1" showInputMessage="1" showErrorMessage="1" prompt="Identifique el resultado del indicador en la medición desarrollada" sqref="M28 P28 D28 J28 G28" xr:uid="{00000000-0002-0000-0600-00000C000000}"/>
    <dataValidation allowBlank="1" showInputMessage="1" showErrorMessage="1" prompt="Realice un pequeño análisis, acerca del cumplimiento o incumplimiento del indicador, identificando los factores que fueron relevantes en el resultado del indicador." sqref="C44:C47 F45:J46 E44:J44 E45:E47" xr:uid="{00000000-0002-0000-0600-00000D000000}"/>
    <dataValidation type="list" allowBlank="1" showInputMessage="1" showErrorMessage="1" sqref="D8:I8" xr:uid="{00000000-0002-0000-0600-00000E000000}">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F000000}"/>
    <dataValidation allowBlank="1" showInputMessage="1" showErrorMessage="1" prompt="Establezca el nombre del indicador" sqref="L8:Q8" xr:uid="{00000000-0002-0000-0600-000010000000}"/>
    <dataValidation allowBlank="1" showInputMessage="1" showErrorMessage="1" prompt="Identifique el(los) valor(es)  los valores máximos o mínimos de este rango de gestión." sqref="F16:G17" xr:uid="{00000000-0002-0000-0600-000011000000}"/>
    <dataValidation type="list" allowBlank="1" showInputMessage="1" showErrorMessage="1" prompt="Selecione de la lista desplegable la tendencia esperada" sqref="P13:Q14" xr:uid="{00000000-0002-0000-0600-000012000000}">
      <formula1>$J$96:$J$100</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340"/>
      <c r="C5" s="114"/>
      <c r="D5" s="114"/>
      <c r="E5" s="114"/>
      <c r="F5" s="114"/>
      <c r="G5" s="114"/>
      <c r="H5" s="114"/>
      <c r="I5" s="114"/>
      <c r="J5" s="114"/>
      <c r="K5" s="114"/>
      <c r="L5" s="114"/>
      <c r="M5" s="114"/>
      <c r="N5" s="114"/>
      <c r="O5" s="341"/>
      <c r="P5" s="341"/>
      <c r="Q5" s="341"/>
      <c r="R5" s="342"/>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117</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118</v>
      </c>
      <c r="M9" s="86"/>
      <c r="N9" s="86"/>
      <c r="O9" s="86"/>
      <c r="P9" s="86"/>
      <c r="Q9" s="87"/>
      <c r="R9" s="3"/>
    </row>
    <row r="10" spans="2:18" ht="23.25" customHeight="1" thickBot="1" x14ac:dyDescent="0.25">
      <c r="B10" s="2"/>
      <c r="C10" s="4" t="s">
        <v>60</v>
      </c>
      <c r="D10" s="78"/>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115</v>
      </c>
      <c r="D13" s="126"/>
      <c r="E13" s="125" t="s">
        <v>107</v>
      </c>
      <c r="F13" s="130"/>
      <c r="G13" s="132" t="s">
        <v>81</v>
      </c>
      <c r="H13" s="133"/>
      <c r="I13" s="136" t="s">
        <v>4</v>
      </c>
      <c r="J13" s="137"/>
      <c r="K13" s="140" t="s">
        <v>8</v>
      </c>
      <c r="L13" s="141"/>
      <c r="M13" s="136" t="s">
        <v>116</v>
      </c>
      <c r="N13" s="144"/>
      <c r="O13" s="145"/>
      <c r="P13" s="148" t="s">
        <v>78</v>
      </c>
      <c r="Q13" s="137"/>
      <c r="R13" s="3"/>
    </row>
    <row r="14" spans="2:18" ht="51"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4" t="s">
        <v>24</v>
      </c>
      <c r="C20" s="175"/>
      <c r="D20" s="175"/>
      <c r="E20" s="175"/>
      <c r="F20" s="175"/>
      <c r="G20" s="175"/>
      <c r="H20" s="175"/>
      <c r="I20" s="175"/>
      <c r="J20" s="175"/>
      <c r="K20" s="175"/>
      <c r="L20" s="175"/>
      <c r="M20" s="175"/>
      <c r="N20" s="175"/>
      <c r="O20" s="175"/>
      <c r="P20" s="175"/>
      <c r="Q20" s="175"/>
      <c r="R20" s="1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259">
        <v>0.9</v>
      </c>
      <c r="E25" s="196"/>
      <c r="F25" s="197"/>
      <c r="G25" s="259">
        <v>0.9</v>
      </c>
      <c r="H25" s="196"/>
      <c r="I25" s="197"/>
      <c r="J25" s="259">
        <v>0.9</v>
      </c>
      <c r="K25" s="196"/>
      <c r="L25" s="197"/>
      <c r="M25" s="259">
        <v>0.9</v>
      </c>
      <c r="N25" s="196"/>
      <c r="O25" s="197"/>
      <c r="P25" s="246">
        <v>1</v>
      </c>
      <c r="Q25" s="220"/>
      <c r="R25" s="3"/>
    </row>
    <row r="26" spans="2:20" x14ac:dyDescent="0.2">
      <c r="B26" s="2"/>
      <c r="C26" s="34" t="s">
        <v>15</v>
      </c>
      <c r="D26" s="260"/>
      <c r="E26" s="187"/>
      <c r="F26" s="188"/>
      <c r="G26" s="186"/>
      <c r="H26" s="187"/>
      <c r="I26" s="188"/>
      <c r="J26" s="186"/>
      <c r="K26" s="187"/>
      <c r="L26" s="188"/>
      <c r="M26" s="186"/>
      <c r="N26" s="187"/>
      <c r="O26" s="188"/>
      <c r="P26" s="190"/>
      <c r="Q26" s="191"/>
      <c r="R26" s="3"/>
    </row>
    <row r="27" spans="2:20" ht="15.75" customHeight="1" x14ac:dyDescent="0.2">
      <c r="B27" s="2"/>
      <c r="C27" s="34" t="s">
        <v>36</v>
      </c>
      <c r="D27" s="260"/>
      <c r="E27" s="187"/>
      <c r="F27" s="188"/>
      <c r="G27" s="186"/>
      <c r="H27" s="187"/>
      <c r="I27" s="188"/>
      <c r="J27" s="186"/>
      <c r="K27" s="187"/>
      <c r="L27" s="188"/>
      <c r="M27" s="186"/>
      <c r="N27" s="187"/>
      <c r="O27" s="188"/>
      <c r="P27" s="261"/>
      <c r="Q27" s="262"/>
      <c r="R27" s="3"/>
    </row>
    <row r="28" spans="2:20" ht="15.75" customHeight="1" thickBot="1" x14ac:dyDescent="0.25">
      <c r="B28" s="2"/>
      <c r="C28" s="33" t="s">
        <v>29</v>
      </c>
      <c r="D28" s="221" t="e">
        <f>(D26/D27)*100</f>
        <v>#DIV/0!</v>
      </c>
      <c r="E28" s="222"/>
      <c r="F28" s="223"/>
      <c r="G28" s="221" t="e">
        <f>(G26/G27)*100</f>
        <v>#DIV/0!</v>
      </c>
      <c r="H28" s="222"/>
      <c r="I28" s="223"/>
      <c r="J28" s="221" t="e">
        <f>(J26/J27)*100</f>
        <v>#DIV/0!</v>
      </c>
      <c r="K28" s="222"/>
      <c r="L28" s="223"/>
      <c r="M28" s="221" t="e">
        <f>(M26/M27)*100</f>
        <v>#DIV/0!</v>
      </c>
      <c r="N28" s="222"/>
      <c r="O28" s="223"/>
      <c r="P28" s="224" t="e">
        <v>#DIV/0!</v>
      </c>
      <c r="Q28" s="22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4" t="s">
        <v>22</v>
      </c>
      <c r="D42" s="205"/>
      <c r="E42" s="205"/>
      <c r="F42" s="205"/>
      <c r="G42" s="205"/>
      <c r="H42" s="205"/>
      <c r="I42" s="205"/>
      <c r="J42" s="205"/>
      <c r="K42" s="111" t="s">
        <v>77</v>
      </c>
      <c r="L42" s="112"/>
      <c r="M42" s="112"/>
      <c r="N42" s="112"/>
      <c r="O42" s="112"/>
      <c r="P42" s="112"/>
      <c r="Q42" s="113"/>
      <c r="R42" s="3"/>
    </row>
    <row r="43" spans="2:18" ht="28.5" customHeight="1" thickBot="1" x14ac:dyDescent="0.25">
      <c r="B43" s="2"/>
      <c r="C43" s="16"/>
      <c r="D43" s="17" t="s">
        <v>79</v>
      </c>
      <c r="E43" s="206" t="s">
        <v>80</v>
      </c>
      <c r="F43" s="206"/>
      <c r="G43" s="206"/>
      <c r="H43" s="206"/>
      <c r="I43" s="206"/>
      <c r="J43" s="207"/>
      <c r="K43" s="40"/>
      <c r="L43" s="41"/>
      <c r="M43" s="41"/>
      <c r="N43" s="41"/>
      <c r="O43" s="41"/>
      <c r="P43" s="41"/>
      <c r="Q43" s="42"/>
      <c r="R43" s="3"/>
    </row>
    <row r="44" spans="2:18" ht="38.25" customHeight="1" thickBot="1" x14ac:dyDescent="0.25">
      <c r="B44" s="2"/>
      <c r="C44" s="11" t="s">
        <v>18</v>
      </c>
      <c r="D44" s="19"/>
      <c r="E44" s="231"/>
      <c r="F44" s="232"/>
      <c r="G44" s="232"/>
      <c r="H44" s="232"/>
      <c r="I44" s="232"/>
      <c r="J44" s="233"/>
      <c r="K44" s="229"/>
      <c r="L44" s="229"/>
      <c r="M44" s="229"/>
      <c r="N44" s="229"/>
      <c r="O44" s="229"/>
      <c r="P44" s="229"/>
      <c r="Q44" s="230"/>
      <c r="R44" s="3"/>
    </row>
    <row r="45" spans="2:18" ht="38.25" customHeight="1" thickBot="1" x14ac:dyDescent="0.25">
      <c r="B45" s="2"/>
      <c r="C45" s="11" t="s">
        <v>19</v>
      </c>
      <c r="D45" s="19"/>
      <c r="E45" s="231"/>
      <c r="F45" s="232"/>
      <c r="G45" s="232"/>
      <c r="H45" s="232"/>
      <c r="I45" s="232"/>
      <c r="J45" s="233"/>
      <c r="K45" s="229"/>
      <c r="L45" s="229"/>
      <c r="M45" s="229"/>
      <c r="N45" s="229"/>
      <c r="O45" s="229"/>
      <c r="P45" s="229"/>
      <c r="Q45" s="230"/>
      <c r="R45" s="3"/>
    </row>
    <row r="46" spans="2:18" ht="38.25" customHeight="1" thickBot="1" x14ac:dyDescent="0.25">
      <c r="B46" s="2"/>
      <c r="C46" s="11" t="s">
        <v>90</v>
      </c>
      <c r="D46" s="19"/>
      <c r="E46" s="231"/>
      <c r="F46" s="232"/>
      <c r="G46" s="232"/>
      <c r="H46" s="232"/>
      <c r="I46" s="232"/>
      <c r="J46" s="233"/>
      <c r="K46" s="229"/>
      <c r="L46" s="229"/>
      <c r="M46" s="229"/>
      <c r="N46" s="229"/>
      <c r="O46" s="229"/>
      <c r="P46" s="229"/>
      <c r="Q46" s="230"/>
      <c r="R46" s="3"/>
    </row>
    <row r="47" spans="2:18" ht="38.25" customHeight="1" thickBot="1" x14ac:dyDescent="0.25">
      <c r="B47" s="2"/>
      <c r="C47" s="11" t="s">
        <v>20</v>
      </c>
      <c r="D47" s="19"/>
      <c r="E47" s="231"/>
      <c r="F47" s="232"/>
      <c r="G47" s="232"/>
      <c r="H47" s="232"/>
      <c r="I47" s="232"/>
      <c r="J47" s="233"/>
      <c r="K47" s="229"/>
      <c r="L47" s="229"/>
      <c r="M47" s="229"/>
      <c r="N47" s="229"/>
      <c r="O47" s="229"/>
      <c r="P47" s="229"/>
      <c r="Q47" s="230"/>
      <c r="R47" s="3"/>
    </row>
    <row r="48" spans="2:18" ht="38.25" customHeight="1" thickBot="1" x14ac:dyDescent="0.25">
      <c r="B48" s="2"/>
      <c r="C48" s="11" t="s">
        <v>21</v>
      </c>
      <c r="D48" s="19"/>
      <c r="E48" s="231"/>
      <c r="F48" s="232"/>
      <c r="G48" s="232"/>
      <c r="H48" s="232"/>
      <c r="I48" s="232"/>
      <c r="J48" s="233"/>
      <c r="K48" s="229"/>
      <c r="L48" s="229"/>
      <c r="M48" s="229"/>
      <c r="N48" s="229"/>
      <c r="O48" s="229"/>
      <c r="P48" s="229"/>
      <c r="Q48" s="230"/>
      <c r="R48" s="3"/>
    </row>
    <row r="49" spans="2:18" ht="38.25" customHeight="1" thickBot="1" x14ac:dyDescent="0.25">
      <c r="B49" s="2"/>
      <c r="C49" s="11" t="s">
        <v>38</v>
      </c>
      <c r="D49" s="19"/>
      <c r="E49" s="231"/>
      <c r="F49" s="232"/>
      <c r="G49" s="232"/>
      <c r="H49" s="232"/>
      <c r="I49" s="232"/>
      <c r="J49" s="233"/>
      <c r="K49" s="229"/>
      <c r="L49" s="229"/>
      <c r="M49" s="229"/>
      <c r="N49" s="229"/>
      <c r="O49" s="229"/>
      <c r="P49" s="229"/>
      <c r="Q49" s="230"/>
      <c r="R49" s="3"/>
    </row>
    <row r="50" spans="2:18" ht="38.25" customHeight="1" thickBot="1" x14ac:dyDescent="0.25">
      <c r="B50" s="2"/>
      <c r="C50" s="11" t="s">
        <v>64</v>
      </c>
      <c r="D50" s="19"/>
      <c r="E50" s="231"/>
      <c r="F50" s="232"/>
      <c r="G50" s="232"/>
      <c r="H50" s="232"/>
      <c r="I50" s="232"/>
      <c r="J50" s="233"/>
      <c r="K50" s="229"/>
      <c r="L50" s="229"/>
      <c r="M50" s="229"/>
      <c r="N50" s="229"/>
      <c r="O50" s="229"/>
      <c r="P50" s="229"/>
      <c r="Q50" s="230"/>
      <c r="R50" s="3"/>
    </row>
    <row r="51" spans="2:18" ht="38.25" customHeight="1" thickBot="1" x14ac:dyDescent="0.25">
      <c r="B51" s="2"/>
      <c r="C51" s="11" t="s">
        <v>65</v>
      </c>
      <c r="D51" s="19"/>
      <c r="E51" s="231"/>
      <c r="F51" s="232"/>
      <c r="G51" s="232"/>
      <c r="H51" s="232"/>
      <c r="I51" s="232"/>
      <c r="J51" s="233"/>
      <c r="K51" s="229"/>
      <c r="L51" s="229"/>
      <c r="M51" s="229"/>
      <c r="N51" s="229"/>
      <c r="O51" s="229"/>
      <c r="P51" s="229"/>
      <c r="Q51" s="230"/>
      <c r="R51" s="3"/>
    </row>
    <row r="52" spans="2:18" ht="38.25" customHeight="1" thickBot="1" x14ac:dyDescent="0.25">
      <c r="B52" s="2"/>
      <c r="C52" s="11" t="s">
        <v>66</v>
      </c>
      <c r="D52" s="19"/>
      <c r="E52" s="231"/>
      <c r="F52" s="232"/>
      <c r="G52" s="232"/>
      <c r="H52" s="232"/>
      <c r="I52" s="232"/>
      <c r="J52" s="233"/>
      <c r="K52" s="229"/>
      <c r="L52" s="229"/>
      <c r="M52" s="229"/>
      <c r="N52" s="229"/>
      <c r="O52" s="229"/>
      <c r="P52" s="229"/>
      <c r="Q52" s="230"/>
      <c r="R52" s="3"/>
    </row>
    <row r="53" spans="2:18" ht="39" customHeight="1" thickBot="1" x14ac:dyDescent="0.25">
      <c r="B53" s="2"/>
      <c r="C53" s="11" t="s">
        <v>67</v>
      </c>
      <c r="D53" s="18"/>
      <c r="E53" s="231"/>
      <c r="F53" s="232"/>
      <c r="G53" s="232"/>
      <c r="H53" s="232"/>
      <c r="I53" s="232"/>
      <c r="J53" s="233"/>
      <c r="K53" s="229"/>
      <c r="L53" s="229"/>
      <c r="M53" s="229"/>
      <c r="N53" s="229"/>
      <c r="O53" s="229"/>
      <c r="P53" s="229"/>
      <c r="Q53" s="230"/>
      <c r="R53" s="3"/>
    </row>
    <row r="54" spans="2:18" ht="39" customHeight="1" thickBot="1" x14ac:dyDescent="0.25">
      <c r="B54" s="2"/>
      <c r="C54" s="43" t="s">
        <v>89</v>
      </c>
      <c r="D54" s="18"/>
      <c r="E54" s="231"/>
      <c r="F54" s="232"/>
      <c r="G54" s="232"/>
      <c r="H54" s="232"/>
      <c r="I54" s="232"/>
      <c r="J54" s="233"/>
      <c r="K54" s="269"/>
      <c r="L54" s="269"/>
      <c r="M54" s="269"/>
      <c r="N54" s="269"/>
      <c r="O54" s="269"/>
      <c r="P54" s="269"/>
      <c r="Q54" s="270"/>
      <c r="R54" s="3"/>
    </row>
    <row r="55" spans="2:18" ht="40.5" customHeight="1" thickBot="1" x14ac:dyDescent="0.25">
      <c r="B55" s="2"/>
      <c r="C55" s="11" t="s">
        <v>68</v>
      </c>
      <c r="D55" s="18"/>
      <c r="E55" s="337"/>
      <c r="F55" s="338"/>
      <c r="G55" s="338"/>
      <c r="H55" s="338"/>
      <c r="I55" s="338"/>
      <c r="J55" s="339"/>
      <c r="K55" s="229"/>
      <c r="L55" s="229"/>
      <c r="M55" s="229"/>
      <c r="N55" s="229"/>
      <c r="O55" s="229"/>
      <c r="P55" s="229"/>
      <c r="Q55" s="23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217"/>
      <c r="N104" s="217"/>
    </row>
    <row r="105" spans="3:21" ht="25.5" hidden="1" x14ac:dyDescent="0.2">
      <c r="C105" s="25" t="s">
        <v>47</v>
      </c>
      <c r="D105" s="27"/>
      <c r="H105" s="28" t="s">
        <v>76</v>
      </c>
      <c r="I105" s="28" t="s">
        <v>88</v>
      </c>
      <c r="J105" s="28" t="s">
        <v>72</v>
      </c>
      <c r="M105" s="218"/>
      <c r="N105" s="218"/>
    </row>
    <row r="106" spans="3:21" ht="38.25" hidden="1" x14ac:dyDescent="0.2">
      <c r="C106" s="25" t="s">
        <v>48</v>
      </c>
      <c r="D106" s="27"/>
      <c r="H106" s="28" t="s">
        <v>5</v>
      </c>
      <c r="I106" s="28" t="s">
        <v>8</v>
      </c>
      <c r="J106" s="28" t="s">
        <v>73</v>
      </c>
      <c r="M106" s="218"/>
      <c r="N106" s="218"/>
    </row>
    <row r="107" spans="3:21" hidden="1" x14ac:dyDescent="0.2">
      <c r="C107" s="25" t="s">
        <v>49</v>
      </c>
      <c r="D107" s="27"/>
      <c r="H107" s="28"/>
      <c r="I107" s="28" t="s">
        <v>75</v>
      </c>
      <c r="J107" s="28" t="s">
        <v>74</v>
      </c>
      <c r="M107" s="218"/>
      <c r="N107" s="218"/>
    </row>
    <row r="108" spans="3:21" ht="25.5" hidden="1" x14ac:dyDescent="0.2">
      <c r="C108" s="25" t="s">
        <v>50</v>
      </c>
      <c r="D108" s="27"/>
      <c r="H108" s="28"/>
      <c r="I108" s="28" t="s">
        <v>9</v>
      </c>
      <c r="J108" s="28" t="s">
        <v>78</v>
      </c>
      <c r="M108" s="218"/>
      <c r="N108" s="218"/>
    </row>
    <row r="109" spans="3:21" hidden="1" x14ac:dyDescent="0.2">
      <c r="C109" s="25" t="s">
        <v>51</v>
      </c>
      <c r="D109" s="27"/>
      <c r="H109" s="28"/>
      <c r="I109" s="28" t="s">
        <v>10</v>
      </c>
      <c r="J109" s="28"/>
      <c r="M109" s="218"/>
      <c r="N109" s="218"/>
    </row>
    <row r="110" spans="3:21" hidden="1" x14ac:dyDescent="0.2">
      <c r="C110" s="25" t="s">
        <v>52</v>
      </c>
      <c r="D110" s="27"/>
      <c r="M110" s="217"/>
      <c r="N110" s="217"/>
    </row>
    <row r="111" spans="3:21" ht="66" hidden="1" customHeight="1" x14ac:dyDescent="0.2">
      <c r="C111" s="25" t="s">
        <v>53</v>
      </c>
      <c r="D111" s="27"/>
      <c r="M111" s="216"/>
      <c r="N111" s="216"/>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xr:uid="{00000000-0002-0000-0700-000000000000}">
      <formula1>$J$104:$J$108</formula1>
    </dataValidation>
    <dataValidation allowBlank="1" showInputMessage="1" showErrorMessage="1" prompt="Identifique el(los) valor(es)  los valores máximos o mínimos de este rango de gestión." sqref="F16:G17" xr:uid="{00000000-0002-0000-0700-000001000000}"/>
    <dataValidation allowBlank="1" showInputMessage="1" showErrorMessage="1" prompt="Establezca el nombre del indicador" sqref="L8:Q8" xr:uid="{00000000-0002-0000-07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3000000}"/>
    <dataValidation type="list" allowBlank="1" showInputMessage="1" showErrorMessage="1" sqref="D8:I8" xr:uid="{00000000-0002-0000-07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700-000005000000}"/>
    <dataValidation allowBlank="1" showInputMessage="1" showErrorMessage="1" prompt="Identifique el resultado del indicador en la medición desarrollada" sqref="D28 P28 G28 J28 M28" xr:uid="{00000000-0002-0000-0700-000006000000}"/>
    <dataValidation allowBlank="1" showInputMessage="1" showErrorMessage="1" prompt="Identifique el valor registrado en el denominador de la fórmula de cálculo" sqref="D27 G27 J27 M27" xr:uid="{00000000-0002-0000-0700-000007000000}"/>
    <dataValidation allowBlank="1" showInputMessage="1" showErrorMessage="1" prompt="Identifique el valor registrado en el numerador de la fórmula de cálculo" sqref="D26 G26 J26 M26 P26" xr:uid="{00000000-0002-0000-0700-000008000000}"/>
    <dataValidation allowBlank="1" showInputMessage="1" showErrorMessage="1" prompt="Valor que se espera alcance el Indicador" sqref="D25 P25 G25 J25 M25" xr:uid="{00000000-0002-0000-07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A000000}"/>
    <dataValidation allowBlank="1" showInputMessage="1" showErrorMessage="1" prompt="Identifique la fuente de información usada para el reporte del indicador." sqref="M13" xr:uid="{00000000-0002-0000-07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700-00000D000000}"/>
    <dataValidation allowBlank="1" showInputMessage="1" showErrorMessage="1" prompt="Fórmula matemática utilizada para medir el indicador." sqref="C13" xr:uid="{00000000-0002-0000-0700-00000E000000}"/>
    <dataValidation allowBlank="1" showInputMessage="1" showErrorMessage="1" prompt="Realice una breve descripción de que pretende medir el indicador." sqref="L9:Q10" xr:uid="{00000000-0002-0000-07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10000000}"/>
    <dataValidation allowBlank="1" showInputMessage="1" showErrorMessage="1" prompt="Identifique el cargo del Directivo responsable del Proceso." sqref="D9:I9" xr:uid="{00000000-0002-0000-0700-000011000000}"/>
    <dataValidation type="list" allowBlank="1" showInputMessage="1" showErrorMessage="1" prompt="Seleccione de la lista desplegable, la periodicidad de medición del indicador." sqref="K13:L14" xr:uid="{00000000-0002-0000-0700-000012000000}">
      <formula1>Periodicidad</formula1>
    </dataValidation>
  </dataValidations>
  <hyperlinks>
    <hyperlink ref="C8" location="'INSTRUCTIVO '!D10" display="Proceso :" xr:uid="{00000000-0004-0000-0700-000000000000}"/>
    <hyperlink ref="C9" location="'INSTRUCTIVO '!A1" display="Responsables: " xr:uid="{00000000-0004-0000-0700-000001000000}"/>
    <hyperlink ref="J9" location="'INSTRUCTIVO '!A1" display="Objetivo del Indicador" xr:uid="{00000000-0004-0000-0700-000002000000}"/>
    <hyperlink ref="C10" location="'INSTRUCTIVO '!A1" display="Responsable de la Medición " xr:uid="{00000000-0004-0000-0700-000003000000}"/>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1"/>
      <c r="C2" s="92"/>
      <c r="D2" s="93"/>
      <c r="E2" s="97" t="s">
        <v>92</v>
      </c>
      <c r="F2" s="98"/>
      <c r="G2" s="98"/>
      <c r="H2" s="98"/>
      <c r="I2" s="98"/>
      <c r="J2" s="98"/>
      <c r="K2" s="98"/>
      <c r="L2" s="98"/>
      <c r="M2" s="98"/>
      <c r="N2" s="99"/>
      <c r="O2" s="106" t="s">
        <v>91</v>
      </c>
      <c r="P2" s="106"/>
      <c r="Q2" s="106"/>
      <c r="R2" s="106"/>
    </row>
    <row r="3" spans="2:18" ht="24.75" customHeight="1" x14ac:dyDescent="0.2">
      <c r="B3" s="94"/>
      <c r="C3" s="95"/>
      <c r="D3" s="96"/>
      <c r="E3" s="100"/>
      <c r="F3" s="101"/>
      <c r="G3" s="101"/>
      <c r="H3" s="101"/>
      <c r="I3" s="101"/>
      <c r="J3" s="101"/>
      <c r="K3" s="101"/>
      <c r="L3" s="101"/>
      <c r="M3" s="101"/>
      <c r="N3" s="102"/>
      <c r="O3" s="106" t="s">
        <v>82</v>
      </c>
      <c r="P3" s="106"/>
      <c r="Q3" s="106"/>
      <c r="R3" s="106"/>
    </row>
    <row r="4" spans="2:18" ht="24.75" customHeight="1" thickBot="1" x14ac:dyDescent="0.25">
      <c r="B4" s="94"/>
      <c r="C4" s="95"/>
      <c r="D4" s="96"/>
      <c r="E4" s="103"/>
      <c r="F4" s="104"/>
      <c r="G4" s="104"/>
      <c r="H4" s="104"/>
      <c r="I4" s="104"/>
      <c r="J4" s="104"/>
      <c r="K4" s="104"/>
      <c r="L4" s="104"/>
      <c r="M4" s="104"/>
      <c r="N4" s="105"/>
      <c r="O4" s="106" t="s">
        <v>83</v>
      </c>
      <c r="P4" s="106"/>
      <c r="Q4" s="106"/>
      <c r="R4" s="106"/>
    </row>
    <row r="5" spans="2:18" ht="13.5" thickBot="1" x14ac:dyDescent="0.25">
      <c r="B5" s="340"/>
      <c r="C5" s="114"/>
      <c r="D5" s="114"/>
      <c r="E5" s="114"/>
      <c r="F5" s="114"/>
      <c r="G5" s="114"/>
      <c r="H5" s="114"/>
      <c r="I5" s="114"/>
      <c r="J5" s="114"/>
      <c r="K5" s="114"/>
      <c r="L5" s="114"/>
      <c r="M5" s="114"/>
      <c r="N5" s="114"/>
      <c r="O5" s="341"/>
      <c r="P5" s="341"/>
      <c r="Q5" s="341"/>
      <c r="R5" s="342"/>
    </row>
    <row r="6" spans="2:18" ht="15" customHeight="1" thickBot="1" x14ac:dyDescent="0.25">
      <c r="B6" s="111" t="s">
        <v>0</v>
      </c>
      <c r="C6" s="112"/>
      <c r="D6" s="112"/>
      <c r="E6" s="112"/>
      <c r="F6" s="112"/>
      <c r="G6" s="112"/>
      <c r="H6" s="112"/>
      <c r="I6" s="112"/>
      <c r="J6" s="112"/>
      <c r="K6" s="112"/>
      <c r="L6" s="112"/>
      <c r="M6" s="112"/>
      <c r="N6" s="112"/>
      <c r="O6" s="112"/>
      <c r="P6" s="112"/>
      <c r="Q6" s="112"/>
      <c r="R6" s="113"/>
    </row>
    <row r="7" spans="2:18" ht="13.5" thickBot="1" x14ac:dyDescent="0.25">
      <c r="B7" s="2"/>
      <c r="C7" s="114"/>
      <c r="D7" s="114"/>
      <c r="E7" s="114"/>
      <c r="F7" s="114"/>
      <c r="G7" s="114"/>
      <c r="H7" s="114"/>
      <c r="I7" s="114"/>
      <c r="J7" s="114"/>
      <c r="K7" s="114"/>
      <c r="L7" s="114"/>
      <c r="M7" s="114"/>
      <c r="N7" s="114"/>
      <c r="O7" s="114"/>
      <c r="P7" s="114"/>
      <c r="Q7" s="114"/>
      <c r="R7" s="3"/>
    </row>
    <row r="8" spans="2:18" ht="23.25" customHeight="1" thickBot="1" x14ac:dyDescent="0.25">
      <c r="B8" s="2"/>
      <c r="C8" s="4" t="s">
        <v>62</v>
      </c>
      <c r="D8" s="115" t="s">
        <v>53</v>
      </c>
      <c r="E8" s="116"/>
      <c r="F8" s="116"/>
      <c r="G8" s="116"/>
      <c r="H8" s="116"/>
      <c r="I8" s="117"/>
      <c r="J8" s="118" t="s">
        <v>58</v>
      </c>
      <c r="K8" s="119"/>
      <c r="L8" s="120" t="s">
        <v>111</v>
      </c>
      <c r="M8" s="121"/>
      <c r="N8" s="121"/>
      <c r="O8" s="121"/>
      <c r="P8" s="121"/>
      <c r="Q8" s="122"/>
      <c r="R8" s="3"/>
    </row>
    <row r="9" spans="2:18" ht="23.25" customHeight="1" thickBot="1" x14ac:dyDescent="0.25">
      <c r="B9" s="2"/>
      <c r="C9" s="4" t="s">
        <v>61</v>
      </c>
      <c r="D9" s="78" t="s">
        <v>93</v>
      </c>
      <c r="E9" s="79"/>
      <c r="F9" s="79"/>
      <c r="G9" s="79"/>
      <c r="H9" s="79"/>
      <c r="I9" s="80"/>
      <c r="J9" s="81" t="s">
        <v>59</v>
      </c>
      <c r="K9" s="82"/>
      <c r="L9" s="85" t="s">
        <v>114</v>
      </c>
      <c r="M9" s="86"/>
      <c r="N9" s="86"/>
      <c r="O9" s="86"/>
      <c r="P9" s="86"/>
      <c r="Q9" s="87"/>
      <c r="R9" s="3"/>
    </row>
    <row r="10" spans="2:18" ht="23.25" customHeight="1" thickBot="1" x14ac:dyDescent="0.25">
      <c r="B10" s="2"/>
      <c r="C10" s="4" t="s">
        <v>60</v>
      </c>
      <c r="D10" s="78"/>
      <c r="E10" s="79"/>
      <c r="F10" s="79"/>
      <c r="G10" s="79"/>
      <c r="H10" s="79"/>
      <c r="I10" s="80"/>
      <c r="J10" s="83"/>
      <c r="K10" s="84"/>
      <c r="L10" s="88"/>
      <c r="M10" s="89"/>
      <c r="N10" s="89"/>
      <c r="O10" s="89"/>
      <c r="P10" s="89"/>
      <c r="Q10" s="90"/>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0" t="s">
        <v>14</v>
      </c>
      <c r="D12" s="151"/>
      <c r="E12" s="150" t="s">
        <v>63</v>
      </c>
      <c r="F12" s="152"/>
      <c r="G12" s="153" t="s">
        <v>1</v>
      </c>
      <c r="H12" s="154"/>
      <c r="I12" s="150" t="s">
        <v>3</v>
      </c>
      <c r="J12" s="152"/>
      <c r="K12" s="155" t="s">
        <v>6</v>
      </c>
      <c r="L12" s="156"/>
      <c r="M12" s="157" t="s">
        <v>2</v>
      </c>
      <c r="N12" s="158"/>
      <c r="O12" s="159"/>
      <c r="P12" s="123" t="s">
        <v>69</v>
      </c>
      <c r="Q12" s="124"/>
      <c r="R12" s="3"/>
    </row>
    <row r="13" spans="2:18" ht="15" customHeight="1" x14ac:dyDescent="0.2">
      <c r="B13" s="2"/>
      <c r="C13" s="125" t="s">
        <v>112</v>
      </c>
      <c r="D13" s="126"/>
      <c r="E13" s="125" t="s">
        <v>107</v>
      </c>
      <c r="F13" s="130"/>
      <c r="G13" s="132" t="s">
        <v>81</v>
      </c>
      <c r="H13" s="133"/>
      <c r="I13" s="136" t="s">
        <v>4</v>
      </c>
      <c r="J13" s="137"/>
      <c r="K13" s="140" t="s">
        <v>8</v>
      </c>
      <c r="L13" s="141"/>
      <c r="M13" s="136" t="s">
        <v>113</v>
      </c>
      <c r="N13" s="144"/>
      <c r="O13" s="145"/>
      <c r="P13" s="148" t="s">
        <v>78</v>
      </c>
      <c r="Q13" s="137"/>
      <c r="R13" s="3"/>
    </row>
    <row r="14" spans="2:18" ht="51" customHeight="1" thickBot="1" x14ac:dyDescent="0.25">
      <c r="B14" s="2"/>
      <c r="C14" s="127"/>
      <c r="D14" s="128"/>
      <c r="E14" s="127"/>
      <c r="F14" s="131"/>
      <c r="G14" s="134"/>
      <c r="H14" s="135"/>
      <c r="I14" s="138"/>
      <c r="J14" s="139"/>
      <c r="K14" s="142"/>
      <c r="L14" s="143"/>
      <c r="M14" s="138"/>
      <c r="N14" s="146"/>
      <c r="O14" s="147"/>
      <c r="P14" s="149"/>
      <c r="Q14" s="139"/>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57" t="s">
        <v>11</v>
      </c>
      <c r="D16" s="162" t="s">
        <v>26</v>
      </c>
      <c r="E16" s="163"/>
      <c r="F16" s="164" t="s">
        <v>98</v>
      </c>
      <c r="G16" s="165"/>
      <c r="H16" s="7"/>
      <c r="I16" s="7"/>
      <c r="J16" s="7"/>
      <c r="K16" s="7"/>
      <c r="L16" s="7"/>
      <c r="M16" s="8"/>
      <c r="N16" s="8"/>
      <c r="O16" s="8"/>
      <c r="P16" s="8"/>
      <c r="Q16" s="8"/>
      <c r="R16" s="3"/>
    </row>
    <row r="17" spans="2:20" ht="18.75" customHeight="1" x14ac:dyDescent="0.2">
      <c r="B17" s="2"/>
      <c r="C17" s="160"/>
      <c r="D17" s="166" t="s">
        <v>27</v>
      </c>
      <c r="E17" s="167"/>
      <c r="F17" s="168" t="s">
        <v>99</v>
      </c>
      <c r="G17" s="169"/>
      <c r="H17" s="7"/>
      <c r="I17" s="7"/>
      <c r="J17" s="7"/>
      <c r="K17" s="7"/>
      <c r="L17" s="7"/>
      <c r="M17" s="8"/>
      <c r="N17" s="8"/>
      <c r="O17" s="8"/>
      <c r="P17" s="8"/>
      <c r="Q17" s="8"/>
      <c r="R17" s="3"/>
    </row>
    <row r="18" spans="2:20" ht="18.75" customHeight="1" thickBot="1" x14ac:dyDescent="0.25">
      <c r="B18" s="2"/>
      <c r="C18" s="161"/>
      <c r="D18" s="170" t="s">
        <v>28</v>
      </c>
      <c r="E18" s="171"/>
      <c r="F18" s="172" t="s">
        <v>100</v>
      </c>
      <c r="G18" s="173"/>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4" t="s">
        <v>24</v>
      </c>
      <c r="C20" s="175"/>
      <c r="D20" s="175"/>
      <c r="E20" s="175"/>
      <c r="F20" s="175"/>
      <c r="G20" s="175"/>
      <c r="H20" s="175"/>
      <c r="I20" s="175"/>
      <c r="J20" s="175"/>
      <c r="K20" s="175"/>
      <c r="L20" s="175"/>
      <c r="M20" s="175"/>
      <c r="N20" s="175"/>
      <c r="O20" s="175"/>
      <c r="P20" s="175"/>
      <c r="Q20" s="175"/>
      <c r="R20" s="176"/>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77" t="s">
        <v>12</v>
      </c>
      <c r="D23" s="178"/>
      <c r="E23" s="178"/>
      <c r="F23" s="178"/>
      <c r="G23" s="178"/>
      <c r="H23" s="178"/>
      <c r="I23" s="178"/>
      <c r="J23" s="178"/>
      <c r="K23" s="178"/>
      <c r="L23" s="178"/>
      <c r="M23" s="178"/>
      <c r="N23" s="178"/>
      <c r="O23" s="178"/>
      <c r="P23" s="178"/>
      <c r="Q23" s="179"/>
      <c r="R23" s="3"/>
    </row>
    <row r="24" spans="2:20" ht="27" customHeight="1" thickBot="1" x14ac:dyDescent="0.25">
      <c r="B24" s="2"/>
      <c r="C24" s="36" t="s">
        <v>16</v>
      </c>
      <c r="D24" s="180" t="s">
        <v>84</v>
      </c>
      <c r="E24" s="181"/>
      <c r="F24" s="182"/>
      <c r="G24" s="183" t="s">
        <v>85</v>
      </c>
      <c r="H24" s="181"/>
      <c r="I24" s="182"/>
      <c r="J24" s="183" t="s">
        <v>86</v>
      </c>
      <c r="K24" s="181"/>
      <c r="L24" s="182"/>
      <c r="M24" s="183" t="s">
        <v>87</v>
      </c>
      <c r="N24" s="181"/>
      <c r="O24" s="182"/>
      <c r="P24" s="178" t="s">
        <v>13</v>
      </c>
      <c r="Q24" s="179"/>
      <c r="R24" s="3"/>
    </row>
    <row r="25" spans="2:20" ht="15" customHeight="1" x14ac:dyDescent="0.2">
      <c r="B25" s="2"/>
      <c r="C25" s="35" t="s">
        <v>17</v>
      </c>
      <c r="D25" s="259">
        <v>0.9</v>
      </c>
      <c r="E25" s="196"/>
      <c r="F25" s="197"/>
      <c r="G25" s="259">
        <v>0.9</v>
      </c>
      <c r="H25" s="196"/>
      <c r="I25" s="197"/>
      <c r="J25" s="259">
        <v>0.9</v>
      </c>
      <c r="K25" s="196"/>
      <c r="L25" s="197"/>
      <c r="M25" s="259">
        <v>0.9</v>
      </c>
      <c r="N25" s="196"/>
      <c r="O25" s="197"/>
      <c r="P25" s="246">
        <v>1</v>
      </c>
      <c r="Q25" s="220"/>
      <c r="R25" s="3"/>
    </row>
    <row r="26" spans="2:20" x14ac:dyDescent="0.2">
      <c r="B26" s="2"/>
      <c r="C26" s="34" t="s">
        <v>15</v>
      </c>
      <c r="D26" s="260"/>
      <c r="E26" s="187"/>
      <c r="F26" s="188"/>
      <c r="G26" s="186"/>
      <c r="H26" s="187"/>
      <c r="I26" s="188"/>
      <c r="J26" s="186"/>
      <c r="K26" s="187"/>
      <c r="L26" s="188"/>
      <c r="M26" s="186"/>
      <c r="N26" s="187"/>
      <c r="O26" s="188"/>
      <c r="P26" s="190"/>
      <c r="Q26" s="191"/>
      <c r="R26" s="3"/>
    </row>
    <row r="27" spans="2:20" ht="15.75" customHeight="1" x14ac:dyDescent="0.2">
      <c r="B27" s="2"/>
      <c r="C27" s="34" t="s">
        <v>36</v>
      </c>
      <c r="D27" s="260"/>
      <c r="E27" s="187"/>
      <c r="F27" s="188"/>
      <c r="G27" s="186"/>
      <c r="H27" s="187"/>
      <c r="I27" s="188"/>
      <c r="J27" s="186"/>
      <c r="K27" s="187"/>
      <c r="L27" s="188"/>
      <c r="M27" s="186"/>
      <c r="N27" s="187"/>
      <c r="O27" s="188"/>
      <c r="P27" s="261"/>
      <c r="Q27" s="262"/>
      <c r="R27" s="3"/>
    </row>
    <row r="28" spans="2:20" ht="15.75" customHeight="1" thickBot="1" x14ac:dyDescent="0.25">
      <c r="B28" s="2"/>
      <c r="C28" s="33" t="s">
        <v>29</v>
      </c>
      <c r="D28" s="221" t="e">
        <f>(D26/D27)*100</f>
        <v>#DIV/0!</v>
      </c>
      <c r="E28" s="222"/>
      <c r="F28" s="223"/>
      <c r="G28" s="221" t="e">
        <f>(G26/G27)*100</f>
        <v>#DIV/0!</v>
      </c>
      <c r="H28" s="222"/>
      <c r="I28" s="223"/>
      <c r="J28" s="221" t="e">
        <f>(J26/J27)*100</f>
        <v>#DIV/0!</v>
      </c>
      <c r="K28" s="222"/>
      <c r="L28" s="223"/>
      <c r="M28" s="221" t="e">
        <f>(M26/M27)*100</f>
        <v>#DIV/0!</v>
      </c>
      <c r="N28" s="222"/>
      <c r="O28" s="223"/>
      <c r="P28" s="224" t="e">
        <v>#DIV/0!</v>
      </c>
      <c r="Q28" s="225"/>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03"/>
      <c r="J31" s="203"/>
      <c r="K31" s="203"/>
      <c r="L31" s="203"/>
      <c r="M31" s="203"/>
      <c r="N31" s="203"/>
      <c r="O31" s="203"/>
      <c r="P31" s="203"/>
      <c r="Q31" s="203"/>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04" t="s">
        <v>22</v>
      </c>
      <c r="D42" s="205"/>
      <c r="E42" s="205"/>
      <c r="F42" s="205"/>
      <c r="G42" s="205"/>
      <c r="H42" s="205"/>
      <c r="I42" s="205"/>
      <c r="J42" s="205"/>
      <c r="K42" s="111" t="s">
        <v>77</v>
      </c>
      <c r="L42" s="112"/>
      <c r="M42" s="112"/>
      <c r="N42" s="112"/>
      <c r="O42" s="112"/>
      <c r="P42" s="112"/>
      <c r="Q42" s="113"/>
      <c r="R42" s="3"/>
    </row>
    <row r="43" spans="2:18" ht="28.5" customHeight="1" thickBot="1" x14ac:dyDescent="0.25">
      <c r="B43" s="2"/>
      <c r="C43" s="16"/>
      <c r="D43" s="17" t="s">
        <v>79</v>
      </c>
      <c r="E43" s="206" t="s">
        <v>80</v>
      </c>
      <c r="F43" s="206"/>
      <c r="G43" s="206"/>
      <c r="H43" s="206"/>
      <c r="I43" s="206"/>
      <c r="J43" s="207"/>
      <c r="K43" s="40"/>
      <c r="L43" s="41"/>
      <c r="M43" s="41"/>
      <c r="N43" s="41"/>
      <c r="O43" s="41"/>
      <c r="P43" s="41"/>
      <c r="Q43" s="42"/>
      <c r="R43" s="3"/>
    </row>
    <row r="44" spans="2:18" ht="38.25" customHeight="1" thickBot="1" x14ac:dyDescent="0.25">
      <c r="B44" s="2"/>
      <c r="C44" s="11" t="s">
        <v>18</v>
      </c>
      <c r="D44" s="19"/>
      <c r="E44" s="231"/>
      <c r="F44" s="232"/>
      <c r="G44" s="232"/>
      <c r="H44" s="232"/>
      <c r="I44" s="232"/>
      <c r="J44" s="233"/>
      <c r="K44" s="229"/>
      <c r="L44" s="229"/>
      <c r="M44" s="229"/>
      <c r="N44" s="229"/>
      <c r="O44" s="229"/>
      <c r="P44" s="229"/>
      <c r="Q44" s="230"/>
      <c r="R44" s="3"/>
    </row>
    <row r="45" spans="2:18" ht="38.25" customHeight="1" thickBot="1" x14ac:dyDescent="0.25">
      <c r="B45" s="2"/>
      <c r="C45" s="11" t="s">
        <v>19</v>
      </c>
      <c r="D45" s="19"/>
      <c r="E45" s="231"/>
      <c r="F45" s="232"/>
      <c r="G45" s="232"/>
      <c r="H45" s="232"/>
      <c r="I45" s="232"/>
      <c r="J45" s="233"/>
      <c r="K45" s="229"/>
      <c r="L45" s="229"/>
      <c r="M45" s="229"/>
      <c r="N45" s="229"/>
      <c r="O45" s="229"/>
      <c r="P45" s="229"/>
      <c r="Q45" s="230"/>
      <c r="R45" s="3"/>
    </row>
    <row r="46" spans="2:18" ht="38.25" customHeight="1" thickBot="1" x14ac:dyDescent="0.25">
      <c r="B46" s="2"/>
      <c r="C46" s="11" t="s">
        <v>90</v>
      </c>
      <c r="D46" s="19"/>
      <c r="E46" s="231"/>
      <c r="F46" s="232"/>
      <c r="G46" s="232"/>
      <c r="H46" s="232"/>
      <c r="I46" s="232"/>
      <c r="J46" s="233"/>
      <c r="K46" s="229"/>
      <c r="L46" s="229"/>
      <c r="M46" s="229"/>
      <c r="N46" s="229"/>
      <c r="O46" s="229"/>
      <c r="P46" s="229"/>
      <c r="Q46" s="230"/>
      <c r="R46" s="3"/>
    </row>
    <row r="47" spans="2:18" ht="38.25" customHeight="1" thickBot="1" x14ac:dyDescent="0.25">
      <c r="B47" s="2"/>
      <c r="C47" s="11" t="s">
        <v>20</v>
      </c>
      <c r="D47" s="19"/>
      <c r="E47" s="231"/>
      <c r="F47" s="232"/>
      <c r="G47" s="232"/>
      <c r="H47" s="232"/>
      <c r="I47" s="232"/>
      <c r="J47" s="233"/>
      <c r="K47" s="229"/>
      <c r="L47" s="229"/>
      <c r="M47" s="229"/>
      <c r="N47" s="229"/>
      <c r="O47" s="229"/>
      <c r="P47" s="229"/>
      <c r="Q47" s="230"/>
      <c r="R47" s="3"/>
    </row>
    <row r="48" spans="2:18" ht="38.25" customHeight="1" thickBot="1" x14ac:dyDescent="0.25">
      <c r="B48" s="2"/>
      <c r="C48" s="11" t="s">
        <v>21</v>
      </c>
      <c r="D48" s="19"/>
      <c r="E48" s="231"/>
      <c r="F48" s="232"/>
      <c r="G48" s="232"/>
      <c r="H48" s="232"/>
      <c r="I48" s="232"/>
      <c r="J48" s="233"/>
      <c r="K48" s="229"/>
      <c r="L48" s="229"/>
      <c r="M48" s="229"/>
      <c r="N48" s="229"/>
      <c r="O48" s="229"/>
      <c r="P48" s="229"/>
      <c r="Q48" s="230"/>
      <c r="R48" s="3"/>
    </row>
    <row r="49" spans="2:18" ht="38.25" customHeight="1" thickBot="1" x14ac:dyDescent="0.25">
      <c r="B49" s="2"/>
      <c r="C49" s="11" t="s">
        <v>38</v>
      </c>
      <c r="D49" s="19"/>
      <c r="E49" s="231"/>
      <c r="F49" s="232"/>
      <c r="G49" s="232"/>
      <c r="H49" s="232"/>
      <c r="I49" s="232"/>
      <c r="J49" s="233"/>
      <c r="K49" s="229"/>
      <c r="L49" s="229"/>
      <c r="M49" s="229"/>
      <c r="N49" s="229"/>
      <c r="O49" s="229"/>
      <c r="P49" s="229"/>
      <c r="Q49" s="230"/>
      <c r="R49" s="3"/>
    </row>
    <row r="50" spans="2:18" ht="38.25" customHeight="1" thickBot="1" x14ac:dyDescent="0.25">
      <c r="B50" s="2"/>
      <c r="C50" s="11" t="s">
        <v>64</v>
      </c>
      <c r="D50" s="19"/>
      <c r="E50" s="231"/>
      <c r="F50" s="232"/>
      <c r="G50" s="232"/>
      <c r="H50" s="232"/>
      <c r="I50" s="232"/>
      <c r="J50" s="233"/>
      <c r="K50" s="229"/>
      <c r="L50" s="229"/>
      <c r="M50" s="229"/>
      <c r="N50" s="229"/>
      <c r="O50" s="229"/>
      <c r="P50" s="229"/>
      <c r="Q50" s="230"/>
      <c r="R50" s="3"/>
    </row>
    <row r="51" spans="2:18" ht="38.25" customHeight="1" thickBot="1" x14ac:dyDescent="0.25">
      <c r="B51" s="2"/>
      <c r="C51" s="11" t="s">
        <v>65</v>
      </c>
      <c r="D51" s="19"/>
      <c r="E51" s="231"/>
      <c r="F51" s="232"/>
      <c r="G51" s="232"/>
      <c r="H51" s="232"/>
      <c r="I51" s="232"/>
      <c r="J51" s="233"/>
      <c r="K51" s="229"/>
      <c r="L51" s="229"/>
      <c r="M51" s="229"/>
      <c r="N51" s="229"/>
      <c r="O51" s="229"/>
      <c r="P51" s="229"/>
      <c r="Q51" s="230"/>
      <c r="R51" s="3"/>
    </row>
    <row r="52" spans="2:18" ht="38.25" customHeight="1" thickBot="1" x14ac:dyDescent="0.25">
      <c r="B52" s="2"/>
      <c r="C52" s="11" t="s">
        <v>66</v>
      </c>
      <c r="D52" s="19"/>
      <c r="E52" s="231"/>
      <c r="F52" s="232"/>
      <c r="G52" s="232"/>
      <c r="H52" s="232"/>
      <c r="I52" s="232"/>
      <c r="J52" s="233"/>
      <c r="K52" s="229"/>
      <c r="L52" s="229"/>
      <c r="M52" s="229"/>
      <c r="N52" s="229"/>
      <c r="O52" s="229"/>
      <c r="P52" s="229"/>
      <c r="Q52" s="230"/>
      <c r="R52" s="3"/>
    </row>
    <row r="53" spans="2:18" ht="39" customHeight="1" thickBot="1" x14ac:dyDescent="0.25">
      <c r="B53" s="2"/>
      <c r="C53" s="11" t="s">
        <v>67</v>
      </c>
      <c r="D53" s="18"/>
      <c r="E53" s="231"/>
      <c r="F53" s="232"/>
      <c r="G53" s="232"/>
      <c r="H53" s="232"/>
      <c r="I53" s="232"/>
      <c r="J53" s="233"/>
      <c r="K53" s="229"/>
      <c r="L53" s="229"/>
      <c r="M53" s="229"/>
      <c r="N53" s="229"/>
      <c r="O53" s="229"/>
      <c r="P53" s="229"/>
      <c r="Q53" s="230"/>
      <c r="R53" s="3"/>
    </row>
    <row r="54" spans="2:18" ht="39" customHeight="1" thickBot="1" x14ac:dyDescent="0.25">
      <c r="B54" s="2"/>
      <c r="C54" s="43" t="s">
        <v>89</v>
      </c>
      <c r="D54" s="18"/>
      <c r="E54" s="231"/>
      <c r="F54" s="232"/>
      <c r="G54" s="232"/>
      <c r="H54" s="232"/>
      <c r="I54" s="232"/>
      <c r="J54" s="233"/>
      <c r="K54" s="269"/>
      <c r="L54" s="269"/>
      <c r="M54" s="269"/>
      <c r="N54" s="269"/>
      <c r="O54" s="269"/>
      <c r="P54" s="269"/>
      <c r="Q54" s="270"/>
      <c r="R54" s="3"/>
    </row>
    <row r="55" spans="2:18" ht="40.5" customHeight="1" thickBot="1" x14ac:dyDescent="0.25">
      <c r="B55" s="2"/>
      <c r="C55" s="11" t="s">
        <v>68</v>
      </c>
      <c r="D55" s="18"/>
      <c r="E55" s="337"/>
      <c r="F55" s="338"/>
      <c r="G55" s="338"/>
      <c r="H55" s="338"/>
      <c r="I55" s="338"/>
      <c r="J55" s="339"/>
      <c r="K55" s="229"/>
      <c r="L55" s="229"/>
      <c r="M55" s="229"/>
      <c r="N55" s="229"/>
      <c r="O55" s="229"/>
      <c r="P55" s="229"/>
      <c r="Q55" s="23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217"/>
      <c r="N104" s="217"/>
    </row>
    <row r="105" spans="3:21" ht="25.5" hidden="1" x14ac:dyDescent="0.2">
      <c r="C105" s="25" t="s">
        <v>47</v>
      </c>
      <c r="D105" s="27"/>
      <c r="H105" s="28" t="s">
        <v>76</v>
      </c>
      <c r="I105" s="28" t="s">
        <v>88</v>
      </c>
      <c r="J105" s="28" t="s">
        <v>72</v>
      </c>
      <c r="M105" s="218"/>
      <c r="N105" s="218"/>
    </row>
    <row r="106" spans="3:21" ht="38.25" hidden="1" x14ac:dyDescent="0.2">
      <c r="C106" s="25" t="s">
        <v>48</v>
      </c>
      <c r="D106" s="27"/>
      <c r="H106" s="28" t="s">
        <v>5</v>
      </c>
      <c r="I106" s="28" t="s">
        <v>8</v>
      </c>
      <c r="J106" s="28" t="s">
        <v>73</v>
      </c>
      <c r="M106" s="218"/>
      <c r="N106" s="218"/>
    </row>
    <row r="107" spans="3:21" hidden="1" x14ac:dyDescent="0.2">
      <c r="C107" s="25" t="s">
        <v>49</v>
      </c>
      <c r="D107" s="27"/>
      <c r="H107" s="28"/>
      <c r="I107" s="28" t="s">
        <v>75</v>
      </c>
      <c r="J107" s="28" t="s">
        <v>74</v>
      </c>
      <c r="M107" s="218"/>
      <c r="N107" s="218"/>
    </row>
    <row r="108" spans="3:21" ht="25.5" hidden="1" x14ac:dyDescent="0.2">
      <c r="C108" s="25" t="s">
        <v>50</v>
      </c>
      <c r="D108" s="27"/>
      <c r="H108" s="28"/>
      <c r="I108" s="28" t="s">
        <v>9</v>
      </c>
      <c r="J108" s="28" t="s">
        <v>78</v>
      </c>
      <c r="M108" s="218"/>
      <c r="N108" s="218"/>
    </row>
    <row r="109" spans="3:21" hidden="1" x14ac:dyDescent="0.2">
      <c r="C109" s="25" t="s">
        <v>51</v>
      </c>
      <c r="D109" s="27"/>
      <c r="H109" s="28"/>
      <c r="I109" s="28" t="s">
        <v>10</v>
      </c>
      <c r="J109" s="28"/>
      <c r="M109" s="218"/>
      <c r="N109" s="218"/>
    </row>
    <row r="110" spans="3:21" hidden="1" x14ac:dyDescent="0.2">
      <c r="C110" s="25" t="s">
        <v>52</v>
      </c>
      <c r="D110" s="27"/>
      <c r="M110" s="217"/>
      <c r="N110" s="217"/>
    </row>
    <row r="111" spans="3:21" ht="66" hidden="1" customHeight="1" x14ac:dyDescent="0.2">
      <c r="C111" s="25" t="s">
        <v>53</v>
      </c>
      <c r="D111" s="27"/>
      <c r="M111" s="216"/>
      <c r="N111" s="216"/>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xr:uid="{00000000-0002-0000-0800-000000000000}">
      <formula1>Periodicidad</formula1>
    </dataValidation>
    <dataValidation allowBlank="1" showInputMessage="1" showErrorMessage="1" prompt="Identifique el cargo del Directivo responsable del Proceso." sqref="D9:I9" xr:uid="{00000000-0002-0000-08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800-000002000000}"/>
    <dataValidation allowBlank="1" showInputMessage="1" showErrorMessage="1" prompt="Realice una breve descripción de que pretende medir el indicador." sqref="L9:Q10" xr:uid="{00000000-0002-0000-0800-000003000000}"/>
    <dataValidation allowBlank="1" showInputMessage="1" showErrorMessage="1" prompt="Fórmula matemática utilizada para medir el indicador." sqref="C13" xr:uid="{00000000-0002-0000-0800-000004000000}"/>
    <dataValidation allowBlank="1" showInputMessage="1" showErrorMessage="1" prompt="Magnitud o relación de magnitudes que se referencia para la medición. _x000a_Ejemplo: Porcentaje, Minutos,  Pesos, Unidad o (Unidad/Año)" sqref="G13:H14" xr:uid="{00000000-0002-0000-08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800-000006000000}">
      <formula1>Tipo_indicador</formula1>
    </dataValidation>
    <dataValidation allowBlank="1" showInputMessage="1" showErrorMessage="1" prompt="Identifique la fuente de información usada para el reporte del indicador." sqref="M13" xr:uid="{00000000-0002-0000-08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800-000008000000}"/>
    <dataValidation allowBlank="1" showInputMessage="1" showErrorMessage="1" prompt="Valor que se espera alcance el Indicador" sqref="D25 P25 G25 J25 M25" xr:uid="{00000000-0002-0000-0800-000009000000}"/>
    <dataValidation allowBlank="1" showInputMessage="1" showErrorMessage="1" prompt="Identifique el valor registrado en el numerador de la fórmula de cálculo" sqref="D26 G26 J26 M26 P26" xr:uid="{00000000-0002-0000-0800-00000A000000}"/>
    <dataValidation allowBlank="1" showInputMessage="1" showErrorMessage="1" prompt="Identifique el valor registrado en el denominador de la fórmula de cálculo" sqref="D27 G27 J27 M27" xr:uid="{00000000-0002-0000-0800-00000B000000}"/>
    <dataValidation allowBlank="1" showInputMessage="1" showErrorMessage="1" prompt="Identifique el resultado del indicador en la medición desarrollada" sqref="D28 P28 G28 J28 M28" xr:uid="{00000000-0002-0000-0800-00000C000000}"/>
    <dataValidation allowBlank="1" showInputMessage="1" showErrorMessage="1" prompt="Realice un pequeño análisis, acerca del cumplimiento o incumplimiento del indicador, identificando los factores que fueron relevantes en el resultado del indicador." sqref="D53:D55 E44:J55 C44:C55" xr:uid="{00000000-0002-0000-0800-00000D000000}"/>
    <dataValidation type="list" allowBlank="1" showInputMessage="1" showErrorMessage="1" sqref="D8:I8" xr:uid="{00000000-0002-0000-08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800-00000F000000}"/>
    <dataValidation allowBlank="1" showInputMessage="1" showErrorMessage="1" prompt="Establezca el nombre del indicador" sqref="L8:Q8" xr:uid="{00000000-0002-0000-0800-000010000000}"/>
    <dataValidation allowBlank="1" showInputMessage="1" showErrorMessage="1" prompt="Identifique el(los) valor(es)  los valores máximos o mínimos de este rango de gestión." sqref="F16:G17" xr:uid="{00000000-0002-0000-0800-000011000000}"/>
    <dataValidation type="list" allowBlank="1" showInputMessage="1" showErrorMessage="1" prompt="Selecione de la lista desplegable la tendencia esperada" sqref="P13:Q14" xr:uid="{00000000-0002-0000-0800-000012000000}">
      <formula1>$J$104:$J$108</formula1>
    </dataValidation>
  </dataValidations>
  <hyperlinks>
    <hyperlink ref="C8" location="'INSTRUCTIVO '!D10" display="Proceso :" xr:uid="{00000000-0004-0000-0800-000000000000}"/>
    <hyperlink ref="C9" location="'INSTRUCTIVO '!A1" display="Responsables: " xr:uid="{00000000-0004-0000-0800-000001000000}"/>
    <hyperlink ref="J9" location="'INSTRUCTIVO '!A1" display="Objetivo del Indicador" xr:uid="{00000000-0004-0000-0800-000002000000}"/>
    <hyperlink ref="C10" location="'INSTRUCTIVO '!A1" display="Responsable de la Medición " xr:uid="{00000000-0004-0000-0800-000003000000}"/>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2020-09-07T22:07:49Z</cp:lastPrinted>
  <dcterms:created xsi:type="dcterms:W3CDTF">2013-03-27T13:59:56Z</dcterms:created>
  <dcterms:modified xsi:type="dcterms:W3CDTF">2021-08-20T15:24:52Z</dcterms:modified>
</cp:coreProperties>
</file>