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734"/>
  </bookViews>
  <sheets>
    <sheet name="Conceptos" sheetId="9" r:id="rId1"/>
    <sheet name="Procesos judiciales" sheetId="11" r:id="rId2"/>
    <sheet name="Definición Actuación a Seguir" sheetId="12" r:id="rId3"/>
    <sheet name="Rotación Expedientes" sheetId="14" r:id="rId4"/>
  </sheets>
  <definedNames>
    <definedName name="_xlnm.Print_Area" localSheetId="0">Conceptos!$B$2:$R$49</definedName>
    <definedName name="_xlnm.Print_Area" localSheetId="2">'Definición Actuación a Seguir'!$B$2:$R$50</definedName>
    <definedName name="_xlnm.Print_Area" localSheetId="1">'Procesos judiciales'!$B$2:$R$49</definedName>
    <definedName name="Fuente_indicador" localSheetId="1">'Procesos judiciales'!$M$96:$M$102</definedName>
    <definedName name="Fuente_indicador">Conceptos!$M$96:$M$102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judiciales'!$I$96:$I$101</definedName>
    <definedName name="Periodicidad">Conceptos!$I$96:$I$101</definedName>
    <definedName name="PLANEACIÓN_ESTRATÉGICA_Y_GESTIÓN_ORGANIZACIONAL">#REF!</definedName>
    <definedName name="Procesos">#REF!</definedName>
    <definedName name="Tipo_indicador" localSheetId="0">Conceptos!$H$96:$H$98</definedName>
    <definedName name="Tipo_indicador" localSheetId="2">'Definición Actuación a Seguir'!$H$97:$H$99</definedName>
    <definedName name="Tipo_indicador" localSheetId="1">'Procesos judiciales'!$H$96:$H$98</definedName>
    <definedName name="Tipo_indicador" localSheetId="3">'Definición Actuación a Seguir'!$H$97:$H$99</definedName>
  </definedNames>
  <calcPr calcId="152511"/>
</workbook>
</file>

<file path=xl/calcChain.xml><?xml version="1.0" encoding="utf-8"?>
<calcChain xmlns="http://schemas.openxmlformats.org/spreadsheetml/2006/main">
  <c r="P28" i="11" l="1"/>
  <c r="P27" i="11"/>
  <c r="P26" i="11"/>
  <c r="P28" i="9"/>
  <c r="P27" i="9"/>
  <c r="P26" i="9"/>
  <c r="J28" i="14" l="1"/>
  <c r="D28" i="14"/>
  <c r="P27" i="14"/>
  <c r="P26" i="14"/>
  <c r="P25" i="14"/>
  <c r="M28" i="12"/>
  <c r="J28" i="12"/>
  <c r="G28" i="12"/>
  <c r="D28" i="12"/>
  <c r="P27" i="12"/>
  <c r="P26" i="12"/>
  <c r="P25" i="12"/>
  <c r="P28" i="14" l="1"/>
  <c r="P28" i="12"/>
  <c r="M28" i="11"/>
  <c r="J28" i="11"/>
  <c r="G28" i="11"/>
  <c r="D28" i="11"/>
  <c r="M28" i="9"/>
  <c r="J28" i="9"/>
  <c r="G28" i="9"/>
  <c r="D28" i="9" l="1"/>
</calcChain>
</file>

<file path=xl/sharedStrings.xml><?xml version="1.0" encoding="utf-8"?>
<sst xmlns="http://schemas.openxmlformats.org/spreadsheetml/2006/main" count="403" uniqueCount="132">
  <si>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</si>
  <si>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</si>
  <si>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</si>
  <si>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</si>
  <si>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</si>
  <si>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</si>
  <si>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</si>
  <si>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</si>
  <si>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</si>
  <si>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</si>
  <si>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</si>
  <si>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</si>
  <si>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</si>
  <si>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</si>
  <si>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</si>
  <si>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</si>
  <si>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</si>
  <si>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</si>
  <si>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</si>
  <si>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</si>
  <si>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</si>
  <si>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</si>
  <si>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</si>
  <si>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</si>
  <si>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</si>
  <si>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</si>
  <si>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</si>
  <si>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</si>
  <si>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</si>
  <si>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</si>
  <si>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</si>
  <si>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</si>
  <si>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</si>
  <si>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</si>
  <si>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</si>
  <si>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</si>
  <si>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</si>
  <si>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</si>
  <si>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</si>
  <si>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</si>
  <si>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</si>
  <si>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</si>
  <si>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</si>
  <si>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</si>
  <si>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</si>
  <si>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</si>
  <si>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</si>
  <si>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</si>
  <si>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</si>
  <si>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</si>
  <si>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</si>
  <si>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</si>
  <si>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</si>
  <si>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</si>
  <si>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</si>
  <si>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</si>
  <si>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</si>
  <si>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</si>
  <si>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</si>
  <si>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</si>
  <si>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</si>
  <si>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</si>
  <si>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</si>
  <si>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</si>
  <si>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</si>
  <si>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</si>
  <si>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</si>
  <si>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</si>
  <si>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</si>
  <si>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</si>
  <si>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</si>
  <si>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</si>
  <si>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</si>
  <si>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</si>
  <si>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</si>
  <si>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</si>
  <si>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</si>
  <si>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</si>
  <si>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</si>
  <si>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</si>
  <si>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</si>
  <si>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</si>
  <si>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</si>
  <si>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</si>
  <si>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</si>
  <si>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</si>
  <si>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</si>
  <si>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</si>
  <si>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</si>
  <si>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</si>
  <si>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</si>
  <si>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</si>
  <si>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</si>
  <si>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</si>
  <si>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</si>
  <si>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</si>
  <si>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</si>
  <si>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</si>
  <si>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</si>
  <si>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</si>
  <si>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</si>
  <si>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</si>
  <si>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</si>
  <si>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Indicador revisado y/o actualizado y aprobado por el lider del proceso 21/01/2021</t>
  </si>
  <si>
    <t>Definición de la actuación administrativa a seguir</t>
  </si>
  <si>
    <t>Determinar el porcentaje de las actuaciones administrativas adoptadas (traslados, inhibitorios, indagaciones preliminares, investigaciones discipinarias, entre otras) frente a las solicitudes de investigación disciplinaria (quejas, informes, de oficio) allegadas al procedimiento en el periodo analizado.
Es de precisar que las solicitudes de investigación disciplinaria allegadas entre el día 15 y el día 30 ó 31, según corresponda, del último mes del periodo analizado, se contabilizarán en el siguiente periodo.</t>
  </si>
  <si>
    <t>(N° actuaciones administrativas adoptadas en el periodo analizado / N° solicitudes de investigación disciplinaria allegadas en el periodo analizado)*100</t>
  </si>
  <si>
    <t>Base de datos de las actuaciones disciplinarias</t>
  </si>
  <si>
    <t>&gt;= 80</t>
  </si>
  <si>
    <t>41% - 79%</t>
  </si>
  <si>
    <t>0% - 30%</t>
  </si>
  <si>
    <t>Rotación o cambio de etapa de expedientes</t>
  </si>
  <si>
    <t>Determinar el porcentaje de las decisiones que ordenan el cambio de etapa procesal (de indagación preliminar a investigación disciplinaria, de investigación disciplinaria a pliego de cargos, o viceversa) del expediente o ponen fin al proceso (archivo o fallo) en función del inventario de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</si>
  <si>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decisiones que ordenan cambio de etapa o ponen fin al proceso en el periodo analizado / Total de expedientes activos en el periodo analizado)*100</t>
  </si>
  <si>
    <t>&gt; = 50</t>
  </si>
  <si>
    <t>31% - 49%</t>
  </si>
  <si>
    <t>Semestre I</t>
  </si>
  <si>
    <t>Semestre II</t>
  </si>
  <si>
    <t>Durante el Primer Trimestre la Dirección Jurídica expidió 6 conceptos jurídicos, dentro de los 30 días señalados por la Ley para esta modalidad de peticiones. De este periodo se destacan los conceptos sobre trámite de moción de observación y ejercicio de función normativa y de control político.</t>
  </si>
  <si>
    <t>Durante el Trimestre I se recibió notificación de 19 fallos emitidos por los Jueces de la República en los procesos judiciales en los que es parte esta Corporación. La mayoría de estas decisiones se refiere a fallos de acciones de tutela interpuestas. La sentencia desfavorable corresponde a una  tutela por un derecho de petición presentado de manera incompleta ante la Secretaría General respecto del cual el juez ordenó que se diera respuesta de fondo siempre y cuando el peticionario aclarara su solicitud.</t>
  </si>
  <si>
    <t xml:space="preserve">En el trimestre evaluado se resolvieron 4 solicitudes de investigación disciplinaria profiriendose respectivamente 2 actos inhibitorios (2021-001-2 y 2021-002-2) y 2 indagaciones prelimares (2021-001-1 y 2021-002-1). Debe indicarse no obstante que 3 de las solicitudes tramitadas por el procedimiento se radicaron en la Corporación para finales del año 2020, situación que por diferentes novedades administrativas (trámites internos del radicado, vacaciones y cambios de directivos) sólo pudieron ser atendidas de fondo durante el periodo analizado.  </t>
  </si>
  <si>
    <t>Durante el Segundo Trimestre la Dirección Jurídica expidió 11 conceptos jurídicos, dentro de los 30 días señalados por la Ley para esta modalidad de peticiones. De este periodo se destacan los conceptos sobre el ejercicio de función normativa y de control político, solicitados por la Mesa Directiva.</t>
  </si>
  <si>
    <t>Durante el Trimestre II se recibió notificación de 16 fallos emitidos por los Jueces de la República en los procesos judiciales en los que es parte esta Corporación. La mayoría de estas decisiones se refiere a fallos de acciones de tutela interpuestas. Destacamos de este periodo el fallo favorable de primera instancia de la Acción Popular 2020-00246 interpuesta contra el concurso de méritos adelantado en 2020 para elegir al Personero de Bogotá.</t>
  </si>
  <si>
    <t>En el trimestre evaluado (01-ABR A 30-JUN-21) se resolvieron 4 solicitudes de investigación disciplinaria profiriendose respectivamente 3 actos inhibitorios (2021-003-2, 2021-004-2 y 2021-005-2) y 1 investigación disciplinaria (2021-003-1).</t>
  </si>
  <si>
    <r>
      <t xml:space="preserve">El inventario de expedientes activos durante el semestre analizado estuvo compuesto por 38 procesos disciplinarios (011-2016, 014-2016, 010-2017, 014-2017, 001-2018, 002-2018, 005-2018, 006-2018, 007-2018, 008-2018, 012-2018, 013-2018, 018-2018, 019-2018, 020-2018, 022-2018, 001-2019, 002-2019, 003-2019, 004-2019, 005-2019, 006-2019, 007-2019, 008-2019, 009-2019, 010-2019, 011-2019, 2020-001-1, 2020-002-1, 2020-003-1, 2020-004-1, 2020-005-1, 2020-006-1, 2020-007-1, 2020-009-1, 2021-001-1, 2021-002-1 y 2021-003-1); de los cuales, los siguientes cambiaron su estado, así: </t>
    </r>
    <r>
      <rPr>
        <b/>
        <sz val="9"/>
        <rFont val="Arial"/>
        <family val="2"/>
      </rPr>
      <t>i) de indagación preliminar a archivo</t>
    </r>
    <r>
      <rPr>
        <sz val="9"/>
        <rFont val="Arial"/>
        <family val="2"/>
      </rPr>
      <t xml:space="preserve"> (005-2018, 001-2019, 002-2019, 004-2019, 005-2019, 006-2019, 007-2019, 011-2019, 2020-002-1, 2020-003-1, 2020-005-1, 2020-006-1 </t>
    </r>
    <r>
      <rPr>
        <b/>
        <sz val="9"/>
        <rFont val="Arial"/>
        <family val="2"/>
      </rPr>
      <t>= 12</t>
    </r>
    <r>
      <rPr>
        <sz val="9"/>
        <rFont val="Arial"/>
        <family val="2"/>
      </rPr>
      <t xml:space="preserve">); </t>
    </r>
    <r>
      <rPr>
        <b/>
        <sz val="9"/>
        <rFont val="Arial"/>
        <family val="2"/>
      </rPr>
      <t>ii) de investigación disciplinaria a archivo</t>
    </r>
    <r>
      <rPr>
        <sz val="9"/>
        <rFont val="Arial"/>
        <family val="2"/>
      </rPr>
      <t xml:space="preserve"> (014-2017, 002-2018, 006-2018, 007-2018, 003-2019 </t>
    </r>
    <r>
      <rPr>
        <b/>
        <sz val="9"/>
        <rFont val="Arial"/>
        <family val="2"/>
      </rPr>
      <t>= 5</t>
    </r>
    <r>
      <rPr>
        <sz val="9"/>
        <rFont val="Arial"/>
        <family val="2"/>
      </rPr>
      <t xml:space="preserve">); </t>
    </r>
    <r>
      <rPr>
        <b/>
        <sz val="9"/>
        <rFont val="Arial"/>
        <family val="2"/>
      </rPr>
      <t>iii) de indagación preliminar a investigación disciplinaria</t>
    </r>
    <r>
      <rPr>
        <sz val="9"/>
        <rFont val="Arial"/>
        <family val="2"/>
      </rPr>
      <t xml:space="preserve"> (2020-001-1, 2020-007-1 </t>
    </r>
    <r>
      <rPr>
        <b/>
        <sz val="9"/>
        <rFont val="Arial"/>
        <family val="2"/>
      </rPr>
      <t>= 2</t>
    </r>
    <r>
      <rPr>
        <sz val="9"/>
        <rFont val="Arial"/>
        <family val="2"/>
      </rPr>
      <t xml:space="preserve">).
En este sentido, en principio, continuarán como procesos activos para el siguiente semetre a evaluar </t>
    </r>
    <r>
      <rPr>
        <b/>
        <sz val="9"/>
        <rFont val="Arial"/>
        <family val="2"/>
      </rPr>
      <t>21</t>
    </r>
    <r>
      <rPr>
        <sz val="9"/>
        <rFont val="Arial"/>
        <family val="2"/>
      </rPr>
      <t xml:space="preserve"> expedientes, identificados así: 011-2016, 014-2016, 010-2017, 001-2018, 008-2018, 012-2018, 013-2018, 018-2018, 019-2018, 020-2018, 022-2018, 008-2019, 009-2019, 010-2019, 2020-001-1, 2020-004-1, 2020-007-1, 2020-009-1, 2021-001-1, 2021-002-1 y 2021-003-1 (=</t>
    </r>
    <r>
      <rPr>
        <b/>
        <sz val="9"/>
        <rFont val="Arial"/>
        <family val="2"/>
      </rPr>
      <t>21</t>
    </r>
    <r>
      <rPr>
        <sz val="9"/>
        <rFont val="Arial"/>
        <family val="2"/>
      </rPr>
      <t>).</t>
    </r>
  </si>
  <si>
    <t>Durante el Tercer Trimestre la Dirección Jurídica expidió 10 conceptos jurídicos, dentro de la oportunidad legal para atender esta modalidad de peticiones. De este periodo se destacan los conceptos sobre el ejercicio de función normativa y de control político, solicitados por la Mesa Directiva, la Secretaría General y las Comisiones Permanentes. Algunos de estos conceptos fueron requeridos con urgencia, lo que llevó a que el 40% de los conceptos fuera emitido en menos de 3 días.</t>
  </si>
  <si>
    <r>
      <t>Durante el Trimestre III se recibió notificación de 30</t>
    </r>
    <r>
      <rPr>
        <sz val="9"/>
        <color rgb="FFFF0000"/>
        <rFont val="Arial"/>
        <family val="2"/>
      </rPr>
      <t xml:space="preserve"> </t>
    </r>
    <r>
      <rPr>
        <sz val="9"/>
        <rFont val="Arial"/>
        <family val="2"/>
      </rPr>
      <t>fallos emitidos por los Despachos Judiciales, en los procesos judiciales en los que es parte esta Corporación. La mayoría de estas decisiones se refiere a fallos de acciones de tutela interpuestas contra el Concejo de Bogotá. Destacamos de este periodo el fallo favorable de primera instancia de una acción de nulidad electoral interpuesta contra la elección del Personero de Bogotá realizada por el Concejo de Bogotá el año anterior. Respecto de los fallos adversos estos se refieren a dos procesos contencioso administrativos iniciados en los años 2015 y 2017 y a una acción de tutela de este año por no contestar un derecho de petición.</t>
    </r>
  </si>
  <si>
    <t>En el tercer trimestre evaluado (01-JUL A 30-SEP-21) se resolvieron 2 solicitudes de investigación disciplinaria profiriendose respectivamente 2 actos inhibitorios (2021-006-2 y 2021-007-2).</t>
  </si>
  <si>
    <t>Durante el Cuarto Trimestre la Dirección Jurídica expidió 10 conceptos jurídicos, cuyo término para ser emitidos vencía  dentro de dicho trimestre. De este periodo se destacan los conceptos sobre el ejercicio de función normativa, de los cuales destacamos los referidos al trámite del proyecto de acuerdo del modifificaciónn del Plan de Ordenamiento Territorial.</t>
  </si>
  <si>
    <t>Durante el Trimestre IV se recibió notificación de 16 fallos emitidos por los Despachos Judiciales, en los procesos judiciales en los que es parte esta Corporación. La mayoría de estas decisiones se refiere a fallos de acciones de tutela interpuestas contra el Concejo de Bogotá. Los fallos adversos se refieren a una acción de tutela por no contestar un derecho de petición, el cual fue impugnado por el Concejo y está pendiente de que se emita el fallo de segunda instancia. El otro fallo en contra corresponde a una acción de tutela interpuesta por un funcionario de la Corporación a quien no se le aceptó una renuncia que estaba motivada.</t>
  </si>
  <si>
    <t>En el cuarto trimestre evaluado (01-OCT A 31-DIC-21) se resolvieron 2 solicitudes de investigación disciplinaria profiriendose respectivamente 1 actos inhibitorio (2021-008-2) y 1 indagación preliminar (2021-004-1).</t>
  </si>
  <si>
    <r>
      <t xml:space="preserve">El inventario de expedientes activos durante el semestre analizado (1-JUL a 31-DIC-21) estuvo compuesto por 21 procesos disciplinarios (011-2016, 014-2016, 010-2017, 001-2018, 008-2018, 012-2018, 013-2018, 018-2018, 019-2018, 020-2018, 022-2018, 008-2019, 009-2019, 010-2019, 2020-001-1, 2020-004-1, 2020-007-1, 2020-009-1, 2021-001-1, 2021-002-1 y 2021-003-1); de los cuales, los siguientes cambiaron su estado, así: </t>
    </r>
    <r>
      <rPr>
        <b/>
        <sz val="9"/>
        <rFont val="Arial"/>
        <family val="2"/>
      </rPr>
      <t>i) de indagación preliminar a archivo</t>
    </r>
    <r>
      <rPr>
        <sz val="9"/>
        <rFont val="Arial"/>
        <family val="2"/>
      </rPr>
      <t xml:space="preserve"> (014-2016, 020-2018, 009-2019, 2021-001-1, 2021-002-1 = </t>
    </r>
    <r>
      <rPr>
        <b/>
        <sz val="9"/>
        <rFont val="Arial"/>
        <family val="2"/>
      </rPr>
      <t>5</t>
    </r>
    <r>
      <rPr>
        <sz val="9"/>
        <rFont val="Arial"/>
        <family val="2"/>
      </rPr>
      <t>);</t>
    </r>
    <r>
      <rPr>
        <b/>
        <sz val="9"/>
        <rFont val="Arial"/>
        <family val="2"/>
      </rPr>
      <t xml:space="preserve"> ii) de investigación disciplinaria a archivo</t>
    </r>
    <r>
      <rPr>
        <sz val="9"/>
        <rFont val="Arial"/>
        <family val="2"/>
      </rPr>
      <t xml:space="preserve"> (008-2018, 012-2018, 2020-001-1 = </t>
    </r>
    <r>
      <rPr>
        <b/>
        <sz val="9"/>
        <rFont val="Arial"/>
        <family val="2"/>
      </rPr>
      <t>3</t>
    </r>
    <r>
      <rPr>
        <sz val="9"/>
        <rFont val="Arial"/>
        <family val="2"/>
      </rPr>
      <t xml:space="preserve">); </t>
    </r>
    <r>
      <rPr>
        <b/>
        <sz val="9"/>
        <rFont val="Arial"/>
        <family val="2"/>
      </rPr>
      <t>iii) de indagación preliminar a investigación disciplinaria</t>
    </r>
    <r>
      <rPr>
        <sz val="9"/>
        <rFont val="Arial"/>
        <family val="2"/>
      </rPr>
      <t xml:space="preserve"> (010-2019 = </t>
    </r>
    <r>
      <rPr>
        <b/>
        <sz val="9"/>
        <rFont val="Arial"/>
        <family val="2"/>
      </rPr>
      <t>1</t>
    </r>
    <r>
      <rPr>
        <sz val="9"/>
        <rFont val="Arial"/>
        <family val="2"/>
      </rPr>
      <t xml:space="preserve">); y </t>
    </r>
    <r>
      <rPr>
        <b/>
        <sz val="9"/>
        <rFont val="Arial"/>
        <family val="2"/>
      </rPr>
      <t>iv) de pliego de cargos a fallo</t>
    </r>
    <r>
      <rPr>
        <sz val="9"/>
        <rFont val="Arial"/>
        <family val="2"/>
      </rPr>
      <t xml:space="preserve"> (011-2016, 010-2017 =</t>
    </r>
    <r>
      <rPr>
        <b/>
        <sz val="9"/>
        <rFont val="Arial"/>
        <family val="2"/>
      </rPr>
      <t xml:space="preserve"> 2</t>
    </r>
    <r>
      <rPr>
        <sz val="9"/>
        <rFont val="Arial"/>
        <family val="2"/>
      </rPr>
      <t>).
En este sentido, en principio, continuarán como procesos activos para el siguiente semestre a evaluar 12 expedientes, identificados así: 001-2018, 013-2018, 018-2018, 019-2018, 022-2018, 008-2019, 010-2019, 2020-004-1, 2020-007-1, 2020-009-1, 021-003-1 (=</t>
    </r>
    <r>
      <rPr>
        <b/>
        <sz val="9"/>
        <rFont val="Arial"/>
        <family val="2"/>
      </rPr>
      <t>11</t>
    </r>
    <r>
      <rPr>
        <sz val="9"/>
        <rFont val="Arial"/>
        <family val="2"/>
      </rPr>
      <t xml:space="preserve">). Agregando el expediente 2021-004-1, el cual fue objeto de inicio de indagación preliminar el 22-DIC-21, quedando excluido de la evaluación realizada conforme a la definición del indicador, que identifica no incluir para el reporte aquellos procesos nuevos inciados entre los días 15 y 31 del mes del corte. </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</si>
</sst>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9"/>
      <name val="Arial"/>
      <family val="2"/>
    </font>
    <font>
      <sz val="9"/>
      <color rgb="FFFF0000"/>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77">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4" fillId="30" borderId="28" xfId="0" applyFont="1" applyFill="1" applyBorder="1" applyAlignment="1" applyProtection="1">
      <alignment vertical="center" wrapText="1"/>
      <protection locked="0"/>
    </xf>
    <xf numFmtId="0" fontId="23" fillId="30" borderId="28" xfId="0" applyFont="1" applyFill="1" applyBorder="1" applyAlignment="1" applyProtection="1">
      <alignment vertical="center" wrapText="1"/>
      <protection locked="0"/>
    </xf>
    <xf numFmtId="14" fontId="4" fillId="0" borderId="43" xfId="0" applyNumberFormat="1" applyFont="1" applyBorder="1" applyAlignment="1" applyProtection="1">
      <alignment horizontal="center" vertical="center" wrapText="1"/>
      <protection locked="0"/>
    </xf>
    <xf numFmtId="0" fontId="4" fillId="0" borderId="0" xfId="0" applyFont="1"/>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1" xfId="0" applyFont="1" applyFill="1" applyBorder="1" applyAlignment="1">
      <alignment horizontal="center"/>
    </xf>
    <xf numFmtId="0" fontId="23" fillId="2" borderId="1"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14" fontId="4" fillId="0" borderId="57"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horizontal="center" vertical="center" wrapText="1"/>
      <protection locked="0"/>
    </xf>
    <xf numFmtId="0" fontId="23" fillId="2" borderId="54" xfId="0" applyFont="1" applyFill="1" applyBorder="1" applyAlignment="1" applyProtection="1">
      <alignment horizontal="center" vertical="center" wrapText="1"/>
    </xf>
    <xf numFmtId="0" fontId="23" fillId="2" borderId="56"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30"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4" xfId="0" applyNumberFormat="1" applyFont="1" applyBorder="1" applyAlignment="1" applyProtection="1">
      <alignment horizontal="center"/>
      <protection locked="0"/>
    </xf>
    <xf numFmtId="0" fontId="23" fillId="0" borderId="56" xfId="0" applyNumberFormat="1" applyFont="1" applyBorder="1" applyAlignment="1" applyProtection="1">
      <alignment horizontal="center"/>
      <protection locked="0"/>
    </xf>
    <xf numFmtId="9" fontId="23" fillId="0" borderId="54" xfId="1" applyFont="1" applyBorder="1" applyAlignment="1" applyProtection="1">
      <alignment horizontal="center"/>
      <protection locked="0"/>
    </xf>
    <xf numFmtId="9" fontId="23" fillId="0" borderId="56"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9" xfId="0" applyFont="1" applyBorder="1" applyAlignment="1" applyProtection="1">
      <alignment horizontal="justify" vertical="center" wrapText="1"/>
      <protection locked="0"/>
    </xf>
    <xf numFmtId="0" fontId="30" fillId="0" borderId="52" xfId="0" applyFont="1" applyBorder="1" applyAlignment="1" applyProtection="1">
      <alignment horizontal="justify" vertical="center" wrapText="1"/>
      <protection locked="0"/>
    </xf>
    <xf numFmtId="0" fontId="30" fillId="0" borderId="53" xfId="0" applyFont="1" applyBorder="1" applyAlignment="1" applyProtection="1">
      <alignment horizontal="justify" vertical="center" wrapText="1"/>
      <protection locked="0"/>
    </xf>
    <xf numFmtId="0" fontId="30" fillId="0" borderId="28" xfId="0" applyFont="1" applyBorder="1" applyAlignment="1" applyProtection="1">
      <alignment horizontal="justify" vertical="center" wrapText="1"/>
      <protection locked="0"/>
    </xf>
    <xf numFmtId="0" fontId="30" fillId="0" borderId="21" xfId="0" applyFont="1" applyBorder="1" applyAlignment="1" applyProtection="1">
      <alignment horizontal="justify" vertical="center" wrapText="1"/>
      <protection locked="0"/>
    </xf>
    <xf numFmtId="0" fontId="30" fillId="0" borderId="22" xfId="0" applyFont="1" applyBorder="1" applyAlignment="1" applyProtection="1">
      <alignment horizontal="justify" vertical="center" wrapText="1"/>
      <protection locked="0"/>
    </xf>
    <xf numFmtId="0" fontId="23" fillId="2" borderId="54" xfId="0" applyFont="1" applyFill="1" applyBorder="1" applyAlignment="1" applyProtection="1">
      <alignment horizontal="center" vertical="center"/>
      <protection locked="0"/>
    </xf>
    <xf numFmtId="0" fontId="23" fillId="2" borderId="55"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30" fillId="30" borderId="58" xfId="0" applyFont="1" applyFill="1" applyBorder="1" applyAlignment="1" applyProtection="1">
      <alignment horizontal="justify" vertical="center" wrapText="1"/>
      <protection locked="0"/>
    </xf>
    <xf numFmtId="0" fontId="30" fillId="30" borderId="20" xfId="0" applyFont="1" applyFill="1" applyBorder="1" applyAlignment="1" applyProtection="1">
      <alignment horizontal="justify" vertical="center" wrapText="1"/>
      <protection locked="0"/>
    </xf>
    <xf numFmtId="0" fontId="30" fillId="30" borderId="24" xfId="0" applyFont="1" applyFill="1" applyBorder="1" applyAlignment="1" applyProtection="1">
      <alignment horizontal="justify"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4" xfId="0" applyNumberFormat="1" applyFont="1" applyBorder="1" applyAlignment="1" applyProtection="1">
      <alignment horizontal="center"/>
      <protection locked="0"/>
    </xf>
    <xf numFmtId="0" fontId="4" fillId="0" borderId="56"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wrapText="1"/>
    </xf>
    <xf numFmtId="0" fontId="23" fillId="31" borderId="49" xfId="0" applyFont="1" applyFill="1" applyBorder="1" applyAlignment="1" applyProtection="1">
      <alignment horizontal="center" vertical="top" wrapText="1"/>
      <protection locked="0"/>
    </xf>
    <xf numFmtId="0" fontId="23" fillId="31" borderId="52"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4" xfId="0" applyFont="1" applyBorder="1" applyAlignment="1" applyProtection="1">
      <alignment horizontal="center"/>
      <protection locked="0"/>
    </xf>
    <xf numFmtId="0" fontId="4" fillId="0" borderId="56" xfId="0" applyFont="1" applyBorder="1" applyAlignment="1" applyProtection="1">
      <alignment horizontal="center"/>
      <protection locked="0"/>
    </xf>
    <xf numFmtId="9" fontId="4" fillId="0" borderId="54" xfId="1" applyFont="1" applyBorder="1" applyAlignment="1" applyProtection="1">
      <alignment horizontal="center"/>
      <protection locked="0"/>
    </xf>
    <xf numFmtId="9" fontId="4" fillId="0" borderId="56" xfId="1" applyFont="1" applyBorder="1" applyAlignment="1" applyProtection="1">
      <alignment horizontal="center"/>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39"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49"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0"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1" xfId="0" quotePrefix="1" applyFont="1" applyBorder="1" applyAlignment="1">
      <alignment horizontal="center" vertical="center"/>
    </xf>
    <xf numFmtId="0" fontId="4" fillId="30" borderId="54" xfId="48" quotePrefix="1" applyFill="1" applyBorder="1" applyAlignment="1">
      <alignment horizontal="left" vertical="center"/>
    </xf>
    <xf numFmtId="0" fontId="4" fillId="30" borderId="55" xfId="48" quotePrefix="1" applyFill="1" applyBorder="1" applyAlignment="1">
      <alignment horizontal="left" vertical="center"/>
    </xf>
    <xf numFmtId="0" fontId="4" fillId="30" borderId="56"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30" fillId="0" borderId="58"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30" fillId="0" borderId="24" xfId="0" applyFont="1" applyBorder="1" applyAlignment="1" applyProtection="1">
      <alignment horizontal="justify" vertical="center" wrapText="1"/>
      <protection locked="0"/>
    </xf>
    <xf numFmtId="9" fontId="23" fillId="0" borderId="54" xfId="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9" fontId="23" fillId="0" borderId="56" xfId="1"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9" fontId="23" fillId="0" borderId="55" xfId="1" applyFont="1" applyBorder="1" applyAlignment="1" applyProtection="1">
      <alignment horizontal="center"/>
      <protection locked="0"/>
    </xf>
    <xf numFmtId="0" fontId="23" fillId="2" borderId="54"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3" fillId="2" borderId="56" xfId="0" applyFont="1" applyFill="1" applyBorder="1" applyAlignment="1" applyProtection="1">
      <alignment horizontal="center" vertical="center" wrapText="1"/>
      <protection locked="0"/>
    </xf>
    <xf numFmtId="0" fontId="23" fillId="2" borderId="56" xfId="0" applyFont="1" applyFill="1" applyBorder="1" applyAlignment="1" applyProtection="1">
      <alignment horizontal="center" vertic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456745648"/>
        <c:axId val="-1456754896"/>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Conceptos!$D$26:$Q$26</c15:sqref>
                        </c15:formulaRef>
                      </c:ext>
                    </c:extLst>
                    <c:numCache>
                      <c:formatCode>General</c:formatCode>
                      <c:ptCount val="14"/>
                      <c:pt idx="0">
                        <c:v>6</c:v>
                      </c:pt>
                      <c:pt idx="3">
                        <c:v>11</c:v>
                      </c:pt>
                      <c:pt idx="6">
                        <c:v>10</c:v>
                      </c:pt>
                      <c:pt idx="9">
                        <c:v>10</c:v>
                      </c:pt>
                      <c:pt idx="12">
                        <c:v>37</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Conceptos!$D$27:$Q$27</c15:sqref>
                        </c15:formulaRef>
                      </c:ext>
                    </c:extLst>
                    <c:numCache>
                      <c:formatCode>General</c:formatCode>
                      <c:ptCount val="14"/>
                      <c:pt idx="0">
                        <c:v>6</c:v>
                      </c:pt>
                      <c:pt idx="3">
                        <c:v>11</c:v>
                      </c:pt>
                      <c:pt idx="6">
                        <c:v>10</c:v>
                      </c:pt>
                      <c:pt idx="9">
                        <c:v>10</c:v>
                      </c:pt>
                      <c:pt idx="12">
                        <c:v>37</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14567456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56754896"/>
        <c:crosses val="autoZero"/>
        <c:auto val="1"/>
        <c:lblAlgn val="ctr"/>
        <c:lblOffset val="100"/>
        <c:noMultiLvlLbl val="0"/>
      </c:catAx>
      <c:valAx>
        <c:axId val="-1456754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5674564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0.94736842105263153</c:v>
                </c:pt>
                <c:pt idx="3">
                  <c:v>1</c:v>
                </c:pt>
                <c:pt idx="6">
                  <c:v>0.9</c:v>
                </c:pt>
                <c:pt idx="9">
                  <c:v>0.875</c:v>
                </c:pt>
                <c:pt idx="12">
                  <c:v>0.92592592592592593</c:v>
                </c:pt>
              </c:numCache>
            </c:numRef>
          </c:val>
          <c:extLst xmlns:c16r2="http://schemas.microsoft.com/office/drawing/2015/06/char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456745104"/>
        <c:axId val="-145675816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'Procesos judiciales'!$D$26:$Q$26</c15:sqref>
                        </c15:formulaRef>
                      </c:ext>
                    </c:extLst>
                    <c:numCache>
                      <c:formatCode>General</c:formatCode>
                      <c:ptCount val="14"/>
                      <c:pt idx="0">
                        <c:v>18</c:v>
                      </c:pt>
                      <c:pt idx="3">
                        <c:v>16</c:v>
                      </c:pt>
                      <c:pt idx="6">
                        <c:v>27</c:v>
                      </c:pt>
                      <c:pt idx="9">
                        <c:v>14</c:v>
                      </c:pt>
                      <c:pt idx="12">
                        <c:v>75</c:v>
                      </c:pt>
                    </c:numCache>
                  </c:numRef>
                </c:val>
                <c:extLst xmlns:c16r2="http://schemas.microsoft.com/office/drawing/2015/06/char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'Procesos judiciales'!$D$27:$Q$27</c15:sqref>
                        </c15:formulaRef>
                      </c:ext>
                    </c:extLst>
                    <c:numCache>
                      <c:formatCode>General</c:formatCode>
                      <c:ptCount val="14"/>
                      <c:pt idx="0">
                        <c:v>19</c:v>
                      </c:pt>
                      <c:pt idx="3">
                        <c:v>16</c:v>
                      </c:pt>
                      <c:pt idx="6">
                        <c:v>30</c:v>
                      </c:pt>
                      <c:pt idx="9">
                        <c:v>16</c:v>
                      </c:pt>
                      <c:pt idx="12">
                        <c:v>81</c:v>
                      </c:pt>
                    </c:numCache>
                  </c:numRef>
                </c:val>
                <c:extLst xmlns:c15="http://schemas.microsoft.com/office/drawing/2012/chart" xmlns:c16r2="http://schemas.microsoft.com/office/drawing/2015/06/chart">
                  <c:ext xmlns:c16="http://schemas.microsoft.com/office/drawing/2014/chart" uri="{C3380CC4-5D6E-409C-BE32-E72D297353CC}">
                    <c16:uniqueId val="{00000003-DC08-4DF9-B873-F044CF985BEC}"/>
                  </c:ext>
                </c:extLst>
              </c15:ser>
            </c15:filteredBarSeries>
          </c:ext>
        </c:extLst>
      </c:barChart>
      <c:catAx>
        <c:axId val="-14567451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56758160"/>
        <c:crosses val="autoZero"/>
        <c:auto val="1"/>
        <c:lblAlgn val="ctr"/>
        <c:lblOffset val="100"/>
        <c:noMultiLvlLbl val="0"/>
      </c:catAx>
      <c:valAx>
        <c:axId val="-14567581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5674510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'Definición Actuación a Seguir'!$C$25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Seguir'!$D$25:$Q$25</c:f>
              <c:numCache>
                <c:formatCode>0%</c:formatCode>
                <c:ptCount val="14"/>
                <c:pt idx="0">
                  <c:v>0.8</c:v>
                </c:pt>
                <c:pt idx="3">
                  <c:v>0.8</c:v>
                </c:pt>
                <c:pt idx="6">
                  <c:v>0.8</c:v>
                </c:pt>
                <c:pt idx="9">
                  <c:v>0.8</c:v>
                </c:pt>
                <c:pt idx="12">
                  <c:v>0.8</c:v>
                </c:pt>
              </c:numCache>
            </c:numRef>
          </c:val>
          <c:extLst xmlns:c16r2="http://schemas.microsoft.com/office/drawing/2015/06/chart">
            <c:ext xmlns:c16="http://schemas.microsoft.com/office/drawing/2014/chart" uri="{C3380CC4-5D6E-409C-BE32-E72D297353CC}">
              <c16:uniqueId val="{00000000-3AC1-4AFE-A862-F3B999F278E3}"/>
            </c:ext>
          </c:extLst>
        </c:ser>
        <c:ser>
          <c:idx val="3"/>
          <c:order val="3"/>
          <c:tx>
            <c:strRef>
              <c:f>'Definición Actuación a Seguir'!$C$28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Seguir'!$D$28:$Q$28</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3AC1-4AFE-A862-F3B999F278E3}"/>
            </c:ext>
          </c:extLst>
        </c:ser>
        <c:dLbls>
          <c:dLblPos val="inEnd"/>
          <c:showLegendKey val="0"/>
          <c:showVal val="1"/>
          <c:showCatName val="0"/>
          <c:showSerName val="0"/>
          <c:showPercent val="0"/>
          <c:showBubbleSize val="0"/>
        </c:dLbls>
        <c:gapWidth val="65"/>
        <c:axId val="-1456755984"/>
        <c:axId val="-1456751632"/>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'Definición Actuación a Seguir'!$D$26:$Q$26</c15:sqref>
                        </c15:formulaRef>
                      </c:ext>
                    </c:extLst>
                    <c:numCache>
                      <c:formatCode>General</c:formatCode>
                      <c:ptCount val="14"/>
                      <c:pt idx="0">
                        <c:v>4</c:v>
                      </c:pt>
                      <c:pt idx="3">
                        <c:v>4</c:v>
                      </c:pt>
                      <c:pt idx="6">
                        <c:v>2</c:v>
                      </c:pt>
                      <c:pt idx="9">
                        <c:v>2</c:v>
                      </c:pt>
                      <c:pt idx="12">
                        <c:v>12</c:v>
                      </c:pt>
                    </c:numCache>
                  </c:numRef>
                </c:val>
                <c:extLst xmlns:c16r2="http://schemas.microsoft.com/office/drawing/2015/06/chart">
                  <c:ext xmlns:c16="http://schemas.microsoft.com/office/drawing/2014/chart" uri="{C3380CC4-5D6E-409C-BE32-E72D297353CC}">
                    <c16:uniqueId val="{00000002-3AC1-4AFE-A862-F3B999F278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'Definición Actuación a Seguir'!$D$27:$Q$27</c15:sqref>
                        </c15:formulaRef>
                      </c:ext>
                    </c:extLst>
                    <c:numCache>
                      <c:formatCode>General</c:formatCode>
                      <c:ptCount val="14"/>
                      <c:pt idx="0">
                        <c:v>4</c:v>
                      </c:pt>
                      <c:pt idx="3">
                        <c:v>4</c:v>
                      </c:pt>
                      <c:pt idx="6">
                        <c:v>2</c:v>
                      </c:pt>
                      <c:pt idx="9">
                        <c:v>2</c:v>
                      </c:pt>
                      <c:pt idx="12">
                        <c:v>12</c:v>
                      </c:pt>
                    </c:numCache>
                  </c:numRef>
                </c:val>
                <c:extLst xmlns:c15="http://schemas.microsoft.com/office/drawing/2012/chart" xmlns:c16r2="http://schemas.microsoft.com/office/drawing/2015/06/chart">
                  <c:ext xmlns:c16="http://schemas.microsoft.com/office/drawing/2014/chart" uri="{C3380CC4-5D6E-409C-BE32-E72D297353CC}">
                    <c16:uniqueId val="{00000003-3AC1-4AFE-A862-F3B999F278E3}"/>
                  </c:ext>
                </c:extLst>
              </c15:ser>
            </c15:filteredBarSeries>
          </c:ext>
        </c:extLst>
      </c:barChart>
      <c:catAx>
        <c:axId val="-1456755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56751632"/>
        <c:crosses val="autoZero"/>
        <c:auto val="1"/>
        <c:lblAlgn val="ctr"/>
        <c:lblOffset val="100"/>
        <c:noMultiLvlLbl val="0"/>
      </c:catAx>
      <c:valAx>
        <c:axId val="-14567516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5675598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'Rotación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Expedientes'!$D$25:$Q$25</c15:sqref>
                  </c15:fullRef>
                </c:ext>
              </c:extLst>
              <c:f>('Rotación Expedientes'!$D$25,'Rotación Expedientes'!$J$25,'Rotación Expedientes'!$P$25)</c:f>
              <c:numCache>
                <c:formatCode>0%</c:formatCode>
                <c:ptCount val="3"/>
                <c:pt idx="0">
                  <c:v>0.5</c:v>
                </c:pt>
                <c:pt idx="1">
                  <c:v>0.5</c:v>
                </c:pt>
                <c:pt idx="2">
                  <c:v>0.5</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'Rotación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Expedientes'!$D$28:$Q$28</c15:sqref>
                  </c15:fullRef>
                </c:ext>
              </c:extLst>
              <c:f>('Rotación Expedientes'!$D$28,'Rotación Expedientes'!$J$28,'Rotación Expedientes'!$P$28)</c:f>
              <c:numCache>
                <c:formatCode>0%</c:formatCode>
                <c:ptCount val="3"/>
                <c:pt idx="0">
                  <c:v>0.5</c:v>
                </c:pt>
                <c:pt idx="1">
                  <c:v>0.52380952380952384</c:v>
                </c:pt>
                <c:pt idx="2">
                  <c:v>0.50847457627118642</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1458050464"/>
        <c:axId val="-1458037952"/>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uri="{02D57815-91ED-43cb-92C2-25804820EDAC}">
                        <c15:fullRef>
                          <c15:sqref>'Definición Actuación a Seguir'!$D$26:$Q$26</c15:sqref>
                        </c15:fullRef>
                        <c15:formulaRef>
                          <c15:sqref>('Definición Actuación a Seguir'!$D$26,'Definición Actuación a Seguir'!$J$26,'Definición Actuación a Seguir'!$P$26)</c15:sqref>
                        </c15:formulaRef>
                      </c:ext>
                    </c:extLst>
                    <c:numCache>
                      <c:formatCode>General</c:formatCode>
                      <c:ptCount val="3"/>
                      <c:pt idx="0">
                        <c:v>4</c:v>
                      </c:pt>
                      <c:pt idx="1">
                        <c:v>2</c:v>
                      </c:pt>
                      <c:pt idx="2">
                        <c:v>12</c:v>
                      </c:pt>
                    </c:numCache>
                  </c:numRef>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xmlns:c15="http://schemas.microsoft.com/office/drawing/2012/chart" uri="{02D57815-91ED-43cb-92C2-25804820EDAC}">
                        <c15:fullRef>
                          <c15:sqref>'Definición Actuación a Seguir'!$D$27:$Q$27</c15:sqref>
                        </c15:fullRef>
                        <c15:formulaRef>
                          <c15:sqref>('Definición Actuación a Seguir'!$D$27,'Definición Actuación a Seguir'!$J$27,'Definición Actuación a Seguir'!$P$27)</c15:sqref>
                        </c15:formulaRef>
                      </c:ext>
                    </c:extLst>
                    <c:numCache>
                      <c:formatCode>General</c:formatCode>
                      <c:ptCount val="3"/>
                      <c:pt idx="0">
                        <c:v>4</c:v>
                      </c:pt>
                      <c:pt idx="1">
                        <c:v>2</c:v>
                      </c:pt>
                      <c:pt idx="2">
                        <c:v>12</c:v>
                      </c:pt>
                    </c:numCache>
                  </c:numRef>
                </c:val>
                <c:extLst xmlns:c15="http://schemas.microsoft.com/office/drawing/2012/chart" xmlns:c16r2="http://schemas.microsoft.com/office/drawing/2015/06/chart">
                  <c:ext xmlns:c16="http://schemas.microsoft.com/office/drawing/2014/chart" uri="{C3380CC4-5D6E-409C-BE32-E72D297353CC}">
                    <c16:uniqueId val="{00000003-C855-4857-AF93-4B9666E3D65C}"/>
                  </c:ext>
                </c:extLst>
              </c15:ser>
            </c15:filteredBarSeries>
          </c:ext>
        </c:extLst>
      </c:barChart>
      <c:catAx>
        <c:axId val="-145805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58037952"/>
        <c:crosses val="autoZero"/>
        <c:auto val="1"/>
        <c:lblAlgn val="ctr"/>
        <c:lblOffset val="100"/>
        <c:noMultiLvlLbl val="0"/>
      </c:catAx>
      <c:valAx>
        <c:axId val="-14580379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58050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FEC1D413-7EC8-4C19-860E-D0153ED3D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23C01198-88FF-4118-B93A-F60F0384C18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 xmlns:a16="http://schemas.microsoft.com/office/drawing/2014/main"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topLeftCell="B1" zoomScale="80" zoomScaleNormal="80" zoomScaleSheetLayoutView="100" workbookViewId="0">
      <selection activeCell="P29" sqref="P29"/>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5"/>
      <c r="C2" s="186"/>
      <c r="D2" s="187"/>
      <c r="E2" s="148" t="s">
        <v>64</v>
      </c>
      <c r="F2" s="149"/>
      <c r="G2" s="149"/>
      <c r="H2" s="149"/>
      <c r="I2" s="149"/>
      <c r="J2" s="149"/>
      <c r="K2" s="149"/>
      <c r="L2" s="149"/>
      <c r="M2" s="149"/>
      <c r="N2" s="150"/>
      <c r="O2" s="167" t="s">
        <v>83</v>
      </c>
      <c r="P2" s="168"/>
      <c r="Q2" s="168"/>
      <c r="R2" s="169"/>
    </row>
    <row r="3" spans="2:18" ht="24.75" customHeight="1" x14ac:dyDescent="0.2">
      <c r="B3" s="188"/>
      <c r="C3" s="189"/>
      <c r="D3" s="190"/>
      <c r="E3" s="151"/>
      <c r="F3" s="152"/>
      <c r="G3" s="152"/>
      <c r="H3" s="152"/>
      <c r="I3" s="152"/>
      <c r="J3" s="152"/>
      <c r="K3" s="152"/>
      <c r="L3" s="152"/>
      <c r="M3" s="152"/>
      <c r="N3" s="153"/>
      <c r="O3" s="167" t="s">
        <v>100</v>
      </c>
      <c r="P3" s="168"/>
      <c r="Q3" s="168"/>
      <c r="R3" s="169"/>
    </row>
    <row r="4" spans="2:18" ht="24.75" customHeight="1" thickBot="1" x14ac:dyDescent="0.25">
      <c r="B4" s="188"/>
      <c r="C4" s="189"/>
      <c r="D4" s="190"/>
      <c r="E4" s="154"/>
      <c r="F4" s="155"/>
      <c r="G4" s="155"/>
      <c r="H4" s="155"/>
      <c r="I4" s="155"/>
      <c r="J4" s="155"/>
      <c r="K4" s="155"/>
      <c r="L4" s="155"/>
      <c r="M4" s="155"/>
      <c r="N4" s="156"/>
      <c r="O4" s="167" t="s">
        <v>101</v>
      </c>
      <c r="P4" s="168"/>
      <c r="Q4" s="168"/>
      <c r="R4" s="169"/>
    </row>
    <row r="5" spans="2:18" ht="13.5" thickBot="1" x14ac:dyDescent="0.25">
      <c r="B5" s="91" t="s">
        <v>102</v>
      </c>
      <c r="C5" s="92"/>
      <c r="D5" s="92"/>
      <c r="E5" s="92"/>
      <c r="F5" s="92"/>
      <c r="G5" s="92"/>
      <c r="H5" s="92"/>
      <c r="I5" s="92"/>
      <c r="J5" s="92"/>
      <c r="K5" s="92"/>
      <c r="L5" s="92"/>
      <c r="M5" s="92"/>
      <c r="N5" s="92"/>
      <c r="O5" s="93"/>
      <c r="P5" s="93"/>
      <c r="Q5" s="93"/>
      <c r="R5" s="94"/>
    </row>
    <row r="6" spans="2:18" ht="15" customHeight="1" thickBot="1" x14ac:dyDescent="0.25">
      <c r="B6" s="145" t="s">
        <v>0</v>
      </c>
      <c r="C6" s="146"/>
      <c r="D6" s="146"/>
      <c r="E6" s="146"/>
      <c r="F6" s="146"/>
      <c r="G6" s="146"/>
      <c r="H6" s="146"/>
      <c r="I6" s="146"/>
      <c r="J6" s="146"/>
      <c r="K6" s="146"/>
      <c r="L6" s="146"/>
      <c r="M6" s="146"/>
      <c r="N6" s="146"/>
      <c r="O6" s="146"/>
      <c r="P6" s="146"/>
      <c r="Q6" s="146"/>
      <c r="R6" s="147"/>
    </row>
    <row r="7" spans="2:18" ht="13.5" thickBot="1" x14ac:dyDescent="0.25">
      <c r="B7" s="5"/>
      <c r="C7" s="90"/>
      <c r="D7" s="90"/>
      <c r="E7" s="90"/>
      <c r="F7" s="90"/>
      <c r="G7" s="90"/>
      <c r="H7" s="90"/>
      <c r="I7" s="90"/>
      <c r="J7" s="90"/>
      <c r="K7" s="90"/>
      <c r="L7" s="90"/>
      <c r="M7" s="90"/>
      <c r="N7" s="90"/>
      <c r="O7" s="90"/>
      <c r="P7" s="90"/>
      <c r="Q7" s="90"/>
      <c r="R7" s="6"/>
    </row>
    <row r="8" spans="2:18" ht="23.25" customHeight="1" thickBot="1" x14ac:dyDescent="0.25">
      <c r="B8" s="5"/>
      <c r="C8" s="7" t="s">
        <v>62</v>
      </c>
      <c r="D8" s="192" t="s">
        <v>38</v>
      </c>
      <c r="E8" s="193"/>
      <c r="F8" s="193"/>
      <c r="G8" s="193"/>
      <c r="H8" s="193"/>
      <c r="I8" s="194"/>
      <c r="J8" s="170" t="s">
        <v>58</v>
      </c>
      <c r="K8" s="171"/>
      <c r="L8" s="87" t="s">
        <v>94</v>
      </c>
      <c r="M8" s="88"/>
      <c r="N8" s="88"/>
      <c r="O8" s="88"/>
      <c r="P8" s="88"/>
      <c r="Q8" s="89"/>
      <c r="R8" s="6"/>
    </row>
    <row r="9" spans="2:18" ht="23.25" customHeight="1" thickBot="1" x14ac:dyDescent="0.25">
      <c r="B9" s="5"/>
      <c r="C9" s="7" t="s">
        <v>61</v>
      </c>
      <c r="D9" s="191" t="s">
        <v>84</v>
      </c>
      <c r="E9" s="183"/>
      <c r="F9" s="183"/>
      <c r="G9" s="183"/>
      <c r="H9" s="183"/>
      <c r="I9" s="184"/>
      <c r="J9" s="172" t="s">
        <v>59</v>
      </c>
      <c r="K9" s="173"/>
      <c r="L9" s="176" t="s">
        <v>96</v>
      </c>
      <c r="M9" s="177"/>
      <c r="N9" s="177"/>
      <c r="O9" s="177"/>
      <c r="P9" s="177"/>
      <c r="Q9" s="178"/>
      <c r="R9" s="6"/>
    </row>
    <row r="10" spans="2:18" ht="29.25" customHeight="1" thickBot="1" x14ac:dyDescent="0.25">
      <c r="B10" s="5"/>
      <c r="C10" s="7" t="s">
        <v>60</v>
      </c>
      <c r="D10" s="182" t="s">
        <v>85</v>
      </c>
      <c r="E10" s="183"/>
      <c r="F10" s="183"/>
      <c r="G10" s="183"/>
      <c r="H10" s="183"/>
      <c r="I10" s="184"/>
      <c r="J10" s="174"/>
      <c r="K10" s="175"/>
      <c r="L10" s="179"/>
      <c r="M10" s="180"/>
      <c r="N10" s="180"/>
      <c r="O10" s="180"/>
      <c r="P10" s="180"/>
      <c r="Q10" s="18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9" t="s">
        <v>14</v>
      </c>
      <c r="D12" s="132"/>
      <c r="E12" s="119" t="s">
        <v>63</v>
      </c>
      <c r="F12" s="120"/>
      <c r="G12" s="127" t="s">
        <v>1</v>
      </c>
      <c r="H12" s="128"/>
      <c r="I12" s="119" t="s">
        <v>3</v>
      </c>
      <c r="J12" s="120"/>
      <c r="K12" s="96" t="s">
        <v>6</v>
      </c>
      <c r="L12" s="97"/>
      <c r="M12" s="102" t="s">
        <v>2</v>
      </c>
      <c r="N12" s="157"/>
      <c r="O12" s="158"/>
      <c r="P12" s="163" t="s">
        <v>66</v>
      </c>
      <c r="Q12" s="164"/>
      <c r="R12" s="6"/>
    </row>
    <row r="13" spans="2:18" ht="30.75" customHeight="1" x14ac:dyDescent="0.2">
      <c r="B13" s="5"/>
      <c r="C13" s="133" t="s">
        <v>95</v>
      </c>
      <c r="D13" s="134"/>
      <c r="E13" s="137">
        <v>1</v>
      </c>
      <c r="F13" s="138"/>
      <c r="G13" s="107" t="s">
        <v>79</v>
      </c>
      <c r="H13" s="108"/>
      <c r="I13" s="111" t="s">
        <v>4</v>
      </c>
      <c r="J13" s="112"/>
      <c r="K13" s="98" t="s">
        <v>8</v>
      </c>
      <c r="L13" s="99"/>
      <c r="M13" s="111" t="s">
        <v>86</v>
      </c>
      <c r="N13" s="159"/>
      <c r="O13" s="160"/>
      <c r="P13" s="165" t="s">
        <v>69</v>
      </c>
      <c r="Q13" s="112"/>
      <c r="R13" s="6"/>
    </row>
    <row r="14" spans="2:18" ht="30.75" customHeight="1" thickBot="1" x14ac:dyDescent="0.25">
      <c r="B14" s="5"/>
      <c r="C14" s="135"/>
      <c r="D14" s="136"/>
      <c r="E14" s="135"/>
      <c r="F14" s="139"/>
      <c r="G14" s="109"/>
      <c r="H14" s="110"/>
      <c r="I14" s="113"/>
      <c r="J14" s="114"/>
      <c r="K14" s="100"/>
      <c r="L14" s="101"/>
      <c r="M14" s="113"/>
      <c r="N14" s="161"/>
      <c r="O14" s="162"/>
      <c r="P14" s="166"/>
      <c r="Q14" s="114"/>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2" t="s">
        <v>11</v>
      </c>
      <c r="D16" s="115" t="s">
        <v>27</v>
      </c>
      <c r="E16" s="116"/>
      <c r="F16" s="123" t="s">
        <v>80</v>
      </c>
      <c r="G16" s="124"/>
      <c r="H16" s="10"/>
      <c r="I16" s="10"/>
      <c r="J16" s="10"/>
      <c r="K16" s="10"/>
      <c r="L16" s="10"/>
      <c r="M16" s="11"/>
      <c r="N16" s="11"/>
      <c r="O16" s="11"/>
      <c r="P16" s="11"/>
      <c r="Q16" s="11"/>
      <c r="R16" s="6"/>
    </row>
    <row r="17" spans="2:20" ht="18.75" customHeight="1" x14ac:dyDescent="0.2">
      <c r="B17" s="5"/>
      <c r="C17" s="103"/>
      <c r="D17" s="117" t="s">
        <v>28</v>
      </c>
      <c r="E17" s="118"/>
      <c r="F17" s="125" t="s">
        <v>81</v>
      </c>
      <c r="G17" s="126"/>
      <c r="H17" s="10"/>
      <c r="I17" s="10"/>
      <c r="J17" s="10"/>
      <c r="K17" s="10"/>
      <c r="L17" s="10"/>
      <c r="M17" s="11"/>
      <c r="N17" s="11"/>
      <c r="O17" s="11"/>
      <c r="P17" s="11"/>
      <c r="Q17" s="11"/>
      <c r="R17" s="6"/>
    </row>
    <row r="18" spans="2:20" ht="18.75" customHeight="1" thickBot="1" x14ac:dyDescent="0.25">
      <c r="B18" s="5"/>
      <c r="C18" s="104"/>
      <c r="D18" s="121" t="s">
        <v>29</v>
      </c>
      <c r="E18" s="122"/>
      <c r="F18" s="105" t="s">
        <v>82</v>
      </c>
      <c r="G18" s="10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9" t="s">
        <v>24</v>
      </c>
      <c r="C20" s="130"/>
      <c r="D20" s="130"/>
      <c r="E20" s="130"/>
      <c r="F20" s="130"/>
      <c r="G20" s="130"/>
      <c r="H20" s="130"/>
      <c r="I20" s="130"/>
      <c r="J20" s="130"/>
      <c r="K20" s="130"/>
      <c r="L20" s="130"/>
      <c r="M20" s="130"/>
      <c r="N20" s="130"/>
      <c r="O20" s="130"/>
      <c r="P20" s="130"/>
      <c r="Q20" s="130"/>
      <c r="R20" s="131"/>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5" t="s">
        <v>12</v>
      </c>
      <c r="D23" s="95"/>
      <c r="E23" s="95"/>
      <c r="F23" s="95"/>
      <c r="G23" s="95"/>
      <c r="H23" s="95"/>
      <c r="I23" s="95"/>
      <c r="J23" s="95"/>
      <c r="K23" s="95"/>
      <c r="L23" s="95"/>
      <c r="M23" s="95"/>
      <c r="N23" s="95"/>
      <c r="O23" s="95"/>
      <c r="P23" s="95"/>
      <c r="Q23" s="95"/>
      <c r="R23" s="6"/>
    </row>
    <row r="24" spans="2:20" ht="27" customHeight="1" x14ac:dyDescent="0.2">
      <c r="B24" s="5"/>
      <c r="C24" s="32" t="s">
        <v>16</v>
      </c>
      <c r="D24" s="85" t="s">
        <v>87</v>
      </c>
      <c r="E24" s="86"/>
      <c r="F24" s="86"/>
      <c r="G24" s="85" t="s">
        <v>88</v>
      </c>
      <c r="H24" s="86"/>
      <c r="I24" s="86"/>
      <c r="J24" s="85" t="s">
        <v>89</v>
      </c>
      <c r="K24" s="86"/>
      <c r="L24" s="86"/>
      <c r="M24" s="85" t="s">
        <v>90</v>
      </c>
      <c r="N24" s="86"/>
      <c r="O24" s="86"/>
      <c r="P24" s="66" t="s">
        <v>13</v>
      </c>
      <c r="Q24" s="67"/>
      <c r="R24" s="6"/>
    </row>
    <row r="25" spans="2:20" ht="15" customHeight="1" x14ac:dyDescent="0.2">
      <c r="B25" s="5"/>
      <c r="C25" s="32" t="s">
        <v>17</v>
      </c>
      <c r="D25" s="195">
        <v>1</v>
      </c>
      <c r="E25" s="195"/>
      <c r="F25" s="195"/>
      <c r="G25" s="195">
        <v>1</v>
      </c>
      <c r="H25" s="195"/>
      <c r="I25" s="195"/>
      <c r="J25" s="195">
        <v>1</v>
      </c>
      <c r="K25" s="195"/>
      <c r="L25" s="195"/>
      <c r="M25" s="195">
        <v>1</v>
      </c>
      <c r="N25" s="195"/>
      <c r="O25" s="195"/>
      <c r="P25" s="75">
        <v>1</v>
      </c>
      <c r="Q25" s="76"/>
      <c r="R25" s="6"/>
    </row>
    <row r="26" spans="2:20" x14ac:dyDescent="0.2">
      <c r="B26" s="5"/>
      <c r="C26" s="33" t="s">
        <v>15</v>
      </c>
      <c r="D26" s="196">
        <v>6</v>
      </c>
      <c r="E26" s="196"/>
      <c r="F26" s="196"/>
      <c r="G26" s="197">
        <v>11</v>
      </c>
      <c r="H26" s="197"/>
      <c r="I26" s="197"/>
      <c r="J26" s="197">
        <v>10</v>
      </c>
      <c r="K26" s="197"/>
      <c r="L26" s="197"/>
      <c r="M26" s="197">
        <v>10</v>
      </c>
      <c r="N26" s="197"/>
      <c r="O26" s="197"/>
      <c r="P26" s="73">
        <f>SUM(D26:O26)</f>
        <v>37</v>
      </c>
      <c r="Q26" s="74"/>
      <c r="R26" s="6"/>
    </row>
    <row r="27" spans="2:20" x14ac:dyDescent="0.2">
      <c r="B27" s="5"/>
      <c r="C27" s="33" t="s">
        <v>37</v>
      </c>
      <c r="D27" s="196">
        <v>6</v>
      </c>
      <c r="E27" s="196"/>
      <c r="F27" s="196"/>
      <c r="G27" s="197">
        <v>11</v>
      </c>
      <c r="H27" s="197"/>
      <c r="I27" s="197"/>
      <c r="J27" s="197">
        <v>10</v>
      </c>
      <c r="K27" s="197"/>
      <c r="L27" s="197"/>
      <c r="M27" s="197">
        <v>10</v>
      </c>
      <c r="N27" s="197"/>
      <c r="O27" s="197"/>
      <c r="P27" s="73">
        <f>SUM(D27:O27)</f>
        <v>37</v>
      </c>
      <c r="Q27" s="74"/>
      <c r="R27" s="6"/>
    </row>
    <row r="28" spans="2:20" x14ac:dyDescent="0.2">
      <c r="B28" s="5"/>
      <c r="C28" s="33" t="s">
        <v>30</v>
      </c>
      <c r="D28" s="198">
        <f>D26/D27</f>
        <v>1</v>
      </c>
      <c r="E28" s="198"/>
      <c r="F28" s="198"/>
      <c r="G28" s="198">
        <f t="shared" ref="G28" si="0">G26/G27</f>
        <v>1</v>
      </c>
      <c r="H28" s="198"/>
      <c r="I28" s="198"/>
      <c r="J28" s="198">
        <f t="shared" ref="J28" si="1">J26/J27</f>
        <v>1</v>
      </c>
      <c r="K28" s="198"/>
      <c r="L28" s="198"/>
      <c r="M28" s="198">
        <f t="shared" ref="M28" si="2">M26/M27</f>
        <v>1</v>
      </c>
      <c r="N28" s="198"/>
      <c r="O28" s="198"/>
      <c r="P28" s="75">
        <f>P26/P27</f>
        <v>1</v>
      </c>
      <c r="Q28" s="7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2"/>
      <c r="J31" s="72"/>
      <c r="K31" s="72"/>
      <c r="L31" s="72"/>
      <c r="M31" s="72"/>
      <c r="N31" s="72"/>
      <c r="O31" s="72"/>
      <c r="P31" s="72"/>
      <c r="Q31" s="72"/>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3" t="s">
        <v>22</v>
      </c>
      <c r="D42" s="144"/>
      <c r="E42" s="144"/>
      <c r="F42" s="144"/>
      <c r="G42" s="144"/>
      <c r="H42" s="144"/>
      <c r="I42" s="144"/>
      <c r="J42" s="144"/>
      <c r="K42" s="145" t="s">
        <v>74</v>
      </c>
      <c r="L42" s="146"/>
      <c r="M42" s="146"/>
      <c r="N42" s="146"/>
      <c r="O42" s="146"/>
      <c r="P42" s="146"/>
      <c r="Q42" s="147"/>
      <c r="R42" s="6"/>
    </row>
    <row r="43" spans="2:18" ht="28.5" customHeight="1" thickBot="1" x14ac:dyDescent="0.25">
      <c r="B43" s="5"/>
      <c r="C43" s="30"/>
      <c r="D43" s="31" t="s">
        <v>76</v>
      </c>
      <c r="E43" s="77" t="s">
        <v>77</v>
      </c>
      <c r="F43" s="77"/>
      <c r="G43" s="77"/>
      <c r="H43" s="77"/>
      <c r="I43" s="77"/>
      <c r="J43" s="78"/>
      <c r="K43" s="2"/>
      <c r="L43" s="3"/>
      <c r="M43" s="3"/>
      <c r="N43" s="3"/>
      <c r="O43" s="3"/>
      <c r="P43" s="3"/>
      <c r="Q43" s="4"/>
      <c r="R43" s="6"/>
    </row>
    <row r="44" spans="2:18" ht="79.5" customHeight="1" thickBot="1" x14ac:dyDescent="0.25">
      <c r="B44" s="5"/>
      <c r="C44" s="14" t="s">
        <v>18</v>
      </c>
      <c r="D44" s="42">
        <v>44292</v>
      </c>
      <c r="E44" s="79" t="s">
        <v>118</v>
      </c>
      <c r="F44" s="80"/>
      <c r="G44" s="80"/>
      <c r="H44" s="80"/>
      <c r="I44" s="80"/>
      <c r="J44" s="81"/>
      <c r="K44" s="68"/>
      <c r="L44" s="68"/>
      <c r="M44" s="68"/>
      <c r="N44" s="68"/>
      <c r="O44" s="68"/>
      <c r="P44" s="68"/>
      <c r="Q44" s="69"/>
      <c r="R44" s="6"/>
    </row>
    <row r="45" spans="2:18" ht="79.5" customHeight="1" thickBot="1" x14ac:dyDescent="0.25">
      <c r="B45" s="5"/>
      <c r="C45" s="15" t="s">
        <v>19</v>
      </c>
      <c r="D45" s="65">
        <v>44417</v>
      </c>
      <c r="E45" s="79" t="s">
        <v>121</v>
      </c>
      <c r="F45" s="80"/>
      <c r="G45" s="80"/>
      <c r="H45" s="80"/>
      <c r="I45" s="80"/>
      <c r="J45" s="81"/>
      <c r="K45" s="68"/>
      <c r="L45" s="68"/>
      <c r="M45" s="68"/>
      <c r="N45" s="68"/>
      <c r="O45" s="68"/>
      <c r="P45" s="68"/>
      <c r="Q45" s="69"/>
      <c r="R45" s="6"/>
    </row>
    <row r="46" spans="2:18" ht="79.5" customHeight="1" thickBot="1" x14ac:dyDescent="0.25">
      <c r="B46" s="5"/>
      <c r="C46" s="40" t="s">
        <v>65</v>
      </c>
      <c r="D46" s="65">
        <v>44475</v>
      </c>
      <c r="E46" s="79" t="s">
        <v>125</v>
      </c>
      <c r="F46" s="80"/>
      <c r="G46" s="80"/>
      <c r="H46" s="80"/>
      <c r="I46" s="80"/>
      <c r="J46" s="81"/>
      <c r="K46" s="70"/>
      <c r="L46" s="70"/>
      <c r="M46" s="70"/>
      <c r="N46" s="70"/>
      <c r="O46" s="70"/>
      <c r="P46" s="70"/>
      <c r="Q46" s="71"/>
      <c r="R46" s="6"/>
    </row>
    <row r="47" spans="2:18" ht="79.5" customHeight="1" thickBot="1" x14ac:dyDescent="0.25">
      <c r="B47" s="5"/>
      <c r="C47" s="41" t="s">
        <v>20</v>
      </c>
      <c r="D47" s="64">
        <v>44210</v>
      </c>
      <c r="E47" s="82" t="s">
        <v>128</v>
      </c>
      <c r="F47" s="83"/>
      <c r="G47" s="83"/>
      <c r="H47" s="83"/>
      <c r="I47" s="83"/>
      <c r="J47" s="84"/>
      <c r="K47" s="70"/>
      <c r="L47" s="70"/>
      <c r="M47" s="70"/>
      <c r="N47" s="70"/>
      <c r="O47" s="70"/>
      <c r="P47" s="70"/>
      <c r="Q47" s="71"/>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3"/>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39</v>
      </c>
      <c r="D95" s="20"/>
      <c r="H95" s="28" t="s">
        <v>23</v>
      </c>
      <c r="I95" s="28" t="s">
        <v>25</v>
      </c>
      <c r="J95" s="28" t="s">
        <v>67</v>
      </c>
      <c r="U95" s="21" t="s">
        <v>31</v>
      </c>
    </row>
    <row r="96" spans="3:21" ht="25.5" x14ac:dyDescent="0.2">
      <c r="C96" s="22" t="s">
        <v>46</v>
      </c>
      <c r="D96" s="23"/>
      <c r="H96" s="29" t="s">
        <v>4</v>
      </c>
      <c r="I96" s="29" t="s">
        <v>7</v>
      </c>
      <c r="J96" s="29" t="s">
        <v>68</v>
      </c>
      <c r="M96" s="142"/>
      <c r="N96" s="142"/>
    </row>
    <row r="97" spans="3:14" ht="25.5" x14ac:dyDescent="0.2">
      <c r="C97" s="22" t="s">
        <v>47</v>
      </c>
      <c r="D97" s="23"/>
      <c r="H97" s="29" t="s">
        <v>73</v>
      </c>
      <c r="I97" s="29" t="s">
        <v>26</v>
      </c>
      <c r="J97" s="29" t="s">
        <v>69</v>
      </c>
      <c r="M97" s="141"/>
      <c r="N97" s="141"/>
    </row>
    <row r="98" spans="3:14" ht="38.25" x14ac:dyDescent="0.2">
      <c r="C98" s="22" t="s">
        <v>48</v>
      </c>
      <c r="D98" s="23"/>
      <c r="H98" s="29" t="s">
        <v>5</v>
      </c>
      <c r="I98" s="29" t="s">
        <v>8</v>
      </c>
      <c r="J98" s="29" t="s">
        <v>70</v>
      </c>
      <c r="M98" s="141"/>
      <c r="N98" s="141"/>
    </row>
    <row r="99" spans="3:14" x14ac:dyDescent="0.2">
      <c r="C99" s="22" t="s">
        <v>49</v>
      </c>
      <c r="D99" s="23"/>
      <c r="H99" s="29"/>
      <c r="I99" s="29" t="s">
        <v>72</v>
      </c>
      <c r="J99" s="29" t="s">
        <v>71</v>
      </c>
      <c r="M99" s="141"/>
      <c r="N99" s="141"/>
    </row>
    <row r="100" spans="3:14" ht="25.5" x14ac:dyDescent="0.2">
      <c r="C100" s="22" t="s">
        <v>50</v>
      </c>
      <c r="D100" s="23"/>
      <c r="H100" s="29"/>
      <c r="I100" s="29" t="s">
        <v>9</v>
      </c>
      <c r="J100" s="29" t="s">
        <v>75</v>
      </c>
      <c r="M100" s="141"/>
      <c r="N100" s="141"/>
    </row>
    <row r="101" spans="3:14" x14ac:dyDescent="0.2">
      <c r="C101" s="22" t="s">
        <v>51</v>
      </c>
      <c r="D101" s="23"/>
      <c r="H101" s="29"/>
      <c r="I101" s="29" t="s">
        <v>10</v>
      </c>
      <c r="J101" s="29"/>
      <c r="M101" s="141"/>
      <c r="N101" s="141"/>
    </row>
    <row r="102" spans="3:14" x14ac:dyDescent="0.2">
      <c r="C102" s="22" t="s">
        <v>52</v>
      </c>
      <c r="D102" s="23"/>
      <c r="M102" s="142"/>
      <c r="N102" s="142"/>
    </row>
    <row r="103" spans="3:14" ht="66" customHeight="1" x14ac:dyDescent="0.2">
      <c r="C103" s="22" t="s">
        <v>53</v>
      </c>
      <c r="D103" s="23"/>
      <c r="M103" s="140"/>
      <c r="N103" s="140"/>
    </row>
    <row r="104" spans="3:14" x14ac:dyDescent="0.2">
      <c r="C104" s="22" t="s">
        <v>38</v>
      </c>
      <c r="D104" s="23"/>
    </row>
    <row r="105" spans="3:14" ht="25.5" x14ac:dyDescent="0.2">
      <c r="C105" s="22" t="s">
        <v>54</v>
      </c>
      <c r="D105" s="23"/>
    </row>
    <row r="106" spans="3:14" ht="25.5" x14ac:dyDescent="0.2">
      <c r="C106" s="22" t="s">
        <v>55</v>
      </c>
      <c r="D106" s="23"/>
    </row>
    <row r="107" spans="3:14" ht="25.5" x14ac:dyDescent="0.2">
      <c r="C107" s="22" t="s">
        <v>56</v>
      </c>
      <c r="D107" s="23"/>
    </row>
    <row r="108" spans="3:14" x14ac:dyDescent="0.2">
      <c r="C108" s="22" t="s">
        <v>41</v>
      </c>
      <c r="D108" s="24"/>
    </row>
    <row r="109" spans="3:14" x14ac:dyDescent="0.2">
      <c r="C109" s="22" t="s">
        <v>40</v>
      </c>
      <c r="D109" s="25"/>
    </row>
    <row r="110" spans="3:14" x14ac:dyDescent="0.2">
      <c r="C110" s="22" t="s">
        <v>57</v>
      </c>
      <c r="D110" s="24"/>
    </row>
    <row r="112" spans="3:14" ht="6.75" customHeight="1" x14ac:dyDescent="0.2"/>
    <row r="113" spans="3:3" ht="15" customHeight="1" x14ac:dyDescent="0.2">
      <c r="C113" s="26" t="s">
        <v>31</v>
      </c>
    </row>
    <row r="114" spans="3:3" ht="18.75" customHeight="1" x14ac:dyDescent="0.2">
      <c r="C114" s="26" t="s">
        <v>34</v>
      </c>
    </row>
    <row r="115" spans="3:3" ht="15" customHeight="1" x14ac:dyDescent="0.2">
      <c r="C115" s="26" t="s">
        <v>42</v>
      </c>
    </row>
    <row r="116" spans="3:3" ht="11.25" customHeight="1" x14ac:dyDescent="0.2">
      <c r="C116" s="26" t="s">
        <v>32</v>
      </c>
    </row>
    <row r="117" spans="3:3" ht="16.5" customHeight="1" x14ac:dyDescent="0.2">
      <c r="C117" s="26" t="s">
        <v>33</v>
      </c>
    </row>
    <row r="118" spans="3:3" ht="12" customHeight="1" x14ac:dyDescent="0.2">
      <c r="C118" s="26" t="s">
        <v>35</v>
      </c>
    </row>
    <row r="119" spans="3:3" ht="25.5" customHeight="1" x14ac:dyDescent="0.2">
      <c r="C119" s="26" t="s">
        <v>36</v>
      </c>
    </row>
    <row r="120" spans="3:3" ht="27.75" customHeight="1" x14ac:dyDescent="0.2">
      <c r="C120" s="26" t="s">
        <v>43</v>
      </c>
    </row>
    <row r="121" spans="3:3" ht="36.75" customHeight="1" x14ac:dyDescent="0.2">
      <c r="C121" s="27" t="s">
        <v>44</v>
      </c>
    </row>
    <row r="122" spans="3:3" x14ac:dyDescent="0.2">
      <c r="C122" s="26" t="s">
        <v>45</v>
      </c>
    </row>
  </sheetData>
  <mergeCells count="8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D26:D28 M26:M28 G26:G28 J26:J28 P25:P28"/>
    <dataValidation allowBlank="1" showInputMessage="1" showErrorMessage="1" prompt="Realice un pequeño análisis, acerca del cumplimiento o incumplimiento del indicador, identificando los factores que fueron relevantes en el resultado del indicador." sqref="C44:C47 E44:J45 D46: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2"/>
  <sheetViews>
    <sheetView showGridLines="0" topLeftCell="B1" zoomScale="80" zoomScaleNormal="80" zoomScaleSheetLayoutView="100"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5"/>
      <c r="C2" s="186"/>
      <c r="D2" s="187"/>
      <c r="E2" s="148" t="s">
        <v>64</v>
      </c>
      <c r="F2" s="149"/>
      <c r="G2" s="149"/>
      <c r="H2" s="149"/>
      <c r="I2" s="149"/>
      <c r="J2" s="149"/>
      <c r="K2" s="149"/>
      <c r="L2" s="149"/>
      <c r="M2" s="149"/>
      <c r="N2" s="150"/>
      <c r="O2" s="167" t="s">
        <v>83</v>
      </c>
      <c r="P2" s="168"/>
      <c r="Q2" s="168"/>
      <c r="R2" s="169"/>
    </row>
    <row r="3" spans="2:18" ht="24.75" customHeight="1" x14ac:dyDescent="0.2">
      <c r="B3" s="188"/>
      <c r="C3" s="189"/>
      <c r="D3" s="190"/>
      <c r="E3" s="151"/>
      <c r="F3" s="152"/>
      <c r="G3" s="152"/>
      <c r="H3" s="152"/>
      <c r="I3" s="152"/>
      <c r="J3" s="152"/>
      <c r="K3" s="152"/>
      <c r="L3" s="152"/>
      <c r="M3" s="152"/>
      <c r="N3" s="153"/>
      <c r="O3" s="167" t="s">
        <v>98</v>
      </c>
      <c r="P3" s="168"/>
      <c r="Q3" s="168"/>
      <c r="R3" s="169"/>
    </row>
    <row r="4" spans="2:18" ht="24.75" customHeight="1" thickBot="1" x14ac:dyDescent="0.25">
      <c r="B4" s="188"/>
      <c r="C4" s="189"/>
      <c r="D4" s="190"/>
      <c r="E4" s="154"/>
      <c r="F4" s="155"/>
      <c r="G4" s="155"/>
      <c r="H4" s="155"/>
      <c r="I4" s="155"/>
      <c r="J4" s="155"/>
      <c r="K4" s="155"/>
      <c r="L4" s="155"/>
      <c r="M4" s="155"/>
      <c r="N4" s="156"/>
      <c r="O4" s="167" t="s">
        <v>99</v>
      </c>
      <c r="P4" s="168"/>
      <c r="Q4" s="168"/>
      <c r="R4" s="169"/>
    </row>
    <row r="5" spans="2:18" ht="13.5" thickBot="1" x14ac:dyDescent="0.25">
      <c r="B5" s="91" t="s">
        <v>102</v>
      </c>
      <c r="C5" s="92"/>
      <c r="D5" s="92"/>
      <c r="E5" s="92"/>
      <c r="F5" s="92"/>
      <c r="G5" s="92"/>
      <c r="H5" s="92"/>
      <c r="I5" s="92"/>
      <c r="J5" s="92"/>
      <c r="K5" s="92"/>
      <c r="L5" s="92"/>
      <c r="M5" s="92"/>
      <c r="N5" s="92"/>
      <c r="O5" s="93"/>
      <c r="P5" s="93"/>
      <c r="Q5" s="93"/>
      <c r="R5" s="94"/>
    </row>
    <row r="6" spans="2:18" ht="15" customHeight="1" thickBot="1" x14ac:dyDescent="0.25">
      <c r="B6" s="145" t="s">
        <v>0</v>
      </c>
      <c r="C6" s="146"/>
      <c r="D6" s="146"/>
      <c r="E6" s="146"/>
      <c r="F6" s="146"/>
      <c r="G6" s="146"/>
      <c r="H6" s="146"/>
      <c r="I6" s="146"/>
      <c r="J6" s="146"/>
      <c r="K6" s="146"/>
      <c r="L6" s="146"/>
      <c r="M6" s="146"/>
      <c r="N6" s="146"/>
      <c r="O6" s="146"/>
      <c r="P6" s="146"/>
      <c r="Q6" s="146"/>
      <c r="R6" s="147"/>
    </row>
    <row r="7" spans="2:18" ht="13.5" thickBot="1" x14ac:dyDescent="0.25">
      <c r="B7" s="5"/>
      <c r="C7" s="90"/>
      <c r="D7" s="90"/>
      <c r="E7" s="90"/>
      <c r="F7" s="90"/>
      <c r="G7" s="90"/>
      <c r="H7" s="90"/>
      <c r="I7" s="90"/>
      <c r="J7" s="90"/>
      <c r="K7" s="90"/>
      <c r="L7" s="90"/>
      <c r="M7" s="90"/>
      <c r="N7" s="90"/>
      <c r="O7" s="90"/>
      <c r="P7" s="90"/>
      <c r="Q7" s="90"/>
      <c r="R7" s="6"/>
    </row>
    <row r="8" spans="2:18" ht="23.25" customHeight="1" thickBot="1" x14ac:dyDescent="0.25">
      <c r="B8" s="5"/>
      <c r="C8" s="7" t="s">
        <v>62</v>
      </c>
      <c r="D8" s="192" t="s">
        <v>38</v>
      </c>
      <c r="E8" s="193"/>
      <c r="F8" s="193"/>
      <c r="G8" s="193"/>
      <c r="H8" s="193"/>
      <c r="I8" s="194"/>
      <c r="J8" s="170" t="s">
        <v>58</v>
      </c>
      <c r="K8" s="171"/>
      <c r="L8" s="87" t="s">
        <v>91</v>
      </c>
      <c r="M8" s="88"/>
      <c r="N8" s="88"/>
      <c r="O8" s="88"/>
      <c r="P8" s="88"/>
      <c r="Q8" s="89"/>
      <c r="R8" s="6"/>
    </row>
    <row r="9" spans="2:18" ht="23.25" customHeight="1" thickBot="1" x14ac:dyDescent="0.25">
      <c r="B9" s="5"/>
      <c r="C9" s="7" t="s">
        <v>61</v>
      </c>
      <c r="D9" s="191" t="s">
        <v>84</v>
      </c>
      <c r="E9" s="183"/>
      <c r="F9" s="183"/>
      <c r="G9" s="183"/>
      <c r="H9" s="183"/>
      <c r="I9" s="184"/>
      <c r="J9" s="172" t="s">
        <v>59</v>
      </c>
      <c r="K9" s="173"/>
      <c r="L9" s="176" t="s">
        <v>92</v>
      </c>
      <c r="M9" s="177"/>
      <c r="N9" s="177"/>
      <c r="O9" s="177"/>
      <c r="P9" s="177"/>
      <c r="Q9" s="178"/>
      <c r="R9" s="6"/>
    </row>
    <row r="10" spans="2:18" ht="29.25" customHeight="1" thickBot="1" x14ac:dyDescent="0.25">
      <c r="B10" s="5"/>
      <c r="C10" s="7" t="s">
        <v>60</v>
      </c>
      <c r="D10" s="182" t="s">
        <v>85</v>
      </c>
      <c r="E10" s="183"/>
      <c r="F10" s="183"/>
      <c r="G10" s="183"/>
      <c r="H10" s="183"/>
      <c r="I10" s="184"/>
      <c r="J10" s="174"/>
      <c r="K10" s="175"/>
      <c r="L10" s="179"/>
      <c r="M10" s="180"/>
      <c r="N10" s="180"/>
      <c r="O10" s="180"/>
      <c r="P10" s="180"/>
      <c r="Q10" s="18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9" t="s">
        <v>14</v>
      </c>
      <c r="D12" s="132"/>
      <c r="E12" s="119" t="s">
        <v>63</v>
      </c>
      <c r="F12" s="120"/>
      <c r="G12" s="127" t="s">
        <v>1</v>
      </c>
      <c r="H12" s="128"/>
      <c r="I12" s="119" t="s">
        <v>3</v>
      </c>
      <c r="J12" s="120"/>
      <c r="K12" s="96" t="s">
        <v>6</v>
      </c>
      <c r="L12" s="97"/>
      <c r="M12" s="102" t="s">
        <v>2</v>
      </c>
      <c r="N12" s="157"/>
      <c r="O12" s="158"/>
      <c r="P12" s="163" t="s">
        <v>66</v>
      </c>
      <c r="Q12" s="164"/>
      <c r="R12" s="6"/>
    </row>
    <row r="13" spans="2:18" ht="30.75" customHeight="1" x14ac:dyDescent="0.2">
      <c r="B13" s="5"/>
      <c r="C13" s="133" t="s">
        <v>93</v>
      </c>
      <c r="D13" s="134"/>
      <c r="E13" s="137">
        <v>1</v>
      </c>
      <c r="F13" s="138"/>
      <c r="G13" s="107" t="s">
        <v>79</v>
      </c>
      <c r="H13" s="108"/>
      <c r="I13" s="111" t="s">
        <v>4</v>
      </c>
      <c r="J13" s="112"/>
      <c r="K13" s="98" t="s">
        <v>8</v>
      </c>
      <c r="L13" s="99"/>
      <c r="M13" s="111" t="s">
        <v>97</v>
      </c>
      <c r="N13" s="159"/>
      <c r="O13" s="160"/>
      <c r="P13" s="165" t="s">
        <v>69</v>
      </c>
      <c r="Q13" s="112"/>
      <c r="R13" s="6"/>
    </row>
    <row r="14" spans="2:18" ht="30.75" customHeight="1" thickBot="1" x14ac:dyDescent="0.25">
      <c r="B14" s="5"/>
      <c r="C14" s="135"/>
      <c r="D14" s="136"/>
      <c r="E14" s="135"/>
      <c r="F14" s="139"/>
      <c r="G14" s="109"/>
      <c r="H14" s="110"/>
      <c r="I14" s="113"/>
      <c r="J14" s="114"/>
      <c r="K14" s="100"/>
      <c r="L14" s="101"/>
      <c r="M14" s="113"/>
      <c r="N14" s="161"/>
      <c r="O14" s="162"/>
      <c r="P14" s="166"/>
      <c r="Q14" s="114"/>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2" t="s">
        <v>11</v>
      </c>
      <c r="D16" s="115" t="s">
        <v>27</v>
      </c>
      <c r="E16" s="116"/>
      <c r="F16" s="123" t="s">
        <v>80</v>
      </c>
      <c r="G16" s="124"/>
      <c r="H16" s="10"/>
      <c r="I16" s="10"/>
      <c r="J16" s="10"/>
      <c r="K16" s="10"/>
      <c r="L16" s="10"/>
      <c r="M16" s="11"/>
      <c r="N16" s="11"/>
      <c r="O16" s="11"/>
      <c r="P16" s="11"/>
      <c r="Q16" s="11"/>
      <c r="R16" s="6"/>
    </row>
    <row r="17" spans="2:20" ht="18.75" customHeight="1" x14ac:dyDescent="0.2">
      <c r="B17" s="5"/>
      <c r="C17" s="103"/>
      <c r="D17" s="117" t="s">
        <v>28</v>
      </c>
      <c r="E17" s="118"/>
      <c r="F17" s="125" t="s">
        <v>81</v>
      </c>
      <c r="G17" s="126"/>
      <c r="H17" s="10"/>
      <c r="I17" s="10"/>
      <c r="J17" s="10"/>
      <c r="K17" s="10"/>
      <c r="L17" s="10"/>
      <c r="M17" s="11"/>
      <c r="N17" s="11"/>
      <c r="O17" s="11"/>
      <c r="P17" s="11"/>
      <c r="Q17" s="11"/>
      <c r="R17" s="6"/>
    </row>
    <row r="18" spans="2:20" ht="18.75" customHeight="1" thickBot="1" x14ac:dyDescent="0.25">
      <c r="B18" s="5"/>
      <c r="C18" s="104"/>
      <c r="D18" s="121" t="s">
        <v>29</v>
      </c>
      <c r="E18" s="122"/>
      <c r="F18" s="105" t="s">
        <v>82</v>
      </c>
      <c r="G18" s="10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9" t="s">
        <v>24</v>
      </c>
      <c r="C20" s="130"/>
      <c r="D20" s="130"/>
      <c r="E20" s="130"/>
      <c r="F20" s="130"/>
      <c r="G20" s="130"/>
      <c r="H20" s="130"/>
      <c r="I20" s="130"/>
      <c r="J20" s="130"/>
      <c r="K20" s="130"/>
      <c r="L20" s="130"/>
      <c r="M20" s="130"/>
      <c r="N20" s="130"/>
      <c r="O20" s="130"/>
      <c r="P20" s="130"/>
      <c r="Q20" s="130"/>
      <c r="R20" s="131"/>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5" t="s">
        <v>12</v>
      </c>
      <c r="D23" s="95"/>
      <c r="E23" s="95"/>
      <c r="F23" s="95"/>
      <c r="G23" s="95"/>
      <c r="H23" s="95"/>
      <c r="I23" s="95"/>
      <c r="J23" s="95"/>
      <c r="K23" s="95"/>
      <c r="L23" s="95"/>
      <c r="M23" s="95"/>
      <c r="N23" s="95"/>
      <c r="O23" s="95"/>
      <c r="P23" s="95"/>
      <c r="Q23" s="95"/>
      <c r="R23" s="6"/>
    </row>
    <row r="24" spans="2:20" ht="27" customHeight="1" x14ac:dyDescent="0.2">
      <c r="B24" s="5"/>
      <c r="C24" s="32" t="s">
        <v>16</v>
      </c>
      <c r="D24" s="85" t="s">
        <v>87</v>
      </c>
      <c r="E24" s="86"/>
      <c r="F24" s="86"/>
      <c r="G24" s="85" t="s">
        <v>88</v>
      </c>
      <c r="H24" s="86"/>
      <c r="I24" s="86"/>
      <c r="J24" s="85" t="s">
        <v>89</v>
      </c>
      <c r="K24" s="86"/>
      <c r="L24" s="86"/>
      <c r="M24" s="85" t="s">
        <v>90</v>
      </c>
      <c r="N24" s="86"/>
      <c r="O24" s="86"/>
      <c r="P24" s="66" t="s">
        <v>13</v>
      </c>
      <c r="Q24" s="67"/>
      <c r="R24" s="6"/>
    </row>
    <row r="25" spans="2:20" ht="15" customHeight="1" x14ac:dyDescent="0.2">
      <c r="B25" s="5"/>
      <c r="C25" s="32" t="s">
        <v>17</v>
      </c>
      <c r="D25" s="195">
        <v>1</v>
      </c>
      <c r="E25" s="195"/>
      <c r="F25" s="195"/>
      <c r="G25" s="195">
        <v>1</v>
      </c>
      <c r="H25" s="195"/>
      <c r="I25" s="195"/>
      <c r="J25" s="195">
        <v>1</v>
      </c>
      <c r="K25" s="195"/>
      <c r="L25" s="195"/>
      <c r="M25" s="195">
        <v>1</v>
      </c>
      <c r="N25" s="195"/>
      <c r="O25" s="195"/>
      <c r="P25" s="75">
        <v>1</v>
      </c>
      <c r="Q25" s="76"/>
      <c r="R25" s="6"/>
    </row>
    <row r="26" spans="2:20" x14ac:dyDescent="0.2">
      <c r="B26" s="5"/>
      <c r="C26" s="34" t="s">
        <v>15</v>
      </c>
      <c r="D26" s="197">
        <v>18</v>
      </c>
      <c r="E26" s="197"/>
      <c r="F26" s="197"/>
      <c r="G26" s="197">
        <v>16</v>
      </c>
      <c r="H26" s="197"/>
      <c r="I26" s="197"/>
      <c r="J26" s="202">
        <v>27</v>
      </c>
      <c r="K26" s="202"/>
      <c r="L26" s="202"/>
      <c r="M26" s="197">
        <v>14</v>
      </c>
      <c r="N26" s="197"/>
      <c r="O26" s="197"/>
      <c r="P26" s="203">
        <f>SUM(D26:O26)</f>
        <v>75</v>
      </c>
      <c r="Q26" s="204"/>
      <c r="R26" s="6"/>
    </row>
    <row r="27" spans="2:20" x14ac:dyDescent="0.2">
      <c r="B27" s="5"/>
      <c r="C27" s="34" t="s">
        <v>37</v>
      </c>
      <c r="D27" s="197">
        <v>19</v>
      </c>
      <c r="E27" s="197"/>
      <c r="F27" s="197"/>
      <c r="G27" s="197">
        <v>16</v>
      </c>
      <c r="H27" s="197"/>
      <c r="I27" s="197"/>
      <c r="J27" s="202">
        <v>30</v>
      </c>
      <c r="K27" s="202"/>
      <c r="L27" s="202"/>
      <c r="M27" s="197">
        <v>16</v>
      </c>
      <c r="N27" s="197"/>
      <c r="O27" s="197"/>
      <c r="P27" s="203">
        <f>SUM(D27:O27)</f>
        <v>81</v>
      </c>
      <c r="Q27" s="204"/>
      <c r="R27" s="6"/>
    </row>
    <row r="28" spans="2:20" x14ac:dyDescent="0.2">
      <c r="B28" s="5"/>
      <c r="C28" s="34" t="s">
        <v>30</v>
      </c>
      <c r="D28" s="198">
        <f>D26/D27</f>
        <v>0.94736842105263153</v>
      </c>
      <c r="E28" s="198"/>
      <c r="F28" s="198"/>
      <c r="G28" s="198">
        <f t="shared" ref="G28" si="0">G26/G27</f>
        <v>1</v>
      </c>
      <c r="H28" s="198"/>
      <c r="I28" s="198"/>
      <c r="J28" s="198">
        <f t="shared" ref="J28" si="1">J26/J27</f>
        <v>0.9</v>
      </c>
      <c r="K28" s="198"/>
      <c r="L28" s="198"/>
      <c r="M28" s="198">
        <f t="shared" ref="M28" si="2">M26/M27</f>
        <v>0.875</v>
      </c>
      <c r="N28" s="198"/>
      <c r="O28" s="198"/>
      <c r="P28" s="75">
        <f>P26/P27</f>
        <v>0.92592592592592593</v>
      </c>
      <c r="Q28" s="7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2"/>
      <c r="J31" s="72"/>
      <c r="K31" s="72"/>
      <c r="L31" s="72"/>
      <c r="M31" s="72"/>
      <c r="N31" s="72"/>
      <c r="O31" s="72"/>
      <c r="P31" s="72"/>
      <c r="Q31" s="72"/>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3" t="s">
        <v>22</v>
      </c>
      <c r="D42" s="144"/>
      <c r="E42" s="144"/>
      <c r="F42" s="144"/>
      <c r="G42" s="144"/>
      <c r="H42" s="144"/>
      <c r="I42" s="144"/>
      <c r="J42" s="144"/>
      <c r="K42" s="145" t="s">
        <v>74</v>
      </c>
      <c r="L42" s="146"/>
      <c r="M42" s="146"/>
      <c r="N42" s="146"/>
      <c r="O42" s="146"/>
      <c r="P42" s="146"/>
      <c r="Q42" s="147"/>
      <c r="R42" s="6"/>
    </row>
    <row r="43" spans="2:18" ht="28.5" customHeight="1" thickBot="1" x14ac:dyDescent="0.25">
      <c r="B43" s="5"/>
      <c r="C43" s="30"/>
      <c r="D43" s="31" t="s">
        <v>76</v>
      </c>
      <c r="E43" s="77" t="s">
        <v>77</v>
      </c>
      <c r="F43" s="77"/>
      <c r="G43" s="77"/>
      <c r="H43" s="77"/>
      <c r="I43" s="77"/>
      <c r="J43" s="78"/>
      <c r="K43" s="35"/>
      <c r="L43" s="36"/>
      <c r="M43" s="36"/>
      <c r="N43" s="36"/>
      <c r="O43" s="36"/>
      <c r="P43" s="36"/>
      <c r="Q43" s="37"/>
      <c r="R43" s="6"/>
    </row>
    <row r="44" spans="2:18" ht="163.5" customHeight="1" thickBot="1" x14ac:dyDescent="0.25">
      <c r="B44" s="5"/>
      <c r="C44" s="14" t="s">
        <v>18</v>
      </c>
      <c r="D44" s="42">
        <v>44292</v>
      </c>
      <c r="E44" s="79" t="s">
        <v>119</v>
      </c>
      <c r="F44" s="80"/>
      <c r="G44" s="80"/>
      <c r="H44" s="80"/>
      <c r="I44" s="80"/>
      <c r="J44" s="81"/>
      <c r="K44" s="68"/>
      <c r="L44" s="68"/>
      <c r="M44" s="68"/>
      <c r="N44" s="68"/>
      <c r="O44" s="68"/>
      <c r="P44" s="68"/>
      <c r="Q44" s="69"/>
      <c r="R44" s="6"/>
    </row>
    <row r="45" spans="2:18" ht="102.75" customHeight="1" thickBot="1" x14ac:dyDescent="0.25">
      <c r="B45" s="5"/>
      <c r="C45" s="15" t="s">
        <v>19</v>
      </c>
      <c r="D45" s="65">
        <v>44417</v>
      </c>
      <c r="E45" s="79" t="s">
        <v>122</v>
      </c>
      <c r="F45" s="80"/>
      <c r="G45" s="80"/>
      <c r="H45" s="80"/>
      <c r="I45" s="80"/>
      <c r="J45" s="81"/>
      <c r="K45" s="68"/>
      <c r="L45" s="68"/>
      <c r="M45" s="68"/>
      <c r="N45" s="68"/>
      <c r="O45" s="68"/>
      <c r="P45" s="68"/>
      <c r="Q45" s="69"/>
      <c r="R45" s="6"/>
    </row>
    <row r="46" spans="2:18" ht="118.5" customHeight="1" thickBot="1" x14ac:dyDescent="0.25">
      <c r="B46" s="5"/>
      <c r="C46" s="40" t="s">
        <v>65</v>
      </c>
      <c r="D46" s="65">
        <v>44110</v>
      </c>
      <c r="E46" s="79" t="s">
        <v>126</v>
      </c>
      <c r="F46" s="80"/>
      <c r="G46" s="80"/>
      <c r="H46" s="80"/>
      <c r="I46" s="80"/>
      <c r="J46" s="81"/>
      <c r="K46" s="70"/>
      <c r="L46" s="70"/>
      <c r="M46" s="70"/>
      <c r="N46" s="70"/>
      <c r="O46" s="70"/>
      <c r="P46" s="70"/>
      <c r="Q46" s="71"/>
      <c r="R46" s="6"/>
    </row>
    <row r="47" spans="2:18" ht="110.25" customHeight="1" thickBot="1" x14ac:dyDescent="0.25">
      <c r="B47" s="5"/>
      <c r="C47" s="41" t="s">
        <v>20</v>
      </c>
      <c r="D47" s="64">
        <v>44575</v>
      </c>
      <c r="E47" s="199" t="s">
        <v>129</v>
      </c>
      <c r="F47" s="200"/>
      <c r="G47" s="200"/>
      <c r="H47" s="200"/>
      <c r="I47" s="200"/>
      <c r="J47" s="201"/>
      <c r="K47" s="70"/>
      <c r="L47" s="70"/>
      <c r="M47" s="70"/>
      <c r="N47" s="70"/>
      <c r="O47" s="70"/>
      <c r="P47" s="70"/>
      <c r="Q47" s="71"/>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3"/>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39</v>
      </c>
      <c r="D95" s="20"/>
      <c r="H95" s="28" t="s">
        <v>23</v>
      </c>
      <c r="I95" s="28" t="s">
        <v>25</v>
      </c>
      <c r="J95" s="28" t="s">
        <v>67</v>
      </c>
      <c r="U95" s="21" t="s">
        <v>31</v>
      </c>
    </row>
    <row r="96" spans="3:21" ht="25.5" x14ac:dyDescent="0.2">
      <c r="C96" s="22" t="s">
        <v>46</v>
      </c>
      <c r="D96" s="23"/>
      <c r="H96" s="29" t="s">
        <v>4</v>
      </c>
      <c r="I96" s="29" t="s">
        <v>7</v>
      </c>
      <c r="J96" s="29" t="s">
        <v>68</v>
      </c>
      <c r="M96" s="142"/>
      <c r="N96" s="142"/>
    </row>
    <row r="97" spans="3:14" ht="25.5" x14ac:dyDescent="0.2">
      <c r="C97" s="22" t="s">
        <v>47</v>
      </c>
      <c r="D97" s="23"/>
      <c r="H97" s="29" t="s">
        <v>73</v>
      </c>
      <c r="I97" s="29" t="s">
        <v>26</v>
      </c>
      <c r="J97" s="29" t="s">
        <v>69</v>
      </c>
      <c r="M97" s="141"/>
      <c r="N97" s="141"/>
    </row>
    <row r="98" spans="3:14" ht="38.25" x14ac:dyDescent="0.2">
      <c r="C98" s="22" t="s">
        <v>48</v>
      </c>
      <c r="D98" s="23"/>
      <c r="H98" s="29" t="s">
        <v>5</v>
      </c>
      <c r="I98" s="29" t="s">
        <v>8</v>
      </c>
      <c r="J98" s="29" t="s">
        <v>70</v>
      </c>
      <c r="M98" s="141"/>
      <c r="N98" s="141"/>
    </row>
    <row r="99" spans="3:14" x14ac:dyDescent="0.2">
      <c r="C99" s="22" t="s">
        <v>49</v>
      </c>
      <c r="D99" s="23"/>
      <c r="H99" s="29"/>
      <c r="I99" s="29" t="s">
        <v>72</v>
      </c>
      <c r="J99" s="29" t="s">
        <v>71</v>
      </c>
      <c r="M99" s="141"/>
      <c r="N99" s="141"/>
    </row>
    <row r="100" spans="3:14" ht="25.5" x14ac:dyDescent="0.2">
      <c r="C100" s="22" t="s">
        <v>50</v>
      </c>
      <c r="D100" s="23"/>
      <c r="H100" s="29"/>
      <c r="I100" s="29" t="s">
        <v>9</v>
      </c>
      <c r="J100" s="29" t="s">
        <v>75</v>
      </c>
      <c r="M100" s="141"/>
      <c r="N100" s="141"/>
    </row>
    <row r="101" spans="3:14" x14ac:dyDescent="0.2">
      <c r="C101" s="22" t="s">
        <v>51</v>
      </c>
      <c r="D101" s="23"/>
      <c r="H101" s="29"/>
      <c r="I101" s="29" t="s">
        <v>10</v>
      </c>
      <c r="J101" s="29"/>
      <c r="M101" s="141"/>
      <c r="N101" s="141"/>
    </row>
    <row r="102" spans="3:14" x14ac:dyDescent="0.2">
      <c r="C102" s="22" t="s">
        <v>52</v>
      </c>
      <c r="D102" s="23"/>
      <c r="M102" s="142"/>
      <c r="N102" s="142"/>
    </row>
    <row r="103" spans="3:14" ht="66" customHeight="1" x14ac:dyDescent="0.2">
      <c r="C103" s="22" t="s">
        <v>53</v>
      </c>
      <c r="D103" s="23"/>
      <c r="M103" s="140"/>
      <c r="N103" s="140"/>
    </row>
    <row r="104" spans="3:14" x14ac:dyDescent="0.2">
      <c r="C104" s="22" t="s">
        <v>38</v>
      </c>
      <c r="D104" s="23"/>
    </row>
    <row r="105" spans="3:14" ht="25.5" x14ac:dyDescent="0.2">
      <c r="C105" s="22" t="s">
        <v>54</v>
      </c>
      <c r="D105" s="23"/>
    </row>
    <row r="106" spans="3:14" ht="25.5" x14ac:dyDescent="0.2">
      <c r="C106" s="22" t="s">
        <v>55</v>
      </c>
      <c r="D106" s="23"/>
    </row>
    <row r="107" spans="3:14" ht="25.5" x14ac:dyDescent="0.2">
      <c r="C107" s="22" t="s">
        <v>56</v>
      </c>
      <c r="D107" s="23"/>
    </row>
    <row r="108" spans="3:14" x14ac:dyDescent="0.2">
      <c r="C108" s="22" t="s">
        <v>41</v>
      </c>
      <c r="D108" s="24"/>
    </row>
    <row r="109" spans="3:14" x14ac:dyDescent="0.2">
      <c r="C109" s="22" t="s">
        <v>40</v>
      </c>
      <c r="D109" s="25"/>
    </row>
    <row r="110" spans="3:14" x14ac:dyDescent="0.2">
      <c r="C110" s="22" t="s">
        <v>57</v>
      </c>
      <c r="D110" s="24"/>
    </row>
    <row r="112" spans="3:14" ht="6.75" customHeight="1" x14ac:dyDescent="0.2"/>
    <row r="113" spans="3:3" ht="15" customHeight="1" x14ac:dyDescent="0.2">
      <c r="C113" s="26" t="s">
        <v>31</v>
      </c>
    </row>
    <row r="114" spans="3:3" ht="18.75" customHeight="1" x14ac:dyDescent="0.2">
      <c r="C114" s="26" t="s">
        <v>34</v>
      </c>
    </row>
    <row r="115" spans="3:3" ht="15" customHeight="1" x14ac:dyDescent="0.2">
      <c r="C115" s="26" t="s">
        <v>42</v>
      </c>
    </row>
    <row r="116" spans="3:3" ht="11.25" customHeight="1" x14ac:dyDescent="0.2">
      <c r="C116" s="26" t="s">
        <v>32</v>
      </c>
    </row>
    <row r="117" spans="3:3" ht="16.5" customHeight="1" x14ac:dyDescent="0.2">
      <c r="C117" s="26" t="s">
        <v>33</v>
      </c>
    </row>
    <row r="118" spans="3:3" ht="12" customHeight="1" x14ac:dyDescent="0.2">
      <c r="C118" s="26" t="s">
        <v>35</v>
      </c>
    </row>
    <row r="119" spans="3:3" ht="25.5" customHeight="1" x14ac:dyDescent="0.2">
      <c r="C119" s="26" t="s">
        <v>36</v>
      </c>
    </row>
    <row r="120" spans="3:3" ht="27.75" customHeight="1" x14ac:dyDescent="0.2">
      <c r="C120" s="26" t="s">
        <v>43</v>
      </c>
    </row>
    <row r="121" spans="3:3" ht="36.75" customHeight="1" x14ac:dyDescent="0.2">
      <c r="C121" s="27" t="s">
        <v>44</v>
      </c>
    </row>
    <row r="122" spans="3:3" x14ac:dyDescent="0.2">
      <c r="C122" s="26" t="s">
        <v>45</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6 D47:J47"/>
    <dataValidation allowBlank="1" showInputMessage="1" showErrorMessage="1" prompt="Identifique el valor registrado en el numerador de la fórmula de cálculo" sqref="J26:J28 D26:D28 G26:G28 M26:M28 P25:P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123"/>
  <sheetViews>
    <sheetView showGridLines="0" zoomScale="80" zoomScaleNormal="80" zoomScaleSheetLayoutView="100" workbookViewId="0">
      <selection activeCell="E46" sqref="E46:J46"/>
    </sheetView>
  </sheetViews>
  <sheetFormatPr baseColWidth="10" defaultColWidth="11.42578125"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241"/>
      <c r="C2" s="242"/>
      <c r="D2" s="243"/>
      <c r="E2" s="246" t="s">
        <v>64</v>
      </c>
      <c r="F2" s="247"/>
      <c r="G2" s="247"/>
      <c r="H2" s="247"/>
      <c r="I2" s="247"/>
      <c r="J2" s="247"/>
      <c r="K2" s="247"/>
      <c r="L2" s="247"/>
      <c r="M2" s="247"/>
      <c r="N2" s="248"/>
      <c r="O2" s="255" t="s">
        <v>83</v>
      </c>
      <c r="P2" s="256"/>
      <c r="Q2" s="256"/>
      <c r="R2" s="257"/>
    </row>
    <row r="3" spans="2:18" ht="24.75" customHeight="1" x14ac:dyDescent="0.2">
      <c r="B3" s="244"/>
      <c r="C3" s="205"/>
      <c r="D3" s="245"/>
      <c r="E3" s="249"/>
      <c r="F3" s="250"/>
      <c r="G3" s="250"/>
      <c r="H3" s="250"/>
      <c r="I3" s="250"/>
      <c r="J3" s="250"/>
      <c r="K3" s="250"/>
      <c r="L3" s="250"/>
      <c r="M3" s="250"/>
      <c r="N3" s="251"/>
      <c r="O3" s="255" t="s">
        <v>100</v>
      </c>
      <c r="P3" s="256"/>
      <c r="Q3" s="256"/>
      <c r="R3" s="257"/>
    </row>
    <row r="4" spans="2:18" ht="24.75" customHeight="1" thickBot="1" x14ac:dyDescent="0.25">
      <c r="B4" s="244"/>
      <c r="C4" s="205"/>
      <c r="D4" s="245"/>
      <c r="E4" s="252"/>
      <c r="F4" s="253"/>
      <c r="G4" s="253"/>
      <c r="H4" s="253"/>
      <c r="I4" s="253"/>
      <c r="J4" s="253"/>
      <c r="K4" s="253"/>
      <c r="L4" s="253"/>
      <c r="M4" s="253"/>
      <c r="N4" s="254"/>
      <c r="O4" s="255" t="s">
        <v>101</v>
      </c>
      <c r="P4" s="256"/>
      <c r="Q4" s="256"/>
      <c r="R4" s="257"/>
    </row>
    <row r="5" spans="2:18" ht="13.5" thickBot="1" x14ac:dyDescent="0.25">
      <c r="B5" s="258" t="s">
        <v>103</v>
      </c>
      <c r="C5" s="259"/>
      <c r="D5" s="259"/>
      <c r="E5" s="259"/>
      <c r="F5" s="259"/>
      <c r="G5" s="259"/>
      <c r="H5" s="259"/>
      <c r="I5" s="259"/>
      <c r="J5" s="259"/>
      <c r="K5" s="259"/>
      <c r="L5" s="259"/>
      <c r="M5" s="259"/>
      <c r="N5" s="259"/>
      <c r="O5" s="260"/>
      <c r="P5" s="260"/>
      <c r="Q5" s="260"/>
      <c r="R5" s="261"/>
    </row>
    <row r="6" spans="2:18" ht="15" customHeight="1" thickBot="1" x14ac:dyDescent="0.25">
      <c r="B6" s="213" t="s">
        <v>0</v>
      </c>
      <c r="C6" s="214"/>
      <c r="D6" s="214"/>
      <c r="E6" s="214"/>
      <c r="F6" s="214"/>
      <c r="G6" s="214"/>
      <c r="H6" s="214"/>
      <c r="I6" s="214"/>
      <c r="J6" s="214"/>
      <c r="K6" s="214"/>
      <c r="L6" s="214"/>
      <c r="M6" s="214"/>
      <c r="N6" s="214"/>
      <c r="O6" s="214"/>
      <c r="P6" s="214"/>
      <c r="Q6" s="214"/>
      <c r="R6" s="215"/>
    </row>
    <row r="7" spans="2:18" ht="13.5" thickBot="1" x14ac:dyDescent="0.25">
      <c r="B7" s="46"/>
      <c r="C7" s="262"/>
      <c r="D7" s="262"/>
      <c r="E7" s="262"/>
      <c r="F7" s="262"/>
      <c r="G7" s="262"/>
      <c r="H7" s="262"/>
      <c r="I7" s="262"/>
      <c r="J7" s="262"/>
      <c r="K7" s="262"/>
      <c r="L7" s="262"/>
      <c r="M7" s="262"/>
      <c r="N7" s="262"/>
      <c r="O7" s="262"/>
      <c r="P7" s="262"/>
      <c r="Q7" s="262"/>
      <c r="R7" s="47"/>
    </row>
    <row r="8" spans="2:18" ht="23.25" customHeight="1" thickBot="1" x14ac:dyDescent="0.25">
      <c r="B8" s="46"/>
      <c r="C8" s="7" t="s">
        <v>62</v>
      </c>
      <c r="D8" s="192" t="s">
        <v>38</v>
      </c>
      <c r="E8" s="193"/>
      <c r="F8" s="193"/>
      <c r="G8" s="193"/>
      <c r="H8" s="193"/>
      <c r="I8" s="194"/>
      <c r="J8" s="170" t="s">
        <v>58</v>
      </c>
      <c r="K8" s="171"/>
      <c r="L8" s="87" t="s">
        <v>104</v>
      </c>
      <c r="M8" s="88"/>
      <c r="N8" s="88"/>
      <c r="O8" s="88"/>
      <c r="P8" s="88"/>
      <c r="Q8" s="89"/>
      <c r="R8" s="47"/>
    </row>
    <row r="9" spans="2:18" ht="29.25" customHeight="1" thickBot="1" x14ac:dyDescent="0.25">
      <c r="B9" s="46"/>
      <c r="C9" s="7" t="s">
        <v>61</v>
      </c>
      <c r="D9" s="191" t="s">
        <v>84</v>
      </c>
      <c r="E9" s="183"/>
      <c r="F9" s="183"/>
      <c r="G9" s="183"/>
      <c r="H9" s="183"/>
      <c r="I9" s="184"/>
      <c r="J9" s="172" t="s">
        <v>59</v>
      </c>
      <c r="K9" s="173"/>
      <c r="L9" s="176" t="s">
        <v>105</v>
      </c>
      <c r="M9" s="177"/>
      <c r="N9" s="177"/>
      <c r="O9" s="177"/>
      <c r="P9" s="177"/>
      <c r="Q9" s="178"/>
      <c r="R9" s="47"/>
    </row>
    <row r="10" spans="2:18" ht="79.5" customHeight="1" thickBot="1" x14ac:dyDescent="0.25">
      <c r="B10" s="46"/>
      <c r="C10" s="7" t="s">
        <v>60</v>
      </c>
      <c r="D10" s="182" t="s">
        <v>85</v>
      </c>
      <c r="E10" s="183"/>
      <c r="F10" s="183"/>
      <c r="G10" s="183"/>
      <c r="H10" s="183"/>
      <c r="I10" s="184"/>
      <c r="J10" s="174"/>
      <c r="K10" s="175"/>
      <c r="L10" s="179"/>
      <c r="M10" s="180"/>
      <c r="N10" s="180"/>
      <c r="O10" s="180"/>
      <c r="P10" s="180"/>
      <c r="Q10" s="181"/>
      <c r="R10" s="47"/>
    </row>
    <row r="11" spans="2:18" ht="6" customHeight="1" thickBot="1" x14ac:dyDescent="0.25">
      <c r="B11" s="46"/>
      <c r="I11" s="9"/>
      <c r="R11" s="47"/>
    </row>
    <row r="12" spans="2:18" ht="15" customHeight="1" x14ac:dyDescent="0.2">
      <c r="B12" s="46"/>
      <c r="C12" s="119" t="s">
        <v>14</v>
      </c>
      <c r="D12" s="132"/>
      <c r="E12" s="119" t="s">
        <v>63</v>
      </c>
      <c r="F12" s="120"/>
      <c r="G12" s="127" t="s">
        <v>1</v>
      </c>
      <c r="H12" s="128"/>
      <c r="I12" s="119" t="s">
        <v>3</v>
      </c>
      <c r="J12" s="120"/>
      <c r="K12" s="96" t="s">
        <v>6</v>
      </c>
      <c r="L12" s="97"/>
      <c r="M12" s="102" t="s">
        <v>2</v>
      </c>
      <c r="N12" s="157"/>
      <c r="O12" s="158"/>
      <c r="P12" s="163" t="s">
        <v>66</v>
      </c>
      <c r="Q12" s="164"/>
      <c r="R12" s="47"/>
    </row>
    <row r="13" spans="2:18" ht="30.75" customHeight="1" x14ac:dyDescent="0.2">
      <c r="B13" s="46"/>
      <c r="C13" s="133" t="s">
        <v>106</v>
      </c>
      <c r="D13" s="134"/>
      <c r="E13" s="236" t="s">
        <v>78</v>
      </c>
      <c r="F13" s="138"/>
      <c r="G13" s="107" t="s">
        <v>79</v>
      </c>
      <c r="H13" s="108"/>
      <c r="I13" s="236" t="s">
        <v>4</v>
      </c>
      <c r="J13" s="138"/>
      <c r="K13" s="107" t="s">
        <v>8</v>
      </c>
      <c r="L13" s="108"/>
      <c r="M13" s="236" t="s">
        <v>107</v>
      </c>
      <c r="N13" s="134"/>
      <c r="O13" s="237"/>
      <c r="P13" s="239" t="s">
        <v>68</v>
      </c>
      <c r="Q13" s="138"/>
      <c r="R13" s="47"/>
    </row>
    <row r="14" spans="2:18" ht="30.75" customHeight="1" thickBot="1" x14ac:dyDescent="0.25">
      <c r="B14" s="46"/>
      <c r="C14" s="135"/>
      <c r="D14" s="136"/>
      <c r="E14" s="135"/>
      <c r="F14" s="139"/>
      <c r="G14" s="109"/>
      <c r="H14" s="110"/>
      <c r="I14" s="135"/>
      <c r="J14" s="139"/>
      <c r="K14" s="109"/>
      <c r="L14" s="110"/>
      <c r="M14" s="135"/>
      <c r="N14" s="136"/>
      <c r="O14" s="238"/>
      <c r="P14" s="240"/>
      <c r="Q14" s="139"/>
      <c r="R14" s="47"/>
    </row>
    <row r="15" spans="2:18" ht="8.25" customHeight="1" thickBot="1" x14ac:dyDescent="0.25">
      <c r="B15" s="46"/>
      <c r="R15" s="47"/>
    </row>
    <row r="16" spans="2:18" x14ac:dyDescent="0.2">
      <c r="B16" s="46"/>
      <c r="C16" s="102" t="s">
        <v>11</v>
      </c>
      <c r="D16" s="228" t="s">
        <v>27</v>
      </c>
      <c r="E16" s="229"/>
      <c r="F16" s="230" t="s">
        <v>108</v>
      </c>
      <c r="G16" s="231"/>
      <c r="H16" s="10"/>
      <c r="I16" s="10"/>
      <c r="J16" s="10"/>
      <c r="K16" s="10"/>
      <c r="L16" s="10"/>
      <c r="M16" s="48"/>
      <c r="N16" s="48"/>
      <c r="O16" s="48"/>
      <c r="P16" s="48"/>
      <c r="Q16" s="48"/>
      <c r="R16" s="47"/>
    </row>
    <row r="17" spans="2:20" ht="18.75" customHeight="1" x14ac:dyDescent="0.2">
      <c r="B17" s="46"/>
      <c r="C17" s="103"/>
      <c r="D17" s="232" t="s">
        <v>28</v>
      </c>
      <c r="E17" s="233"/>
      <c r="F17" s="125" t="s">
        <v>109</v>
      </c>
      <c r="G17" s="126"/>
      <c r="H17" s="10"/>
      <c r="I17" s="10"/>
      <c r="J17" s="10"/>
      <c r="K17" s="10"/>
      <c r="L17" s="10"/>
      <c r="M17" s="48"/>
      <c r="N17" s="48"/>
      <c r="O17" s="48"/>
      <c r="P17" s="48"/>
      <c r="Q17" s="48"/>
      <c r="R17" s="47"/>
    </row>
    <row r="18" spans="2:20" ht="18.75" customHeight="1" thickBot="1" x14ac:dyDescent="0.25">
      <c r="B18" s="46"/>
      <c r="C18" s="104"/>
      <c r="D18" s="234" t="s">
        <v>29</v>
      </c>
      <c r="E18" s="235"/>
      <c r="F18" s="105" t="s">
        <v>82</v>
      </c>
      <c r="G18" s="106"/>
      <c r="H18" s="10"/>
      <c r="I18" s="10"/>
      <c r="J18" s="10"/>
      <c r="K18" s="10"/>
      <c r="L18" s="10"/>
      <c r="M18" s="48"/>
      <c r="N18" s="48"/>
      <c r="O18" s="48"/>
      <c r="P18" s="48"/>
      <c r="Q18" s="48"/>
      <c r="R18" s="47"/>
    </row>
    <row r="19" spans="2:20" ht="6" customHeight="1" thickBot="1" x14ac:dyDescent="0.25">
      <c r="B19" s="46"/>
      <c r="R19" s="47"/>
    </row>
    <row r="20" spans="2:20" ht="13.5" thickBot="1" x14ac:dyDescent="0.25">
      <c r="B20" s="222" t="s">
        <v>24</v>
      </c>
      <c r="C20" s="223"/>
      <c r="D20" s="223"/>
      <c r="E20" s="223"/>
      <c r="F20" s="223"/>
      <c r="G20" s="223"/>
      <c r="H20" s="223"/>
      <c r="I20" s="223"/>
      <c r="J20" s="223"/>
      <c r="K20" s="223"/>
      <c r="L20" s="223"/>
      <c r="M20" s="223"/>
      <c r="N20" s="223"/>
      <c r="O20" s="223"/>
      <c r="P20" s="223"/>
      <c r="Q20" s="223"/>
      <c r="R20" s="224"/>
    </row>
    <row r="21" spans="2:20" ht="6" customHeight="1" x14ac:dyDescent="0.2">
      <c r="B21" s="46"/>
      <c r="G21" s="49"/>
      <c r="H21" s="49"/>
      <c r="R21" s="47"/>
    </row>
    <row r="22" spans="2:20" ht="4.5" customHeight="1" x14ac:dyDescent="0.2">
      <c r="B22" s="46"/>
      <c r="R22" s="47"/>
    </row>
    <row r="23" spans="2:20" ht="15.75" customHeight="1" x14ac:dyDescent="0.2">
      <c r="B23" s="46"/>
      <c r="C23" s="225" t="s">
        <v>12</v>
      </c>
      <c r="D23" s="225"/>
      <c r="E23" s="225"/>
      <c r="F23" s="225"/>
      <c r="G23" s="225"/>
      <c r="H23" s="225"/>
      <c r="I23" s="225"/>
      <c r="J23" s="225"/>
      <c r="K23" s="225"/>
      <c r="L23" s="225"/>
      <c r="M23" s="225"/>
      <c r="N23" s="225"/>
      <c r="O23" s="225"/>
      <c r="P23" s="225"/>
      <c r="Q23" s="225"/>
      <c r="R23" s="47"/>
    </row>
    <row r="24" spans="2:20" ht="27" customHeight="1" x14ac:dyDescent="0.2">
      <c r="B24" s="46"/>
      <c r="C24" s="50" t="s">
        <v>16</v>
      </c>
      <c r="D24" s="85" t="s">
        <v>87</v>
      </c>
      <c r="E24" s="86"/>
      <c r="F24" s="86"/>
      <c r="G24" s="85" t="s">
        <v>88</v>
      </c>
      <c r="H24" s="86"/>
      <c r="I24" s="86"/>
      <c r="J24" s="85" t="s">
        <v>89</v>
      </c>
      <c r="K24" s="86"/>
      <c r="L24" s="86"/>
      <c r="M24" s="85" t="s">
        <v>90</v>
      </c>
      <c r="N24" s="86"/>
      <c r="O24" s="86"/>
      <c r="P24" s="226" t="s">
        <v>13</v>
      </c>
      <c r="Q24" s="227"/>
      <c r="R24" s="47"/>
    </row>
    <row r="25" spans="2:20" ht="15" customHeight="1" x14ac:dyDescent="0.2">
      <c r="B25" s="46"/>
      <c r="C25" s="50" t="s">
        <v>17</v>
      </c>
      <c r="D25" s="195">
        <v>0.8</v>
      </c>
      <c r="E25" s="195"/>
      <c r="F25" s="195"/>
      <c r="G25" s="195">
        <v>0.8</v>
      </c>
      <c r="H25" s="195"/>
      <c r="I25" s="195"/>
      <c r="J25" s="195">
        <v>0.8</v>
      </c>
      <c r="K25" s="195"/>
      <c r="L25" s="195"/>
      <c r="M25" s="195">
        <v>0.8</v>
      </c>
      <c r="N25" s="195"/>
      <c r="O25" s="195"/>
      <c r="P25" s="75">
        <f>AVERAGE(D25:O25)</f>
        <v>0.8</v>
      </c>
      <c r="Q25" s="76"/>
      <c r="R25" s="47"/>
    </row>
    <row r="26" spans="2:20" x14ac:dyDescent="0.2">
      <c r="B26" s="46"/>
      <c r="C26" s="51" t="s">
        <v>15</v>
      </c>
      <c r="D26" s="196">
        <v>4</v>
      </c>
      <c r="E26" s="196"/>
      <c r="F26" s="196"/>
      <c r="G26" s="196">
        <v>4</v>
      </c>
      <c r="H26" s="196"/>
      <c r="I26" s="196"/>
      <c r="J26" s="196">
        <v>2</v>
      </c>
      <c r="K26" s="196"/>
      <c r="L26" s="196"/>
      <c r="M26" s="196">
        <v>2</v>
      </c>
      <c r="N26" s="196"/>
      <c r="O26" s="196"/>
      <c r="P26" s="218">
        <f t="shared" ref="P26:P27" si="0">SUM(D26:O26)</f>
        <v>12</v>
      </c>
      <c r="Q26" s="219"/>
      <c r="R26" s="47"/>
    </row>
    <row r="27" spans="2:20" x14ac:dyDescent="0.2">
      <c r="B27" s="46"/>
      <c r="C27" s="51" t="s">
        <v>37</v>
      </c>
      <c r="D27" s="196">
        <v>4</v>
      </c>
      <c r="E27" s="196"/>
      <c r="F27" s="196"/>
      <c r="G27" s="196">
        <v>4</v>
      </c>
      <c r="H27" s="196"/>
      <c r="I27" s="196"/>
      <c r="J27" s="196">
        <v>2</v>
      </c>
      <c r="K27" s="196"/>
      <c r="L27" s="196"/>
      <c r="M27" s="196">
        <v>2</v>
      </c>
      <c r="N27" s="196"/>
      <c r="O27" s="196"/>
      <c r="P27" s="218">
        <f t="shared" si="0"/>
        <v>12</v>
      </c>
      <c r="Q27" s="219"/>
      <c r="R27" s="47"/>
    </row>
    <row r="28" spans="2:20" x14ac:dyDescent="0.2">
      <c r="B28" s="46"/>
      <c r="C28" s="51" t="s">
        <v>30</v>
      </c>
      <c r="D28" s="198">
        <f>D26/D27</f>
        <v>1</v>
      </c>
      <c r="E28" s="198"/>
      <c r="F28" s="198"/>
      <c r="G28" s="198">
        <f t="shared" ref="G28" si="1">G26/G27</f>
        <v>1</v>
      </c>
      <c r="H28" s="198"/>
      <c r="I28" s="198"/>
      <c r="J28" s="198">
        <f t="shared" ref="J28" si="2">J26/J27</f>
        <v>1</v>
      </c>
      <c r="K28" s="198"/>
      <c r="L28" s="198"/>
      <c r="M28" s="198">
        <f t="shared" ref="M28" si="3">M26/M27</f>
        <v>1</v>
      </c>
      <c r="N28" s="198"/>
      <c r="O28" s="198"/>
      <c r="P28" s="220">
        <f>P26/P27</f>
        <v>1</v>
      </c>
      <c r="Q28" s="221"/>
      <c r="R28" s="47"/>
    </row>
    <row r="29" spans="2:20" x14ac:dyDescent="0.2">
      <c r="B29" s="46"/>
      <c r="R29" s="47"/>
      <c r="T29" s="52"/>
    </row>
    <row r="30" spans="2:20" x14ac:dyDescent="0.2">
      <c r="B30" s="46"/>
      <c r="R30" s="47"/>
    </row>
    <row r="31" spans="2:20" x14ac:dyDescent="0.2">
      <c r="B31" s="46"/>
      <c r="I31" s="210"/>
      <c r="J31" s="210"/>
      <c r="K31" s="210"/>
      <c r="L31" s="210"/>
      <c r="M31" s="210"/>
      <c r="N31" s="210"/>
      <c r="O31" s="210"/>
      <c r="P31" s="210"/>
      <c r="Q31" s="210"/>
      <c r="R31" s="47"/>
    </row>
    <row r="32" spans="2:20" x14ac:dyDescent="0.2">
      <c r="B32" s="46"/>
      <c r="I32" s="48"/>
      <c r="J32" s="48"/>
      <c r="K32" s="48"/>
      <c r="L32" s="48"/>
      <c r="M32" s="48"/>
      <c r="N32" s="48"/>
      <c r="O32" s="48"/>
      <c r="P32" s="48"/>
      <c r="Q32" s="48"/>
      <c r="R32" s="47"/>
    </row>
    <row r="33" spans="2:18" x14ac:dyDescent="0.2">
      <c r="B33" s="46"/>
      <c r="I33" s="48"/>
      <c r="J33" s="48"/>
      <c r="K33" s="48"/>
      <c r="L33" s="48"/>
      <c r="M33" s="48"/>
      <c r="N33" s="48"/>
      <c r="O33" s="48"/>
      <c r="P33" s="48"/>
      <c r="Q33" s="48"/>
      <c r="R33" s="47"/>
    </row>
    <row r="34" spans="2:18" x14ac:dyDescent="0.2">
      <c r="B34" s="46"/>
      <c r="I34" s="48"/>
      <c r="J34" s="48"/>
      <c r="K34" s="48"/>
      <c r="L34" s="48"/>
      <c r="M34" s="48"/>
      <c r="N34" s="48"/>
      <c r="O34" s="48"/>
      <c r="P34" s="48"/>
      <c r="Q34" s="48"/>
      <c r="R34" s="47"/>
    </row>
    <row r="35" spans="2:18" x14ac:dyDescent="0.2">
      <c r="B35" s="46"/>
      <c r="I35" s="48"/>
      <c r="J35" s="48"/>
      <c r="K35" s="48"/>
      <c r="L35" s="48"/>
      <c r="M35" s="48"/>
      <c r="N35" s="48"/>
      <c r="O35" s="48"/>
      <c r="P35" s="48"/>
      <c r="Q35" s="48"/>
      <c r="R35" s="47"/>
    </row>
    <row r="36" spans="2:18" x14ac:dyDescent="0.2">
      <c r="B36" s="46"/>
      <c r="I36" s="48"/>
      <c r="J36" s="48"/>
      <c r="K36" s="48"/>
      <c r="L36" s="48"/>
      <c r="M36" s="48"/>
      <c r="N36" s="48"/>
      <c r="O36" s="48"/>
      <c r="P36" s="48"/>
      <c r="Q36" s="48"/>
      <c r="R36" s="47"/>
    </row>
    <row r="37" spans="2:18" x14ac:dyDescent="0.2">
      <c r="B37" s="46"/>
      <c r="I37" s="48"/>
      <c r="J37" s="48"/>
      <c r="K37" s="48"/>
      <c r="L37" s="48"/>
      <c r="M37" s="48"/>
      <c r="N37" s="48"/>
      <c r="O37" s="48"/>
      <c r="P37" s="48"/>
      <c r="Q37" s="48"/>
      <c r="R37" s="47"/>
    </row>
    <row r="38" spans="2:18" x14ac:dyDescent="0.2">
      <c r="B38" s="46"/>
      <c r="I38" s="48"/>
      <c r="J38" s="48"/>
      <c r="K38" s="48"/>
      <c r="L38" s="48"/>
      <c r="M38" s="48"/>
      <c r="N38" s="48"/>
      <c r="O38" s="48"/>
      <c r="P38" s="48"/>
      <c r="Q38" s="48"/>
      <c r="R38" s="47"/>
    </row>
    <row r="39" spans="2:18" x14ac:dyDescent="0.2">
      <c r="B39" s="46"/>
      <c r="I39" s="48"/>
      <c r="J39" s="48"/>
      <c r="K39" s="48"/>
      <c r="L39" s="48"/>
      <c r="M39" s="48"/>
      <c r="N39" s="48"/>
      <c r="O39" s="48"/>
      <c r="P39" s="48"/>
      <c r="Q39" s="48"/>
      <c r="R39" s="47"/>
    </row>
    <row r="40" spans="2:18" x14ac:dyDescent="0.2">
      <c r="B40" s="46"/>
      <c r="I40" s="48"/>
      <c r="J40" s="48"/>
      <c r="K40" s="48"/>
      <c r="L40" s="48"/>
      <c r="M40" s="48"/>
      <c r="N40" s="48"/>
      <c r="O40" s="48"/>
      <c r="P40" s="48"/>
      <c r="Q40" s="48"/>
      <c r="R40" s="47"/>
    </row>
    <row r="41" spans="2:18" ht="7.5" customHeight="1" thickBot="1" x14ac:dyDescent="0.25">
      <c r="B41" s="46"/>
      <c r="I41" s="48"/>
      <c r="J41" s="48"/>
      <c r="K41" s="48"/>
      <c r="L41" s="48"/>
      <c r="M41" s="48"/>
      <c r="N41" s="48"/>
      <c r="O41" s="48"/>
      <c r="P41" s="48"/>
      <c r="Q41" s="48"/>
      <c r="R41" s="47"/>
    </row>
    <row r="42" spans="2:18" ht="64.5" customHeight="1" thickBot="1" x14ac:dyDescent="0.25">
      <c r="B42" s="46"/>
      <c r="C42" s="211" t="s">
        <v>22</v>
      </c>
      <c r="D42" s="212"/>
      <c r="E42" s="212"/>
      <c r="F42" s="212"/>
      <c r="G42" s="212"/>
      <c r="H42" s="212"/>
      <c r="I42" s="212"/>
      <c r="J42" s="212"/>
      <c r="K42" s="213" t="s">
        <v>74</v>
      </c>
      <c r="L42" s="214"/>
      <c r="M42" s="214"/>
      <c r="N42" s="214"/>
      <c r="O42" s="214"/>
      <c r="P42" s="214"/>
      <c r="Q42" s="215"/>
      <c r="R42" s="47"/>
    </row>
    <row r="43" spans="2:18" ht="28.5" customHeight="1" thickBot="1" x14ac:dyDescent="0.25">
      <c r="B43" s="46"/>
      <c r="C43" s="53"/>
      <c r="D43" s="54" t="s">
        <v>76</v>
      </c>
      <c r="E43" s="216" t="s">
        <v>77</v>
      </c>
      <c r="F43" s="216"/>
      <c r="G43" s="216"/>
      <c r="H43" s="216"/>
      <c r="I43" s="216"/>
      <c r="J43" s="217"/>
      <c r="K43" s="55"/>
      <c r="L43" s="56"/>
      <c r="M43" s="56"/>
      <c r="N43" s="56"/>
      <c r="O43" s="56"/>
      <c r="P43" s="56"/>
      <c r="Q43" s="57"/>
      <c r="R43" s="47"/>
    </row>
    <row r="44" spans="2:18" ht="95.25" customHeight="1" thickBot="1" x14ac:dyDescent="0.25">
      <c r="B44" s="46"/>
      <c r="C44" s="14" t="s">
        <v>18</v>
      </c>
      <c r="D44" s="42">
        <v>44292</v>
      </c>
      <c r="E44" s="79" t="s">
        <v>120</v>
      </c>
      <c r="F44" s="80"/>
      <c r="G44" s="80"/>
      <c r="H44" s="80"/>
      <c r="I44" s="80"/>
      <c r="J44" s="81"/>
      <c r="K44" s="68"/>
      <c r="L44" s="68"/>
      <c r="M44" s="68"/>
      <c r="N44" s="68"/>
      <c r="O44" s="68"/>
      <c r="P44" s="68"/>
      <c r="Q44" s="69"/>
      <c r="R44" s="47"/>
    </row>
    <row r="45" spans="2:18" ht="79.5" customHeight="1" thickBot="1" x14ac:dyDescent="0.25">
      <c r="B45" s="46"/>
      <c r="C45" s="15" t="s">
        <v>19</v>
      </c>
      <c r="D45" s="65">
        <v>44385</v>
      </c>
      <c r="E45" s="79" t="s">
        <v>123</v>
      </c>
      <c r="F45" s="80"/>
      <c r="G45" s="80"/>
      <c r="H45" s="80"/>
      <c r="I45" s="80"/>
      <c r="J45" s="81"/>
      <c r="K45" s="68"/>
      <c r="L45" s="68"/>
      <c r="M45" s="68"/>
      <c r="N45" s="68"/>
      <c r="O45" s="68"/>
      <c r="P45" s="68"/>
      <c r="Q45" s="69"/>
      <c r="R45" s="47"/>
    </row>
    <row r="46" spans="2:18" ht="79.5" customHeight="1" thickBot="1" x14ac:dyDescent="0.25">
      <c r="B46" s="46"/>
      <c r="C46" s="40" t="s">
        <v>65</v>
      </c>
      <c r="D46" s="65">
        <v>44474</v>
      </c>
      <c r="E46" s="79" t="s">
        <v>127</v>
      </c>
      <c r="F46" s="80"/>
      <c r="G46" s="80"/>
      <c r="H46" s="80"/>
      <c r="I46" s="80"/>
      <c r="J46" s="81"/>
      <c r="K46" s="70"/>
      <c r="L46" s="70"/>
      <c r="M46" s="70"/>
      <c r="N46" s="70"/>
      <c r="O46" s="70"/>
      <c r="P46" s="70"/>
      <c r="Q46" s="71"/>
      <c r="R46" s="47"/>
    </row>
    <row r="47" spans="2:18" ht="79.5" customHeight="1" thickBot="1" x14ac:dyDescent="0.25">
      <c r="B47" s="46"/>
      <c r="C47" s="41" t="s">
        <v>20</v>
      </c>
      <c r="D47" s="65">
        <v>44199</v>
      </c>
      <c r="E47" s="79" t="s">
        <v>130</v>
      </c>
      <c r="F47" s="80"/>
      <c r="G47" s="80"/>
      <c r="H47" s="80"/>
      <c r="I47" s="80"/>
      <c r="J47" s="81"/>
      <c r="K47" s="70"/>
      <c r="L47" s="70"/>
      <c r="M47" s="70"/>
      <c r="N47" s="70"/>
      <c r="O47" s="70"/>
      <c r="P47" s="70"/>
      <c r="Q47" s="71"/>
      <c r="R47" s="47"/>
    </row>
    <row r="48" spans="2:18" ht="79.5" customHeight="1" thickBot="1" x14ac:dyDescent="0.25">
      <c r="B48" s="46"/>
      <c r="C48" s="38" t="s">
        <v>21</v>
      </c>
      <c r="D48" s="39"/>
      <c r="E48" s="207"/>
      <c r="F48" s="208"/>
      <c r="G48" s="208"/>
      <c r="H48" s="208"/>
      <c r="I48" s="208"/>
      <c r="J48" s="209"/>
      <c r="K48" s="44"/>
      <c r="L48" s="44"/>
      <c r="M48" s="44"/>
      <c r="N48" s="44"/>
      <c r="O48" s="44"/>
      <c r="P48" s="44"/>
      <c r="Q48" s="45"/>
      <c r="R48" s="47"/>
    </row>
    <row r="49" spans="2:18" x14ac:dyDescent="0.2">
      <c r="B49" s="46"/>
      <c r="R49" s="47"/>
    </row>
    <row r="50" spans="2:18" ht="13.5" thickBot="1" x14ac:dyDescent="0.25">
      <c r="B50" s="58"/>
      <c r="C50" s="59"/>
      <c r="D50" s="59"/>
      <c r="E50" s="59"/>
      <c r="F50" s="59"/>
      <c r="G50" s="59"/>
      <c r="H50" s="59"/>
      <c r="I50" s="59"/>
      <c r="J50" s="59"/>
      <c r="K50" s="59"/>
      <c r="L50" s="59"/>
      <c r="M50" s="59"/>
      <c r="N50" s="59"/>
      <c r="O50" s="59"/>
      <c r="P50" s="59"/>
      <c r="Q50" s="59"/>
      <c r="R50" s="60"/>
    </row>
    <row r="92" spans="3:21" ht="28.5" customHeight="1" x14ac:dyDescent="0.2"/>
    <row r="95" spans="3:21" ht="13.5" thickBot="1" x14ac:dyDescent="0.25"/>
    <row r="96" spans="3:21" ht="13.5" thickBot="1" x14ac:dyDescent="0.25">
      <c r="C96" s="19" t="s">
        <v>39</v>
      </c>
      <c r="D96" s="20"/>
      <c r="H96" s="61" t="s">
        <v>23</v>
      </c>
      <c r="I96" s="61" t="s">
        <v>25</v>
      </c>
      <c r="J96" s="61" t="s">
        <v>67</v>
      </c>
      <c r="U96" s="62" t="s">
        <v>31</v>
      </c>
    </row>
    <row r="97" spans="3:14" ht="25.5" x14ac:dyDescent="0.2">
      <c r="C97" s="22" t="s">
        <v>46</v>
      </c>
      <c r="D97" s="23"/>
      <c r="H97" s="63" t="s">
        <v>4</v>
      </c>
      <c r="I97" s="63" t="s">
        <v>7</v>
      </c>
      <c r="J97" s="63" t="s">
        <v>68</v>
      </c>
      <c r="M97" s="206"/>
      <c r="N97" s="206"/>
    </row>
    <row r="98" spans="3:14" ht="25.5" x14ac:dyDescent="0.2">
      <c r="C98" s="22" t="s">
        <v>47</v>
      </c>
      <c r="D98" s="23"/>
      <c r="H98" s="63" t="s">
        <v>73</v>
      </c>
      <c r="I98" s="63" t="s">
        <v>26</v>
      </c>
      <c r="J98" s="63" t="s">
        <v>69</v>
      </c>
      <c r="M98" s="205"/>
      <c r="N98" s="205"/>
    </row>
    <row r="99" spans="3:14" ht="38.25" x14ac:dyDescent="0.2">
      <c r="C99" s="22" t="s">
        <v>48</v>
      </c>
      <c r="D99" s="23"/>
      <c r="H99" s="63" t="s">
        <v>5</v>
      </c>
      <c r="I99" s="63" t="s">
        <v>8</v>
      </c>
      <c r="J99" s="63" t="s">
        <v>70</v>
      </c>
      <c r="M99" s="205"/>
      <c r="N99" s="205"/>
    </row>
    <row r="100" spans="3:14" x14ac:dyDescent="0.2">
      <c r="C100" s="22" t="s">
        <v>49</v>
      </c>
      <c r="D100" s="23"/>
      <c r="H100" s="63"/>
      <c r="I100" s="63" t="s">
        <v>72</v>
      </c>
      <c r="J100" s="63" t="s">
        <v>71</v>
      </c>
      <c r="M100" s="205"/>
      <c r="N100" s="205"/>
    </row>
    <row r="101" spans="3:14" ht="25.5" x14ac:dyDescent="0.2">
      <c r="C101" s="22" t="s">
        <v>50</v>
      </c>
      <c r="D101" s="23"/>
      <c r="H101" s="63"/>
      <c r="I101" s="63" t="s">
        <v>9</v>
      </c>
      <c r="J101" s="63" t="s">
        <v>75</v>
      </c>
      <c r="M101" s="205"/>
      <c r="N101" s="205"/>
    </row>
    <row r="102" spans="3:14" x14ac:dyDescent="0.2">
      <c r="C102" s="22" t="s">
        <v>51</v>
      </c>
      <c r="D102" s="23"/>
      <c r="H102" s="63"/>
      <c r="I102" s="63" t="s">
        <v>10</v>
      </c>
      <c r="J102" s="63"/>
      <c r="M102" s="205"/>
      <c r="N102" s="205"/>
    </row>
    <row r="103" spans="3:14" x14ac:dyDescent="0.2">
      <c r="C103" s="22" t="s">
        <v>52</v>
      </c>
      <c r="D103" s="23"/>
      <c r="M103" s="206"/>
      <c r="N103" s="206"/>
    </row>
    <row r="104" spans="3:14" ht="66" customHeight="1" x14ac:dyDescent="0.2">
      <c r="C104" s="22" t="s">
        <v>53</v>
      </c>
      <c r="D104" s="23"/>
      <c r="M104" s="140"/>
      <c r="N104" s="140"/>
    </row>
    <row r="105" spans="3:14" x14ac:dyDescent="0.2">
      <c r="C105" s="22" t="s">
        <v>38</v>
      </c>
      <c r="D105" s="23"/>
    </row>
    <row r="106" spans="3:14" ht="25.5" x14ac:dyDescent="0.2">
      <c r="C106" s="22" t="s">
        <v>54</v>
      </c>
      <c r="D106" s="23"/>
    </row>
    <row r="107" spans="3:14" ht="25.5" x14ac:dyDescent="0.2">
      <c r="C107" s="22" t="s">
        <v>55</v>
      </c>
      <c r="D107" s="23"/>
    </row>
    <row r="108" spans="3:14" ht="25.5" x14ac:dyDescent="0.2">
      <c r="C108" s="22" t="s">
        <v>56</v>
      </c>
      <c r="D108" s="23"/>
    </row>
    <row r="109" spans="3:14" x14ac:dyDescent="0.2">
      <c r="C109" s="22" t="s">
        <v>41</v>
      </c>
      <c r="D109" s="24"/>
    </row>
    <row r="110" spans="3:14" x14ac:dyDescent="0.2">
      <c r="C110" s="22" t="s">
        <v>40</v>
      </c>
      <c r="D110" s="25"/>
    </row>
    <row r="111" spans="3:14" x14ac:dyDescent="0.2">
      <c r="C111" s="22" t="s">
        <v>57</v>
      </c>
      <c r="D111" s="24"/>
    </row>
    <row r="113" spans="3:3" ht="6.75" customHeight="1" x14ac:dyDescent="0.2"/>
    <row r="114" spans="3:3" ht="15" customHeight="1" x14ac:dyDescent="0.2">
      <c r="C114" s="26" t="s">
        <v>31</v>
      </c>
    </row>
    <row r="115" spans="3:3" ht="18.75" customHeight="1" x14ac:dyDescent="0.2">
      <c r="C115" s="26" t="s">
        <v>34</v>
      </c>
    </row>
    <row r="116" spans="3:3" ht="15" customHeight="1" x14ac:dyDescent="0.2">
      <c r="C116" s="26" t="s">
        <v>42</v>
      </c>
    </row>
    <row r="117" spans="3:3" ht="11.25" customHeight="1" x14ac:dyDescent="0.2">
      <c r="C117" s="26" t="s">
        <v>32</v>
      </c>
    </row>
    <row r="118" spans="3:3" ht="16.5" customHeight="1" x14ac:dyDescent="0.2">
      <c r="C118" s="26" t="s">
        <v>33</v>
      </c>
    </row>
    <row r="119" spans="3:3" ht="12" customHeight="1" x14ac:dyDescent="0.2">
      <c r="C119" s="26" t="s">
        <v>35</v>
      </c>
    </row>
    <row r="120" spans="3:3" ht="25.5" customHeight="1" x14ac:dyDescent="0.2">
      <c r="C120" s="26" t="s">
        <v>36</v>
      </c>
    </row>
    <row r="121" spans="3:3" ht="27.75" customHeight="1" x14ac:dyDescent="0.2">
      <c r="C121" s="26" t="s">
        <v>43</v>
      </c>
    </row>
    <row r="122" spans="3:3" ht="36.75" customHeight="1" x14ac:dyDescent="0.2">
      <c r="C122" s="27" t="s">
        <v>44</v>
      </c>
    </row>
    <row r="123" spans="3:3" x14ac:dyDescent="0.2">
      <c r="C123" s="26" t="s">
        <v>45</v>
      </c>
    </row>
  </sheetData>
  <mergeCells count="8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2:N102"/>
    <mergeCell ref="M103:N103"/>
    <mergeCell ref="M104:N104"/>
    <mergeCell ref="E48:J48"/>
    <mergeCell ref="M97:N97"/>
    <mergeCell ref="M98:N98"/>
    <mergeCell ref="M99:N99"/>
    <mergeCell ref="M100:N100"/>
    <mergeCell ref="M101:N101"/>
  </mergeCells>
  <dataValidations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P25:P28 M26:M28 G26:G28 J26:J28 D26:D28"/>
    <dataValidation allowBlank="1" showInputMessage="1" showErrorMessage="1" prompt="Realice un pequeño análisis, acerca del cumplimiento o incumplimiento del indicador, identificando los factores que fueron relevantes en el resultado del indicador." sqref="C44:C48 E44:J45 D46:J48"/>
    <dataValidation type="list" allowBlank="1" showInputMessage="1" showErrorMessage="1" sqref="D8:I8">
      <formula1>$C$97:$C$111</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$J$97:$J$101</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1"/>
  <sheetViews>
    <sheetView showGridLines="0" zoomScale="80" zoomScaleNormal="80" workbookViewId="0">
      <selection activeCell="E45" sqref="E45:J45"/>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41"/>
      <c r="C2" s="242"/>
      <c r="D2" s="243"/>
      <c r="E2" s="246" t="s">
        <v>64</v>
      </c>
      <c r="F2" s="247"/>
      <c r="G2" s="247"/>
      <c r="H2" s="247"/>
      <c r="I2" s="247"/>
      <c r="J2" s="247"/>
      <c r="K2" s="247"/>
      <c r="L2" s="247"/>
      <c r="M2" s="247"/>
      <c r="N2" s="248"/>
      <c r="O2" s="255" t="s">
        <v>83</v>
      </c>
      <c r="P2" s="256"/>
      <c r="Q2" s="256"/>
      <c r="R2" s="257"/>
    </row>
    <row r="3" spans="2:18" ht="24.75" customHeight="1" x14ac:dyDescent="0.25">
      <c r="B3" s="244"/>
      <c r="C3" s="205"/>
      <c r="D3" s="245"/>
      <c r="E3" s="249"/>
      <c r="F3" s="250"/>
      <c r="G3" s="250"/>
      <c r="H3" s="250"/>
      <c r="I3" s="250"/>
      <c r="J3" s="250"/>
      <c r="K3" s="250"/>
      <c r="L3" s="250"/>
      <c r="M3" s="250"/>
      <c r="N3" s="251"/>
      <c r="O3" s="255" t="s">
        <v>100</v>
      </c>
      <c r="P3" s="256"/>
      <c r="Q3" s="256"/>
      <c r="R3" s="257"/>
    </row>
    <row r="4" spans="2:18" ht="24" customHeight="1" thickBot="1" x14ac:dyDescent="0.3">
      <c r="B4" s="244"/>
      <c r="C4" s="205"/>
      <c r="D4" s="245"/>
      <c r="E4" s="252"/>
      <c r="F4" s="253"/>
      <c r="G4" s="253"/>
      <c r="H4" s="253"/>
      <c r="I4" s="253"/>
      <c r="J4" s="253"/>
      <c r="K4" s="253"/>
      <c r="L4" s="253"/>
      <c r="M4" s="253"/>
      <c r="N4" s="254"/>
      <c r="O4" s="255" t="s">
        <v>101</v>
      </c>
      <c r="P4" s="256"/>
      <c r="Q4" s="256"/>
      <c r="R4" s="257"/>
    </row>
    <row r="5" spans="2:18" ht="12.75" customHeight="1" thickBot="1" x14ac:dyDescent="0.3">
      <c r="B5" s="258" t="s">
        <v>103</v>
      </c>
      <c r="C5" s="259"/>
      <c r="D5" s="259"/>
      <c r="E5" s="259"/>
      <c r="F5" s="259"/>
      <c r="G5" s="259"/>
      <c r="H5" s="259"/>
      <c r="I5" s="259"/>
      <c r="J5" s="259"/>
      <c r="K5" s="259"/>
      <c r="L5" s="259"/>
      <c r="M5" s="259"/>
      <c r="N5" s="259"/>
      <c r="O5" s="260"/>
      <c r="P5" s="260"/>
      <c r="Q5" s="260"/>
      <c r="R5" s="261"/>
    </row>
    <row r="6" spans="2:18" ht="15.75" thickBot="1" x14ac:dyDescent="0.3">
      <c r="B6" s="213" t="s">
        <v>0</v>
      </c>
      <c r="C6" s="214"/>
      <c r="D6" s="214"/>
      <c r="E6" s="214"/>
      <c r="F6" s="214"/>
      <c r="G6" s="214"/>
      <c r="H6" s="214"/>
      <c r="I6" s="214"/>
      <c r="J6" s="214"/>
      <c r="K6" s="214"/>
      <c r="L6" s="214"/>
      <c r="M6" s="214"/>
      <c r="N6" s="214"/>
      <c r="O6" s="214"/>
      <c r="P6" s="214"/>
      <c r="Q6" s="214"/>
      <c r="R6" s="215"/>
    </row>
    <row r="7" spans="2:18" ht="15.75" thickBot="1" x14ac:dyDescent="0.3">
      <c r="B7" s="46"/>
      <c r="C7" s="262"/>
      <c r="D7" s="262"/>
      <c r="E7" s="262"/>
      <c r="F7" s="262"/>
      <c r="G7" s="262"/>
      <c r="H7" s="262"/>
      <c r="I7" s="262"/>
      <c r="J7" s="262"/>
      <c r="K7" s="262"/>
      <c r="L7" s="262"/>
      <c r="M7" s="262"/>
      <c r="N7" s="262"/>
      <c r="O7" s="262"/>
      <c r="P7" s="262"/>
      <c r="Q7" s="262"/>
      <c r="R7" s="47"/>
    </row>
    <row r="8" spans="2:18" ht="15.75" thickBot="1" x14ac:dyDescent="0.3">
      <c r="B8" s="46"/>
      <c r="C8" s="7" t="s">
        <v>62</v>
      </c>
      <c r="D8" s="192" t="s">
        <v>38</v>
      </c>
      <c r="E8" s="193"/>
      <c r="F8" s="193"/>
      <c r="G8" s="193"/>
      <c r="H8" s="193"/>
      <c r="I8" s="194"/>
      <c r="J8" s="170" t="s">
        <v>58</v>
      </c>
      <c r="K8" s="171"/>
      <c r="L8" s="87" t="s">
        <v>111</v>
      </c>
      <c r="M8" s="88"/>
      <c r="N8" s="88"/>
      <c r="O8" s="88"/>
      <c r="P8" s="88"/>
      <c r="Q8" s="89"/>
      <c r="R8" s="47"/>
    </row>
    <row r="9" spans="2:18" ht="39" customHeight="1" thickBot="1" x14ac:dyDescent="0.3">
      <c r="B9" s="46"/>
      <c r="C9" s="7" t="s">
        <v>61</v>
      </c>
      <c r="D9" s="191" t="s">
        <v>84</v>
      </c>
      <c r="E9" s="183"/>
      <c r="F9" s="183"/>
      <c r="G9" s="183"/>
      <c r="H9" s="183"/>
      <c r="I9" s="184"/>
      <c r="J9" s="172" t="s">
        <v>59</v>
      </c>
      <c r="K9" s="173"/>
      <c r="L9" s="176" t="s">
        <v>112</v>
      </c>
      <c r="M9" s="177"/>
      <c r="N9" s="177"/>
      <c r="O9" s="177"/>
      <c r="P9" s="177"/>
      <c r="Q9" s="178"/>
      <c r="R9" s="47"/>
    </row>
    <row r="10" spans="2:18" ht="96.75" customHeight="1" thickBot="1" x14ac:dyDescent="0.3">
      <c r="B10" s="46"/>
      <c r="C10" s="7" t="s">
        <v>60</v>
      </c>
      <c r="D10" s="182" t="s">
        <v>85</v>
      </c>
      <c r="E10" s="183"/>
      <c r="F10" s="183"/>
      <c r="G10" s="183"/>
      <c r="H10" s="183"/>
      <c r="I10" s="184"/>
      <c r="J10" s="174"/>
      <c r="K10" s="175"/>
      <c r="L10" s="179"/>
      <c r="M10" s="180"/>
      <c r="N10" s="180"/>
      <c r="O10" s="180"/>
      <c r="P10" s="180"/>
      <c r="Q10" s="181"/>
      <c r="R10" s="47"/>
    </row>
    <row r="11" spans="2:18" ht="15.75" thickBot="1" x14ac:dyDescent="0.3">
      <c r="B11" s="46"/>
      <c r="C11" s="43"/>
      <c r="D11" s="43"/>
      <c r="E11" s="43"/>
      <c r="F11" s="43"/>
      <c r="G11" s="43"/>
      <c r="H11" s="43"/>
      <c r="I11" s="9"/>
      <c r="J11" s="43"/>
      <c r="K11" s="43"/>
      <c r="L11" s="43"/>
      <c r="M11" s="43"/>
      <c r="N11" s="43"/>
      <c r="O11" s="43"/>
      <c r="P11" s="43"/>
      <c r="Q11" s="43"/>
      <c r="R11" s="47"/>
    </row>
    <row r="12" spans="2:18" x14ac:dyDescent="0.25">
      <c r="B12" s="46"/>
      <c r="C12" s="119" t="s">
        <v>14</v>
      </c>
      <c r="D12" s="132"/>
      <c r="E12" s="119" t="s">
        <v>63</v>
      </c>
      <c r="F12" s="120"/>
      <c r="G12" s="127" t="s">
        <v>1</v>
      </c>
      <c r="H12" s="128"/>
      <c r="I12" s="119" t="s">
        <v>3</v>
      </c>
      <c r="J12" s="120"/>
      <c r="K12" s="96" t="s">
        <v>6</v>
      </c>
      <c r="L12" s="97"/>
      <c r="M12" s="102" t="s">
        <v>2</v>
      </c>
      <c r="N12" s="157"/>
      <c r="O12" s="158"/>
      <c r="P12" s="163" t="s">
        <v>66</v>
      </c>
      <c r="Q12" s="164"/>
      <c r="R12" s="47"/>
    </row>
    <row r="13" spans="2:18" ht="15" customHeight="1" x14ac:dyDescent="0.25">
      <c r="B13" s="46"/>
      <c r="C13" s="133" t="s">
        <v>113</v>
      </c>
      <c r="D13" s="134"/>
      <c r="E13" s="236" t="s">
        <v>78</v>
      </c>
      <c r="F13" s="138"/>
      <c r="G13" s="107" t="s">
        <v>79</v>
      </c>
      <c r="H13" s="108"/>
      <c r="I13" s="236" t="s">
        <v>4</v>
      </c>
      <c r="J13" s="138"/>
      <c r="K13" s="107" t="s">
        <v>9</v>
      </c>
      <c r="L13" s="108"/>
      <c r="M13" s="236" t="s">
        <v>107</v>
      </c>
      <c r="N13" s="134"/>
      <c r="O13" s="237"/>
      <c r="P13" s="239" t="s">
        <v>68</v>
      </c>
      <c r="Q13" s="138"/>
      <c r="R13" s="47"/>
    </row>
    <row r="14" spans="2:18" ht="42" customHeight="1" thickBot="1" x14ac:dyDescent="0.3">
      <c r="B14" s="46"/>
      <c r="C14" s="135"/>
      <c r="D14" s="136"/>
      <c r="E14" s="135"/>
      <c r="F14" s="139"/>
      <c r="G14" s="109"/>
      <c r="H14" s="110"/>
      <c r="I14" s="135"/>
      <c r="J14" s="139"/>
      <c r="K14" s="109"/>
      <c r="L14" s="110"/>
      <c r="M14" s="135"/>
      <c r="N14" s="136"/>
      <c r="O14" s="238"/>
      <c r="P14" s="240"/>
      <c r="Q14" s="139"/>
      <c r="R14" s="47"/>
    </row>
    <row r="15" spans="2:18" ht="15.75" thickBot="1" x14ac:dyDescent="0.3">
      <c r="B15" s="46"/>
      <c r="C15" s="43"/>
      <c r="D15" s="43"/>
      <c r="E15" s="43"/>
      <c r="F15" s="43"/>
      <c r="G15" s="43"/>
      <c r="H15" s="43"/>
      <c r="I15" s="43"/>
      <c r="J15" s="43"/>
      <c r="K15" s="43"/>
      <c r="L15" s="43"/>
      <c r="M15" s="43"/>
      <c r="N15" s="43"/>
      <c r="O15" s="43"/>
      <c r="P15" s="43"/>
      <c r="Q15" s="43"/>
      <c r="R15" s="47"/>
    </row>
    <row r="16" spans="2:18" x14ac:dyDescent="0.25">
      <c r="B16" s="46"/>
      <c r="C16" s="102" t="s">
        <v>11</v>
      </c>
      <c r="D16" s="228" t="s">
        <v>27</v>
      </c>
      <c r="E16" s="229"/>
      <c r="F16" s="230" t="s">
        <v>114</v>
      </c>
      <c r="G16" s="231"/>
      <c r="H16" s="10"/>
      <c r="I16" s="10"/>
      <c r="J16" s="10"/>
      <c r="K16" s="10"/>
      <c r="L16" s="10"/>
      <c r="M16" s="48"/>
      <c r="N16" s="48"/>
      <c r="O16" s="48"/>
      <c r="P16" s="48"/>
      <c r="Q16" s="48"/>
      <c r="R16" s="47"/>
    </row>
    <row r="17" spans="2:18" x14ac:dyDescent="0.25">
      <c r="B17" s="46"/>
      <c r="C17" s="103"/>
      <c r="D17" s="232" t="s">
        <v>28</v>
      </c>
      <c r="E17" s="233"/>
      <c r="F17" s="125" t="s">
        <v>115</v>
      </c>
      <c r="G17" s="126"/>
      <c r="H17" s="10"/>
      <c r="I17" s="10"/>
      <c r="J17" s="10"/>
      <c r="K17" s="10"/>
      <c r="L17" s="10"/>
      <c r="M17" s="48"/>
      <c r="N17" s="48"/>
      <c r="O17" s="48"/>
      <c r="P17" s="48"/>
      <c r="Q17" s="48"/>
      <c r="R17" s="47"/>
    </row>
    <row r="18" spans="2:18" ht="15.75" thickBot="1" x14ac:dyDescent="0.3">
      <c r="B18" s="46"/>
      <c r="C18" s="104"/>
      <c r="D18" s="234" t="s">
        <v>29</v>
      </c>
      <c r="E18" s="235"/>
      <c r="F18" s="105" t="s">
        <v>110</v>
      </c>
      <c r="G18" s="106"/>
      <c r="H18" s="10"/>
      <c r="I18" s="10"/>
      <c r="J18" s="10"/>
      <c r="K18" s="10"/>
      <c r="L18" s="10"/>
      <c r="M18" s="48"/>
      <c r="N18" s="48"/>
      <c r="O18" s="48"/>
      <c r="P18" s="48"/>
      <c r="Q18" s="48"/>
      <c r="R18" s="47"/>
    </row>
    <row r="19" spans="2:18" ht="15.75" thickBot="1" x14ac:dyDescent="0.3">
      <c r="B19" s="46"/>
      <c r="C19" s="43"/>
      <c r="D19" s="43"/>
      <c r="E19" s="43"/>
      <c r="F19" s="43"/>
      <c r="G19" s="43"/>
      <c r="H19" s="43"/>
      <c r="I19" s="43"/>
      <c r="J19" s="43"/>
      <c r="K19" s="43"/>
      <c r="L19" s="43"/>
      <c r="M19" s="43"/>
      <c r="N19" s="43"/>
      <c r="O19" s="43"/>
      <c r="P19" s="43"/>
      <c r="Q19" s="43"/>
      <c r="R19" s="47"/>
    </row>
    <row r="20" spans="2:18" ht="15.75" thickBot="1" x14ac:dyDescent="0.3">
      <c r="B20" s="222" t="s">
        <v>24</v>
      </c>
      <c r="C20" s="223"/>
      <c r="D20" s="223"/>
      <c r="E20" s="223"/>
      <c r="F20" s="223"/>
      <c r="G20" s="223"/>
      <c r="H20" s="223"/>
      <c r="I20" s="223"/>
      <c r="J20" s="223"/>
      <c r="K20" s="223"/>
      <c r="L20" s="223"/>
      <c r="M20" s="223"/>
      <c r="N20" s="223"/>
      <c r="O20" s="223"/>
      <c r="P20" s="223"/>
      <c r="Q20" s="223"/>
      <c r="R20" s="224"/>
    </row>
    <row r="21" spans="2:18" x14ac:dyDescent="0.25">
      <c r="B21" s="46"/>
      <c r="C21" s="43"/>
      <c r="D21" s="43"/>
      <c r="E21" s="43"/>
      <c r="F21" s="43"/>
      <c r="G21" s="49"/>
      <c r="H21" s="49"/>
      <c r="I21" s="43"/>
      <c r="J21" s="43"/>
      <c r="K21" s="43"/>
      <c r="L21" s="43"/>
      <c r="M21" s="43"/>
      <c r="N21" s="43"/>
      <c r="O21" s="43"/>
      <c r="P21" s="43"/>
      <c r="Q21" s="43"/>
      <c r="R21" s="47"/>
    </row>
    <row r="22" spans="2:18" x14ac:dyDescent="0.25">
      <c r="B22" s="46"/>
      <c r="C22" s="43"/>
      <c r="D22" s="43"/>
      <c r="E22" s="43"/>
      <c r="F22" s="43"/>
      <c r="G22" s="43"/>
      <c r="H22" s="43"/>
      <c r="I22" s="43"/>
      <c r="J22" s="43"/>
      <c r="K22" s="43"/>
      <c r="L22" s="43"/>
      <c r="M22" s="43"/>
      <c r="N22" s="43"/>
      <c r="O22" s="43"/>
      <c r="P22" s="43"/>
      <c r="Q22" s="43"/>
      <c r="R22" s="47"/>
    </row>
    <row r="23" spans="2:18" x14ac:dyDescent="0.25">
      <c r="B23" s="46"/>
      <c r="C23" s="225" t="s">
        <v>12</v>
      </c>
      <c r="D23" s="225"/>
      <c r="E23" s="225"/>
      <c r="F23" s="225"/>
      <c r="G23" s="225"/>
      <c r="H23" s="225"/>
      <c r="I23" s="225"/>
      <c r="J23" s="225"/>
      <c r="K23" s="225"/>
      <c r="L23" s="225"/>
      <c r="M23" s="225"/>
      <c r="N23" s="225"/>
      <c r="O23" s="225"/>
      <c r="P23" s="225"/>
      <c r="Q23" s="225"/>
      <c r="R23" s="47"/>
    </row>
    <row r="24" spans="2:18" x14ac:dyDescent="0.25">
      <c r="B24" s="46"/>
      <c r="C24" s="50" t="s">
        <v>16</v>
      </c>
      <c r="D24" s="273" t="s">
        <v>116</v>
      </c>
      <c r="E24" s="274"/>
      <c r="F24" s="274"/>
      <c r="G24" s="274"/>
      <c r="H24" s="274"/>
      <c r="I24" s="275"/>
      <c r="J24" s="85" t="s">
        <v>117</v>
      </c>
      <c r="K24" s="86"/>
      <c r="L24" s="86"/>
      <c r="M24" s="86"/>
      <c r="N24" s="86"/>
      <c r="O24" s="276"/>
      <c r="P24" s="226" t="s">
        <v>13</v>
      </c>
      <c r="Q24" s="227"/>
      <c r="R24" s="47"/>
    </row>
    <row r="25" spans="2:18" x14ac:dyDescent="0.25">
      <c r="B25" s="46"/>
      <c r="C25" s="50" t="s">
        <v>17</v>
      </c>
      <c r="D25" s="75">
        <v>0.5</v>
      </c>
      <c r="E25" s="272"/>
      <c r="F25" s="272"/>
      <c r="G25" s="272"/>
      <c r="H25" s="272"/>
      <c r="I25" s="76"/>
      <c r="J25" s="75">
        <v>0.5</v>
      </c>
      <c r="K25" s="272"/>
      <c r="L25" s="272"/>
      <c r="M25" s="272"/>
      <c r="N25" s="272"/>
      <c r="O25" s="76"/>
      <c r="P25" s="75">
        <f>AVERAGE(D25:O25)</f>
        <v>0.5</v>
      </c>
      <c r="Q25" s="76"/>
      <c r="R25" s="47"/>
    </row>
    <row r="26" spans="2:18" x14ac:dyDescent="0.25">
      <c r="B26" s="46"/>
      <c r="C26" s="51" t="s">
        <v>15</v>
      </c>
      <c r="D26" s="269">
        <v>19</v>
      </c>
      <c r="E26" s="270"/>
      <c r="F26" s="270"/>
      <c r="G26" s="270"/>
      <c r="H26" s="270"/>
      <c r="I26" s="271"/>
      <c r="J26" s="269">
        <v>11</v>
      </c>
      <c r="K26" s="270"/>
      <c r="L26" s="270"/>
      <c r="M26" s="270"/>
      <c r="N26" s="270"/>
      <c r="O26" s="271"/>
      <c r="P26" s="218">
        <f t="shared" ref="P26:P27" si="0">SUM(D26:O26)</f>
        <v>30</v>
      </c>
      <c r="Q26" s="219"/>
      <c r="R26" s="47"/>
    </row>
    <row r="27" spans="2:18" x14ac:dyDescent="0.25">
      <c r="B27" s="46"/>
      <c r="C27" s="51" t="s">
        <v>37</v>
      </c>
      <c r="D27" s="269">
        <v>38</v>
      </c>
      <c r="E27" s="270"/>
      <c r="F27" s="270"/>
      <c r="G27" s="270"/>
      <c r="H27" s="270"/>
      <c r="I27" s="271"/>
      <c r="J27" s="269">
        <v>21</v>
      </c>
      <c r="K27" s="270"/>
      <c r="L27" s="270"/>
      <c r="M27" s="270"/>
      <c r="N27" s="270"/>
      <c r="O27" s="271"/>
      <c r="P27" s="218">
        <f t="shared" si="0"/>
        <v>59</v>
      </c>
      <c r="Q27" s="219"/>
      <c r="R27" s="47"/>
    </row>
    <row r="28" spans="2:18" x14ac:dyDescent="0.25">
      <c r="B28" s="46"/>
      <c r="C28" s="51" t="s">
        <v>30</v>
      </c>
      <c r="D28" s="266">
        <f>D26/D27</f>
        <v>0.5</v>
      </c>
      <c r="E28" s="267"/>
      <c r="F28" s="267"/>
      <c r="G28" s="267"/>
      <c r="H28" s="267"/>
      <c r="I28" s="268"/>
      <c r="J28" s="266">
        <f t="shared" ref="J28" si="1">J26/J27</f>
        <v>0.52380952380952384</v>
      </c>
      <c r="K28" s="267"/>
      <c r="L28" s="267"/>
      <c r="M28" s="267"/>
      <c r="N28" s="267"/>
      <c r="O28" s="268"/>
      <c r="P28" s="75">
        <f>P26/P27</f>
        <v>0.50847457627118642</v>
      </c>
      <c r="Q28" s="76"/>
      <c r="R28" s="47"/>
    </row>
    <row r="29" spans="2:18" x14ac:dyDescent="0.25">
      <c r="B29" s="46"/>
      <c r="C29" s="43"/>
      <c r="D29" s="43"/>
      <c r="E29" s="43"/>
      <c r="F29" s="43"/>
      <c r="G29" s="43"/>
      <c r="H29" s="43"/>
      <c r="I29" s="43"/>
      <c r="J29" s="43"/>
      <c r="K29" s="43"/>
      <c r="L29" s="43"/>
      <c r="M29" s="43"/>
      <c r="N29" s="43"/>
      <c r="O29" s="43"/>
      <c r="P29" s="43"/>
      <c r="Q29" s="43"/>
      <c r="R29" s="47"/>
    </row>
    <row r="30" spans="2:18" x14ac:dyDescent="0.25">
      <c r="B30" s="46"/>
      <c r="C30" s="43"/>
      <c r="D30" s="43"/>
      <c r="E30" s="43"/>
      <c r="F30" s="43"/>
      <c r="G30" s="43"/>
      <c r="H30" s="43"/>
      <c r="I30" s="43"/>
      <c r="J30" s="43"/>
      <c r="K30" s="43"/>
      <c r="L30" s="43"/>
      <c r="M30" s="43"/>
      <c r="N30" s="43"/>
      <c r="O30" s="43"/>
      <c r="P30" s="43"/>
      <c r="Q30" s="43"/>
      <c r="R30" s="47"/>
    </row>
    <row r="31" spans="2:18" x14ac:dyDescent="0.25">
      <c r="B31" s="46"/>
      <c r="C31" s="43"/>
      <c r="D31" s="43"/>
      <c r="E31" s="43"/>
      <c r="F31" s="43"/>
      <c r="G31" s="43"/>
      <c r="H31" s="43"/>
      <c r="I31" s="210"/>
      <c r="J31" s="210"/>
      <c r="K31" s="210"/>
      <c r="L31" s="210"/>
      <c r="M31" s="210"/>
      <c r="N31" s="210"/>
      <c r="O31" s="210"/>
      <c r="P31" s="210"/>
      <c r="Q31" s="210"/>
      <c r="R31" s="47"/>
    </row>
    <row r="32" spans="2:18" x14ac:dyDescent="0.25">
      <c r="B32" s="46"/>
      <c r="C32" s="43"/>
      <c r="D32" s="43"/>
      <c r="E32" s="43"/>
      <c r="F32" s="43"/>
      <c r="G32" s="43"/>
      <c r="H32" s="43"/>
      <c r="I32" s="48"/>
      <c r="J32" s="48"/>
      <c r="K32" s="48"/>
      <c r="L32" s="48"/>
      <c r="M32" s="48"/>
      <c r="N32" s="48"/>
      <c r="O32" s="48"/>
      <c r="P32" s="48"/>
      <c r="Q32" s="48"/>
      <c r="R32" s="47"/>
    </row>
    <row r="33" spans="2:18" x14ac:dyDescent="0.25">
      <c r="B33" s="46"/>
      <c r="C33" s="43"/>
      <c r="D33" s="43"/>
      <c r="E33" s="43"/>
      <c r="F33" s="43"/>
      <c r="G33" s="43"/>
      <c r="H33" s="43"/>
      <c r="I33" s="48"/>
      <c r="J33" s="48"/>
      <c r="K33" s="48"/>
      <c r="L33" s="48"/>
      <c r="M33" s="48"/>
      <c r="N33" s="48"/>
      <c r="O33" s="48"/>
      <c r="P33" s="48"/>
      <c r="Q33" s="48"/>
      <c r="R33" s="47"/>
    </row>
    <row r="34" spans="2:18" x14ac:dyDescent="0.25">
      <c r="B34" s="46"/>
      <c r="C34" s="43"/>
      <c r="D34" s="43"/>
      <c r="E34" s="43"/>
      <c r="F34" s="43"/>
      <c r="G34" s="43"/>
      <c r="H34" s="43"/>
      <c r="I34" s="48"/>
      <c r="J34" s="48"/>
      <c r="K34" s="48"/>
      <c r="L34" s="48"/>
      <c r="M34" s="48"/>
      <c r="N34" s="48"/>
      <c r="O34" s="48"/>
      <c r="P34" s="48"/>
      <c r="Q34" s="48"/>
      <c r="R34" s="47"/>
    </row>
    <row r="35" spans="2:18" x14ac:dyDescent="0.25">
      <c r="B35" s="46"/>
      <c r="C35" s="43"/>
      <c r="D35" s="43"/>
      <c r="E35" s="43"/>
      <c r="F35" s="43"/>
      <c r="G35" s="43"/>
      <c r="H35" s="43"/>
      <c r="I35" s="48"/>
      <c r="J35" s="48"/>
      <c r="K35" s="48"/>
      <c r="L35" s="48"/>
      <c r="M35" s="48"/>
      <c r="N35" s="48"/>
      <c r="O35" s="48"/>
      <c r="P35" s="48"/>
      <c r="Q35" s="48"/>
      <c r="R35" s="47"/>
    </row>
    <row r="36" spans="2:18" x14ac:dyDescent="0.25">
      <c r="B36" s="46"/>
      <c r="C36" s="43"/>
      <c r="D36" s="43"/>
      <c r="E36" s="43"/>
      <c r="F36" s="43"/>
      <c r="G36" s="43"/>
      <c r="H36" s="43"/>
      <c r="I36" s="48"/>
      <c r="J36" s="48"/>
      <c r="K36" s="48"/>
      <c r="L36" s="48"/>
      <c r="M36" s="48"/>
      <c r="N36" s="48"/>
      <c r="O36" s="48"/>
      <c r="P36" s="48"/>
      <c r="Q36" s="48"/>
      <c r="R36" s="47"/>
    </row>
    <row r="37" spans="2:18" x14ac:dyDescent="0.25">
      <c r="B37" s="46"/>
      <c r="C37" s="43"/>
      <c r="D37" s="43"/>
      <c r="E37" s="43"/>
      <c r="F37" s="43"/>
      <c r="G37" s="43"/>
      <c r="H37" s="43"/>
      <c r="I37" s="48"/>
      <c r="J37" s="48"/>
      <c r="K37" s="48"/>
      <c r="L37" s="48"/>
      <c r="M37" s="48"/>
      <c r="N37" s="48"/>
      <c r="O37" s="48"/>
      <c r="P37" s="48"/>
      <c r="Q37" s="48"/>
      <c r="R37" s="47"/>
    </row>
    <row r="38" spans="2:18" x14ac:dyDescent="0.25">
      <c r="B38" s="46"/>
      <c r="C38" s="43"/>
      <c r="D38" s="43"/>
      <c r="E38" s="43"/>
      <c r="F38" s="43"/>
      <c r="G38" s="43"/>
      <c r="H38" s="43"/>
      <c r="I38" s="48"/>
      <c r="J38" s="48"/>
      <c r="K38" s="48"/>
      <c r="L38" s="48"/>
      <c r="M38" s="48"/>
      <c r="N38" s="48"/>
      <c r="O38" s="48"/>
      <c r="P38" s="48"/>
      <c r="Q38" s="48"/>
      <c r="R38" s="47"/>
    </row>
    <row r="39" spans="2:18" x14ac:dyDescent="0.25">
      <c r="B39" s="46"/>
      <c r="C39" s="43"/>
      <c r="D39" s="43"/>
      <c r="E39" s="43"/>
      <c r="F39" s="43"/>
      <c r="G39" s="43"/>
      <c r="H39" s="43"/>
      <c r="I39" s="48"/>
      <c r="J39" s="48"/>
      <c r="K39" s="48"/>
      <c r="L39" s="48"/>
      <c r="M39" s="48"/>
      <c r="N39" s="48"/>
      <c r="O39" s="48"/>
      <c r="P39" s="48"/>
      <c r="Q39" s="48"/>
      <c r="R39" s="47"/>
    </row>
    <row r="40" spans="2:18" x14ac:dyDescent="0.25">
      <c r="B40" s="46"/>
      <c r="C40" s="43"/>
      <c r="D40" s="43"/>
      <c r="E40" s="43"/>
      <c r="F40" s="43"/>
      <c r="G40" s="43"/>
      <c r="H40" s="43"/>
      <c r="I40" s="48"/>
      <c r="J40" s="48"/>
      <c r="K40" s="48"/>
      <c r="L40" s="48"/>
      <c r="M40" s="48"/>
      <c r="N40" s="48"/>
      <c r="O40" s="48"/>
      <c r="P40" s="48"/>
      <c r="Q40" s="48"/>
      <c r="R40" s="47"/>
    </row>
    <row r="41" spans="2:18" ht="15.75" thickBot="1" x14ac:dyDescent="0.3">
      <c r="B41" s="46"/>
      <c r="C41" s="43"/>
      <c r="D41" s="43"/>
      <c r="E41" s="43"/>
      <c r="F41" s="43"/>
      <c r="G41" s="43"/>
      <c r="H41" s="43"/>
      <c r="I41" s="48"/>
      <c r="J41" s="48"/>
      <c r="K41" s="48"/>
      <c r="L41" s="48"/>
      <c r="M41" s="48"/>
      <c r="N41" s="48"/>
      <c r="O41" s="48"/>
      <c r="P41" s="48"/>
      <c r="Q41" s="48"/>
      <c r="R41" s="47"/>
    </row>
    <row r="42" spans="2:18" ht="39" customHeight="1" thickBot="1" x14ac:dyDescent="0.3">
      <c r="B42" s="46"/>
      <c r="C42" s="211" t="s">
        <v>22</v>
      </c>
      <c r="D42" s="212"/>
      <c r="E42" s="212"/>
      <c r="F42" s="212"/>
      <c r="G42" s="212"/>
      <c r="H42" s="212"/>
      <c r="I42" s="212"/>
      <c r="J42" s="212"/>
      <c r="K42" s="213" t="s">
        <v>74</v>
      </c>
      <c r="L42" s="214"/>
      <c r="M42" s="214"/>
      <c r="N42" s="214"/>
      <c r="O42" s="214"/>
      <c r="P42" s="214"/>
      <c r="Q42" s="215"/>
      <c r="R42" s="47"/>
    </row>
    <row r="43" spans="2:18" ht="30.75" customHeight="1" thickBot="1" x14ac:dyDescent="0.3">
      <c r="B43" s="46"/>
      <c r="C43" s="53"/>
      <c r="D43" s="54" t="s">
        <v>76</v>
      </c>
      <c r="E43" s="216" t="s">
        <v>77</v>
      </c>
      <c r="F43" s="216"/>
      <c r="G43" s="216"/>
      <c r="H43" s="216"/>
      <c r="I43" s="216"/>
      <c r="J43" s="217"/>
      <c r="K43" s="55"/>
      <c r="L43" s="56"/>
      <c r="M43" s="56"/>
      <c r="N43" s="56"/>
      <c r="O43" s="56"/>
      <c r="P43" s="56"/>
      <c r="Q43" s="57"/>
      <c r="R43" s="47"/>
    </row>
    <row r="44" spans="2:18" ht="249" customHeight="1" thickBot="1" x14ac:dyDescent="0.3">
      <c r="B44" s="46"/>
      <c r="C44" s="14" t="s">
        <v>18</v>
      </c>
      <c r="D44" s="65">
        <v>44385</v>
      </c>
      <c r="E44" s="79" t="s">
        <v>124</v>
      </c>
      <c r="F44" s="80"/>
      <c r="G44" s="80"/>
      <c r="H44" s="80"/>
      <c r="I44" s="80"/>
      <c r="J44" s="81"/>
      <c r="K44" s="68"/>
      <c r="L44" s="68"/>
      <c r="M44" s="68"/>
      <c r="N44" s="68"/>
      <c r="O44" s="68"/>
      <c r="P44" s="68"/>
      <c r="Q44" s="69"/>
      <c r="R44" s="47"/>
    </row>
    <row r="45" spans="2:18" ht="244.5" customHeight="1" thickBot="1" x14ac:dyDescent="0.3">
      <c r="B45" s="46"/>
      <c r="C45" s="15" t="s">
        <v>19</v>
      </c>
      <c r="D45" s="65">
        <v>44564</v>
      </c>
      <c r="E45" s="79" t="s">
        <v>131</v>
      </c>
      <c r="F45" s="80"/>
      <c r="G45" s="80"/>
      <c r="H45" s="80"/>
      <c r="I45" s="80"/>
      <c r="J45" s="81"/>
      <c r="K45" s="68"/>
      <c r="L45" s="68"/>
      <c r="M45" s="68"/>
      <c r="N45" s="68"/>
      <c r="O45" s="68"/>
      <c r="P45" s="68"/>
      <c r="Q45" s="69"/>
      <c r="R45" s="47"/>
    </row>
    <row r="46" spans="2:18" ht="32.25" customHeight="1" thickBot="1" x14ac:dyDescent="0.3">
      <c r="B46" s="46"/>
      <c r="C46" s="40" t="s">
        <v>65</v>
      </c>
      <c r="D46" s="64"/>
      <c r="E46" s="263"/>
      <c r="F46" s="264"/>
      <c r="G46" s="264"/>
      <c r="H46" s="264"/>
      <c r="I46" s="264"/>
      <c r="J46" s="265"/>
      <c r="K46" s="70"/>
      <c r="L46" s="70"/>
      <c r="M46" s="70"/>
      <c r="N46" s="70"/>
      <c r="O46" s="70"/>
      <c r="P46" s="70"/>
      <c r="Q46" s="71"/>
      <c r="R46" s="47"/>
    </row>
    <row r="47" spans="2:18" x14ac:dyDescent="0.25">
      <c r="B47" s="46"/>
      <c r="C47" s="43"/>
      <c r="D47" s="43"/>
      <c r="E47" s="43"/>
      <c r="F47" s="43"/>
      <c r="G47" s="43"/>
      <c r="H47" s="43"/>
      <c r="I47" s="43"/>
      <c r="J47" s="43"/>
      <c r="K47" s="43"/>
      <c r="L47" s="43"/>
      <c r="M47" s="43"/>
      <c r="N47" s="43"/>
      <c r="O47" s="43"/>
      <c r="P47" s="43"/>
      <c r="Q47" s="43"/>
      <c r="R47" s="47"/>
    </row>
    <row r="48" spans="2:18" ht="15.75" thickBot="1" x14ac:dyDescent="0.3">
      <c r="B48" s="58"/>
      <c r="C48" s="59"/>
      <c r="D48" s="59"/>
      <c r="E48" s="59"/>
      <c r="F48" s="59"/>
      <c r="G48" s="59"/>
      <c r="H48" s="59"/>
      <c r="I48" s="59"/>
      <c r="J48" s="59"/>
      <c r="K48" s="59"/>
      <c r="L48" s="59"/>
      <c r="M48" s="59"/>
      <c r="N48" s="59"/>
      <c r="O48" s="59"/>
      <c r="P48" s="59"/>
      <c r="Q48" s="59"/>
      <c r="R48" s="60"/>
    </row>
    <row r="95" spans="3:10" ht="15.75" thickBot="1" x14ac:dyDescent="0.3"/>
    <row r="96" spans="3:10" x14ac:dyDescent="0.25">
      <c r="C96" s="19" t="s">
        <v>39</v>
      </c>
      <c r="D96" s="20"/>
      <c r="E96" s="43"/>
      <c r="F96" s="43"/>
      <c r="G96" s="43"/>
      <c r="H96" s="61" t="s">
        <v>23</v>
      </c>
      <c r="I96" s="61" t="s">
        <v>25</v>
      </c>
      <c r="J96" s="61" t="s">
        <v>67</v>
      </c>
    </row>
    <row r="97" spans="3:10" ht="25.5" x14ac:dyDescent="0.25">
      <c r="C97" s="22" t="s">
        <v>46</v>
      </c>
      <c r="D97" s="23"/>
      <c r="E97" s="43"/>
      <c r="F97" s="43"/>
      <c r="G97" s="43"/>
      <c r="H97" s="63" t="s">
        <v>4</v>
      </c>
      <c r="I97" s="63" t="s">
        <v>7</v>
      </c>
      <c r="J97" s="63" t="s">
        <v>68</v>
      </c>
    </row>
    <row r="98" spans="3:10" ht="25.5" x14ac:dyDescent="0.25">
      <c r="C98" s="22" t="s">
        <v>47</v>
      </c>
      <c r="D98" s="23"/>
      <c r="E98" s="43"/>
      <c r="F98" s="43"/>
      <c r="G98" s="43"/>
      <c r="H98" s="63" t="s">
        <v>73</v>
      </c>
      <c r="I98" s="63" t="s">
        <v>26</v>
      </c>
      <c r="J98" s="63" t="s">
        <v>69</v>
      </c>
    </row>
    <row r="99" spans="3:10" ht="38.25" x14ac:dyDescent="0.25">
      <c r="C99" s="22" t="s">
        <v>48</v>
      </c>
      <c r="D99" s="23"/>
      <c r="E99" s="43"/>
      <c r="F99" s="43"/>
      <c r="G99" s="43"/>
      <c r="H99" s="63" t="s">
        <v>5</v>
      </c>
      <c r="I99" s="63" t="s">
        <v>8</v>
      </c>
      <c r="J99" s="63" t="s">
        <v>70</v>
      </c>
    </row>
    <row r="100" spans="3:10" x14ac:dyDescent="0.25">
      <c r="C100" s="22" t="s">
        <v>49</v>
      </c>
      <c r="D100" s="23"/>
      <c r="E100" s="43"/>
      <c r="F100" s="43"/>
      <c r="G100" s="43"/>
      <c r="H100" s="63"/>
      <c r="I100" s="63" t="s">
        <v>72</v>
      </c>
      <c r="J100" s="63" t="s">
        <v>71</v>
      </c>
    </row>
    <row r="101" spans="3:10" ht="25.5" x14ac:dyDescent="0.25">
      <c r="C101" s="22" t="s">
        <v>50</v>
      </c>
      <c r="D101" s="23"/>
      <c r="E101" s="43"/>
      <c r="F101" s="43"/>
      <c r="G101" s="43"/>
      <c r="H101" s="63"/>
      <c r="I101" s="63" t="s">
        <v>9</v>
      </c>
      <c r="J101" s="63" t="s">
        <v>75</v>
      </c>
    </row>
    <row r="102" spans="3:10" x14ac:dyDescent="0.25">
      <c r="C102" s="22" t="s">
        <v>51</v>
      </c>
      <c r="D102" s="23"/>
      <c r="E102" s="43"/>
      <c r="F102" s="43"/>
      <c r="G102" s="43"/>
      <c r="H102" s="63"/>
      <c r="I102" s="63" t="s">
        <v>10</v>
      </c>
      <c r="J102" s="63"/>
    </row>
    <row r="103" spans="3:10" x14ac:dyDescent="0.25">
      <c r="C103" s="22" t="s">
        <v>52</v>
      </c>
      <c r="D103" s="23"/>
      <c r="E103" s="43"/>
      <c r="F103" s="43"/>
      <c r="G103" s="43"/>
      <c r="H103" s="43"/>
      <c r="I103" s="43"/>
      <c r="J103" s="43"/>
    </row>
    <row r="104" spans="3:10" x14ac:dyDescent="0.25">
      <c r="C104" s="22" t="s">
        <v>53</v>
      </c>
      <c r="D104" s="23"/>
      <c r="E104" s="43"/>
      <c r="F104" s="43"/>
      <c r="G104" s="43"/>
      <c r="H104" s="43"/>
      <c r="I104" s="43"/>
      <c r="J104" s="43"/>
    </row>
    <row r="105" spans="3:10" x14ac:dyDescent="0.25">
      <c r="C105" s="22" t="s">
        <v>38</v>
      </c>
      <c r="D105" s="23"/>
      <c r="E105" s="43"/>
      <c r="F105" s="43"/>
      <c r="G105" s="43"/>
      <c r="H105" s="43"/>
      <c r="I105" s="43"/>
      <c r="J105" s="43"/>
    </row>
    <row r="106" spans="3:10" ht="25.5" x14ac:dyDescent="0.25">
      <c r="C106" s="22" t="s">
        <v>54</v>
      </c>
      <c r="D106" s="23"/>
      <c r="E106" s="43"/>
      <c r="F106" s="43"/>
      <c r="G106" s="43"/>
      <c r="H106" s="43"/>
      <c r="I106" s="43"/>
      <c r="J106" s="43"/>
    </row>
    <row r="107" spans="3:10" ht="25.5" x14ac:dyDescent="0.25">
      <c r="C107" s="22" t="s">
        <v>55</v>
      </c>
      <c r="D107" s="23"/>
      <c r="E107" s="43"/>
      <c r="F107" s="43"/>
      <c r="G107" s="43"/>
      <c r="H107" s="43"/>
      <c r="I107" s="43"/>
      <c r="J107" s="43"/>
    </row>
    <row r="108" spans="3:10" ht="25.5" x14ac:dyDescent="0.25">
      <c r="C108" s="22" t="s">
        <v>56</v>
      </c>
      <c r="D108" s="23"/>
      <c r="E108" s="43"/>
      <c r="F108" s="43"/>
      <c r="G108" s="43"/>
      <c r="H108" s="43"/>
      <c r="I108" s="43"/>
      <c r="J108" s="43"/>
    </row>
    <row r="109" spans="3:10" x14ac:dyDescent="0.25">
      <c r="C109" s="22" t="s">
        <v>41</v>
      </c>
      <c r="D109" s="24"/>
      <c r="E109" s="43"/>
      <c r="F109" s="43"/>
      <c r="G109" s="43"/>
      <c r="H109" s="43"/>
      <c r="I109" s="43"/>
      <c r="J109" s="43"/>
    </row>
    <row r="110" spans="3:10" x14ac:dyDescent="0.25">
      <c r="C110" s="22" t="s">
        <v>40</v>
      </c>
      <c r="D110" s="25"/>
      <c r="E110" s="43"/>
      <c r="F110" s="43"/>
      <c r="G110" s="43"/>
      <c r="H110" s="43"/>
      <c r="I110" s="43"/>
      <c r="J110" s="43"/>
    </row>
    <row r="111" spans="3:10" x14ac:dyDescent="0.25">
      <c r="C111" s="22" t="s">
        <v>57</v>
      </c>
      <c r="D111" s="24"/>
      <c r="E111" s="43"/>
      <c r="F111" s="43"/>
      <c r="G111" s="43"/>
      <c r="H111" s="43"/>
      <c r="I111" s="43"/>
      <c r="J111" s="43"/>
    </row>
  </sheetData>
  <mergeCells count="6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D26:I26"/>
    <mergeCell ref="J26:O26"/>
    <mergeCell ref="P26:Q26"/>
    <mergeCell ref="D27:I27"/>
    <mergeCell ref="J27:O27"/>
    <mergeCell ref="P27:Q27"/>
    <mergeCell ref="E46:J46"/>
    <mergeCell ref="K46:Q46"/>
    <mergeCell ref="D28:I28"/>
    <mergeCell ref="J28:O28"/>
    <mergeCell ref="P28:Q28"/>
    <mergeCell ref="I31:Q31"/>
    <mergeCell ref="C42:J42"/>
    <mergeCell ref="K42:Q42"/>
    <mergeCell ref="E43:J43"/>
    <mergeCell ref="E44:J44"/>
    <mergeCell ref="K44:Q44"/>
    <mergeCell ref="E45:J45"/>
    <mergeCell ref="K45:Q45"/>
  </mergeCells>
  <dataValidations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6 D46 E44:J46"/>
    <dataValidation allowBlank="1" showInputMessage="1" showErrorMessage="1" prompt="Identifique el valor registrado en el numerador de la fórmula de cálculo" sqref="P25:P28 J26:J28 D26:D28"/>
    <dataValidation allowBlank="1" showInputMessage="1" showErrorMessage="1" prompt="Valor que se espera alcance el Indicador" sqref="D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type="list" allowBlank="1" showInputMessage="1" showErrorMessage="1" prompt="Selecione de la lista desplegable la tendencia esperada" sqref="P13:Q14">
      <formula1>$J$97:$J$101</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Conceptos</vt:lpstr>
      <vt:lpstr>Procesos judiciales</vt:lpstr>
      <vt:lpstr>Definición Actuación a Seguir</vt:lpstr>
      <vt:lpstr>Rotación Expedientes</vt:lpstr>
      <vt:lpstr>Conceptos!Área_de_impresión</vt:lpstr>
      <vt:lpstr>'Definición Actuación a Seguir'!Área_de_impresión</vt:lpstr>
      <vt:lpstr>'Procesos judiciales'!Área_de_impresión</vt:lpstr>
      <vt:lpstr>'Procesos judiciales'!Fuente_indicador</vt:lpstr>
      <vt:lpstr>Fuente_indicador</vt:lpstr>
      <vt:lpstr>'Procesos judiciales'!Periodicidad</vt:lpstr>
      <vt:lpstr>Periodicidad</vt:lpstr>
      <vt:lpstr>Conceptos!Tipo_indicador</vt:lpstr>
      <vt:lpstr>'Definición Actuación a Seguir'!Tipo_indicador</vt:lpstr>
      <vt:lpstr>'Procesos judiciales'!Tipo_indicador</vt:lpstr>
      <vt:lpstr>'Rotación Expedientes'!Tipo_indicador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2022-04-25T19:55:20Z</dcterms:modified>
</cp:coreProperties>
</file>