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Carolina Avila\Documents\2 Transparencia\Boton 2021\4_3 Planeacion Institucional\"/>
    </mc:Choice>
  </mc:AlternateContent>
  <xr:revisionPtr revIDLastSave="0" documentId="8_{C302330E-3062-4D7C-B76D-26F6631C9463}" xr6:coauthVersionLast="47" xr6:coauthVersionMax="47" xr10:uidLastSave="{00000000-0000-0000-0000-000000000000}"/>
  <bookViews>
    <workbookView xWindow="-108" yWindow="-108" windowWidth="23256" windowHeight="12576" tabRatio="420" xr2:uid="{00000000-000D-0000-FFFF-FFFF00000000}"/>
  </bookViews>
  <sheets>
    <sheet name="Plan de acción Anual 2022" sheetId="1" r:id="rId1"/>
  </sheets>
  <definedNames>
    <definedName name="_xlnm._FilterDatabase" localSheetId="0" hidden="1">'Plan de acción Anual 2022'!$A$6:$BA$136</definedName>
    <definedName name="_xlnm.Print_Area" localSheetId="0">'Plan de acción Anual 2022'!$M$1:$AC$139</definedName>
    <definedName name="_xlnm.Print_Titles" localSheetId="0">'Plan de acción Anual 2022'!$5:$6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1" l="1"/>
  <c r="P9" i="1" s="1"/>
  <c r="P10" i="1" s="1"/>
  <c r="P11" i="1" s="1"/>
  <c r="P12" i="1" s="1"/>
  <c r="P13" i="1" s="1"/>
  <c r="P14" i="1" s="1"/>
  <c r="P15" i="1" s="1"/>
  <c r="P16" i="1" s="1"/>
  <c r="P19" i="1" s="1"/>
  <c r="P20" i="1" l="1"/>
  <c r="P21" i="1" s="1"/>
  <c r="P22" i="1" s="1"/>
  <c r="P23" i="1" s="1"/>
  <c r="P24" i="1" s="1"/>
  <c r="P25" i="1" s="1"/>
  <c r="P26" i="1" s="1"/>
  <c r="P27" i="1" s="1"/>
  <c r="P28" i="1" s="1"/>
  <c r="L50" i="1"/>
  <c r="K50" i="1"/>
  <c r="P29" i="1" l="1"/>
  <c r="P30" i="1" s="1"/>
  <c r="P31" i="1" s="1"/>
  <c r="P32" i="1" s="1"/>
  <c r="P33" i="1" l="1"/>
  <c r="P34" i="1" s="1"/>
  <c r="P35" i="1" l="1"/>
  <c r="P36" i="1" s="1"/>
  <c r="P37" i="1" s="1"/>
  <c r="P38" i="1" s="1"/>
  <c r="P41" i="1" s="1"/>
  <c r="P42" i="1" s="1"/>
  <c r="P43" i="1" s="1"/>
  <c r="P44" i="1" s="1"/>
  <c r="P45" i="1" s="1"/>
  <c r="P46" i="1" s="1"/>
  <c r="P47" i="1" l="1"/>
  <c r="P48" i="1" s="1"/>
  <c r="P49" i="1" s="1"/>
  <c r="P50" i="1" s="1"/>
  <c r="P51" i="1" s="1"/>
  <c r="P52" i="1" s="1"/>
  <c r="P54"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s="1"/>
</calcChain>
</file>

<file path=xl/sharedStrings.xml><?xml version="1.0" encoding="utf-8"?>
<sst xmlns="http://schemas.openxmlformats.org/spreadsheetml/2006/main" count="1637" uniqueCount="799">
  <si>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</si>
  <si>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</si>
  <si>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</si>
  <si>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</si>
  <si>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</si>
  <si>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</si>
  <si>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</si>
  <si>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</si>
  <si>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</si>
  <si>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</si>
  <si>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</si>
  <si>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</si>
  <si>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</si>
  <si>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</si>
  <si>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</si>
  <si>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</si>
  <si>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</si>
  <si>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</si>
  <si>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</si>
  <si>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</si>
  <si>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</si>
  <si>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</si>
  <si>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</si>
  <si>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</si>
  <si>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</si>
  <si>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</si>
  <si>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</si>
  <si>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</si>
  <si>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</si>
  <si>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</si>
  <si>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</si>
  <si>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</si>
  <si>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</si>
  <si>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</si>
  <si>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</si>
  <si>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</si>
  <si>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</si>
  <si>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</si>
  <si>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</si>
  <si>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</si>
  <si>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</si>
  <si>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</si>
  <si>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</si>
  <si>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</si>
  <si>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</si>
  <si>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</si>
  <si>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</si>
  <si>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</si>
  <si>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</si>
  <si>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</si>
  <si>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</si>
  <si>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</si>
  <si>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</si>
  <si>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</si>
  <si>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</si>
  <si>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</si>
  <si>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</si>
  <si>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</si>
  <si>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</si>
  <si>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</si>
  <si>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</si>
  <si>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</si>
  <si>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</si>
  <si>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</si>
  <si>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</si>
  <si>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</si>
  <si>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</si>
  <si>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</si>
  <si>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</si>
  <si>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</si>
  <si>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</si>
  <si>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</si>
  <si>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</si>
  <si>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</si>
  <si>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</si>
  <si>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</si>
  <si>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</si>
  <si>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</si>
  <si>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</si>
  <si>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</si>
  <si>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</si>
  <si>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</si>
  <si>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</si>
  <si>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</si>
  <si>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</si>
  <si>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</si>
  <si>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</si>
  <si>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</si>
  <si>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</si>
  <si>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</si>
  <si>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</si>
  <si>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</si>
  <si>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</si>
  <si>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</si>
  <si>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</si>
  <si>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</si>
  <si>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</si>
  <si>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</si>
  <si>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</si>
  <si>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</si>
  <si>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</si>
  <si>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</si>
  <si>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</si>
  <si>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</si>
  <si>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</si>
  <si>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</si>
  <si>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</si>
  <si>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</si>
  <si>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</si>
  <si>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</si>
  <si>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</si>
  <si>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</si>
  <si>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</si>
  <si>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</si>
  <si>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</si>
  <si>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</si>
  <si>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</si>
  <si>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</si>
  <si>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</si>
  <si>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</si>
  <si>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</si>
  <si>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</si>
  <si>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</si>
  <si>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</si>
  <si>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</si>
  <si>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</si>
  <si>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</si>
  <si>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</si>
  <si>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</si>
  <si>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</si>
  <si>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</si>
  <si>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</si>
  <si>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</si>
  <si>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</si>
  <si>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</si>
  <si>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</si>
  <si>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</si>
  <si>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</si>
  <si>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</si>
  <si>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</si>
  <si>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</si>
  <si>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</si>
  <si>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</si>
  <si>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</si>
  <si>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</si>
  <si>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</si>
  <si>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</si>
  <si>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</si>
  <si>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</si>
  <si>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PLAN DE ACCIÓN ANUAL 2022</t>
  </si>
  <si>
    <t xml:space="preserve">Gestión con Valores para resultados </t>
  </si>
  <si>
    <t>Participación ciudadana en la gestión pública</t>
  </si>
  <si>
    <t>Gestión de Direccionamiento Estratégico</t>
  </si>
  <si>
    <t xml:space="preserve">Registros de participación ciudadana en la planeación institucional </t>
  </si>
  <si>
    <t>Número de espacios de participación ciudadana para la planeación</t>
  </si>
  <si>
    <t>Número</t>
  </si>
  <si>
    <t xml:space="preserve">Eficacia </t>
  </si>
  <si>
    <t>Informe de la estrategia de participación ciudadana elaborado</t>
  </si>
  <si>
    <t>Número de informes de la estrategia de participación ciudadana elaborados</t>
  </si>
  <si>
    <t>Gestión con valores para resultados</t>
  </si>
  <si>
    <t>Fortalecimiento organizacional y simplificación de procesos</t>
  </si>
  <si>
    <t>Plan de Acción</t>
  </si>
  <si>
    <t>Gestión de Mejora Continua del SIG</t>
  </si>
  <si>
    <t>Propuesta de actualización presentada ante el Comité Institucional de Gestión y Desempeño</t>
  </si>
  <si>
    <t xml:space="preserve">Número de propuestas de actualización del mapa de procesos presentadas </t>
  </si>
  <si>
    <t xml:space="preserve">Fortalecimiento organizacional y simplificación de procesos </t>
  </si>
  <si>
    <t>Asesorar a los equipos de los procesos en la incorporación de controles en los procedimientos que se actualicen</t>
  </si>
  <si>
    <t>Procedimientos presentados al CIGD con controles incorporados</t>
  </si>
  <si>
    <t>Porcentaje</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</si>
  <si>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</si>
  <si>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</si>
  <si>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</si>
  <si>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</si>
  <si>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</si>
  <si>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</si>
  <si>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Estrategia de divulgación implementadas</t>
  </si>
  <si>
    <t>Registros de actividades de divulgación</t>
  </si>
  <si>
    <t>Presentar ante el Comité Institucional de Gestión y Desempeño el avance del Plan de Acción Institucional y del comportamiento de los indicadores de gestión de los procesos</t>
  </si>
  <si>
    <t>Direccionamiento Estratégico y Planeación</t>
  </si>
  <si>
    <t>Información y Comunicación</t>
  </si>
  <si>
    <t>Informe consolidado presentado al presidente de la Corporaciòn</t>
  </si>
  <si>
    <t xml:space="preserve">Número de informes presentados </t>
  </si>
  <si>
    <t xml:space="preserve">Informe semestral publicado </t>
  </si>
  <si>
    <t xml:space="preserve">Planeación institucional </t>
  </si>
  <si>
    <t>Control Político
Gestión Normativa</t>
  </si>
  <si>
    <t>(Número de actividades ejecutadas / Número de actividades programadas) * 100</t>
  </si>
  <si>
    <t>Eficacia</t>
  </si>
  <si>
    <t xml:space="preserve">Número </t>
  </si>
  <si>
    <t>Documentos metodológicos que orientan el desarrollo de los foros en las temáticas definidas</t>
  </si>
  <si>
    <t>Número de documentos metodológicos</t>
  </si>
  <si>
    <t>Talento Humano</t>
  </si>
  <si>
    <t>Registros disponibles en la dependencia responsable</t>
  </si>
  <si>
    <t>Diagnóstico de los retos, necesidades y oportunidades de mejora para una participación efectiva de la ciudadanía en la Corporación, con los avances programados para la vigencia</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</si>
  <si>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</si>
  <si>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</si>
  <si>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</si>
  <si>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</si>
  <si>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</si>
  <si>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</si>
  <si>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</si>
  <si>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</si>
  <si>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Servicios de habilitación desarrollados</t>
  </si>
  <si>
    <t>Número de servicios de habilitación desarrollados</t>
  </si>
  <si>
    <t>Registros del desarrollo de los servicios de habilitación</t>
  </si>
  <si>
    <t>Kit de innovación del Concejo actualizado</t>
  </si>
  <si>
    <t>Número de kits actualizados</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</si>
  <si>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</si>
  <si>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</si>
  <si>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</si>
  <si>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Realizar las juntas de voceros para definir  la agenda mensual de sesiones para los debates de control político, foros y proyectos de Acuerdo, atendiendo equitativamente la participación de las bancadas</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</si>
  <si>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</si>
  <si>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</si>
  <si>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</si>
  <si>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</si>
  <si>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Secretaría General</t>
  </si>
  <si>
    <t>Verificar que los Acuerdos de ciudad sancionados por el Alcalde, sean publicados en los Anales del Concejo y en el Registro Distrital.</t>
  </si>
  <si>
    <t>Gestión Normativa</t>
  </si>
  <si>
    <t xml:space="preserve">(Número de acuerdos de ciudad sancionados por el Alcalde, publicados en los Anales y en el registro distrital/ Número de acuerdos de ciudad sancionados por el alcalde)*100 </t>
  </si>
  <si>
    <t xml:space="preserve">Agendas estratégicas de control político semestrales, programadas por la Junta de Voceros
Actas de reuniones </t>
  </si>
  <si>
    <t>Número de agendas estratégicas de control político, programadas por la Junta de Voceros</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</si>
  <si>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</si>
  <si>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</si>
  <si>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</si>
  <si>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</si>
  <si>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</si>
  <si>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</si>
  <si>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</si>
  <si>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</si>
  <si>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</si>
  <si>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</si>
  <si>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</si>
  <si>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N/A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</si>
  <si>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</si>
  <si>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</si>
  <si>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</si>
  <si>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</si>
  <si>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 xml:space="preserve">Actas de reuniones de junta de voceros 
Agendas mensuales 
Acta de sesión
(Disponibles en red interna) </t>
  </si>
  <si>
    <t>Registro del cabildo abierto, los temas que se abordaron, los participantes, las memorias del evento y la respuesta de la corporación respectiva</t>
  </si>
  <si>
    <t xml:space="preserve">Lista de las organizaciones civiles que se puedan acercar a la Corporaciòn </t>
  </si>
  <si>
    <t>Número de listados de las organizaciones civiles que se pueda acercar a la Corporación</t>
  </si>
  <si>
    <t>Realizar foros con participación de expertos y ciudadanía en general, basados en la agenda estratégica definida en la junta de voceros</t>
  </si>
  <si>
    <t xml:space="preserve">Secretaría General </t>
  </si>
  <si>
    <t xml:space="preserve">Biblioteca Jurídica Virtual, con los avances programados para la vigencia </t>
  </si>
  <si>
    <t>Anales y Relatoría</t>
  </si>
  <si>
    <t>Sistema de relatoría y  modelo de gestión de contenidos e información, actualizados</t>
  </si>
  <si>
    <t>(Número de actividades ejecutadas / Número de actividades programadas)*100</t>
  </si>
  <si>
    <t>Solicitudes de contratación del equipo 
Solicitud para la adquisición del software</t>
  </si>
  <si>
    <t>Mesa Directiva 
Junta de Voceros 
Secretaría General</t>
  </si>
  <si>
    <t xml:space="preserve">Citar: Presidente de la Corporación
Participar: Junta de Voceros 
Realizar la convocatoria, elaborar acta y reportar a OAP: Secretaría General  </t>
  </si>
  <si>
    <t>Mesa Directiva</t>
  </si>
  <si>
    <t>Mesa Directiva
Junta de Voceros</t>
  </si>
  <si>
    <t>Priorizar en Junta de Voceros al menos un proyecto de acuerdo originados por los cabildantes estudiantiles, con base en las propuestas presentadas por las diferentes bancadas</t>
  </si>
  <si>
    <t>Proyectos de Acuerdo originados por los cabildantes estudiantiles priorizados debatidos</t>
  </si>
  <si>
    <t>Realizar sesiones de control político para el seguimiento de la emergencia sanitaria y la recuperación económica post pandemia</t>
  </si>
  <si>
    <t>Mesa Directiva
Secretaría General
Subsecretarías de Comisiones Permanentes</t>
  </si>
  <si>
    <t>Planificar y ejecutar Cabildo abierto, para discusión con la ciudadanía de temas prioritarios en materia de gestión normativa y control político, identificados en la agenda estratégica.</t>
  </si>
  <si>
    <t>Establecer el esquema de manejo de la información del directorio de organizaciones de la sociedad civil, especializado por temas consolidado que se relacionen con el Concejo de Bogotá, D.C.</t>
  </si>
  <si>
    <t xml:space="preserve">Equipo Técnico de Rendición de cuentas,
participación y transparencia </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</si>
  <si>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</si>
  <si>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</si>
  <si>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Mesa Directiva
Junta de Voceros
Oficina Asesora de Comunicaciones</t>
  </si>
  <si>
    <t>Gestión Documental</t>
  </si>
  <si>
    <t xml:space="preserve">Desarrollar informes semestrales de las actividades establecidas en en la estrategia ACERCAR del programa de Gestión Ambiental Empresarial de la Secretaría de Ambiente. </t>
  </si>
  <si>
    <t>Dirección Administrativa - Gestión Ambiental</t>
  </si>
  <si>
    <t>Gestión de Recursos Físicos</t>
  </si>
  <si>
    <t xml:space="preserve">Informe semestral de avance de las actividades en la estrategia ACERCAR del programa de Gestión Ambiental Empresarial de la Secretaría de Ambiente. </t>
  </si>
  <si>
    <t>Número de informes de avances realizados</t>
  </si>
  <si>
    <t>Acta de presentación e informe de avance en el programa de Gestión Ambiental Empresarial  de la estrategía Acercar  ante el equipo técnico de Gestión Ambiental</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</si>
  <si>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</si>
  <si>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</si>
  <si>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</si>
  <si>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</si>
  <si>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</si>
  <si>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</si>
  <si>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</si>
  <si>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</si>
  <si>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</si>
  <si>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</si>
  <si>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Registro mensual de biciusuarios,  orden de servicio de mantenimiento de cobertura vegetal, fumigación, pieza divulgativa, registro fotográfico,  registros de asistencia  y/o convocatoria de capacitación, informe de huella de Carbono, Matriz de aspectos e impactos, solicitud de contratación.</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</si>
  <si>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</si>
  <si>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</si>
  <si>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</si>
  <si>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</si>
  <si>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(Número de actividades ejecutadas en el programa Gestión Integral de residuos / Número de actividades previstas)* 100</t>
  </si>
  <si>
    <t>Acciones orientadas a la gestión integral de residuos.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</si>
  <si>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</si>
  <si>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 xml:space="preserve">Realizar la matriz DOFA para determinar las cuestiones externas e internas </t>
  </si>
  <si>
    <t xml:space="preserve">Matriz DOFA con la idenficación de cuestiones internas y  externas </t>
  </si>
  <si>
    <t>Numero de Matrices elaboradas</t>
  </si>
  <si>
    <t xml:space="preserve">
 Matriz con la idenficación de cuestiones internas y  externas</t>
  </si>
  <si>
    <t>Identificar las partes interesadas, sus necesidades y expectativas, respecto al Sistema de Gestión Basura Cero</t>
  </si>
  <si>
    <t>Matriz de partes interesadas</t>
  </si>
  <si>
    <t>Matriz de partes interesadas elaborada</t>
  </si>
  <si>
    <t>Actualizar la  Política de Gestión Ambiental incorporando lo requerido por el Sistema de Gestión Basura Cero en la Corporacíon</t>
  </si>
  <si>
    <t>Politica  Gestión Ambiental actualizada incorporando lo pertinente al Sistema de Gestión Basura Cero en la Corporacíon</t>
  </si>
  <si>
    <t>Identificar riesgos y oportunidades relacionadas con el Sistema de Gestión Basura Cero.</t>
  </si>
  <si>
    <t>Matriz de riesgos y oportunidades</t>
  </si>
  <si>
    <t>Realizar la actualización del procedimiento de Gestion Integral de Residuos Solidos (GIRS)</t>
  </si>
  <si>
    <t>Procedimiento de GIRS actualizado.</t>
  </si>
  <si>
    <t>Numero de procedimientos elaborados</t>
  </si>
  <si>
    <t>Realizar la solicitud de necesidad de adquisición de los puntos ecologicos, contenedores para residuos aprovechables y peligrosos.</t>
  </si>
  <si>
    <t xml:space="preserve"> Solicitud de necesidad de adquisición de los puntos ecologicos, contenedores para residuos aprovechables y peligrosos.</t>
  </si>
  <si>
    <t>Numero de Solicitudes elaboradas</t>
  </si>
  <si>
    <t>Solicitud radicada a Dirección Financiera</t>
  </si>
  <si>
    <t>Transparencia, acceso a la información pública y lucha contra la corrupción</t>
  </si>
  <si>
    <t>Realizar jornadas de Escuela al Concejo, acorde con la demanda y apertura por la pandemia de covid 19 de los colegios  del Distrito</t>
  </si>
  <si>
    <t>Comunicaciones e información</t>
  </si>
  <si>
    <t xml:space="preserve">Jornadas de Escuela al Concejo ejecutadas </t>
  </si>
  <si>
    <t>Número de jornadas ejecutadas</t>
  </si>
  <si>
    <t>Página web
Informe de Gestión</t>
  </si>
  <si>
    <t>Plan de acción</t>
  </si>
  <si>
    <t>Realizar los productos comunicativos para visibilizar la gestión del Concejo</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</si>
  <si>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</si>
  <si>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</si>
  <si>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</si>
  <si>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Estrategia de comunicación interna en  fase de implementación</t>
  </si>
  <si>
    <t>Número de Estrategias de comunicación interna en fase de implementación</t>
  </si>
  <si>
    <t>Página intranet
Correos electrónicos
Informe de gestión</t>
  </si>
  <si>
    <t>Solicitar asignación de recursos; solicitar contratación  y demás procesos administrativos,  para:  
- Contratar experto que defina los términos de referencia y/o ficha técnica para la realización de la "Medición de la imagen y reconocimiento del Concejo de Bogotá" , que permita,
-Contratar una empresa que realice la "Medición de la imagen y reconocimiento del Concejo de Bogotá"</t>
  </si>
  <si>
    <t>Solicitud de asignación de recursos, solicitud de contratación de experto elaboración ficha técnica, solicitud de contratación de la empresa que realizará la "Medición de la imagen y reconocimiento del Concejo de Bogotá"</t>
  </si>
  <si>
    <t>Número de solicitud de recursos, ficha técnica y solicitud de contratación elaborados</t>
  </si>
  <si>
    <t>Trámites administrativos realizados, 
Informe de gestión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</si>
  <si>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</si>
  <si>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</si>
  <si>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</si>
  <si>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</si>
  <si>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</si>
  <si>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Gestión Presupuestal y Eficiencia del gasto público 
Compras y contratación pública</t>
  </si>
  <si>
    <t>Plan de Adquisiciones</t>
  </si>
  <si>
    <t>Adoptar los roles y niveles de servicio definidos en un documento de entendimiento entre el Concejo de Bogotá y la Secretaria Distrital de Hacienda, para el proceso de adquisición de bienes y servicios para la Corporación, en el ejercicio de las etapas contractuales y presupuestales, en el marco del Acuerdo 59 de 2002.</t>
  </si>
  <si>
    <t>Gestión Financiera</t>
  </si>
  <si>
    <t>Documento de entendimiento en el que se precisan los roles y niveles de servicio entre el Concejo de Bogotá y la Secretaria Distrital de Hacienda adoptado.</t>
  </si>
  <si>
    <t>Registros de las sesiones de trabajo entre el Concejo de Bogotá y la Secretaría Distrital de Hacienda - SDH  para la construcción de un documento de entendimiento en el proceso de adquisiciòn de bienes y servicios para la Corporaciòn.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</si>
  <si>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</si>
  <si>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</si>
  <si>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Cartera gestionada para su recupeaciòn por concepto de incapacidades.</t>
  </si>
  <si>
    <t>(Cartera gestionada para su recuperación por concepto de incapacidades / Cartera por cobrar, por concepto de incapacidades) * 100</t>
  </si>
  <si>
    <t>Informe de avance del cobro de la cartera clasificada por edades en relación con el concepto de incapacidades, presentado ante el Director Financiero como insumo para el Comité de Sostenibilidad Contable y el Comité de Cartera.</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</si>
  <si>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</si>
  <si>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</si>
  <si>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Informe de implementación del sistema de información que soporte el proceso de nómina. con los requerimientos técnicos, administrativos y operativos.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</si>
  <si>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</si>
  <si>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</si>
  <si>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</si>
  <si>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</si>
  <si>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
2. Informe de estado de gestión del calculo actuarial y del pasivo pensional del Distrito Capital. (Documento externo).</t>
  </si>
  <si>
    <t>Fortalecimiento organizacional y simplificación de procesos.</t>
  </si>
  <si>
    <t>Actas de las actividades de seguimiento y apoyo técnico realizados.</t>
  </si>
  <si>
    <t>Secretaría General / Gestión Documental</t>
  </si>
  <si>
    <t>Tabla de Retención Documental Actualizada</t>
  </si>
  <si>
    <t>PINAR</t>
  </si>
  <si>
    <t xml:space="preserve">Acta CIGD </t>
  </si>
  <si>
    <t>Elaborar el Programa de Gestión Documental - PGD, con base en los resultados que arroje el Diagnóstico Integral de Archivo.</t>
  </si>
  <si>
    <t>PGD</t>
  </si>
  <si>
    <t xml:space="preserve">Efectuar inventario en el FUID del material de archivo ubicado en la Biblioteca  </t>
  </si>
  <si>
    <t>Inventario en FUID</t>
  </si>
  <si>
    <t>FUID</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</si>
  <si>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</si>
  <si>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</si>
  <si>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</si>
  <si>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</si>
  <si>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</si>
  <si>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</si>
  <si>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</si>
  <si>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</si>
  <si>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</si>
  <si>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</si>
  <si>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</si>
  <si>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 xml:space="preserve">Actualizar el procedimiento Asesoria Juridica Interna del proceso de Gestion juridica </t>
  </si>
  <si>
    <t>Procedimiento actualizado</t>
  </si>
  <si>
    <t>Procedimiento remitido al Comité Institucional de Gestión y Desempeño</t>
  </si>
  <si>
    <t>Revisar y/o actualizar el indicador del procedimiento de control interno disciplinario, denominado «movimiento o impulso procesal de expedientes»</t>
  </si>
  <si>
    <t>Indicador revisado y/o actualizado  denominado «movimiento o impulso procesal de expedientes»</t>
  </si>
  <si>
    <t xml:space="preserve"> Número de indicadores revisados y/o actualizados</t>
  </si>
  <si>
    <t>Hoja del indicador actualizado y publicado en la red interna</t>
  </si>
  <si>
    <t xml:space="preserve">Control Interno </t>
  </si>
  <si>
    <t>Control interno</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</si>
  <si>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</si>
  <si>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</si>
  <si>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</si>
  <si>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</si>
  <si>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</si>
  <si>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Realizar los informes de seguimiento y evaluación programados</t>
  </si>
  <si>
    <t>Informes de Seguimiento y Evaluación</t>
  </si>
  <si>
    <t>Evaluar la gestión de riesgo en la entidad</t>
  </si>
  <si>
    <t>Informe de Evaluación del riesgo de la entidad</t>
  </si>
  <si>
    <t xml:space="preserve">Talento Humano </t>
  </si>
  <si>
    <t xml:space="preserve">Gestión estratégica del Talento Humano </t>
  </si>
  <si>
    <t>Plan Estratégico de Seguridad Vial</t>
  </si>
  <si>
    <t>Desarrollar las actividades programadas del plan de acción 2022 del Plan Estratégico de Seguridad Vial del Concejo de Bogotá D.C.</t>
  </si>
  <si>
    <t>Dirección Administrativa 
(Talento Humano, Capacitación/Mantenimiento/Movilidad/ y Seguridad y Salud en el Trabajo)</t>
  </si>
  <si>
    <t xml:space="preserve">Talento Humano
Gestión de Recursos Fisicos </t>
  </si>
  <si>
    <t xml:space="preserve">Actividades del plan de Acción del PESV 2022  ejecutadas </t>
  </si>
  <si>
    <t>(Número de actividades ejecutadas plan de accion PESV / Número de actividades programadas del plan de accion PESV) *100</t>
  </si>
  <si>
    <t>Dirección Administrativa -  Capacitaciones</t>
  </si>
  <si>
    <t xml:space="preserve">Capacitación o sensibilización del Equipo Técnico realizada </t>
  </si>
  <si>
    <t>Número de capacitaciones o sensibilizaciones realizadas</t>
  </si>
  <si>
    <t>Atención al Ciudadano</t>
  </si>
  <si>
    <t>Documento con la identificación de los espacios de participación ciudadana elaborado</t>
  </si>
  <si>
    <t>Número de documentos con la identificación de los espacios de participación ciudadana elaborados</t>
  </si>
  <si>
    <t>Atención al Ciudadano
Procesos misionales</t>
  </si>
  <si>
    <t>Cronograma elaborado</t>
  </si>
  <si>
    <t>Número de cronogramas elaborados</t>
  </si>
  <si>
    <t>Ejecución y reportes: Dependencias responsables de las actividad de participación (Ver cronograma)
Consolidación:  Oficina Asesora de Planeación
Reporte: Líder del Equipo</t>
  </si>
  <si>
    <t>Todos los Procesos</t>
  </si>
  <si>
    <t>Informe y/o reporte de las actividades desarrolladas según el cronograma de participación</t>
  </si>
  <si>
    <t>Número de informes y/o reportes de las  actividades desarrolladas</t>
  </si>
  <si>
    <t>Elaborar un informe de la estrategia de participación ciudadana, con base en los resultados de los espacios e instancias de participación desarrollados por las diferentes  áreas  misionales, estrategicas y de apoyo, reportados en el  formato interno de participación</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</si>
  <si>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</si>
  <si>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</si>
  <si>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</si>
  <si>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</si>
  <si>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Cumplimiento</t>
  </si>
  <si>
    <t>Registros, asistencias, memorandos, oficios, correos electrónicos.
Informes de avance en la ejecución del plan de trabajo del SGSST</t>
  </si>
  <si>
    <t>Dirección Administrativa - SST</t>
  </si>
  <si>
    <t>Realizar las actividades pertinentes al proceso de recertificación de la Sala  Amiga de la  Familia Lactante Laboral</t>
  </si>
  <si>
    <t>Talento Humano y todos los procesos de la Corporación</t>
  </si>
  <si>
    <t>Elaborar el Plan Institucional de Archivo - PINAR, con base en los resultados que arroje el Diagnóstico Integral de Archivo, de manera articulada con la alta dirección de la Corporación de acuerdo con los lineamientos establecidos por el AGN</t>
  </si>
  <si>
    <t>Gestión del Conocimiento y la Innovación</t>
  </si>
  <si>
    <t xml:space="preserve">Fortalecimiento institucional y simplificación de procesos </t>
  </si>
  <si>
    <t>Evaluación de Resultados</t>
  </si>
  <si>
    <t>Seguimiento y Evaluación del Desempeño Institucional</t>
  </si>
  <si>
    <t>Realizar el seguimiento y el apoyo técnico a las actividades definidas en los preliminares de la etapa 4 correspondientes a la optimización de la sede actual de la Corporación, en el marco de la supervisión para el convenio suscrito con la Agencia Inmobiliaria Virgilio Barco Vargas.</t>
  </si>
  <si>
    <t>Dirección Financiera
Dirección Administrativa
(Apoyo Técnico)</t>
  </si>
  <si>
    <t>Gestión Financiera
Gestión de Recursos Físicos
(Apoyo técnico)</t>
  </si>
  <si>
    <t xml:space="preserve"> Número de seguimientos a la ejecución de las etapa 3 del convenio suscrito con la ANIM VBV</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</si>
  <si>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</si>
  <si>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Número de seguimientos a la ejecución de los preliminares de la etapa 4 del convenio suscrito con la ANIM VBV</t>
  </si>
  <si>
    <t>Actas de seguimiento a la ejecución del Convenio, que contenga los siguientes elementos:
- Actividades ejecutadas.
Fase 1 (Diagnóstico, estudios y diseños)
- Avances fisicos.
- Estado de la programación de las etapas del convenio en ejecución.
- Observaciones y otros aspectos a tratar en el proyecto.</t>
  </si>
  <si>
    <t>Gestión Estratégica del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</si>
  <si>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</si>
  <si>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</si>
  <si>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</si>
  <si>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 xml:space="preserve">Carpeta de Carrera Administrativa con la información de la planta actualizada. </t>
  </si>
  <si>
    <t xml:space="preserve">Actualizar la Caracterización de los servidores públicos de la Corporación. </t>
  </si>
  <si>
    <t xml:space="preserve">Documento de caracterización de los servidores de la Corporación </t>
  </si>
  <si>
    <t xml:space="preserve">Caracterización de servidores publicos actualizada y presentada ante el Equipo Técnico de Talento Humano </t>
  </si>
  <si>
    <t>Consolidar una herramienta digital con la información de la planta de personal y sus situaciones administrativas, que permita generar reportes y conocer el estado en tiempo real.</t>
  </si>
  <si>
    <t>Herramienta digital con la información de planta y sus situaciones administrativas actualizada</t>
  </si>
  <si>
    <t xml:space="preserve">Recopilar la información proveniente de los diferentes diagnósticos, que permita tener una visión global de las necesidades que deben ser cubiertas en la gestión del Talento Humano </t>
  </si>
  <si>
    <t>Dirección Administrativa - Equipo Técnico de Talento Humano</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</si>
  <si>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</si>
  <si>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</si>
  <si>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</si>
  <si>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</si>
  <si>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</si>
  <si>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</si>
  <si>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</si>
  <si>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</si>
  <si>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</si>
  <si>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</si>
  <si>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</si>
  <si>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</si>
  <si>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</si>
  <si>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Presentar un informe a la alta dirección de los resultados de la evaluación de los acuerdos de gestión de los gerentes públicos.</t>
  </si>
  <si>
    <t>Informe presentado a la Mesa Directiva de la evaluación de los gerentes públicos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</si>
  <si>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</si>
  <si>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</si>
  <si>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</si>
  <si>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</si>
  <si>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</si>
  <si>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</si>
  <si>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</si>
  <si>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</si>
  <si>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</si>
  <si>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porcentaje</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</si>
  <si>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</si>
  <si>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</si>
  <si>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</si>
  <si>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</si>
  <si>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</si>
  <si>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</si>
  <si>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</si>
  <si>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Plan Institucional de Gestión Ambiental</t>
  </si>
  <si>
    <t>Cuadro de seguimiento de consumo de  energía, piezas divulgativas,  inventario, registros asistencia y/o convocatoria de capacitación, documento técnico de analisis de implementación de sistema fotovoltaico a nivel estructural.</t>
  </si>
  <si>
    <t>Solicitudes de contratación con claúsulas ambientales incorporadas, guia para definir requisitos ambientales en los proceos de adquisición de bienes y servicios, reporte consumo de mezcladores</t>
  </si>
  <si>
    <t>Servicio al Ciudadano</t>
  </si>
  <si>
    <t>Dirección Juridica - Equipo de atención a la  ciudadanía</t>
  </si>
  <si>
    <t>1  socializacion del protocolo de atención a través de redes sociales</t>
  </si>
  <si>
    <t>Protocolo en  la pagina web, y/o correo interinstitucional general</t>
  </si>
  <si>
    <t>1 socializacion de la carta del trato digno, tando a los ciudadanos como a los funcionarios</t>
  </si>
  <si>
    <t>Gestionar las adecuaciones exigidas para garantizar la accesibilidad a la Corporación de los ciudadanos, identificadas en el informe de la Veeduría de Bogotá</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</si>
  <si>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</si>
  <si>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</si>
  <si>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</si>
  <si>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</si>
  <si>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</si>
  <si>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Defensor al Ciudadano</t>
  </si>
  <si>
    <t>Informe semestral de seguimiento PQRS</t>
  </si>
  <si>
    <t>Numero de Informes realizados/ Numero de informes programados</t>
  </si>
  <si>
    <t>Informe Semestral publicado en la pagina web de la corporación</t>
  </si>
  <si>
    <t>Soporte de la pagina web, y/o correo interinstitucional general</t>
  </si>
  <si>
    <t>Gobierno Digital</t>
  </si>
  <si>
    <t>Plan Estratégico de Tecnologías de la Información y Comunicación</t>
  </si>
  <si>
    <t>Sistemas y Seguridad de la Información</t>
  </si>
  <si>
    <t>Documentación de gobierno de tecnologias de la información</t>
  </si>
  <si>
    <t>Documentos generados por la implementación</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</si>
  <si>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</si>
  <si>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</si>
  <si>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</si>
  <si>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</si>
  <si>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</si>
  <si>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</si>
  <si>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</si>
  <si>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</si>
  <si>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</si>
  <si>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Realizar las actividades requeridas para la solicitud de los procesos de contratación, para Implementar los nuevos portales WEB</t>
  </si>
  <si>
    <t>Dirección Administrativa
Oficina Asesora de Comunicaciones</t>
  </si>
  <si>
    <t>Sistemas y Seguridad de la Información
Comunicaciones e información</t>
  </si>
  <si>
    <t>Solicitud de contratación</t>
  </si>
  <si>
    <t>Numero de solicitudes realizadas</t>
  </si>
  <si>
    <t>Ficha tecnica y solicitud de contratación tramitadas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</si>
  <si>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</si>
  <si>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</si>
  <si>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</si>
  <si>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Establecer la infraestructura critica de tecnología</t>
  </si>
  <si>
    <t>Informe con la infraestructura critica de la Corporación</t>
  </si>
  <si>
    <t>Número de informes realizados</t>
  </si>
  <si>
    <t>Documento con la identificación de la infraestructura critica de la Corporación</t>
  </si>
  <si>
    <t>Diagnóstico de necesidades y requerimientos para el diseño del modelo de operación de la heramienta para el seguimiento a la implementación de los Acuerdos distritales</t>
  </si>
  <si>
    <t>Desarrollar el 100% de las actividades previstas para la vigencia, para avanzar en la puesta en operación de la Biblioteca Jurídica Virtual, que permita hacer seguimiento a los acuerdos y proyectos de acuerdo</t>
  </si>
  <si>
    <t>Diseñar e implementar un sistema de relatoría actualizado y un modelo de gestión de contenidos e información, con base en el diagnóstico realizado en la vigencia 2020</t>
  </si>
  <si>
    <t xml:space="preserve">Matrices consolidadas con el monitoreo cuatrimestral </t>
  </si>
  <si>
    <t xml:space="preserve">Número de matrices consolidadas de monitoreo cuatrimestral realizados </t>
  </si>
  <si>
    <t>II TRI: Seguimiento corte 30 de abril 2022. 
III TRI: Seguimiento corte 30 de agosto 2022.</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</si>
  <si>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</si>
  <si>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</si>
  <si>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</si>
  <si>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</si>
  <si>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</si>
  <si>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Ejecutar las actividades  de mantenimiento locativo previstas en el cronograma establecido con el contratista</t>
  </si>
  <si>
    <t>Dirección Administrativa - Equipo de Mantenimiento</t>
  </si>
  <si>
    <t>(Número de actividades ejecutadas del cronograma / Número de actividades previstas)*100</t>
  </si>
  <si>
    <t>Evidencias incorporadas al informe de actividades del contratista</t>
  </si>
  <si>
    <t>PLAN DE ACCIÓN INSTITUCIONAL 
VIGENCIA 2022</t>
  </si>
  <si>
    <t>Mínimo 3 Proyectos de Acuerdo priorizados por la junta de voceros, debatidos, originados en temas priorizados por la ciudadanía y las partes interesadas en la agenda estratégica</t>
  </si>
  <si>
    <t>Consolidar el monitoreo cuatrimestral al comportamiento de los riesgos de gestión y sus controles, así  como la implementación de los planes de tratamiento de los mismos</t>
  </si>
  <si>
    <t>Implementar una estrategia para divulgar los componentes y herramientas del Sistema de Gestión de la Corporación</t>
  </si>
  <si>
    <t>Reporte consolidado de avance del plan de acción e indicadores de gestión de los procesos presentado</t>
  </si>
  <si>
    <t>Número de reportes consolidados presentados ante el CIGD presentados</t>
  </si>
  <si>
    <t>I TRI: Consolidado 2021
II TRI: Consolidado primer trimestre 2022
III TRI: Consolidado segundo trimestre 2022
IV TRI: Consolidado tercer  trimestre 2022</t>
  </si>
  <si>
    <t>Consolidar el monitoreo cuatrimestral del cumplimiento del Plan Anticorrupción y de Atención al ciudadano -PAAC- de la Corporación de la vigencia</t>
  </si>
  <si>
    <t>Monitoreo del PAAC consolidado</t>
  </si>
  <si>
    <t>Número de reportes de monitoreo consolidados</t>
  </si>
  <si>
    <t>Asistencias, formatos, correos electrónicos y certificación</t>
  </si>
  <si>
    <t>Registros, asistencias, memorandos, oficios,  formatos, correos electrónicos y certificación</t>
  </si>
  <si>
    <t>Plan Institucional de Archivos PINAR</t>
  </si>
  <si>
    <t>Plan Estratégico de Talento Humano</t>
  </si>
  <si>
    <t>Plan de Participación ciudadana</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</si>
  <si>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</si>
  <si>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</si>
  <si>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</si>
  <si>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</si>
  <si>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</si>
  <si>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</si>
  <si>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</si>
  <si>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</si>
  <si>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</si>
  <si>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</si>
  <si>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</si>
  <si>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</si>
  <si>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 xml:space="preserve">Plan Institucional de Capacitación formulado y publicado </t>
  </si>
  <si>
    <t>Publicación del plan en el portal web de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</si>
  <si>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</si>
  <si>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</si>
  <si>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</si>
  <si>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</si>
  <si>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</si>
  <si>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</si>
  <si>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</si>
  <si>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</si>
  <si>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</si>
  <si>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Plan de Bienestar</t>
  </si>
  <si>
    <t>Ejecutar las actividades establecidas en el Plan Institucional de Bienestar, para los funcionarios del Concejo de Bogotá</t>
  </si>
  <si>
    <t>Plan Institucional de Bienestar ejecutado</t>
  </si>
  <si>
    <t>Registros de inscripción a las actividades de Bienestar</t>
  </si>
  <si>
    <t>Formular y publicar el Plan de Bienestar para los funcionarios de la Corporación y sus familias, de conformidad con la normatividad vigente</t>
  </si>
  <si>
    <t>Seguridad Digital</t>
  </si>
  <si>
    <t xml:space="preserve"> Transparencia, acceso a la información pública y lucha contra la corrupción</t>
  </si>
  <si>
    <t>Ejecutar el plan anual de auditoría basado en riesgos</t>
  </si>
  <si>
    <t>Dirección Administrativa
Dirección Financiera</t>
  </si>
  <si>
    <t>Sistemas y Seguridad de la Información
Gestión Financiera</t>
  </si>
  <si>
    <t xml:space="preserve">Fortalecimiento Institucional y Simplificación de Procesos </t>
  </si>
  <si>
    <t>Realizar las actividades requeridas para la solicitud de los procesos de contratación, para realizar las adecuaciones tecnológicas requeridas</t>
  </si>
  <si>
    <t xml:space="preserve">Dirección Administrativa - Carrera Administrativa </t>
  </si>
  <si>
    <t>(Número de actividades ejecutadas del plan de trabajo de SGSST / Número de actividades previstas en el plan de trabajo de SGSST)* 100</t>
  </si>
  <si>
    <t>(Número de actividades ejecutadas para la recertificación / Número de actividades previstas para la recertificación)* 100</t>
  </si>
  <si>
    <t>Desarrollar acciones que permitan fortalecer la comunicación corporativa, las relaciones laborales, el trabajo en equipo y las habilidades blandas y de liderazgo en el equipo directivo la Entidad, para la transformación cultural de la organización</t>
  </si>
  <si>
    <t>Taller de clima laboral y taller para directivos</t>
  </si>
  <si>
    <t>Listados de asistencia a los talleres y encuestas de satisfacción de la actividad.</t>
  </si>
  <si>
    <t>Número de talleres desarrollados</t>
  </si>
  <si>
    <t>Número de procedimientos actualizados</t>
  </si>
  <si>
    <t>Número de informes de evaluaciones de riesgo realizadas</t>
  </si>
  <si>
    <t>Número de Matrices elaboradas</t>
  </si>
  <si>
    <t>Número de Politicas elaboradas</t>
  </si>
  <si>
    <t>&gt; 90%</t>
  </si>
  <si>
    <t>Registros de participación ciudadana en la planeación 2022</t>
  </si>
  <si>
    <t>Mantenimientos realizados según el cronograma establecido</t>
  </si>
  <si>
    <t xml:space="preserve">Política de Gestión Ambiental actualizada </t>
  </si>
  <si>
    <t>Procedimiento presentado para aprobacion ante el Comité Instittucional de Gestion y Desempeño</t>
  </si>
  <si>
    <t>Acuerdo de ciudad sancionado por el alcalde, publicado en los Anales del Concejo y en el Registro Distrital</t>
  </si>
  <si>
    <t>Publicación de los acuerdos en los Anales del Concejo y en el Registro Distrital</t>
  </si>
  <si>
    <t>Sesiones de Cabildo abierto realizadas</t>
  </si>
  <si>
    <t xml:space="preserve">Número de cabildos abiertos realizados </t>
  </si>
  <si>
    <t>Documento de diagnóstico de las necesidades y requerimientos</t>
  </si>
  <si>
    <t>Número de documentos de diagnóstico entregados a la/s instancia/s correspondiente/s</t>
  </si>
  <si>
    <t>Registro de entrega y/o presentación del documento diagnóstico a la/s instancia/s correspondiente/s</t>
  </si>
  <si>
    <t>Registros de presentación y socialización del Kit de innovación</t>
  </si>
  <si>
    <t>Ejecutar y reportar las actividades del cronograma de participación ciudadana, liderada   por cada dependencia responsable del espacio o instancia de participación establecidas para la vigencia 2022</t>
  </si>
  <si>
    <t>Gestionar capacitación o sensibilización dirigida a los servidores del Equipo Técnico que lidera el proceso de planeación e implementación de los ejercicios de participación ciudadana  del Concejo de Bogotá en temáticas de participación ciudadana</t>
  </si>
  <si>
    <t>Identificar y definir  los espacios de participación ciudadana, presenciales y virtuales, que se emplearán en el Concejo de Bogotá y los grupos de interés (incluye instancias legalmente conformadas) que se involucrarán en su desarrollo</t>
  </si>
  <si>
    <t>Elaborar  y divulgar el  cronograma que identifica y define los espacios de participación ciudadana, presenciales y virtuales, que se emplearán y los grupos de interés (incluye instancias legalmente conformadas) que se involucrarán en su desarrollo</t>
  </si>
  <si>
    <t>Desarrollar los espacios de participación ciudadana para el ejercicio de la planeación anual de 2022</t>
  </si>
  <si>
    <t>Registros de capacitación o sensibilización</t>
  </si>
  <si>
    <t>Formato Inventario de Material Bibliográfico</t>
  </si>
  <si>
    <t xml:space="preserve">Efectuar inventario en el Formato inventario de material bibliográfico, del material bibliográfico  ubicado en la Biblioteca  </t>
  </si>
  <si>
    <t>Registros de sesiones de Junta de voceros</t>
  </si>
  <si>
    <t>Documento con la identificación de los espacios de participación ciudadana</t>
  </si>
  <si>
    <t>Cronograma con los espacios de participación ciudadana, presenciales y virtuales</t>
  </si>
  <si>
    <t>Número de sistemas de información de nómina implementados</t>
  </si>
  <si>
    <t xml:space="preserve">Registros, informes de las actividades previstas en el plan de acción del PESV
Acta de sesión del Equipo Técnico de Seguridad Vial y Movilidad Sostenible y de Talento Humano (SST) en la que se presenta seguimientos al plan </t>
  </si>
  <si>
    <t>II TRI: Seguimiento corte 30 de abril 2022
III TRI: Seguimiento corte 30 de agosto 2022</t>
  </si>
  <si>
    <t>Número de socializaciones del protocolo de atención a través de redes sociales,</t>
  </si>
  <si>
    <t>Número de socializaciones</t>
  </si>
  <si>
    <t>Realizar socializacion del protocolo de redes sociales</t>
  </si>
  <si>
    <t xml:space="preserve">Realizar socializacion  de la Carta de trato digno al ciudadano </t>
  </si>
  <si>
    <t>Número de adecuaciones gestionadas</t>
  </si>
  <si>
    <t>2 adecuaciones gestionadas</t>
  </si>
  <si>
    <t xml:space="preserve">Dirección Juridica - Equipo de atención a la  ciudadanía </t>
  </si>
  <si>
    <t>Número de actualizaciones ejecutadas</t>
  </si>
  <si>
    <t>Número de documentos de caracterización actualizados</t>
  </si>
  <si>
    <t>Número de herramientas actualizadas</t>
  </si>
  <si>
    <t>Número de documentos consolidados</t>
  </si>
  <si>
    <t>Número de jornadas de capacitación desarrolladas</t>
  </si>
  <si>
    <t xml:space="preserve">Número de Indicadores aplicados </t>
  </si>
  <si>
    <t>Número de Informes presentados</t>
  </si>
  <si>
    <t>Número de planes formulados y publicados</t>
  </si>
  <si>
    <t>Número de de planes formulados y publicados</t>
  </si>
  <si>
    <t xml:space="preserve">Plan Institucional de bienestar formulado y publicado </t>
  </si>
  <si>
    <t>Número de solicitudes realizadas</t>
  </si>
  <si>
    <t>(Número de Procedimientos que incorporan controles / número de procedimientos que son presentados para aprobación en el Comité Institucional de Gestión y Desempeño) *100</t>
  </si>
  <si>
    <t>Porcentaje del documento de entendimiento consolidado y adoptado</t>
  </si>
  <si>
    <t>(Número de actividades de divulgación implementadas / Número de actividades de divulgación programadas)*100</t>
  </si>
  <si>
    <t>Número de Informes realizados en el periodo de medición/ Numero de informes programados en el periodo de medición *100</t>
  </si>
  <si>
    <t>(Número de vacantes provistasde acuerdo con la priorización del plan anual de vacantes/ número total de vacantes de la Corporación)*100</t>
  </si>
  <si>
    <t>(Número de actividades ejecutadas/ número de actividades programadas) * 100</t>
  </si>
  <si>
    <t>(Número de capacitaciones ejecutadas del PIC / Número de capacitaciones programadas en el PIC para la vigencia)* 100</t>
  </si>
  <si>
    <t>('Número de actividades ejecutadas / Número de actividades programadas en el plan)*100</t>
  </si>
  <si>
    <t>(Número de actividades ejecutadas para contar con un documento elaborado,   revisado y aprobado por el CIGD /  Número de actividades previstas para contar con un documento elaborado,   revisado y aprobado por el CIGD) * 100</t>
  </si>
  <si>
    <t>(Número de registros ingresados en el FUID / Número de registros que deben ser ingresados en el FUID) * 100</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</si>
  <si>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</si>
  <si>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</si>
  <si>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</si>
  <si>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Actualizar el Kit de innovación del Concejo</t>
  </si>
  <si>
    <t>Implementar buenas prácticas para la gestión de servicios de tecnologías de la información (TI)</t>
  </si>
  <si>
    <t>Sistemas y seguridad de la información
Gestión Financiera</t>
  </si>
  <si>
    <t>Dar continuidad a la implementación de la estrategia de comunicación interna, para difundir las decisiones administrativas a los funcionarios de la Corporación</t>
  </si>
  <si>
    <t>28 de enero de 2022</t>
  </si>
  <si>
    <t>Registros de las gestiones para la realización de las adecuaciones</t>
  </si>
  <si>
    <t>Aprobado en sesión del Comité Institucional de Gestión y Desempeño del 28 de enero de 2022</t>
  </si>
  <si>
    <t>29 de marzo de 2022</t>
  </si>
  <si>
    <t>Se modifican las siguientes actividades: 
30.  "Gestionar capacitación o sensibilización dirigida a los servidores del Equipo Técnico que lidera el proceso de planeación e implementación de los ejercicios de participación ciudadana  del Concejo de Bogotá en temáticas de participación ciudadana"; modificando la programación de 0,5 en primer y segundo trimestre, a 1 en tercer trimestre.
33.   "Ejecutar y reportar las actividades del cronograma de participación ciudadana, liderada   por cada dependencia responsable del espacio o instancia de participación establecidas para la vigencia 2022"; modificando la programación de 0,5 en primer y segundo trimestre, a 1 en tercer y cuarto trimestre.</t>
  </si>
  <si>
    <t>Realizar rediseño institucional, en cumplimiento de la normatividad vigente</t>
  </si>
  <si>
    <t>Mesa Directiva
Dirección Administrativa
Dirección Financiera</t>
  </si>
  <si>
    <t xml:space="preserve">Resolución modificatoria de la estructura organizacional </t>
  </si>
  <si>
    <t>Número de Resoluciones modificatorias de la estructura organizacional</t>
  </si>
  <si>
    <t>Resolución modificatoria de la estructura organizacional publicada</t>
  </si>
  <si>
    <t>Página web rediseñada</t>
  </si>
  <si>
    <t>Intranet rediseñada</t>
  </si>
  <si>
    <t>Número de paginas web rediseñadas</t>
  </si>
  <si>
    <t>Número de Intranet rediseñadas</t>
  </si>
  <si>
    <t>Presentar y tramitar ante la Secretaría de Hacienda la solicitud de contratación con los requerimientos técnicos</t>
  </si>
  <si>
    <t>Socializar el proceso para la vinculación de los funcionarios a la modalidad de teletrabajo</t>
  </si>
  <si>
    <t>Socializaciones del proceso de vinculación de funcionarios a la Modalidad de Teletrabajo</t>
  </si>
  <si>
    <t>Número de socializaciones del proceso de vinculación de funcionarios, realizadas en cada semestre</t>
  </si>
  <si>
    <t>Socializaciones realizadas en el Semestre</t>
  </si>
  <si>
    <t>Realizar la fase inicial de la segunda medición de clima laboral, por parte del Departamento Administrativo del Servicio Civil Distrital</t>
  </si>
  <si>
    <t>Registros de gestión ante el DASCD</t>
  </si>
  <si>
    <t>Fase inicial de la medición ejecutada</t>
  </si>
  <si>
    <t>Registros de desarrollo de la fase Inicial : 
- Alistamiento y lineamientos
- Inicio de la aplicación de las encuestas</t>
  </si>
  <si>
    <t>Dirección Administrativa - Sistemas
Oficina Asesora de Comunicaciones</t>
  </si>
  <si>
    <t>Sistemas y seguridad de la información
Comunicaciones e información</t>
  </si>
  <si>
    <t>Solicitud de contratación radicada</t>
  </si>
  <si>
    <t>Ficha técnica y solicitud de contratación elaborados</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</si>
  <si>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</si>
  <si>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t>Sede nueva para el Concejo de Bogotá dotada</t>
  </si>
  <si>
    <t>Gestión Financiera
Gestión de Recursos Físicos 
(Apoyo técnico)
Sistemas y Seguridad de la Información</t>
  </si>
  <si>
    <t xml:space="preserve">Acta de validación de los biciarqueaderos por parte de la ARL
Registros de uso de los biciparqueaderos </t>
  </si>
  <si>
    <t>(Número de biciparqueaderos instalados / Número de biciparqueaderos previstos para instalar)*100</t>
  </si>
  <si>
    <t>Instalar biciarqueaderos, como complemento de los existentes en el parqueadero de la sede princial del Concejo de Bogotá</t>
  </si>
  <si>
    <t>Biciarqueaderos instalados y en uso en la sede principal del Concejo de Bogotá</t>
  </si>
  <si>
    <t>Actualizar las Tablas de Retención Documental</t>
  </si>
  <si>
    <t>(Número de actividades ejecutadas para contar con un Documento elaborado y revisado / Número de actividades previstas para contar con un Documento elaborado y revisado) * 100</t>
  </si>
  <si>
    <t>TRD aprobada por el líder del proceso</t>
  </si>
  <si>
    <t>(Número de actividades ejecutadas para contar con un documento elaborado y   revisado /  Número de actividades previstas para contar con un documento elaborado y revisado) * 100</t>
  </si>
  <si>
    <t>PINAR elaborado</t>
  </si>
  <si>
    <t xml:space="preserve">Lista de organizaciones </t>
  </si>
  <si>
    <t>Institucionalizar el Centro de Pensamiento para la gestión normativa y el control político en el Concejo de Bogotá</t>
  </si>
  <si>
    <t>Centro de pensamiento de la Corporación institucionalizado</t>
  </si>
  <si>
    <t>Número de Centros de Pensamiento Institucionalizados</t>
  </si>
  <si>
    <t>Acto Administrativo de institucionalización del Centro de Pensamiento de la Corporación</t>
  </si>
  <si>
    <t>Mesa Directiva
Equipo Técnico de Gestión del Conocimiento y la innovación</t>
  </si>
  <si>
    <t>Formular y adoptar la ruta de consolidación del semillero de innovación de la Corporación, en el marco del Equipo Técnico de innovación y gestión del conocimiento</t>
  </si>
  <si>
    <t>Número de rutas formuladas y adoptadas</t>
  </si>
  <si>
    <t>Ruta de consolidación del Semillero de innovación de la Corporación formulada y adoptada</t>
  </si>
  <si>
    <t>Acta del Equipo Técnico de Gestión del Conocimiento y la Innovación en la que se adopta la ruta</t>
  </si>
  <si>
    <t>Realizar jornadas de capacitación, socialización y/o sensibilización en Gestión del conocimiento y la innovación</t>
  </si>
  <si>
    <t>Equipo Técnico de Gestión del Conocimiento y la innovación</t>
  </si>
  <si>
    <t>Procedimientos presentados para aprobación en sesión del Comité Institucional de Gestión y Desempeño</t>
  </si>
  <si>
    <t>Presentar propuesta de modificación del Mapa de procesos de la Corporación</t>
  </si>
  <si>
    <t>Acta de presentación de la propuesta del Mapa de procesos, ante el Comité Institucional de Gestión y Desempeño</t>
  </si>
  <si>
    <t>Politica de administración de Riesgo de TI Actualizada</t>
  </si>
  <si>
    <t>Guia de administración de riesgo de TI actualizada</t>
  </si>
  <si>
    <t>Cantidad de guias de administración de riesgo de TI actualizadas</t>
  </si>
  <si>
    <t>Realizar el diagnóstico de los retos, necesidades y oportunidades de participación ciudadana en el Concejo de Bogotá, como insumo para el Equipo Técnico de Rendición de cuentas, participación y transparencia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</si>
  <si>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</si>
  <si>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</si>
  <si>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</si>
  <si>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</si>
  <si>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</si>
  <si>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</si>
  <si>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</si>
  <si>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</si>
  <si>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 xml:space="preserve">Definir, en Junta de Voceros,  la agenda estratégica semestral de sesiones para los debates de control político, foros, y proyectos de Acuerdo, incorporando las prioridades de la ciudadanía y de las partes interesadas </t>
  </si>
  <si>
    <t>Brindar apoyo metodológico al diseño y desarrollo de los foros previstos para la vigencia, en las temáticas definidas</t>
  </si>
  <si>
    <t>Desarrollar una propuesta metodológica del sistema de medición de la gestión del Concejo y de los Honorables Concejales de Bogota</t>
  </si>
  <si>
    <t>Propuesta metodológica del Sistema de medición de la gestión del Concejo y de los Concejales de Bogotá</t>
  </si>
  <si>
    <t>Número de propuestas metodológicas</t>
  </si>
  <si>
    <t>Número de cabildos, para discusión de temas prioritarios en materia de gestión normativa y control político, identificados en la agenda estratégica, realizadas</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</si>
  <si>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</si>
  <si>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</si>
  <si>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Base de datos de las  personas y organizaciones que han participado en actividades del laboratorio de innovación</t>
  </si>
  <si>
    <t>Número de bases de datos entregada por el laboratorio de innovación a la instancia competente</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</si>
  <si>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</si>
  <si>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</si>
  <si>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</si>
  <si>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Actas de sesiones de Junta de voceros 
Registros de priorización en la plataforma el laboratorio de innovación
Informe de las priorizaciones realizadas por la ciudadanía a través de la plataforma, presentado por el laboratorio de innovación</t>
  </si>
  <si>
    <t>Comunicación dirigida por el laboratorio de innovación a la instancia competente, en la que se remite la Base de Datos con la información de personas y organizaciones que han participado en actividades del laboratorio de innovación</t>
  </si>
  <si>
    <t>Mesa Directiva 
Junta de Voceros 
Secretaría General
Mesa Directiva- Laboratorio de innovación</t>
  </si>
  <si>
    <t>Mesa Directiva - Laboratorio de innovación</t>
  </si>
  <si>
    <t>Identificar: Mesa Directiva (Laboratorio de innovación), Dirección Jurídica - Atención al Ciudadano, Secretaria General, Comisiones permanentes, Dirección administrativa, Dirección Financiera, Oficina Asesora de Comunicaciones y Oficina Asesora de Planeación
Reporte: Líder del Equipo</t>
  </si>
  <si>
    <t>Elaboración: Mesa Directiva (Laboratorio de innovación)
Dirección Jurídica - Atención al Ciudadano, Secretaria General, Comisiones permanentes, Dirección administrativa, Dirección Financiera.
Consolidación:  Oficina Asesora de Planeación
Divulgar: Oficina Asesora de Comunicaciones
Reporte: Líder del Equipo</t>
  </si>
  <si>
    <t>Coordina:
Oficina Asesora de Comunicaciones
Acompañamiento y asesoría:
-Laboratorio de innovación
- Oficina Asesora de Planeación</t>
  </si>
  <si>
    <t>Citar: Presidencia de la Corporación
Definir agenda: Junta de Voceros
Presentar insumos ciudadanos: Mesa Directiva
Elaborar acta y reportar a OAP: Secretaría General</t>
  </si>
  <si>
    <t>Desarrollar cuatro servicios de habilitación a la innovación y la apertura, con base en la metodología definida por el laboratorio de innovación</t>
  </si>
  <si>
    <t>Mesa Directiva -Laboratorio de innovación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</si>
  <si>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</si>
  <si>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</si>
  <si>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</si>
  <si>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1</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</si>
  <si>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</si>
  <si>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</si>
  <si>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</si>
  <si>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Construir una propuesta de agenda de trabajo conjunto coordinada con las corporaciones político administrativas de la región</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</si>
  <si>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</si>
  <si>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</si>
  <si>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</si>
  <si>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</si>
  <si>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</si>
  <si>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</si>
  <si>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Agenda de trabajo coordinada</t>
  </si>
  <si>
    <t>29 de junio de 2022</t>
  </si>
  <si>
    <t>No. DE ACTIVIDAD</t>
  </si>
  <si>
    <t>Consolidar los informes de gestión semestral de la Corporación, de conformidad con lo establecido en el artìculo 22 del Acuerdo 741 de 2019</t>
  </si>
  <si>
    <t xml:space="preserve">Estrategia de teletrabajo para implementar dicha modalidad en la Corporación </t>
  </si>
  <si>
    <t>Implementar un marco de referencia para el Gobierno de tecnologías de la información (TI), en la fase de diagnóstico</t>
  </si>
  <si>
    <t>Implementar un modelo de arquitectura empresarial en tecnologías de la información (TI), en la fase de diagnóstico</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</si>
  <si>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</si>
  <si>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</si>
  <si>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</si>
  <si>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</si>
  <si>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</si>
  <si>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</si>
  <si>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</si>
  <si>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</si>
  <si>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</si>
  <si>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</si>
  <si>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</si>
  <si>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</si>
  <si>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</si>
  <si>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</si>
  <si>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</si>
  <si>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</si>
  <si>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</si>
  <si>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</si>
  <si>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</si>
  <si>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</si>
  <si>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</si>
  <si>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</si>
  <si>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</si>
  <si>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</si>
  <si>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</si>
  <si>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</si>
  <si>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</si>
  <si>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</si>
  <si>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</si>
  <si>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</si>
  <si>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Comunicación en la que se remiten los documentos metodológicos que orientan el desarrollo de los foros en las temáticas definidas</t>
  </si>
  <si>
    <t>MODIFICACIÓN PLAN INDICATIVO
Aprobado en sesión del Comité Institucional de Gestión y Desempeño del 31 de mayo de 2022. Versión definitiva del plan anexa al acta de la sesión
MODIFICACIÓN PLAN ANUAL
Aprobado en sesión del Comité Institucional de Gestión y Desempeño del 29 de junio de 2022
Se modifican las siguientes actividades: 
2. Se elimina la expresión "detectadas en el ejercicio de participación realizado por DemoLab"
13. Se modifica el alcance de la actividad, pasando del lanzamiento a la institucionalización. Se reprograma el cumplimiento del tercer trimestre al cuarto trimestre. Se modifica el responsable. Se modifica el indicador, de porcentaje a número y el método de verificación
17. Se elimina la expresión "Propuesta de temática: Innovación política o pública o democrática, participación ciudadana". Se reprograma la totalidad de la meta para el cuarto trimestre
18. Se reprograma la totalidad de la meta para el cuarto trimestre
21. Se incluye actividad, atendiendo a la modificación del plan indicativo
22. (prev 21). Se modifica el alcance, llegando hasta la elaboración de una una propuesta metodológica para el diseño del sistema de medición
23. (prev 22). Se modifica el alcance, en coherencia con el cambio del plan de acción cuatrienal. Se elimina la asociación con la temática de la innovación
24. (prev 23). Se modifica el alcance, en coherencia con el cambio del plan de acción cuatrienal. 
25. (prev 25). Se asocia al logro estratégico reprogramado
26. (prev 26). Se asocia al logro estratégico reprogramado. Se modifica el alcance de la actividad, eliminando la asociación al reto definido en 2021
27. (prev 24). Se modifica el alcance de la actividad, pasando de formulado e implementado a adoptado. Se modifica el indicador, de porcentaje a Número y la meta queda programada en su totalidad para el cuarto trimestre. Se modifica el método de verificación
28. (prev 27). Se elimina asociación con las actividades lideradas por el Demolab
29. (prev 28). Se modifica la meta anual, pasando de 3 a 2 en la vigencia
30. (prev 29). Se modifica la meta anual, pasando de 3 a 1 en la vigencia
(prev 36). Se elimina a solicitud del proceso responsable
(prev 37). Se elimina por duplicidad la actividad "Analizar la implementación de la estrategia de participación ciudadana"
39. (prev 40). Se modifica la programación de segundo a tercer trimestre
40. Se incluye actividad, atendiendo a la modificación del plan indicativo
41. Se incluye actividad, atendiendo a la modificación del plan indicativo
46. Se incluye actividad, atendiendo a la modificación del plan indicativo
47. (prev 61). Se modifica de "Tramitar la aprobación y adopción " a presentar propuesta. Se asocia al logro estratégico reprogramado de mapa de procesos
48. (prev 45). Se modifica el método de verificación, precisando que son los procedimientos presentados a CIGD
49. (prev 62). Se asocia al logro estratégico reprogramado en el plan indicativo
50. (prev 46). Se modifica la programación trimestral
76. (prev 74). Se modifica la programación pasando del cuarto trimestre al segundo trimestre, correspondiente al informe de lo evaluado en 2021
94. (prev 92). Se cambia de convocatorias a socializaciones
99. (prev 97). Se modifica programación trimestral, por incorporación de dos actividades en el Plan de acción operativo PIGA
107. (prev 105). Se modifica el alcance de la actividad, eliminando el componente de "someterlas a consideración del CIGD para su aprobación y posteriormente al Consejo Distrital de Archivo para su evaluación y convalidación.". Se modifica la programación, pasando el 50% del segundo trimestre al cuarto. Se ajusta el indicador y método de verificación
108. (prev 106). Se modifica indicador y método de verificación, eliminando la aprobación del CIGD
109. (prev 107). Se modifica la programación trimestral
110. (prev 108). Se modifica la programación del 50%, que pasa del segundo al cuarto trimestre
111. (prev 109). Se modifica la programación del 50%, que pasa del segundo al cuarto trimestre
(prev 110). Se elimina la actividad, por la eliminación del logro estratégico
112. (prev 111). Se precisa el alcance a la fase de diagnóstico y se incrementa la meta anual de 70% a 100%
113. (prev 112). Se precisa el alcance a la fase de diagnóstico y se incrementa la meta anual de 70% a 100%
115. (prev 114). Se modifica la programación trimestral
117. (prev 116). Se modifica la programación trimestral
120. (prev 119). Se incluye al proceso de Sistemas y Seguridad de la Información dentro de los procesos asociados, por el alcance de la actividad
124. Se incluye actividad, atendiendo a la modificación del plan indicativo
Se modifica la expresión "Demolab" por "Laboratorio de innovación en las actividades correspondientes
* (prev #): Corresponde a la numeración de la actividad en la versión anterior del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</si>
</sst>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15"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3"/>
      <color rgb="FFFF0000"/>
      <name val="Calibri"/>
      <family val="2"/>
    </font>
    <font>
      <b/>
      <sz val="12"/>
      <color rgb="FFFF0000"/>
      <name val="Arial"/>
      <family val="2"/>
    </font>
    <font>
      <sz val="12"/>
      <color theme="0" tint="-0.34998626667073579"/>
      <name val="Arial"/>
      <family val="2"/>
    </font>
    <font>
      <b/>
      <sz val="12"/>
      <color theme="0" tint="-0.34998626667073579"/>
      <name val="Arial"/>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cellStyleXfs>
  <cellXfs count="190">
    <xf numFmtId="0" fontId="0" fillId="0" borderId="0" xfId="0"/>
    <xf numFmtId="164" fontId="5" fillId="0" borderId="1" xfId="1" applyNumberFormat="1" applyFont="1" applyFill="1" applyBorder="1" applyAlignment="1">
      <alignment horizontal="center" vertical="center" wrapText="1"/>
    </xf>
    <xf numFmtId="0" fontId="5" fillId="0" borderId="0" xfId="1" applyFont="1" applyFill="1" applyBorder="1" applyProtection="1">
      <protection hidden="1"/>
    </xf>
    <xf numFmtId="0" fontId="5" fillId="0" borderId="0" xfId="1" applyFont="1" applyFill="1" applyAlignment="1" applyProtection="1">
      <alignment horizontal="justify" vertical="center" wrapText="1"/>
      <protection hidden="1"/>
    </xf>
    <xf numFmtId="0" fontId="5" fillId="0" borderId="1" xfId="0" applyFont="1" applyFill="1" applyBorder="1" applyAlignment="1">
      <alignment horizontal="left" vertical="center" wrapText="1" shrinkToFit="1"/>
    </xf>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9" fontId="5" fillId="0" borderId="1" xfId="1" applyNumberFormat="1" applyFont="1" applyFill="1" applyBorder="1" applyAlignment="1">
      <alignment horizontal="center" vertical="center"/>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1" fontId="5" fillId="0" borderId="1" xfId="1" applyNumberFormat="1" applyFont="1" applyFill="1" applyBorder="1" applyAlignment="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5" xfId="1" applyFont="1" applyFill="1" applyBorder="1" applyAlignment="1" applyProtection="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protection hidden="1"/>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0" fontId="5" fillId="0" borderId="18" xfId="0"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8" borderId="1" xfId="0" applyFont="1" applyFill="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10" fontId="5" fillId="0" borderId="1" xfId="3" applyNumberFormat="1"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9" fontId="5" fillId="0" borderId="1" xfId="0" applyNumberFormat="1" applyFont="1" applyFill="1" applyBorder="1" applyAlignment="1">
      <alignment horizontal="center" vertical="center" wrapText="1" shrinkToFi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0" applyFont="1" applyFill="1" applyBorder="1" applyAlignment="1">
      <alignment horizontal="center" vertical="center" wrapText="1" readingOrder="1"/>
    </xf>
    <xf numFmtId="0" fontId="6" fillId="2" borderId="3" xfId="0" applyFont="1" applyFill="1" applyBorder="1" applyAlignment="1" applyProtection="1">
      <alignment horizontal="center" vertical="center" wrapText="1"/>
    </xf>
    <xf numFmtId="0" fontId="5" fillId="0" borderId="1" xfId="1" applyFont="1" applyBorder="1" applyAlignment="1" applyProtection="1">
      <alignment horizontal="center" vertical="center"/>
      <protection hidden="1"/>
    </xf>
    <xf numFmtId="10" fontId="5" fillId="0" borderId="1" xfId="1" applyNumberFormat="1" applyFont="1" applyFill="1" applyBorder="1" applyAlignment="1">
      <alignment horizontal="center" vertical="center"/>
    </xf>
    <xf numFmtId="0" fontId="5" fillId="0" borderId="0" xfId="1" applyFont="1" applyAlignment="1" applyProtection="1">
      <alignment horizontal="justify" vertical="center"/>
      <protection hidden="1"/>
    </xf>
    <xf numFmtId="0" fontId="5" fillId="0" borderId="1" xfId="1" applyNumberFormat="1" applyFont="1" applyFill="1" applyBorder="1" applyAlignment="1" applyProtection="1">
      <alignment horizontal="center" vertical="center" wrapText="1"/>
    </xf>
    <xf numFmtId="0" fontId="5" fillId="0" borderId="0" xfId="1" applyFont="1" applyBorder="1" applyProtection="1">
      <protection hidden="1"/>
    </xf>
    <xf numFmtId="9" fontId="5" fillId="0" borderId="1" xfId="3" applyFont="1" applyFill="1" applyBorder="1" applyAlignment="1">
      <alignment horizontal="center" vertical="center"/>
    </xf>
    <xf numFmtId="0" fontId="6" fillId="4" borderId="1" xfId="0" applyFont="1" applyFill="1" applyBorder="1" applyAlignment="1" applyProtection="1">
      <alignment horizontal="center" vertical="center" wrapText="1"/>
    </xf>
    <xf numFmtId="0" fontId="5" fillId="0" borderId="20" xfId="0"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quotePrefix="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0" fontId="5" fillId="0" borderId="5" xfId="1" applyFont="1" applyFill="1" applyBorder="1" applyAlignment="1" applyProtection="1">
      <alignment horizontal="center" vertical="center" wrapText="1"/>
      <protection hidden="1"/>
    </xf>
    <xf numFmtId="9" fontId="5" fillId="0" borderId="1" xfId="3" applyFont="1" applyFill="1" applyBorder="1" applyAlignment="1" applyProtection="1">
      <alignment horizontal="center" vertical="center"/>
      <protection hidden="1"/>
    </xf>
    <xf numFmtId="165" fontId="5" fillId="0" borderId="1" xfId="3" applyNumberFormat="1" applyFont="1" applyFill="1" applyBorder="1" applyAlignment="1">
      <alignment horizontal="center" vertical="center" wrapText="1"/>
    </xf>
    <xf numFmtId="0" fontId="6" fillId="2" borderId="3" xfId="0" applyFont="1" applyFill="1" applyBorder="1" applyAlignment="1" applyProtection="1">
      <alignment horizontal="justify" vertical="center" wrapText="1"/>
    </xf>
    <xf numFmtId="49" fontId="5" fillId="0" borderId="1" xfId="1" quotePrefix="1" applyNumberFormat="1" applyFont="1" applyFill="1" applyBorder="1" applyAlignment="1">
      <alignment horizontal="justify" vertical="center" wrapText="1"/>
    </xf>
    <xf numFmtId="0" fontId="5" fillId="0" borderId="1" xfId="0" applyFont="1" applyFill="1" applyBorder="1" applyAlignment="1">
      <alignment horizontal="justify" vertical="center" wrapText="1" shrinkToFit="1"/>
    </xf>
    <xf numFmtId="49" fontId="5" fillId="0" borderId="1" xfId="1" applyNumberFormat="1" applyFont="1" applyFill="1" applyBorder="1" applyAlignment="1" applyProtection="1">
      <alignment horizontal="justify" vertical="center" wrapText="1"/>
    </xf>
    <xf numFmtId="9" fontId="5" fillId="0" borderId="1" xfId="1" applyNumberFormat="1" applyFont="1" applyFill="1" applyBorder="1" applyAlignment="1">
      <alignment horizontal="justify" vertical="center" wrapText="1"/>
    </xf>
    <xf numFmtId="0" fontId="5" fillId="0" borderId="0" xfId="1" applyFont="1" applyFill="1" applyAlignment="1" applyProtection="1">
      <alignment horizontal="justify" vertical="center" wrapText="1"/>
    </xf>
    <xf numFmtId="0" fontId="5" fillId="9" borderId="0" xfId="1" applyFont="1" applyFill="1" applyAlignment="1" applyProtection="1">
      <alignment horizontal="center" vertical="center" wrapText="1"/>
      <protection hidden="1"/>
    </xf>
    <xf numFmtId="0" fontId="5" fillId="0" borderId="7" xfId="1" applyFont="1" applyFill="1" applyBorder="1" applyAlignment="1">
      <alignment horizontal="justify" vertical="center" wrapText="1"/>
    </xf>
    <xf numFmtId="0" fontId="5" fillId="0" borderId="2" xfId="1" applyFont="1" applyFill="1" applyBorder="1" applyAlignment="1">
      <alignment horizontal="center" vertical="center"/>
    </xf>
    <xf numFmtId="0" fontId="5" fillId="0" borderId="1" xfId="0" applyFont="1" applyFill="1" applyBorder="1" applyAlignment="1">
      <alignment horizontal="center" vertical="center" shrinkToFit="1"/>
    </xf>
    <xf numFmtId="3"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left" vertical="center"/>
      <protection hidden="1"/>
    </xf>
    <xf numFmtId="9" fontId="5" fillId="0" borderId="1" xfId="3" applyFont="1" applyFill="1" applyBorder="1" applyAlignment="1">
      <alignment horizontal="center" vertical="center" wrapText="1"/>
    </xf>
    <xf numFmtId="0" fontId="5" fillId="0" borderId="1" xfId="0" quotePrefix="1" applyFont="1" applyFill="1" applyBorder="1" applyAlignment="1">
      <alignment horizontal="center" vertical="center" shrinkToFit="1"/>
    </xf>
    <xf numFmtId="0" fontId="5" fillId="0" borderId="2" xfId="0"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5" fillId="0" borderId="2" xfId="1" applyFont="1" applyFill="1" applyBorder="1" applyAlignment="1" applyProtection="1">
      <alignment horizontal="center" vertical="center" wrapText="1"/>
    </xf>
    <xf numFmtId="0" fontId="5" fillId="0" borderId="1" xfId="1" applyFont="1" applyFill="1" applyBorder="1" applyAlignment="1">
      <alignment horizontal="justify" vertical="center" wrapText="1"/>
    </xf>
    <xf numFmtId="0" fontId="5" fillId="0" borderId="1" xfId="1" applyFont="1" applyFill="1" applyBorder="1" applyProtection="1">
      <protection hidden="1"/>
    </xf>
    <xf numFmtId="0" fontId="5" fillId="0" borderId="1" xfId="1" applyFont="1" applyFill="1" applyBorder="1" applyAlignment="1" applyProtection="1">
      <alignment horizontal="center" vertical="center"/>
      <protection hidden="1"/>
    </xf>
    <xf numFmtId="0" fontId="5" fillId="0" borderId="1" xfId="1" applyFont="1" applyFill="1" applyBorder="1" applyAlignment="1" applyProtection="1">
      <alignment horizontal="justify" vertical="center" wrapText="1"/>
      <protection hidden="1"/>
    </xf>
    <xf numFmtId="0" fontId="13" fillId="0" borderId="0" xfId="1" applyFont="1" applyFill="1" applyProtection="1">
      <protection hidden="1"/>
    </xf>
    <xf numFmtId="0" fontId="13" fillId="0" borderId="0" xfId="1" applyFont="1" applyProtection="1">
      <protection hidden="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1" applyFont="1" applyFill="1" applyBorder="1" applyAlignment="1" applyProtection="1">
      <alignment horizontal="center"/>
      <protection hidden="1"/>
    </xf>
    <xf numFmtId="0" fontId="13" fillId="0" borderId="1" xfId="1" applyFont="1" applyFill="1" applyBorder="1" applyProtection="1">
      <protection hidden="1"/>
    </xf>
    <xf numFmtId="0" fontId="1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2" xfId="1" quotePrefix="1" applyFont="1" applyFill="1" applyBorder="1" applyAlignment="1">
      <alignment horizontal="justify" vertical="center" wrapText="1"/>
    </xf>
    <xf numFmtId="0" fontId="5" fillId="0" borderId="2" xfId="1" applyFont="1" applyFill="1" applyBorder="1" applyAlignment="1">
      <alignment horizontal="justify" vertical="center" wrapText="1"/>
    </xf>
    <xf numFmtId="0" fontId="5" fillId="0" borderId="21" xfId="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1" applyFont="1" applyBorder="1" applyAlignment="1" applyProtection="1">
      <alignment horizontal="center" vertical="center"/>
      <protection hidden="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5" borderId="1" xfId="1" applyFont="1" applyFill="1" applyBorder="1" applyAlignment="1" applyProtection="1">
      <alignment horizontal="center" vertical="center"/>
    </xf>
    <xf numFmtId="0" fontId="5" fillId="0" borderId="1" xfId="1" applyFont="1" applyBorder="1" applyAlignment="1" applyProtection="1">
      <alignment horizontal="justify" vertical="center" wrapText="1"/>
      <protection hidden="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Fill="1" applyBorder="1" applyAlignment="1">
      <alignment horizontal="center" vertical="center" wrapText="1"/>
    </xf>
    <xf numFmtId="0" fontId="5" fillId="0" borderId="9" xfId="0" applyFont="1" applyFill="1" applyBorder="1" applyAlignment="1">
      <alignment wrapText="1"/>
    </xf>
    <xf numFmtId="0" fontId="6" fillId="6" borderId="1" xfId="1" applyFont="1" applyFill="1" applyBorder="1" applyAlignment="1" applyProtection="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6" borderId="21" xfId="1" applyFont="1" applyFill="1" applyBorder="1" applyAlignment="1" applyProtection="1">
      <alignment horizontal="center" vertical="center" wrapText="1"/>
    </xf>
    <xf numFmtId="0" fontId="6" fillId="6" borderId="23" xfId="1" applyFont="1" applyFill="1" applyBorder="1" applyAlignment="1" applyProtection="1">
      <alignment horizontal="center" vertical="center" wrapText="1"/>
    </xf>
    <xf numFmtId="0" fontId="6" fillId="6" borderId="22" xfId="1" applyFont="1" applyFill="1" applyBorder="1" applyAlignment="1" applyProtection="1">
      <alignment horizontal="center" vertical="center" wrapText="1"/>
    </xf>
    <xf numFmtId="0" fontId="6" fillId="6" borderId="24"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3" fillId="0" borderId="1" xfId="0" applyFont="1" applyFill="1" applyBorder="1" applyAlignment="1">
      <alignment horizontal="center" vertical="center"/>
    </xf>
    <xf numFmtId="9" fontId="13" fillId="0" borderId="1"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5" fillId="0" borderId="4" xfId="0"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11">
    <cellStyle name="Millares [0] 2" xfId="6" xr:uid="{00000000-0005-0000-0000-000000000000}"/>
    <cellStyle name="Millares [0] 2 2" xfId="7" xr:uid="{00000000-0005-0000-0000-000001000000}"/>
    <cellStyle name="Millares [0] 3" xfId="8" xr:uid="{00000000-0005-0000-0000-000002000000}"/>
    <cellStyle name="Normal" xfId="0" builtinId="0"/>
    <cellStyle name="Normal 2" xfId="4" xr:uid="{00000000-0005-0000-0000-000004000000}"/>
    <cellStyle name="Normal 2 2" xfId="2" xr:uid="{00000000-0005-0000-0000-000005000000}"/>
    <cellStyle name="Normal 3" xfId="5" xr:uid="{00000000-0005-0000-0000-000006000000}"/>
    <cellStyle name="Normal 4" xfId="9" xr:uid="{00000000-0005-0000-0000-000007000000}"/>
    <cellStyle name="Normal 4 2" xfId="10" xr:uid="{00000000-0005-0000-0000-000008000000}"/>
    <cellStyle name="Normal_Libro1" xfId="1" xr:uid="{00000000-0005-0000-0000-000009000000}"/>
    <cellStyle name="Porcentaje" xfId="3" builtinId="5"/>
  </cellStyles>
  <dxfs count="0"/>
  <tableStyles count="0" defaultTableStyle="TableStyleMedium2" defaultPivotStyle="PivotStyleLight16"/>
  <colors>
    <mruColors>
      <color rgb="FFFF66CC"/>
      <color rgb="FFFF0066"/>
      <color rgb="FFFF66FF"/>
      <color rgb="FFA7FFEE"/>
      <color rgb="FF6B4779"/>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958643</xdr:colOff>
      <xdr:row>0</xdr:row>
      <xdr:rowOff>166797</xdr:rowOff>
    </xdr:from>
    <xdr:to>
      <xdr:col>14</xdr:col>
      <xdr:colOff>1179209</xdr:colOff>
      <xdr:row>1</xdr:row>
      <xdr:rowOff>2655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2260007" y="166797"/>
          <a:ext cx="1571384" cy="13944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71"/>
  <sheetViews>
    <sheetView showGridLines="0" tabSelected="1" topLeftCell="A142" zoomScale="80" zoomScaleNormal="80" zoomScaleSheetLayoutView="85" workbookViewId="0">
      <selection activeCell="B142" sqref="B142:B145"/>
    </sheetView>
  </sheetViews>
  <sheetFormatPr baseColWidth="10" defaultColWidth="11.44140625" defaultRowHeight="15" x14ac:dyDescent="0.25"/>
  <cols>
    <col min="1" max="3" width="39.44140625" style="18" customWidth="1"/>
    <col min="4" max="4" width="4.33203125" style="15" bestFit="1" customWidth="1"/>
    <col min="5" max="6" width="39.44140625" style="18" customWidth="1"/>
    <col min="7" max="7" width="26.6640625" style="18" customWidth="1"/>
    <col min="8" max="8" width="21" style="18" customWidth="1"/>
    <col min="9" max="9" width="10.33203125" style="103" customWidth="1"/>
    <col min="10" max="10" width="10.33203125" style="104" customWidth="1"/>
    <col min="11" max="12" width="10.33203125" style="18" customWidth="1"/>
    <col min="13" max="13" width="18.6640625" style="15" customWidth="1"/>
    <col min="14" max="14" width="20.33203125" style="15" customWidth="1"/>
    <col min="15" max="16" width="18.44140625" style="5" customWidth="1"/>
    <col min="17" max="17" width="52" style="39" customWidth="1"/>
    <col min="18" max="18" width="25.6640625" style="7" customWidth="1"/>
    <col min="19" max="19" width="21.109375" style="7" customWidth="1"/>
    <col min="20" max="20" width="16.109375" style="7" customWidth="1"/>
    <col min="21" max="21" width="32.88671875" style="3" customWidth="1"/>
    <col min="22" max="22" width="29.109375" style="7" customWidth="1"/>
    <col min="23" max="23" width="17.44140625" style="7" customWidth="1"/>
    <col min="24" max="24" width="14.44140625" style="7" customWidth="1"/>
    <col min="25" max="25" width="12.44140625" style="7" customWidth="1"/>
    <col min="26" max="26" width="11" style="7" customWidth="1"/>
    <col min="27" max="27" width="9.33203125" style="7" customWidth="1"/>
    <col min="28" max="28" width="15.44140625" style="7" customWidth="1"/>
    <col min="29" max="29" width="57.33203125" style="36" customWidth="1"/>
    <col min="30" max="16384" width="11.44140625" style="18"/>
  </cols>
  <sheetData>
    <row r="1" spans="1:29" ht="122.25" customHeight="1" x14ac:dyDescent="0.25">
      <c r="M1" s="18"/>
      <c r="N1" s="18"/>
      <c r="Q1" s="60"/>
      <c r="R1" s="63"/>
      <c r="S1" s="6"/>
      <c r="T1" s="6"/>
      <c r="U1" s="81"/>
      <c r="V1" s="63"/>
      <c r="W1" s="6"/>
      <c r="X1" s="6"/>
      <c r="Y1" s="6"/>
      <c r="Z1" s="6"/>
      <c r="AA1" s="6"/>
      <c r="AB1" s="6"/>
      <c r="AC1" s="6"/>
    </row>
    <row r="2" spans="1:29" ht="37.5" customHeight="1" x14ac:dyDescent="0.25">
      <c r="A2" s="143" t="s">
        <v>534</v>
      </c>
      <c r="B2" s="143"/>
      <c r="C2" s="143"/>
      <c r="D2" s="143"/>
      <c r="E2" s="143"/>
      <c r="F2" s="143"/>
      <c r="G2" s="143"/>
      <c r="H2" s="143"/>
      <c r="I2" s="143"/>
      <c r="J2" s="143"/>
      <c r="K2" s="143"/>
      <c r="L2" s="143"/>
      <c r="M2" s="143"/>
      <c r="N2" s="143"/>
      <c r="O2" s="143"/>
      <c r="P2" s="143"/>
      <c r="Q2" s="143"/>
      <c r="R2" s="143"/>
      <c r="S2" s="143"/>
      <c r="T2" s="143"/>
      <c r="U2" s="144"/>
      <c r="V2" s="143"/>
      <c r="W2" s="143"/>
      <c r="X2" s="143"/>
      <c r="Y2" s="143"/>
      <c r="Z2" s="143"/>
      <c r="AA2" s="143"/>
      <c r="AB2" s="143"/>
      <c r="AC2" s="143"/>
    </row>
    <row r="3" spans="1:29" ht="3.75" customHeight="1" x14ac:dyDescent="0.25">
      <c r="A3" s="145" t="s">
        <v>148</v>
      </c>
      <c r="B3" s="145"/>
      <c r="C3" s="145"/>
      <c r="D3" s="145"/>
      <c r="E3" s="145"/>
      <c r="F3" s="145"/>
      <c r="G3" s="145"/>
      <c r="H3" s="145"/>
      <c r="I3" s="145"/>
      <c r="J3" s="145"/>
      <c r="K3" s="145"/>
      <c r="L3" s="145"/>
      <c r="M3" s="145"/>
      <c r="N3" s="145"/>
      <c r="O3" s="145"/>
      <c r="P3" s="145"/>
      <c r="Q3" s="145"/>
      <c r="R3" s="145"/>
      <c r="S3" s="145"/>
      <c r="T3" s="145"/>
      <c r="U3" s="146"/>
      <c r="V3" s="147"/>
      <c r="W3" s="145"/>
      <c r="X3" s="145"/>
      <c r="Y3" s="145"/>
      <c r="Z3" s="145"/>
      <c r="AA3" s="145"/>
      <c r="AB3" s="145"/>
      <c r="AC3" s="145"/>
    </row>
    <row r="4" spans="1:29" ht="15.6" x14ac:dyDescent="0.25">
      <c r="A4" s="153" t="s">
        <v>136</v>
      </c>
      <c r="B4" s="154"/>
      <c r="C4" s="154"/>
      <c r="D4" s="154"/>
      <c r="E4" s="154"/>
      <c r="F4" s="155"/>
      <c r="G4" s="156" t="s">
        <v>135</v>
      </c>
      <c r="H4" s="157"/>
      <c r="I4" s="157"/>
      <c r="J4" s="157"/>
      <c r="K4" s="157"/>
      <c r="L4" s="157"/>
      <c r="M4" s="148" t="s">
        <v>149</v>
      </c>
      <c r="N4" s="148"/>
      <c r="O4" s="148"/>
      <c r="P4" s="148"/>
      <c r="Q4" s="148"/>
      <c r="R4" s="148"/>
      <c r="S4" s="148"/>
      <c r="T4" s="148"/>
      <c r="U4" s="149"/>
      <c r="V4" s="148"/>
      <c r="W4" s="148"/>
      <c r="X4" s="148"/>
      <c r="Y4" s="148"/>
      <c r="Z4" s="148"/>
      <c r="AA4" s="148"/>
      <c r="AB4" s="148"/>
      <c r="AC4" s="148"/>
    </row>
    <row r="5" spans="1:29" ht="15.75" customHeight="1" x14ac:dyDescent="0.25">
      <c r="A5" s="152" t="s">
        <v>28</v>
      </c>
      <c r="B5" s="152" t="s">
        <v>27</v>
      </c>
      <c r="C5" s="152" t="s">
        <v>26</v>
      </c>
      <c r="D5" s="163" t="s">
        <v>25</v>
      </c>
      <c r="E5" s="164"/>
      <c r="F5" s="152" t="s">
        <v>82</v>
      </c>
      <c r="G5" s="168" t="s">
        <v>83</v>
      </c>
      <c r="H5" s="169" t="s">
        <v>84</v>
      </c>
      <c r="I5" s="170" t="s">
        <v>6</v>
      </c>
      <c r="J5" s="170"/>
      <c r="K5" s="170"/>
      <c r="L5" s="170"/>
      <c r="M5" s="167" t="s">
        <v>11</v>
      </c>
      <c r="N5" s="167" t="s">
        <v>12</v>
      </c>
      <c r="O5" s="167" t="s">
        <v>10</v>
      </c>
      <c r="P5" s="167" t="s">
        <v>762</v>
      </c>
      <c r="Q5" s="159" t="s">
        <v>13</v>
      </c>
      <c r="R5" s="159" t="s">
        <v>14</v>
      </c>
      <c r="S5" s="159" t="s">
        <v>5</v>
      </c>
      <c r="T5" s="159" t="s">
        <v>15</v>
      </c>
      <c r="U5" s="159" t="s">
        <v>16</v>
      </c>
      <c r="V5" s="158" t="s">
        <v>0</v>
      </c>
      <c r="W5" s="158"/>
      <c r="X5" s="158"/>
      <c r="Y5" s="158" t="s">
        <v>6</v>
      </c>
      <c r="Z5" s="158"/>
      <c r="AA5" s="158"/>
      <c r="AB5" s="158"/>
      <c r="AC5" s="158"/>
    </row>
    <row r="6" spans="1:29" ht="31.2" x14ac:dyDescent="0.25">
      <c r="A6" s="152"/>
      <c r="B6" s="152"/>
      <c r="C6" s="152"/>
      <c r="D6" s="165"/>
      <c r="E6" s="166"/>
      <c r="F6" s="152"/>
      <c r="G6" s="168"/>
      <c r="H6" s="169"/>
      <c r="I6" s="105">
        <v>2020</v>
      </c>
      <c r="J6" s="106">
        <v>2021</v>
      </c>
      <c r="K6" s="52">
        <v>2022</v>
      </c>
      <c r="L6" s="52">
        <v>2023</v>
      </c>
      <c r="M6" s="167"/>
      <c r="N6" s="167"/>
      <c r="O6" s="167"/>
      <c r="P6" s="167"/>
      <c r="Q6" s="159"/>
      <c r="R6" s="159"/>
      <c r="S6" s="159"/>
      <c r="T6" s="159"/>
      <c r="U6" s="159"/>
      <c r="V6" s="70" t="s">
        <v>19</v>
      </c>
      <c r="W6" s="41" t="s">
        <v>17</v>
      </c>
      <c r="X6" s="41" t="s">
        <v>18</v>
      </c>
      <c r="Y6" s="41" t="s">
        <v>1</v>
      </c>
      <c r="Z6" s="41" t="s">
        <v>2</v>
      </c>
      <c r="AA6" s="41" t="s">
        <v>3</v>
      </c>
      <c r="AB6" s="41" t="s">
        <v>4</v>
      </c>
      <c r="AC6" s="41" t="s">
        <v>20</v>
      </c>
    </row>
    <row r="7" spans="1:29" s="15" customFormat="1" ht="150" x14ac:dyDescent="0.25">
      <c r="A7" s="150" t="s">
        <v>767</v>
      </c>
      <c r="B7" s="150" t="s">
        <v>770</v>
      </c>
      <c r="C7" s="150" t="s">
        <v>778</v>
      </c>
      <c r="D7" s="162">
        <v>1</v>
      </c>
      <c r="E7" s="162" t="s">
        <v>715</v>
      </c>
      <c r="F7" s="188" t="s">
        <v>29</v>
      </c>
      <c r="G7" s="176" t="s">
        <v>85</v>
      </c>
      <c r="H7" s="176">
        <v>6</v>
      </c>
      <c r="I7" s="172">
        <v>0.5</v>
      </c>
      <c r="J7" s="172">
        <v>1.5</v>
      </c>
      <c r="K7" s="174">
        <v>2</v>
      </c>
      <c r="L7" s="174">
        <v>2</v>
      </c>
      <c r="M7" s="96" t="s">
        <v>159</v>
      </c>
      <c r="N7" s="96" t="s">
        <v>151</v>
      </c>
      <c r="O7" s="26" t="s">
        <v>310</v>
      </c>
      <c r="P7" s="26">
        <v>1</v>
      </c>
      <c r="Q7" s="97" t="s">
        <v>209</v>
      </c>
      <c r="R7" s="96" t="s">
        <v>248</v>
      </c>
      <c r="S7" s="96" t="s">
        <v>210</v>
      </c>
      <c r="T7" s="73">
        <v>12</v>
      </c>
      <c r="U7" s="99" t="s">
        <v>211</v>
      </c>
      <c r="V7" s="25" t="s">
        <v>212</v>
      </c>
      <c r="W7" s="72" t="s">
        <v>155</v>
      </c>
      <c r="X7" s="73" t="s">
        <v>156</v>
      </c>
      <c r="Y7" s="73">
        <v>3</v>
      </c>
      <c r="Z7" s="73">
        <v>3</v>
      </c>
      <c r="AA7" s="73">
        <v>3</v>
      </c>
      <c r="AB7" s="73">
        <v>3</v>
      </c>
      <c r="AC7" s="99" t="s">
        <v>213</v>
      </c>
    </row>
    <row r="8" spans="1:29" s="15" customFormat="1" ht="195" x14ac:dyDescent="0.25">
      <c r="A8" s="150"/>
      <c r="B8" s="150"/>
      <c r="C8" s="150"/>
      <c r="D8" s="139"/>
      <c r="E8" s="139"/>
      <c r="F8" s="161"/>
      <c r="G8" s="177"/>
      <c r="H8" s="177"/>
      <c r="I8" s="173"/>
      <c r="J8" s="173"/>
      <c r="K8" s="175"/>
      <c r="L8" s="175"/>
      <c r="M8" s="96" t="s">
        <v>159</v>
      </c>
      <c r="N8" s="96" t="s">
        <v>151</v>
      </c>
      <c r="O8" s="26" t="s">
        <v>310</v>
      </c>
      <c r="P8" s="26">
        <f>P7+1</f>
        <v>2</v>
      </c>
      <c r="Q8" s="97" t="s">
        <v>723</v>
      </c>
      <c r="R8" s="96" t="s">
        <v>743</v>
      </c>
      <c r="S8" s="96" t="s">
        <v>184</v>
      </c>
      <c r="T8" s="44">
        <v>2</v>
      </c>
      <c r="U8" s="99" t="s">
        <v>218</v>
      </c>
      <c r="V8" s="74" t="s">
        <v>219</v>
      </c>
      <c r="W8" s="72" t="s">
        <v>155</v>
      </c>
      <c r="X8" s="73" t="s">
        <v>156</v>
      </c>
      <c r="Y8" s="44">
        <v>1</v>
      </c>
      <c r="Z8" s="44"/>
      <c r="AA8" s="44">
        <v>1</v>
      </c>
      <c r="AB8" s="73"/>
      <c r="AC8" s="99" t="s">
        <v>736</v>
      </c>
    </row>
    <row r="9" spans="1:29" s="15" customFormat="1" ht="60" x14ac:dyDescent="0.25">
      <c r="A9" s="150"/>
      <c r="B9" s="150"/>
      <c r="C9" s="150"/>
      <c r="D9" s="139"/>
      <c r="E9" s="139"/>
      <c r="F9" s="161"/>
      <c r="G9" s="177"/>
      <c r="H9" s="177"/>
      <c r="I9" s="173"/>
      <c r="J9" s="173"/>
      <c r="K9" s="175"/>
      <c r="L9" s="175"/>
      <c r="M9" s="26" t="s">
        <v>159</v>
      </c>
      <c r="N9" s="26" t="s">
        <v>151</v>
      </c>
      <c r="O9" s="26" t="s">
        <v>310</v>
      </c>
      <c r="P9" s="26">
        <f>P8+1</f>
        <v>3</v>
      </c>
      <c r="Q9" s="97" t="s">
        <v>744</v>
      </c>
      <c r="R9" s="96" t="s">
        <v>745</v>
      </c>
      <c r="S9" s="96" t="s">
        <v>184</v>
      </c>
      <c r="T9" s="43">
        <v>4</v>
      </c>
      <c r="U9" s="99" t="s">
        <v>201</v>
      </c>
      <c r="V9" s="25" t="s">
        <v>202</v>
      </c>
      <c r="W9" s="72" t="s">
        <v>155</v>
      </c>
      <c r="X9" s="73" t="s">
        <v>156</v>
      </c>
      <c r="Y9" s="73">
        <v>1</v>
      </c>
      <c r="Z9" s="73">
        <v>1</v>
      </c>
      <c r="AA9" s="73">
        <v>1</v>
      </c>
      <c r="AB9" s="73">
        <v>1</v>
      </c>
      <c r="AC9" s="99" t="s">
        <v>203</v>
      </c>
    </row>
    <row r="10" spans="1:29" s="15" customFormat="1" ht="120" x14ac:dyDescent="0.25">
      <c r="A10" s="150"/>
      <c r="B10" s="150"/>
      <c r="C10" s="150"/>
      <c r="D10" s="139"/>
      <c r="E10" s="139"/>
      <c r="F10" s="161"/>
      <c r="G10" s="177"/>
      <c r="H10" s="177"/>
      <c r="I10" s="173"/>
      <c r="J10" s="173"/>
      <c r="K10" s="175"/>
      <c r="L10" s="175"/>
      <c r="M10" s="96" t="s">
        <v>159</v>
      </c>
      <c r="N10" s="96" t="s">
        <v>151</v>
      </c>
      <c r="O10" s="26" t="s">
        <v>310</v>
      </c>
      <c r="P10" s="26">
        <f t="shared" ref="P10:P70" si="0">P9+1</f>
        <v>4</v>
      </c>
      <c r="Q10" s="97" t="s">
        <v>215</v>
      </c>
      <c r="R10" s="96" t="s">
        <v>214</v>
      </c>
      <c r="S10" s="96" t="s">
        <v>216</v>
      </c>
      <c r="T10" s="13">
        <v>1</v>
      </c>
      <c r="U10" s="99" t="s">
        <v>600</v>
      </c>
      <c r="V10" s="74" t="s">
        <v>217</v>
      </c>
      <c r="W10" s="73" t="s">
        <v>168</v>
      </c>
      <c r="X10" s="73" t="s">
        <v>156</v>
      </c>
      <c r="Y10" s="69">
        <v>0.25</v>
      </c>
      <c r="Z10" s="13">
        <v>0.25</v>
      </c>
      <c r="AA10" s="13">
        <v>0.25</v>
      </c>
      <c r="AB10" s="13">
        <v>0.25</v>
      </c>
      <c r="AC10" s="99" t="s">
        <v>601</v>
      </c>
    </row>
    <row r="11" spans="1:29" s="15" customFormat="1" ht="120" x14ac:dyDescent="0.25">
      <c r="A11" s="150"/>
      <c r="B11" s="150"/>
      <c r="C11" s="150"/>
      <c r="D11" s="119">
        <v>2</v>
      </c>
      <c r="E11" s="119" t="s">
        <v>30</v>
      </c>
      <c r="F11" s="119" t="s">
        <v>31</v>
      </c>
      <c r="G11" s="29" t="s">
        <v>86</v>
      </c>
      <c r="H11" s="121">
        <v>1</v>
      </c>
      <c r="I11" s="116" t="s">
        <v>102</v>
      </c>
      <c r="J11" s="116" t="s">
        <v>102</v>
      </c>
      <c r="K11" s="114">
        <v>0.3</v>
      </c>
      <c r="L11" s="114">
        <v>0.3</v>
      </c>
      <c r="M11" s="26" t="s">
        <v>159</v>
      </c>
      <c r="N11" s="26" t="s">
        <v>151</v>
      </c>
      <c r="O11" s="26" t="s">
        <v>310</v>
      </c>
      <c r="P11" s="26">
        <f t="shared" si="0"/>
        <v>5</v>
      </c>
      <c r="Q11" s="97" t="s">
        <v>729</v>
      </c>
      <c r="R11" s="96" t="s">
        <v>730</v>
      </c>
      <c r="S11" s="96" t="s">
        <v>184</v>
      </c>
      <c r="T11" s="43">
        <v>5</v>
      </c>
      <c r="U11" s="99" t="s">
        <v>733</v>
      </c>
      <c r="V11" s="25" t="s">
        <v>734</v>
      </c>
      <c r="W11" s="72" t="s">
        <v>155</v>
      </c>
      <c r="X11" s="73" t="s">
        <v>156</v>
      </c>
      <c r="Y11" s="73">
        <v>1</v>
      </c>
      <c r="Z11" s="73">
        <v>1</v>
      </c>
      <c r="AA11" s="73">
        <v>1</v>
      </c>
      <c r="AB11" s="73">
        <v>2</v>
      </c>
      <c r="AC11" s="99" t="s">
        <v>735</v>
      </c>
    </row>
    <row r="12" spans="1:29" s="15" customFormat="1" ht="90" x14ac:dyDescent="0.25">
      <c r="A12" s="150"/>
      <c r="B12" s="150"/>
      <c r="C12" s="150"/>
      <c r="D12" s="138">
        <v>3</v>
      </c>
      <c r="E12" s="138" t="s">
        <v>535</v>
      </c>
      <c r="F12" s="160" t="s">
        <v>31</v>
      </c>
      <c r="G12" s="176" t="s">
        <v>88</v>
      </c>
      <c r="H12" s="176">
        <v>3</v>
      </c>
      <c r="I12" s="172"/>
      <c r="J12" s="172">
        <v>1</v>
      </c>
      <c r="K12" s="174">
        <v>1</v>
      </c>
      <c r="L12" s="174">
        <v>1</v>
      </c>
      <c r="M12" s="26" t="s">
        <v>159</v>
      </c>
      <c r="N12" s="26" t="s">
        <v>151</v>
      </c>
      <c r="O12" s="26" t="s">
        <v>310</v>
      </c>
      <c r="P12" s="26">
        <f t="shared" si="0"/>
        <v>6</v>
      </c>
      <c r="Q12" s="97" t="s">
        <v>220</v>
      </c>
      <c r="R12" s="119" t="s">
        <v>221</v>
      </c>
      <c r="S12" s="17" t="s">
        <v>216</v>
      </c>
      <c r="T12" s="67">
        <v>1</v>
      </c>
      <c r="U12" s="82" t="s">
        <v>222</v>
      </c>
      <c r="V12" s="75" t="s">
        <v>88</v>
      </c>
      <c r="W12" s="72" t="s">
        <v>155</v>
      </c>
      <c r="X12" s="73" t="s">
        <v>156</v>
      </c>
      <c r="Y12" s="73"/>
      <c r="Z12" s="73"/>
      <c r="AA12" s="73"/>
      <c r="AB12" s="73">
        <v>1</v>
      </c>
      <c r="AC12" s="99" t="s">
        <v>222</v>
      </c>
    </row>
    <row r="13" spans="1:29" s="15" customFormat="1" ht="90" x14ac:dyDescent="0.25">
      <c r="A13" s="150"/>
      <c r="B13" s="150"/>
      <c r="C13" s="150"/>
      <c r="D13" s="139"/>
      <c r="E13" s="139"/>
      <c r="F13" s="161"/>
      <c r="G13" s="177"/>
      <c r="H13" s="177"/>
      <c r="I13" s="173"/>
      <c r="J13" s="173"/>
      <c r="K13" s="175"/>
      <c r="L13" s="175"/>
      <c r="M13" s="26" t="s">
        <v>159</v>
      </c>
      <c r="N13" s="26" t="s">
        <v>151</v>
      </c>
      <c r="O13" s="26" t="s">
        <v>310</v>
      </c>
      <c r="P13" s="26">
        <f t="shared" si="0"/>
        <v>7</v>
      </c>
      <c r="Q13" s="97" t="s">
        <v>223</v>
      </c>
      <c r="R13" s="72" t="s">
        <v>224</v>
      </c>
      <c r="S13" s="72" t="s">
        <v>216</v>
      </c>
      <c r="T13" s="47">
        <v>1</v>
      </c>
      <c r="U13" s="82" t="s">
        <v>222</v>
      </c>
      <c r="V13" s="75" t="s">
        <v>88</v>
      </c>
      <c r="W13" s="72" t="s">
        <v>155</v>
      </c>
      <c r="X13" s="73" t="s">
        <v>156</v>
      </c>
      <c r="Y13" s="73"/>
      <c r="Z13" s="73"/>
      <c r="AA13" s="73"/>
      <c r="AB13" s="73">
        <v>1</v>
      </c>
      <c r="AC13" s="99" t="s">
        <v>225</v>
      </c>
    </row>
    <row r="14" spans="1:29" s="15" customFormat="1" ht="60" x14ac:dyDescent="0.25">
      <c r="A14" s="150"/>
      <c r="B14" s="150"/>
      <c r="C14" s="150"/>
      <c r="D14" s="138">
        <v>4</v>
      </c>
      <c r="E14" s="138" t="s">
        <v>716</v>
      </c>
      <c r="F14" s="160" t="s">
        <v>31</v>
      </c>
      <c r="G14" s="176" t="s">
        <v>89</v>
      </c>
      <c r="H14" s="176">
        <v>3</v>
      </c>
      <c r="I14" s="178">
        <v>0.25</v>
      </c>
      <c r="J14" s="172">
        <v>0.75</v>
      </c>
      <c r="K14" s="174">
        <v>1</v>
      </c>
      <c r="L14" s="174">
        <v>1</v>
      </c>
      <c r="M14" s="96" t="s">
        <v>159</v>
      </c>
      <c r="N14" s="96" t="s">
        <v>151</v>
      </c>
      <c r="O14" s="96" t="s">
        <v>310</v>
      </c>
      <c r="P14" s="26">
        <f t="shared" si="0"/>
        <v>8</v>
      </c>
      <c r="Q14" s="99" t="s">
        <v>226</v>
      </c>
      <c r="R14" s="96" t="s">
        <v>214</v>
      </c>
      <c r="S14" s="96" t="s">
        <v>227</v>
      </c>
      <c r="T14" s="73">
        <v>2</v>
      </c>
      <c r="U14" s="99" t="s">
        <v>228</v>
      </c>
      <c r="V14" s="25" t="s">
        <v>229</v>
      </c>
      <c r="W14" s="72" t="s">
        <v>155</v>
      </c>
      <c r="X14" s="73" t="s">
        <v>156</v>
      </c>
      <c r="Y14" s="73"/>
      <c r="Z14" s="73">
        <v>1</v>
      </c>
      <c r="AA14" s="73">
        <v>1</v>
      </c>
      <c r="AB14" s="73"/>
      <c r="AC14" s="99" t="s">
        <v>230</v>
      </c>
    </row>
    <row r="15" spans="1:29" s="15" customFormat="1" ht="60" x14ac:dyDescent="0.25">
      <c r="A15" s="150"/>
      <c r="B15" s="150"/>
      <c r="C15" s="150"/>
      <c r="D15" s="139"/>
      <c r="E15" s="139"/>
      <c r="F15" s="161"/>
      <c r="G15" s="177"/>
      <c r="H15" s="177"/>
      <c r="I15" s="179"/>
      <c r="J15" s="173"/>
      <c r="K15" s="175"/>
      <c r="L15" s="175"/>
      <c r="M15" s="96" t="s">
        <v>159</v>
      </c>
      <c r="N15" s="96" t="s">
        <v>151</v>
      </c>
      <c r="O15" s="96" t="s">
        <v>310</v>
      </c>
      <c r="P15" s="26">
        <f t="shared" si="0"/>
        <v>9</v>
      </c>
      <c r="Q15" s="99" t="s">
        <v>251</v>
      </c>
      <c r="R15" s="96" t="s">
        <v>250</v>
      </c>
      <c r="S15" s="96" t="s">
        <v>227</v>
      </c>
      <c r="T15" s="73">
        <v>1</v>
      </c>
      <c r="U15" s="97" t="s">
        <v>252</v>
      </c>
      <c r="V15" s="75" t="s">
        <v>89</v>
      </c>
      <c r="W15" s="72" t="s">
        <v>155</v>
      </c>
      <c r="X15" s="73" t="s">
        <v>156</v>
      </c>
      <c r="Y15" s="73"/>
      <c r="Z15" s="73"/>
      <c r="AA15" s="73"/>
      <c r="AB15" s="73">
        <v>1</v>
      </c>
      <c r="AC15" s="99" t="s">
        <v>616</v>
      </c>
    </row>
    <row r="16" spans="1:29" s="15" customFormat="1" ht="75" x14ac:dyDescent="0.25">
      <c r="A16" s="150"/>
      <c r="B16" s="150"/>
      <c r="C16" s="150"/>
      <c r="D16" s="139"/>
      <c r="E16" s="139"/>
      <c r="F16" s="161"/>
      <c r="G16" s="177"/>
      <c r="H16" s="177"/>
      <c r="I16" s="179"/>
      <c r="J16" s="173"/>
      <c r="K16" s="175"/>
      <c r="L16" s="175"/>
      <c r="M16" s="26" t="s">
        <v>179</v>
      </c>
      <c r="N16" s="26" t="s">
        <v>304</v>
      </c>
      <c r="O16" s="26" t="s">
        <v>161</v>
      </c>
      <c r="P16" s="26">
        <f t="shared" si="0"/>
        <v>10</v>
      </c>
      <c r="Q16" s="97" t="s">
        <v>305</v>
      </c>
      <c r="R16" s="26" t="s">
        <v>9</v>
      </c>
      <c r="S16" s="26" t="s">
        <v>306</v>
      </c>
      <c r="T16" s="53">
        <v>4</v>
      </c>
      <c r="U16" s="61" t="s">
        <v>307</v>
      </c>
      <c r="V16" s="30" t="s">
        <v>308</v>
      </c>
      <c r="W16" s="72" t="s">
        <v>155</v>
      </c>
      <c r="X16" s="73" t="s">
        <v>156</v>
      </c>
      <c r="Y16" s="9"/>
      <c r="Z16" s="53"/>
      <c r="AA16" s="53"/>
      <c r="AB16" s="53">
        <v>4</v>
      </c>
      <c r="AC16" s="99" t="s">
        <v>309</v>
      </c>
    </row>
    <row r="17" spans="1:29" s="15" customFormat="1" ht="120" x14ac:dyDescent="0.25">
      <c r="A17" s="150"/>
      <c r="B17" s="150"/>
      <c r="C17" s="150"/>
      <c r="D17" s="119">
        <v>5</v>
      </c>
      <c r="E17" s="119" t="s">
        <v>32</v>
      </c>
      <c r="F17" s="119" t="s">
        <v>29</v>
      </c>
      <c r="G17" s="29" t="s">
        <v>90</v>
      </c>
      <c r="H17" s="121">
        <v>1</v>
      </c>
      <c r="I17" s="120">
        <v>1</v>
      </c>
      <c r="J17" s="120"/>
      <c r="K17" s="115"/>
      <c r="L17" s="115"/>
      <c r="M17" s="26"/>
      <c r="N17" s="26"/>
      <c r="O17" s="26"/>
      <c r="P17" s="26"/>
      <c r="Q17" s="97" t="s">
        <v>231</v>
      </c>
      <c r="R17" s="26"/>
      <c r="S17" s="96"/>
      <c r="T17" s="72"/>
      <c r="U17" s="46"/>
      <c r="V17" s="75"/>
      <c r="W17" s="72"/>
      <c r="X17" s="72"/>
      <c r="Y17" s="73"/>
      <c r="Z17" s="73"/>
      <c r="AA17" s="73"/>
      <c r="AB17" s="73"/>
      <c r="AC17" s="99"/>
    </row>
    <row r="18" spans="1:29" s="15" customFormat="1" ht="120" x14ac:dyDescent="0.25">
      <c r="A18" s="150"/>
      <c r="B18" s="150"/>
      <c r="C18" s="150"/>
      <c r="D18" s="111">
        <v>6</v>
      </c>
      <c r="E18" s="111" t="s">
        <v>33</v>
      </c>
      <c r="F18" s="113" t="s">
        <v>31</v>
      </c>
      <c r="G18" s="117" t="s">
        <v>91</v>
      </c>
      <c r="H18" s="117">
        <v>1</v>
      </c>
      <c r="I18" s="116"/>
      <c r="J18" s="116">
        <v>1</v>
      </c>
      <c r="K18" s="114"/>
      <c r="L18" s="114"/>
      <c r="M18" s="96"/>
      <c r="N18" s="96"/>
      <c r="O18" s="96"/>
      <c r="P18" s="26"/>
      <c r="Q18" s="46" t="s">
        <v>231</v>
      </c>
      <c r="R18" s="72"/>
      <c r="S18" s="72"/>
      <c r="T18" s="72"/>
      <c r="U18" s="46"/>
      <c r="V18" s="75"/>
      <c r="W18" s="72"/>
      <c r="X18" s="73"/>
      <c r="Y18" s="72"/>
      <c r="Z18" s="72"/>
      <c r="AA18" s="72"/>
      <c r="AB18" s="47"/>
      <c r="AC18" s="99"/>
    </row>
    <row r="19" spans="1:29" s="15" customFormat="1" ht="135" x14ac:dyDescent="0.25">
      <c r="A19" s="150"/>
      <c r="B19" s="150"/>
      <c r="C19" s="150"/>
      <c r="D19" s="111">
        <v>7</v>
      </c>
      <c r="E19" s="111" t="s">
        <v>34</v>
      </c>
      <c r="F19" s="113" t="s">
        <v>31</v>
      </c>
      <c r="G19" s="117" t="s">
        <v>92</v>
      </c>
      <c r="H19" s="117">
        <v>100</v>
      </c>
      <c r="I19" s="116">
        <v>100</v>
      </c>
      <c r="J19" s="116">
        <v>100</v>
      </c>
      <c r="K19" s="114">
        <v>100</v>
      </c>
      <c r="L19" s="114">
        <v>100</v>
      </c>
      <c r="M19" s="96" t="s">
        <v>159</v>
      </c>
      <c r="N19" s="96" t="s">
        <v>151</v>
      </c>
      <c r="O19" s="45" t="s">
        <v>310</v>
      </c>
      <c r="P19" s="26">
        <f>P16+1</f>
        <v>11</v>
      </c>
      <c r="Q19" s="46" t="s">
        <v>253</v>
      </c>
      <c r="R19" s="72" t="s">
        <v>232</v>
      </c>
      <c r="S19" s="72" t="s">
        <v>233</v>
      </c>
      <c r="T19" s="13">
        <v>1</v>
      </c>
      <c r="U19" s="61" t="s">
        <v>234</v>
      </c>
      <c r="V19" s="75" t="s">
        <v>235</v>
      </c>
      <c r="W19" s="72" t="s">
        <v>168</v>
      </c>
      <c r="X19" s="73" t="s">
        <v>156</v>
      </c>
      <c r="Y19" s="73"/>
      <c r="Z19" s="13">
        <v>0.5</v>
      </c>
      <c r="AA19" s="73"/>
      <c r="AB19" s="13">
        <v>0.5</v>
      </c>
      <c r="AC19" s="99" t="s">
        <v>236</v>
      </c>
    </row>
    <row r="20" spans="1:29" s="15" customFormat="1" ht="120" x14ac:dyDescent="0.25">
      <c r="A20" s="150"/>
      <c r="B20" s="150"/>
      <c r="C20" s="150"/>
      <c r="D20" s="111">
        <v>8</v>
      </c>
      <c r="E20" s="111" t="s">
        <v>35</v>
      </c>
      <c r="F20" s="113" t="s">
        <v>31</v>
      </c>
      <c r="G20" s="117" t="s">
        <v>728</v>
      </c>
      <c r="H20" s="117">
        <v>3</v>
      </c>
      <c r="I20" s="116"/>
      <c r="J20" s="116">
        <v>1</v>
      </c>
      <c r="K20" s="114">
        <v>1</v>
      </c>
      <c r="L20" s="114">
        <v>1</v>
      </c>
      <c r="M20" s="96" t="s">
        <v>159</v>
      </c>
      <c r="N20" s="96" t="s">
        <v>151</v>
      </c>
      <c r="O20" s="45" t="s">
        <v>310</v>
      </c>
      <c r="P20" s="26">
        <f t="shared" si="0"/>
        <v>12</v>
      </c>
      <c r="Q20" s="99" t="s">
        <v>255</v>
      </c>
      <c r="R20" s="72" t="s">
        <v>254</v>
      </c>
      <c r="S20" s="96" t="s">
        <v>184</v>
      </c>
      <c r="T20" s="47">
        <v>1</v>
      </c>
      <c r="U20" s="46" t="s">
        <v>602</v>
      </c>
      <c r="V20" s="75" t="s">
        <v>603</v>
      </c>
      <c r="W20" s="72" t="s">
        <v>155</v>
      </c>
      <c r="X20" s="73" t="s">
        <v>156</v>
      </c>
      <c r="Y20" s="72"/>
      <c r="Z20" s="72"/>
      <c r="AA20" s="72"/>
      <c r="AB20" s="47">
        <v>1</v>
      </c>
      <c r="AC20" s="99" t="s">
        <v>237</v>
      </c>
    </row>
    <row r="21" spans="1:29" s="15" customFormat="1" ht="150" x14ac:dyDescent="0.25">
      <c r="A21" s="150"/>
      <c r="B21" s="150" t="s">
        <v>771</v>
      </c>
      <c r="C21" s="138" t="s">
        <v>779</v>
      </c>
      <c r="D21" s="111">
        <v>9</v>
      </c>
      <c r="E21" s="111" t="s">
        <v>36</v>
      </c>
      <c r="F21" s="113" t="s">
        <v>29</v>
      </c>
      <c r="G21" s="117" t="s">
        <v>93</v>
      </c>
      <c r="H21" s="117">
        <v>100</v>
      </c>
      <c r="I21" s="116">
        <v>25</v>
      </c>
      <c r="J21" s="116">
        <v>25</v>
      </c>
      <c r="K21" s="114">
        <v>35</v>
      </c>
      <c r="L21" s="114">
        <v>36.25</v>
      </c>
      <c r="M21" s="26" t="s">
        <v>418</v>
      </c>
      <c r="N21" s="26" t="s">
        <v>418</v>
      </c>
      <c r="O21" s="26" t="s">
        <v>310</v>
      </c>
      <c r="P21" s="26">
        <f t="shared" si="0"/>
        <v>13</v>
      </c>
      <c r="Q21" s="46" t="s">
        <v>697</v>
      </c>
      <c r="R21" s="96" t="s">
        <v>249</v>
      </c>
      <c r="S21" s="96" t="s">
        <v>184</v>
      </c>
      <c r="T21" s="73">
        <v>1</v>
      </c>
      <c r="U21" s="46" t="s">
        <v>698</v>
      </c>
      <c r="V21" s="75" t="s">
        <v>699</v>
      </c>
      <c r="W21" s="72" t="s">
        <v>155</v>
      </c>
      <c r="X21" s="73" t="s">
        <v>186</v>
      </c>
      <c r="Y21" s="73"/>
      <c r="Z21" s="73"/>
      <c r="AB21" s="47">
        <v>1</v>
      </c>
      <c r="AC21" s="99" t="s">
        <v>700</v>
      </c>
    </row>
    <row r="22" spans="1:29" s="15" customFormat="1" ht="60" x14ac:dyDescent="0.25">
      <c r="A22" s="150"/>
      <c r="B22" s="150"/>
      <c r="C22" s="139"/>
      <c r="D22" s="138">
        <v>10</v>
      </c>
      <c r="E22" s="138" t="s">
        <v>37</v>
      </c>
      <c r="F22" s="160" t="s">
        <v>38</v>
      </c>
      <c r="G22" s="176" t="s">
        <v>94</v>
      </c>
      <c r="H22" s="176">
        <v>1</v>
      </c>
      <c r="I22" s="172"/>
      <c r="J22" s="172" t="s">
        <v>141</v>
      </c>
      <c r="K22" s="174" t="s">
        <v>99</v>
      </c>
      <c r="L22" s="174" t="s">
        <v>141</v>
      </c>
      <c r="M22" s="96" t="s">
        <v>159</v>
      </c>
      <c r="N22" s="96" t="s">
        <v>151</v>
      </c>
      <c r="O22" s="45" t="s">
        <v>310</v>
      </c>
      <c r="P22" s="26">
        <f t="shared" si="0"/>
        <v>14</v>
      </c>
      <c r="Q22" s="46" t="s">
        <v>256</v>
      </c>
      <c r="R22" s="96" t="s">
        <v>257</v>
      </c>
      <c r="S22" s="96" t="s">
        <v>184</v>
      </c>
      <c r="T22" s="73">
        <v>1</v>
      </c>
      <c r="U22" s="99" t="s">
        <v>238</v>
      </c>
      <c r="V22" s="25" t="s">
        <v>239</v>
      </c>
      <c r="W22" s="72" t="s">
        <v>155</v>
      </c>
      <c r="X22" s="73" t="s">
        <v>156</v>
      </c>
      <c r="Y22" s="72"/>
      <c r="Z22" s="72"/>
      <c r="AA22" s="72"/>
      <c r="AB22" s="47">
        <v>1</v>
      </c>
      <c r="AC22" s="99" t="s">
        <v>696</v>
      </c>
    </row>
    <row r="23" spans="1:29" s="15" customFormat="1" ht="90" x14ac:dyDescent="0.25">
      <c r="A23" s="150"/>
      <c r="B23" s="150"/>
      <c r="C23" s="139"/>
      <c r="D23" s="140"/>
      <c r="E23" s="140"/>
      <c r="F23" s="187"/>
      <c r="G23" s="183"/>
      <c r="H23" s="183"/>
      <c r="I23" s="184"/>
      <c r="J23" s="184"/>
      <c r="K23" s="185"/>
      <c r="L23" s="185"/>
      <c r="M23" s="96" t="s">
        <v>159</v>
      </c>
      <c r="N23" s="96" t="s">
        <v>151</v>
      </c>
      <c r="O23" s="45" t="s">
        <v>310</v>
      </c>
      <c r="P23" s="26">
        <f t="shared" si="0"/>
        <v>15</v>
      </c>
      <c r="Q23" s="99" t="s">
        <v>746</v>
      </c>
      <c r="R23" s="96" t="s">
        <v>730</v>
      </c>
      <c r="S23" s="96" t="s">
        <v>184</v>
      </c>
      <c r="T23" s="73">
        <v>1</v>
      </c>
      <c r="U23" s="99" t="s">
        <v>731</v>
      </c>
      <c r="V23" s="75" t="s">
        <v>732</v>
      </c>
      <c r="W23" s="72" t="s">
        <v>187</v>
      </c>
      <c r="X23" s="73" t="s">
        <v>186</v>
      </c>
      <c r="Y23" s="72"/>
      <c r="Z23" s="72"/>
      <c r="AA23" s="72"/>
      <c r="AB23" s="121">
        <v>1</v>
      </c>
      <c r="AC23" s="99" t="s">
        <v>737</v>
      </c>
    </row>
    <row r="24" spans="1:29" s="15" customFormat="1" ht="120" x14ac:dyDescent="0.25">
      <c r="A24" s="150"/>
      <c r="B24" s="150"/>
      <c r="C24" s="139"/>
      <c r="D24" s="119">
        <v>11</v>
      </c>
      <c r="E24" s="119" t="s">
        <v>39</v>
      </c>
      <c r="F24" s="119" t="s">
        <v>29</v>
      </c>
      <c r="G24" s="29" t="s">
        <v>96</v>
      </c>
      <c r="H24" s="121">
        <v>1</v>
      </c>
      <c r="I24" s="120"/>
      <c r="J24" s="120"/>
      <c r="K24" s="115" t="s">
        <v>95</v>
      </c>
      <c r="L24" s="115" t="s">
        <v>95</v>
      </c>
      <c r="M24" s="96" t="s">
        <v>159</v>
      </c>
      <c r="N24" s="96" t="s">
        <v>151</v>
      </c>
      <c r="O24" s="45" t="s">
        <v>310</v>
      </c>
      <c r="P24" s="26">
        <f t="shared" si="0"/>
        <v>16</v>
      </c>
      <c r="Q24" s="46" t="s">
        <v>519</v>
      </c>
      <c r="R24" s="96" t="s">
        <v>249</v>
      </c>
      <c r="S24" s="96" t="s">
        <v>184</v>
      </c>
      <c r="T24" s="67">
        <v>1</v>
      </c>
      <c r="U24" s="99" t="s">
        <v>604</v>
      </c>
      <c r="V24" s="96" t="s">
        <v>605</v>
      </c>
      <c r="W24" s="72" t="s">
        <v>187</v>
      </c>
      <c r="X24" s="73" t="s">
        <v>186</v>
      </c>
      <c r="Y24" s="16"/>
      <c r="Z24" s="16"/>
      <c r="AA24" s="16"/>
      <c r="AB24" s="16">
        <v>1</v>
      </c>
      <c r="AC24" s="99" t="s">
        <v>606</v>
      </c>
    </row>
    <row r="25" spans="1:29" s="15" customFormat="1" ht="45" x14ac:dyDescent="0.25">
      <c r="A25" s="150"/>
      <c r="B25" s="150"/>
      <c r="C25" s="139"/>
      <c r="D25" s="138">
        <v>12</v>
      </c>
      <c r="E25" s="138" t="s">
        <v>40</v>
      </c>
      <c r="F25" s="160" t="s">
        <v>29</v>
      </c>
      <c r="G25" s="176" t="s">
        <v>97</v>
      </c>
      <c r="H25" s="176">
        <v>12</v>
      </c>
      <c r="I25" s="172">
        <v>3</v>
      </c>
      <c r="J25" s="172">
        <v>3</v>
      </c>
      <c r="K25" s="174">
        <v>3</v>
      </c>
      <c r="L25" s="174">
        <v>3</v>
      </c>
      <c r="M25" s="96" t="s">
        <v>159</v>
      </c>
      <c r="N25" s="96" t="s">
        <v>151</v>
      </c>
      <c r="O25" s="96" t="s">
        <v>310</v>
      </c>
      <c r="P25" s="26">
        <f t="shared" si="0"/>
        <v>17</v>
      </c>
      <c r="Q25" s="99" t="s">
        <v>724</v>
      </c>
      <c r="R25" s="96" t="s">
        <v>730</v>
      </c>
      <c r="S25" s="96" t="s">
        <v>184</v>
      </c>
      <c r="T25" s="47">
        <v>3</v>
      </c>
      <c r="U25" s="46" t="s">
        <v>188</v>
      </c>
      <c r="V25" s="75" t="s">
        <v>189</v>
      </c>
      <c r="W25" s="72" t="s">
        <v>155</v>
      </c>
      <c r="X25" s="73" t="s">
        <v>186</v>
      </c>
      <c r="Y25" s="73"/>
      <c r="Z25" s="44"/>
      <c r="AA25" s="44"/>
      <c r="AB25" s="44">
        <v>3</v>
      </c>
      <c r="AC25" s="99" t="s">
        <v>797</v>
      </c>
    </row>
    <row r="26" spans="1:29" s="15" customFormat="1" ht="105" x14ac:dyDescent="0.25">
      <c r="A26" s="150"/>
      <c r="B26" s="150"/>
      <c r="C26" s="140"/>
      <c r="D26" s="139"/>
      <c r="E26" s="139"/>
      <c r="F26" s="161"/>
      <c r="G26" s="177"/>
      <c r="H26" s="177"/>
      <c r="I26" s="173"/>
      <c r="J26" s="173"/>
      <c r="K26" s="175"/>
      <c r="L26" s="175"/>
      <c r="M26" s="96" t="s">
        <v>159</v>
      </c>
      <c r="N26" s="96" t="s">
        <v>151</v>
      </c>
      <c r="O26" s="96" t="s">
        <v>310</v>
      </c>
      <c r="P26" s="26">
        <f t="shared" si="0"/>
        <v>18</v>
      </c>
      <c r="Q26" s="46" t="s">
        <v>240</v>
      </c>
      <c r="R26" s="96" t="s">
        <v>260</v>
      </c>
      <c r="S26" s="96" t="s">
        <v>184</v>
      </c>
      <c r="T26" s="47">
        <v>3</v>
      </c>
      <c r="U26" s="46" t="s">
        <v>258</v>
      </c>
      <c r="V26" s="75" t="s">
        <v>259</v>
      </c>
      <c r="W26" s="72" t="s">
        <v>155</v>
      </c>
      <c r="X26" s="73" t="s">
        <v>156</v>
      </c>
      <c r="Y26" s="73"/>
      <c r="Z26" s="44"/>
      <c r="AA26" s="44"/>
      <c r="AB26" s="44">
        <v>3</v>
      </c>
      <c r="AC26" s="99" t="s">
        <v>236</v>
      </c>
    </row>
    <row r="27" spans="1:29" s="15" customFormat="1" ht="75" x14ac:dyDescent="0.25">
      <c r="A27" s="150"/>
      <c r="B27" s="150"/>
      <c r="C27" s="150" t="s">
        <v>780</v>
      </c>
      <c r="D27" s="119">
        <v>13</v>
      </c>
      <c r="E27" s="119" t="s">
        <v>717</v>
      </c>
      <c r="F27" s="119" t="s">
        <v>41</v>
      </c>
      <c r="G27" s="29" t="s">
        <v>98</v>
      </c>
      <c r="H27" s="121">
        <v>100</v>
      </c>
      <c r="I27" s="120">
        <v>40</v>
      </c>
      <c r="J27" s="120">
        <v>40</v>
      </c>
      <c r="K27" s="115">
        <v>10</v>
      </c>
      <c r="L27" s="115">
        <v>10</v>
      </c>
      <c r="M27" s="26" t="s">
        <v>159</v>
      </c>
      <c r="N27" s="26" t="s">
        <v>419</v>
      </c>
      <c r="O27" s="26" t="s">
        <v>310</v>
      </c>
      <c r="P27" s="26">
        <f t="shared" si="0"/>
        <v>19</v>
      </c>
      <c r="Q27" s="23" t="s">
        <v>520</v>
      </c>
      <c r="R27" s="101" t="s">
        <v>241</v>
      </c>
      <c r="S27" s="45" t="s">
        <v>184</v>
      </c>
      <c r="T27" s="59">
        <v>1</v>
      </c>
      <c r="U27" s="46" t="s">
        <v>242</v>
      </c>
      <c r="V27" s="76" t="s">
        <v>185</v>
      </c>
      <c r="W27" s="72" t="s">
        <v>168</v>
      </c>
      <c r="X27" s="73" t="s">
        <v>156</v>
      </c>
      <c r="Y27" s="28"/>
      <c r="Z27" s="28"/>
      <c r="AA27" s="96"/>
      <c r="AB27" s="13">
        <v>1</v>
      </c>
      <c r="AC27" s="99" t="s">
        <v>191</v>
      </c>
    </row>
    <row r="28" spans="1:29" s="15" customFormat="1" ht="60" x14ac:dyDescent="0.25">
      <c r="A28" s="150"/>
      <c r="B28" s="150"/>
      <c r="C28" s="150"/>
      <c r="D28" s="111">
        <v>14</v>
      </c>
      <c r="E28" s="111" t="s">
        <v>42</v>
      </c>
      <c r="F28" s="113" t="s">
        <v>143</v>
      </c>
      <c r="G28" s="117" t="s">
        <v>142</v>
      </c>
      <c r="H28" s="117">
        <v>100</v>
      </c>
      <c r="I28" s="118">
        <v>25</v>
      </c>
      <c r="J28" s="118">
        <v>50</v>
      </c>
      <c r="K28" s="121">
        <v>10</v>
      </c>
      <c r="L28" s="121">
        <v>15</v>
      </c>
      <c r="M28" s="26" t="s">
        <v>159</v>
      </c>
      <c r="N28" s="26" t="s">
        <v>419</v>
      </c>
      <c r="O28" s="26" t="s">
        <v>310</v>
      </c>
      <c r="P28" s="26">
        <f t="shared" si="0"/>
        <v>20</v>
      </c>
      <c r="Q28" s="23" t="s">
        <v>521</v>
      </c>
      <c r="R28" s="101" t="s">
        <v>241</v>
      </c>
      <c r="S28" s="101" t="s">
        <v>243</v>
      </c>
      <c r="T28" s="59">
        <v>1</v>
      </c>
      <c r="U28" s="46" t="s">
        <v>244</v>
      </c>
      <c r="V28" s="76" t="s">
        <v>245</v>
      </c>
      <c r="W28" s="72" t="s">
        <v>168</v>
      </c>
      <c r="X28" s="73" t="s">
        <v>156</v>
      </c>
      <c r="Y28" s="28"/>
      <c r="Z28" s="28">
        <v>0.5</v>
      </c>
      <c r="AA28" s="96"/>
      <c r="AB28" s="28">
        <v>0.5</v>
      </c>
      <c r="AC28" s="99" t="s">
        <v>246</v>
      </c>
    </row>
    <row r="29" spans="1:29" s="15" customFormat="1" ht="90" x14ac:dyDescent="0.25">
      <c r="A29" s="150"/>
      <c r="B29" s="150"/>
      <c r="C29" s="150"/>
      <c r="D29" s="119">
        <v>15</v>
      </c>
      <c r="E29" s="119" t="s">
        <v>43</v>
      </c>
      <c r="F29" s="119" t="s">
        <v>44</v>
      </c>
      <c r="G29" s="29" t="s">
        <v>100</v>
      </c>
      <c r="H29" s="121">
        <v>1</v>
      </c>
      <c r="I29" s="107" t="s">
        <v>87</v>
      </c>
      <c r="J29" s="120" t="s">
        <v>87</v>
      </c>
      <c r="K29" s="115">
        <v>0.1</v>
      </c>
      <c r="L29" s="100"/>
      <c r="M29" s="96" t="s">
        <v>159</v>
      </c>
      <c r="N29" s="96" t="s">
        <v>165</v>
      </c>
      <c r="O29" s="96" t="s">
        <v>310</v>
      </c>
      <c r="P29" s="96">
        <f t="shared" si="0"/>
        <v>21</v>
      </c>
      <c r="Q29" s="46" t="s">
        <v>747</v>
      </c>
      <c r="R29" s="96" t="s">
        <v>748</v>
      </c>
      <c r="S29" s="96" t="s">
        <v>216</v>
      </c>
      <c r="T29" s="72" t="s">
        <v>749</v>
      </c>
      <c r="U29" s="72" t="s">
        <v>750</v>
      </c>
      <c r="V29" s="72" t="s">
        <v>751</v>
      </c>
      <c r="W29" s="72" t="s">
        <v>155</v>
      </c>
      <c r="X29" s="73" t="s">
        <v>156</v>
      </c>
      <c r="Y29" s="73"/>
      <c r="Z29" s="44">
        <v>1</v>
      </c>
      <c r="AA29" s="44"/>
      <c r="AC29" s="99" t="s">
        <v>752</v>
      </c>
    </row>
    <row r="30" spans="1:29" s="15" customFormat="1" ht="105" x14ac:dyDescent="0.25">
      <c r="A30" s="150"/>
      <c r="B30" s="150"/>
      <c r="C30" s="150"/>
      <c r="D30" s="119">
        <v>16</v>
      </c>
      <c r="E30" s="119" t="s">
        <v>45</v>
      </c>
      <c r="F30" s="119" t="s">
        <v>46</v>
      </c>
      <c r="G30" s="29" t="s">
        <v>101</v>
      </c>
      <c r="H30" s="121">
        <v>1</v>
      </c>
      <c r="I30" s="120"/>
      <c r="J30" s="120">
        <v>0.5</v>
      </c>
      <c r="K30" s="115">
        <v>0.5</v>
      </c>
      <c r="L30" s="115"/>
      <c r="M30" s="26" t="s">
        <v>420</v>
      </c>
      <c r="N30" s="26" t="s">
        <v>421</v>
      </c>
      <c r="O30" s="26" t="s">
        <v>310</v>
      </c>
      <c r="P30" s="26">
        <f t="shared" si="0"/>
        <v>22</v>
      </c>
      <c r="Q30" s="23" t="s">
        <v>725</v>
      </c>
      <c r="R30" s="72" t="s">
        <v>247</v>
      </c>
      <c r="S30" s="45" t="s">
        <v>184</v>
      </c>
      <c r="T30" s="47">
        <v>1</v>
      </c>
      <c r="U30" s="83" t="s">
        <v>726</v>
      </c>
      <c r="V30" s="75" t="s">
        <v>727</v>
      </c>
      <c r="W30" s="72" t="s">
        <v>155</v>
      </c>
      <c r="X30" s="73" t="s">
        <v>156</v>
      </c>
      <c r="Y30" s="28"/>
      <c r="Z30" s="28"/>
      <c r="AA30" s="96"/>
      <c r="AB30" s="96">
        <v>1</v>
      </c>
      <c r="AC30" s="99" t="s">
        <v>191</v>
      </c>
    </row>
    <row r="31" spans="1:29" s="15" customFormat="1" ht="75" x14ac:dyDescent="0.25">
      <c r="A31" s="150"/>
      <c r="B31" s="150" t="s">
        <v>772</v>
      </c>
      <c r="C31" s="150" t="s">
        <v>781</v>
      </c>
      <c r="D31" s="111">
        <v>17</v>
      </c>
      <c r="E31" s="111" t="s">
        <v>754</v>
      </c>
      <c r="F31" s="113" t="s">
        <v>47</v>
      </c>
      <c r="G31" s="117" t="s">
        <v>756</v>
      </c>
      <c r="H31" s="117">
        <v>1</v>
      </c>
      <c r="I31" s="108"/>
      <c r="J31" s="116" t="s">
        <v>95</v>
      </c>
      <c r="K31" s="114" t="s">
        <v>95</v>
      </c>
      <c r="L31" s="115">
        <v>0.5</v>
      </c>
      <c r="M31" s="26" t="s">
        <v>159</v>
      </c>
      <c r="N31" s="26" t="s">
        <v>419</v>
      </c>
      <c r="O31" s="26" t="s">
        <v>310</v>
      </c>
      <c r="P31" s="26">
        <f t="shared" si="0"/>
        <v>23</v>
      </c>
      <c r="Q31" s="99" t="s">
        <v>753</v>
      </c>
      <c r="R31" s="96" t="s">
        <v>739</v>
      </c>
      <c r="S31" s="96" t="s">
        <v>184</v>
      </c>
      <c r="T31" s="47">
        <v>1</v>
      </c>
      <c r="U31" s="83" t="s">
        <v>760</v>
      </c>
      <c r="V31" s="75" t="s">
        <v>189</v>
      </c>
      <c r="W31" s="72" t="s">
        <v>155</v>
      </c>
      <c r="X31" s="73" t="s">
        <v>186</v>
      </c>
      <c r="Y31" s="28"/>
      <c r="Z31" s="28"/>
      <c r="AA31" s="96">
        <v>1</v>
      </c>
      <c r="AB31" s="28"/>
      <c r="AC31" s="83" t="s">
        <v>760</v>
      </c>
    </row>
    <row r="32" spans="1:29" s="15" customFormat="1" ht="135" x14ac:dyDescent="0.25">
      <c r="A32" s="151"/>
      <c r="B32" s="150"/>
      <c r="C32" s="150"/>
      <c r="D32" s="111">
        <v>18</v>
      </c>
      <c r="E32" s="111" t="s">
        <v>755</v>
      </c>
      <c r="F32" s="113" t="s">
        <v>48</v>
      </c>
      <c r="G32" s="117" t="s">
        <v>757</v>
      </c>
      <c r="H32" s="117">
        <v>3</v>
      </c>
      <c r="I32" s="116"/>
      <c r="J32" s="116">
        <v>1</v>
      </c>
      <c r="K32" s="114">
        <v>2</v>
      </c>
      <c r="L32" s="114">
        <v>1</v>
      </c>
      <c r="M32" s="26" t="s">
        <v>159</v>
      </c>
      <c r="N32" s="26" t="s">
        <v>419</v>
      </c>
      <c r="O32" s="26" t="s">
        <v>310</v>
      </c>
      <c r="P32" s="26">
        <f t="shared" si="0"/>
        <v>24</v>
      </c>
      <c r="Q32" s="23" t="s">
        <v>758</v>
      </c>
      <c r="R32" s="72" t="s">
        <v>738</v>
      </c>
      <c r="S32" s="45" t="s">
        <v>184</v>
      </c>
      <c r="T32" s="59">
        <v>1</v>
      </c>
      <c r="U32" s="83" t="s">
        <v>759</v>
      </c>
      <c r="V32" s="76" t="s">
        <v>185</v>
      </c>
      <c r="W32" s="72" t="s">
        <v>168</v>
      </c>
      <c r="X32" s="73" t="s">
        <v>156</v>
      </c>
      <c r="Y32" s="28"/>
      <c r="Z32" s="28"/>
      <c r="AA32" s="96"/>
      <c r="AB32" s="28">
        <v>1</v>
      </c>
      <c r="AC32" s="99" t="s">
        <v>191</v>
      </c>
    </row>
    <row r="33" spans="1:53" ht="45" x14ac:dyDescent="0.25">
      <c r="A33" s="150" t="s">
        <v>768</v>
      </c>
      <c r="B33" s="150" t="s">
        <v>773</v>
      </c>
      <c r="C33" s="138" t="s">
        <v>782</v>
      </c>
      <c r="D33" s="138">
        <v>19</v>
      </c>
      <c r="E33" s="138" t="s">
        <v>49</v>
      </c>
      <c r="F33" s="160" t="s">
        <v>50</v>
      </c>
      <c r="G33" s="176" t="s">
        <v>145</v>
      </c>
      <c r="H33" s="176">
        <v>1</v>
      </c>
      <c r="I33" s="172" t="s">
        <v>95</v>
      </c>
      <c r="J33" s="172" t="s">
        <v>95</v>
      </c>
      <c r="K33" s="174">
        <v>0.125</v>
      </c>
      <c r="L33" s="174">
        <v>0.125</v>
      </c>
      <c r="M33" s="26" t="s">
        <v>418</v>
      </c>
      <c r="N33" s="26" t="s">
        <v>418</v>
      </c>
      <c r="O33" s="26" t="s">
        <v>310</v>
      </c>
      <c r="P33" s="26">
        <f>P32+1</f>
        <v>25</v>
      </c>
      <c r="Q33" s="99" t="s">
        <v>653</v>
      </c>
      <c r="R33" s="26" t="s">
        <v>249</v>
      </c>
      <c r="S33" s="26" t="s">
        <v>190</v>
      </c>
      <c r="T33" s="67">
        <v>1</v>
      </c>
      <c r="U33" s="61" t="s">
        <v>204</v>
      </c>
      <c r="V33" s="30" t="s">
        <v>205</v>
      </c>
      <c r="W33" s="26" t="s">
        <v>155</v>
      </c>
      <c r="X33" s="26" t="s">
        <v>156</v>
      </c>
      <c r="Y33" s="26"/>
      <c r="Z33" s="26"/>
      <c r="AA33" s="26"/>
      <c r="AB33" s="67">
        <v>1</v>
      </c>
      <c r="AC33" s="99" t="s">
        <v>607</v>
      </c>
      <c r="AD33" s="15"/>
    </row>
    <row r="34" spans="1:53" ht="60" x14ac:dyDescent="0.25">
      <c r="A34" s="150"/>
      <c r="B34" s="150"/>
      <c r="C34" s="139"/>
      <c r="D34" s="140"/>
      <c r="E34" s="140"/>
      <c r="F34" s="187"/>
      <c r="G34" s="183"/>
      <c r="H34" s="183"/>
      <c r="I34" s="184"/>
      <c r="J34" s="184"/>
      <c r="K34" s="185"/>
      <c r="L34" s="185"/>
      <c r="M34" s="26" t="s">
        <v>418</v>
      </c>
      <c r="N34" s="26" t="s">
        <v>418</v>
      </c>
      <c r="O34" s="26" t="s">
        <v>310</v>
      </c>
      <c r="P34" s="26">
        <f>P33+1</f>
        <v>26</v>
      </c>
      <c r="Q34" s="99" t="s">
        <v>706</v>
      </c>
      <c r="R34" s="96" t="s">
        <v>707</v>
      </c>
      <c r="S34" s="96" t="s">
        <v>190</v>
      </c>
      <c r="T34" s="73">
        <v>2</v>
      </c>
      <c r="U34" s="99" t="s">
        <v>206</v>
      </c>
      <c r="V34" s="25" t="s">
        <v>207</v>
      </c>
      <c r="W34" s="72" t="s">
        <v>155</v>
      </c>
      <c r="X34" s="73" t="s">
        <v>156</v>
      </c>
      <c r="Y34" s="96"/>
      <c r="Z34" s="96"/>
      <c r="AA34" s="96"/>
      <c r="AB34" s="96">
        <v>2</v>
      </c>
      <c r="AC34" s="99" t="s">
        <v>208</v>
      </c>
      <c r="AD34" s="15"/>
    </row>
    <row r="35" spans="1:53" ht="90" x14ac:dyDescent="0.25">
      <c r="A35" s="150"/>
      <c r="B35" s="150"/>
      <c r="C35" s="139"/>
      <c r="D35" s="111">
        <v>20</v>
      </c>
      <c r="E35" s="111" t="s">
        <v>51</v>
      </c>
      <c r="F35" s="113" t="s">
        <v>50</v>
      </c>
      <c r="G35" s="117" t="s">
        <v>144</v>
      </c>
      <c r="H35" s="117">
        <v>1</v>
      </c>
      <c r="I35" s="116"/>
      <c r="J35" s="116">
        <v>0.33</v>
      </c>
      <c r="K35" s="114">
        <v>0.33</v>
      </c>
      <c r="L35" s="114">
        <v>0.33</v>
      </c>
      <c r="M35" s="26" t="s">
        <v>418</v>
      </c>
      <c r="N35" s="26" t="s">
        <v>418</v>
      </c>
      <c r="O35" s="26" t="s">
        <v>310</v>
      </c>
      <c r="P35" s="26">
        <f>P34+1</f>
        <v>27</v>
      </c>
      <c r="Q35" s="99" t="s">
        <v>702</v>
      </c>
      <c r="R35" s="72" t="s">
        <v>701</v>
      </c>
      <c r="S35" s="101" t="s">
        <v>190</v>
      </c>
      <c r="T35" s="59">
        <v>1</v>
      </c>
      <c r="U35" s="83" t="s">
        <v>704</v>
      </c>
      <c r="V35" s="76" t="s">
        <v>703</v>
      </c>
      <c r="W35" s="26" t="s">
        <v>155</v>
      </c>
      <c r="X35" s="26" t="s">
        <v>156</v>
      </c>
      <c r="Y35" s="28"/>
      <c r="Z35" s="1"/>
      <c r="AA35" s="1"/>
      <c r="AB35" s="67">
        <v>1</v>
      </c>
      <c r="AC35" s="99" t="s">
        <v>705</v>
      </c>
      <c r="AD35" s="2"/>
      <c r="AE35" s="68"/>
      <c r="AF35" s="68"/>
      <c r="AG35" s="68"/>
      <c r="AH35" s="68"/>
      <c r="AI35" s="68"/>
      <c r="AJ35" s="68"/>
      <c r="AK35" s="68"/>
      <c r="AL35" s="68"/>
      <c r="AM35" s="68"/>
      <c r="AN35" s="68"/>
      <c r="AO35" s="68"/>
      <c r="AP35" s="68"/>
      <c r="AQ35" s="68"/>
      <c r="AR35" s="68"/>
      <c r="AS35" s="68"/>
      <c r="AT35" s="68"/>
      <c r="AU35" s="68"/>
      <c r="AV35" s="68"/>
      <c r="AW35" s="68"/>
      <c r="AX35" s="68"/>
      <c r="AY35" s="68"/>
      <c r="AZ35" s="68"/>
      <c r="BA35" s="68"/>
    </row>
    <row r="36" spans="1:53" ht="105" x14ac:dyDescent="0.25">
      <c r="A36" s="150"/>
      <c r="B36" s="150"/>
      <c r="C36" s="150" t="s">
        <v>783</v>
      </c>
      <c r="D36" s="111">
        <v>21</v>
      </c>
      <c r="E36" s="111" t="s">
        <v>52</v>
      </c>
      <c r="F36" s="113" t="s">
        <v>50</v>
      </c>
      <c r="G36" s="117" t="s">
        <v>103</v>
      </c>
      <c r="H36" s="117">
        <v>1</v>
      </c>
      <c r="I36" s="116"/>
      <c r="J36" s="116" t="s">
        <v>95</v>
      </c>
      <c r="K36" s="114" t="s">
        <v>95</v>
      </c>
      <c r="L36" s="114"/>
      <c r="M36" s="26" t="s">
        <v>159</v>
      </c>
      <c r="N36" s="26" t="s">
        <v>151</v>
      </c>
      <c r="O36" s="26" t="s">
        <v>310</v>
      </c>
      <c r="P36" s="26">
        <f>P35+1</f>
        <v>28</v>
      </c>
      <c r="Q36" s="99" t="s">
        <v>714</v>
      </c>
      <c r="R36" s="72" t="s">
        <v>739</v>
      </c>
      <c r="S36" s="45" t="s">
        <v>184</v>
      </c>
      <c r="T36" s="59">
        <v>1</v>
      </c>
      <c r="U36" s="83" t="s">
        <v>192</v>
      </c>
      <c r="V36" s="76" t="s">
        <v>185</v>
      </c>
      <c r="W36" s="72" t="s">
        <v>168</v>
      </c>
      <c r="X36" s="73" t="s">
        <v>156</v>
      </c>
      <c r="Y36" s="28"/>
      <c r="Z36" s="28"/>
      <c r="AA36" s="96"/>
      <c r="AB36" s="28">
        <v>1</v>
      </c>
      <c r="AC36" s="99" t="s">
        <v>191</v>
      </c>
      <c r="AD36" s="2"/>
      <c r="AE36" s="68"/>
      <c r="AF36" s="68"/>
      <c r="AG36" s="68"/>
      <c r="AH36" s="68"/>
      <c r="AI36" s="68"/>
      <c r="AJ36" s="68"/>
      <c r="AK36" s="68"/>
      <c r="AL36" s="68"/>
      <c r="AM36" s="68"/>
      <c r="AN36" s="68"/>
      <c r="AO36" s="68"/>
      <c r="AP36" s="68"/>
      <c r="AQ36" s="68"/>
      <c r="AR36" s="68"/>
      <c r="AS36" s="68"/>
      <c r="AT36" s="68"/>
      <c r="AU36" s="68"/>
      <c r="AV36" s="68"/>
      <c r="AW36" s="68"/>
      <c r="AX36" s="68"/>
      <c r="AY36" s="68"/>
      <c r="AZ36" s="68"/>
      <c r="BA36" s="68"/>
    </row>
    <row r="37" spans="1:53" ht="90" x14ac:dyDescent="0.25">
      <c r="A37" s="150"/>
      <c r="B37" s="150"/>
      <c r="C37" s="150"/>
      <c r="D37" s="138">
        <v>22</v>
      </c>
      <c r="E37" s="138" t="s">
        <v>147</v>
      </c>
      <c r="F37" s="160" t="s">
        <v>50</v>
      </c>
      <c r="G37" s="176" t="s">
        <v>104</v>
      </c>
      <c r="H37" s="176">
        <v>12</v>
      </c>
      <c r="I37" s="172">
        <v>3</v>
      </c>
      <c r="J37" s="172">
        <v>3</v>
      </c>
      <c r="K37" s="174">
        <v>3</v>
      </c>
      <c r="L37" s="174">
        <v>3</v>
      </c>
      <c r="M37" s="96" t="s">
        <v>159</v>
      </c>
      <c r="N37" s="26" t="s">
        <v>151</v>
      </c>
      <c r="O37" s="96" t="s">
        <v>161</v>
      </c>
      <c r="P37" s="26">
        <f t="shared" si="0"/>
        <v>29</v>
      </c>
      <c r="Q37" s="99" t="s">
        <v>193</v>
      </c>
      <c r="R37" s="96" t="s">
        <v>730</v>
      </c>
      <c r="S37" s="96" t="s">
        <v>184</v>
      </c>
      <c r="T37" s="44">
        <v>2</v>
      </c>
      <c r="U37" s="99" t="s">
        <v>194</v>
      </c>
      <c r="V37" s="25" t="s">
        <v>195</v>
      </c>
      <c r="W37" s="72" t="s">
        <v>155</v>
      </c>
      <c r="X37" s="73" t="s">
        <v>156</v>
      </c>
      <c r="Y37" s="13"/>
      <c r="Z37" s="13"/>
      <c r="AA37" s="13"/>
      <c r="AB37" s="44">
        <v>2</v>
      </c>
      <c r="AC37" s="99" t="s">
        <v>196</v>
      </c>
      <c r="AD37" s="2"/>
      <c r="AE37" s="68"/>
      <c r="AF37" s="68"/>
      <c r="AG37" s="68"/>
      <c r="AH37" s="68"/>
      <c r="AI37" s="68"/>
      <c r="AJ37" s="68"/>
      <c r="AK37" s="68"/>
      <c r="AL37" s="68"/>
      <c r="AM37" s="68"/>
      <c r="AN37" s="68"/>
      <c r="AO37" s="68"/>
      <c r="AP37" s="68"/>
      <c r="AQ37" s="68"/>
      <c r="AR37" s="68"/>
      <c r="AS37" s="68"/>
      <c r="AT37" s="68"/>
      <c r="AU37" s="68"/>
      <c r="AV37" s="68"/>
      <c r="AW37" s="68"/>
      <c r="AX37" s="68"/>
      <c r="AY37" s="68"/>
      <c r="AZ37" s="68"/>
      <c r="BA37" s="68"/>
    </row>
    <row r="38" spans="1:53" ht="75" x14ac:dyDescent="0.25">
      <c r="A38" s="150"/>
      <c r="B38" s="150"/>
      <c r="C38" s="150"/>
      <c r="D38" s="140"/>
      <c r="E38" s="140"/>
      <c r="F38" s="187"/>
      <c r="G38" s="183"/>
      <c r="H38" s="183"/>
      <c r="I38" s="184"/>
      <c r="J38" s="184"/>
      <c r="K38" s="185"/>
      <c r="L38" s="185"/>
      <c r="M38" s="96" t="s">
        <v>159</v>
      </c>
      <c r="N38" s="26" t="s">
        <v>151</v>
      </c>
      <c r="O38" s="96" t="s">
        <v>161</v>
      </c>
      <c r="P38" s="26">
        <f t="shared" si="0"/>
        <v>30</v>
      </c>
      <c r="Q38" s="99" t="s">
        <v>197</v>
      </c>
      <c r="R38" s="96" t="s">
        <v>730</v>
      </c>
      <c r="S38" s="96" t="s">
        <v>184</v>
      </c>
      <c r="T38" s="44">
        <v>1</v>
      </c>
      <c r="U38" s="99" t="s">
        <v>198</v>
      </c>
      <c r="V38" s="25" t="s">
        <v>199</v>
      </c>
      <c r="W38" s="72" t="s">
        <v>155</v>
      </c>
      <c r="X38" s="73" t="s">
        <v>156</v>
      </c>
      <c r="Y38" s="13"/>
      <c r="Z38" s="13"/>
      <c r="AA38" s="13"/>
      <c r="AB38" s="44">
        <v>1</v>
      </c>
      <c r="AC38" s="99" t="s">
        <v>200</v>
      </c>
      <c r="AD38" s="2"/>
      <c r="AE38" s="68"/>
      <c r="AF38" s="68"/>
      <c r="AG38" s="68"/>
      <c r="AH38" s="68"/>
      <c r="AI38" s="68"/>
      <c r="AJ38" s="68"/>
      <c r="AK38" s="68"/>
      <c r="AL38" s="68"/>
      <c r="AM38" s="68"/>
      <c r="AN38" s="68"/>
      <c r="AO38" s="68"/>
      <c r="AP38" s="68"/>
      <c r="AQ38" s="68"/>
      <c r="AR38" s="68"/>
      <c r="AS38" s="68"/>
      <c r="AT38" s="68"/>
      <c r="AU38" s="68"/>
      <c r="AV38" s="68"/>
      <c r="AW38" s="68"/>
      <c r="AX38" s="68"/>
      <c r="AY38" s="68"/>
      <c r="AZ38" s="68"/>
      <c r="BA38" s="68"/>
    </row>
    <row r="39" spans="1:53" ht="75" x14ac:dyDescent="0.25">
      <c r="A39" s="150"/>
      <c r="B39" s="150"/>
      <c r="C39" s="150"/>
      <c r="D39" s="119">
        <v>23</v>
      </c>
      <c r="E39" s="119" t="s">
        <v>53</v>
      </c>
      <c r="F39" s="119" t="s">
        <v>50</v>
      </c>
      <c r="G39" s="29" t="s">
        <v>105</v>
      </c>
      <c r="H39" s="121">
        <v>2</v>
      </c>
      <c r="I39" s="120">
        <v>1</v>
      </c>
      <c r="J39" s="120">
        <v>1</v>
      </c>
      <c r="K39" s="115"/>
      <c r="L39" s="115"/>
      <c r="M39" s="96"/>
      <c r="N39" s="26"/>
      <c r="O39" s="96"/>
      <c r="P39" s="26"/>
      <c r="Q39" s="97" t="s">
        <v>231</v>
      </c>
      <c r="R39" s="121"/>
      <c r="S39" s="96"/>
      <c r="T39" s="121"/>
      <c r="U39" s="29"/>
      <c r="V39" s="77"/>
      <c r="W39" s="72"/>
      <c r="X39" s="73"/>
      <c r="Y39" s="121"/>
      <c r="Z39" s="121"/>
      <c r="AA39" s="121"/>
      <c r="AB39" s="121"/>
      <c r="AC39" s="99"/>
      <c r="AD39" s="2"/>
      <c r="AE39" s="68"/>
      <c r="AF39" s="68"/>
      <c r="AG39" s="68"/>
      <c r="AH39" s="68"/>
      <c r="AI39" s="68"/>
      <c r="AJ39" s="68"/>
      <c r="AK39" s="68"/>
      <c r="AL39" s="68"/>
      <c r="AM39" s="68"/>
      <c r="AN39" s="68"/>
      <c r="AO39" s="68"/>
      <c r="AP39" s="68"/>
      <c r="AQ39" s="68"/>
      <c r="AR39" s="68"/>
      <c r="AS39" s="68"/>
      <c r="AT39" s="68"/>
      <c r="AU39" s="68"/>
      <c r="AV39" s="68"/>
      <c r="AW39" s="68"/>
      <c r="AX39" s="68"/>
      <c r="AY39" s="68"/>
      <c r="AZ39" s="68"/>
      <c r="BA39" s="68"/>
    </row>
    <row r="40" spans="1:53" ht="60" x14ac:dyDescent="0.25">
      <c r="A40" s="150"/>
      <c r="B40" s="150"/>
      <c r="C40" s="150"/>
      <c r="D40" s="119">
        <v>24</v>
      </c>
      <c r="E40" s="119" t="s">
        <v>146</v>
      </c>
      <c r="F40" s="119" t="s">
        <v>50</v>
      </c>
      <c r="G40" s="29" t="s">
        <v>106</v>
      </c>
      <c r="H40" s="121">
        <v>3</v>
      </c>
      <c r="I40" s="120">
        <v>1</v>
      </c>
      <c r="J40" s="120">
        <v>1</v>
      </c>
      <c r="K40" s="119"/>
      <c r="L40" s="115">
        <v>1</v>
      </c>
      <c r="M40" s="96"/>
      <c r="N40" s="26"/>
      <c r="O40" s="96"/>
      <c r="P40" s="26"/>
      <c r="Q40" s="102" t="s">
        <v>231</v>
      </c>
      <c r="R40" s="101"/>
      <c r="T40" s="101"/>
      <c r="V40" s="101"/>
      <c r="W40" s="101"/>
      <c r="X40" s="101"/>
      <c r="Y40" s="101"/>
      <c r="Z40" s="101"/>
      <c r="AA40" s="101"/>
      <c r="AB40" s="101"/>
      <c r="AC40" s="88"/>
      <c r="AD40" s="2"/>
      <c r="AE40" s="68"/>
      <c r="AF40" s="68"/>
      <c r="AG40" s="68"/>
      <c r="AH40" s="68"/>
      <c r="AI40" s="68"/>
      <c r="AJ40" s="68"/>
      <c r="AK40" s="68"/>
      <c r="AL40" s="68"/>
      <c r="AM40" s="68"/>
      <c r="AN40" s="68"/>
      <c r="AO40" s="68"/>
      <c r="AP40" s="68"/>
      <c r="AQ40" s="68"/>
      <c r="AR40" s="68"/>
      <c r="AS40" s="68"/>
      <c r="AT40" s="68"/>
      <c r="AU40" s="68"/>
      <c r="AV40" s="68"/>
      <c r="AW40" s="68"/>
      <c r="AX40" s="68"/>
      <c r="AY40" s="68"/>
      <c r="AZ40" s="68"/>
      <c r="BA40" s="68"/>
    </row>
    <row r="41" spans="1:53" ht="75" x14ac:dyDescent="0.25">
      <c r="A41" s="150"/>
      <c r="B41" s="150"/>
      <c r="C41" s="150"/>
      <c r="D41" s="138">
        <v>25</v>
      </c>
      <c r="E41" s="138" t="s">
        <v>54</v>
      </c>
      <c r="F41" s="160" t="s">
        <v>55</v>
      </c>
      <c r="G41" s="176" t="s">
        <v>107</v>
      </c>
      <c r="H41" s="176">
        <v>100</v>
      </c>
      <c r="I41" s="172">
        <v>100</v>
      </c>
      <c r="J41" s="172">
        <v>100</v>
      </c>
      <c r="K41" s="174">
        <v>100</v>
      </c>
      <c r="L41" s="174">
        <v>100</v>
      </c>
      <c r="M41" s="45" t="s">
        <v>150</v>
      </c>
      <c r="N41" s="45" t="s">
        <v>151</v>
      </c>
      <c r="O41" s="45" t="s">
        <v>548</v>
      </c>
      <c r="P41" s="26">
        <f>P38+1</f>
        <v>31</v>
      </c>
      <c r="Q41" s="23" t="s">
        <v>609</v>
      </c>
      <c r="R41" s="45" t="s">
        <v>394</v>
      </c>
      <c r="S41" s="40" t="s">
        <v>190</v>
      </c>
      <c r="T41" s="101">
        <v>1</v>
      </c>
      <c r="U41" s="102" t="s">
        <v>395</v>
      </c>
      <c r="V41" s="78" t="s">
        <v>396</v>
      </c>
      <c r="W41" s="45" t="s">
        <v>155</v>
      </c>
      <c r="X41" s="101" t="s">
        <v>186</v>
      </c>
      <c r="Y41" s="80"/>
      <c r="Z41" s="80"/>
      <c r="AA41" s="101">
        <v>1</v>
      </c>
      <c r="AB41" s="101"/>
      <c r="AC41" s="92" t="s">
        <v>613</v>
      </c>
      <c r="AD41" s="2"/>
      <c r="AE41" s="68"/>
      <c r="AF41" s="68"/>
      <c r="AG41" s="68"/>
      <c r="AH41" s="68"/>
      <c r="AI41" s="68"/>
      <c r="AJ41" s="68"/>
      <c r="AK41" s="68"/>
      <c r="AL41" s="68"/>
      <c r="AM41" s="68"/>
      <c r="AN41" s="68"/>
      <c r="AO41" s="68"/>
      <c r="AP41" s="68"/>
      <c r="AQ41" s="68"/>
      <c r="AR41" s="68"/>
      <c r="AS41" s="68"/>
      <c r="AT41" s="68"/>
      <c r="AU41" s="68"/>
      <c r="AV41" s="68"/>
      <c r="AW41" s="68"/>
      <c r="AX41" s="68"/>
      <c r="AY41" s="68"/>
      <c r="AZ41" s="68"/>
      <c r="BA41" s="68"/>
    </row>
    <row r="42" spans="1:53" ht="240" x14ac:dyDescent="0.25">
      <c r="A42" s="150"/>
      <c r="B42" s="150"/>
      <c r="C42" s="150"/>
      <c r="D42" s="139"/>
      <c r="E42" s="139"/>
      <c r="F42" s="161"/>
      <c r="G42" s="177"/>
      <c r="H42" s="177"/>
      <c r="I42" s="173"/>
      <c r="J42" s="173"/>
      <c r="K42" s="175"/>
      <c r="L42" s="175"/>
      <c r="M42" s="45" t="s">
        <v>150</v>
      </c>
      <c r="N42" s="45" t="s">
        <v>151</v>
      </c>
      <c r="O42" s="45" t="s">
        <v>548</v>
      </c>
      <c r="P42" s="26">
        <f t="shared" si="0"/>
        <v>32</v>
      </c>
      <c r="Q42" s="23" t="s">
        <v>610</v>
      </c>
      <c r="R42" s="45" t="s">
        <v>740</v>
      </c>
      <c r="S42" s="45" t="s">
        <v>397</v>
      </c>
      <c r="T42" s="101">
        <v>1</v>
      </c>
      <c r="U42" s="102" t="s">
        <v>398</v>
      </c>
      <c r="V42" s="78" t="s">
        <v>399</v>
      </c>
      <c r="W42" s="45" t="s">
        <v>155</v>
      </c>
      <c r="X42" s="101" t="s">
        <v>186</v>
      </c>
      <c r="Y42" s="101"/>
      <c r="Z42" s="101">
        <v>1</v>
      </c>
      <c r="AA42" s="101"/>
      <c r="AB42" s="101"/>
      <c r="AC42" s="99" t="s">
        <v>617</v>
      </c>
      <c r="AD42" s="2"/>
      <c r="AE42" s="68"/>
      <c r="AF42" s="68"/>
      <c r="AG42" s="68"/>
      <c r="AH42" s="68"/>
      <c r="AI42" s="68"/>
      <c r="AJ42" s="68"/>
      <c r="AK42" s="68"/>
      <c r="AL42" s="68"/>
      <c r="AM42" s="68"/>
      <c r="AN42" s="68"/>
      <c r="AO42" s="68"/>
      <c r="AP42" s="68"/>
      <c r="AQ42" s="68"/>
      <c r="AR42" s="68"/>
      <c r="AS42" s="68"/>
      <c r="AT42" s="68"/>
      <c r="AU42" s="68"/>
      <c r="AV42" s="68"/>
      <c r="AW42" s="68"/>
      <c r="AX42" s="68"/>
      <c r="AY42" s="68"/>
      <c r="AZ42" s="68"/>
      <c r="BA42" s="68"/>
    </row>
    <row r="43" spans="1:53" ht="300" x14ac:dyDescent="0.25">
      <c r="A43" s="150"/>
      <c r="B43" s="150"/>
      <c r="C43" s="150"/>
      <c r="D43" s="139"/>
      <c r="E43" s="139"/>
      <c r="F43" s="161"/>
      <c r="G43" s="177"/>
      <c r="H43" s="177"/>
      <c r="I43" s="173"/>
      <c r="J43" s="173"/>
      <c r="K43" s="175"/>
      <c r="L43" s="175"/>
      <c r="M43" s="45" t="s">
        <v>150</v>
      </c>
      <c r="N43" s="45" t="s">
        <v>151</v>
      </c>
      <c r="O43" s="45" t="s">
        <v>548</v>
      </c>
      <c r="P43" s="26">
        <f t="shared" si="0"/>
        <v>33</v>
      </c>
      <c r="Q43" s="23" t="s">
        <v>611</v>
      </c>
      <c r="R43" s="45" t="s">
        <v>741</v>
      </c>
      <c r="S43" s="45" t="s">
        <v>400</v>
      </c>
      <c r="T43" s="101">
        <v>1</v>
      </c>
      <c r="U43" s="102" t="s">
        <v>401</v>
      </c>
      <c r="V43" s="78" t="s">
        <v>402</v>
      </c>
      <c r="W43" s="45" t="s">
        <v>155</v>
      </c>
      <c r="X43" s="101" t="s">
        <v>186</v>
      </c>
      <c r="Y43" s="101"/>
      <c r="Z43" s="101">
        <v>1</v>
      </c>
      <c r="AA43" s="101"/>
      <c r="AB43" s="101"/>
      <c r="AC43" s="99" t="s">
        <v>618</v>
      </c>
      <c r="AD43" s="2"/>
      <c r="AE43" s="68"/>
      <c r="AF43" s="68"/>
      <c r="AG43" s="68"/>
      <c r="AH43" s="68"/>
      <c r="AI43" s="68"/>
      <c r="AJ43" s="68"/>
      <c r="AK43" s="68"/>
      <c r="AL43" s="68"/>
      <c r="AM43" s="68"/>
      <c r="AN43" s="68"/>
      <c r="AO43" s="68"/>
      <c r="AP43" s="68"/>
      <c r="AQ43" s="68"/>
      <c r="AR43" s="68"/>
      <c r="AS43" s="68"/>
      <c r="AT43" s="68"/>
      <c r="AU43" s="68"/>
      <c r="AV43" s="68"/>
      <c r="AW43" s="68"/>
      <c r="AX43" s="68"/>
      <c r="AY43" s="68"/>
      <c r="AZ43" s="68"/>
      <c r="BA43" s="68"/>
    </row>
    <row r="44" spans="1:53" s="15" customFormat="1" ht="180" x14ac:dyDescent="0.25">
      <c r="A44" s="150"/>
      <c r="B44" s="150"/>
      <c r="C44" s="150"/>
      <c r="D44" s="139"/>
      <c r="E44" s="139"/>
      <c r="F44" s="161"/>
      <c r="G44" s="177"/>
      <c r="H44" s="177"/>
      <c r="I44" s="173"/>
      <c r="J44" s="173"/>
      <c r="K44" s="175"/>
      <c r="L44" s="175"/>
      <c r="M44" s="45" t="s">
        <v>150</v>
      </c>
      <c r="N44" s="45" t="s">
        <v>151</v>
      </c>
      <c r="O44" s="45" t="s">
        <v>548</v>
      </c>
      <c r="P44" s="26">
        <f t="shared" si="0"/>
        <v>34</v>
      </c>
      <c r="Q44" s="23" t="s">
        <v>608</v>
      </c>
      <c r="R44" s="45" t="s">
        <v>403</v>
      </c>
      <c r="S44" s="45" t="s">
        <v>404</v>
      </c>
      <c r="T44" s="101">
        <v>2</v>
      </c>
      <c r="U44" s="102" t="s">
        <v>405</v>
      </c>
      <c r="V44" s="78" t="s">
        <v>406</v>
      </c>
      <c r="W44" s="45" t="s">
        <v>155</v>
      </c>
      <c r="X44" s="101" t="s">
        <v>186</v>
      </c>
      <c r="Y44" s="80"/>
      <c r="Z44" s="80"/>
      <c r="AA44" s="101">
        <v>1</v>
      </c>
      <c r="AB44" s="101">
        <v>1</v>
      </c>
      <c r="AC44" s="102" t="s">
        <v>405</v>
      </c>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ht="45" x14ac:dyDescent="0.25">
      <c r="A45" s="150"/>
      <c r="B45" s="150"/>
      <c r="C45" s="150"/>
      <c r="D45" s="139"/>
      <c r="E45" s="139"/>
      <c r="F45" s="161"/>
      <c r="G45" s="177"/>
      <c r="H45" s="177"/>
      <c r="I45" s="173"/>
      <c r="J45" s="173"/>
      <c r="K45" s="175"/>
      <c r="L45" s="175"/>
      <c r="M45" s="45" t="s">
        <v>150</v>
      </c>
      <c r="N45" s="45" t="s">
        <v>151</v>
      </c>
      <c r="O45" s="45" t="s">
        <v>548</v>
      </c>
      <c r="P45" s="26">
        <f t="shared" si="0"/>
        <v>35</v>
      </c>
      <c r="Q45" s="23" t="s">
        <v>612</v>
      </c>
      <c r="R45" s="45" t="s">
        <v>7</v>
      </c>
      <c r="S45" s="45" t="s">
        <v>152</v>
      </c>
      <c r="T45" s="101">
        <v>1</v>
      </c>
      <c r="U45" s="102" t="s">
        <v>153</v>
      </c>
      <c r="V45" s="78" t="s">
        <v>154</v>
      </c>
      <c r="W45" s="45" t="s">
        <v>155</v>
      </c>
      <c r="X45" s="101" t="s">
        <v>186</v>
      </c>
      <c r="Y45" s="101">
        <v>1</v>
      </c>
      <c r="Z45" s="101"/>
      <c r="AA45" s="101"/>
      <c r="AB45" s="101"/>
      <c r="AC45" s="102" t="s">
        <v>596</v>
      </c>
      <c r="AD45" s="2"/>
      <c r="AE45" s="68"/>
      <c r="AF45" s="68"/>
      <c r="AG45" s="68"/>
      <c r="AH45" s="68"/>
      <c r="AI45" s="68"/>
      <c r="AJ45" s="68"/>
      <c r="AK45" s="68"/>
      <c r="AL45" s="68"/>
      <c r="AM45" s="68"/>
      <c r="AN45" s="68"/>
      <c r="AO45" s="68"/>
      <c r="AP45" s="68"/>
      <c r="AQ45" s="68"/>
      <c r="AR45" s="68"/>
      <c r="AS45" s="68"/>
      <c r="AT45" s="68"/>
      <c r="AU45" s="68"/>
      <c r="AV45" s="68"/>
      <c r="AW45" s="68"/>
      <c r="AX45" s="68"/>
      <c r="AY45" s="68"/>
      <c r="AZ45" s="68"/>
      <c r="BA45" s="68"/>
    </row>
    <row r="46" spans="1:53" ht="90" x14ac:dyDescent="0.25">
      <c r="A46" s="150"/>
      <c r="B46" s="150"/>
      <c r="C46" s="150"/>
      <c r="D46" s="139"/>
      <c r="E46" s="139"/>
      <c r="F46" s="161"/>
      <c r="G46" s="177"/>
      <c r="H46" s="177"/>
      <c r="I46" s="173"/>
      <c r="J46" s="173"/>
      <c r="K46" s="175"/>
      <c r="L46" s="175"/>
      <c r="M46" s="45" t="s">
        <v>150</v>
      </c>
      <c r="N46" s="45" t="s">
        <v>151</v>
      </c>
      <c r="O46" s="45" t="s">
        <v>548</v>
      </c>
      <c r="P46" s="26">
        <f t="shared" si="0"/>
        <v>36</v>
      </c>
      <c r="Q46" s="23" t="s">
        <v>407</v>
      </c>
      <c r="R46" s="45" t="s">
        <v>7</v>
      </c>
      <c r="S46" s="45" t="s">
        <v>152</v>
      </c>
      <c r="T46" s="101">
        <v>1</v>
      </c>
      <c r="U46" s="102" t="s">
        <v>157</v>
      </c>
      <c r="V46" s="78" t="s">
        <v>158</v>
      </c>
      <c r="W46" s="72" t="s">
        <v>155</v>
      </c>
      <c r="X46" s="73" t="s">
        <v>156</v>
      </c>
      <c r="Y46" s="101"/>
      <c r="Z46" s="101"/>
      <c r="AA46" s="101"/>
      <c r="AB46" s="101">
        <v>1</v>
      </c>
      <c r="AC46" s="99" t="s">
        <v>157</v>
      </c>
      <c r="AD46" s="2"/>
      <c r="AE46" s="68"/>
      <c r="AF46" s="68"/>
      <c r="AG46" s="68"/>
      <c r="AH46" s="68"/>
      <c r="AI46" s="68"/>
      <c r="AJ46" s="68"/>
      <c r="AK46" s="68"/>
      <c r="AL46" s="68"/>
      <c r="AM46" s="68"/>
      <c r="AN46" s="68"/>
      <c r="AO46" s="68"/>
      <c r="AP46" s="68"/>
      <c r="AQ46" s="68"/>
      <c r="AR46" s="68"/>
      <c r="AS46" s="68"/>
      <c r="AT46" s="68"/>
      <c r="AU46" s="68"/>
      <c r="AV46" s="68"/>
      <c r="AW46" s="68"/>
      <c r="AX46" s="68"/>
      <c r="AY46" s="68"/>
      <c r="AZ46" s="68"/>
      <c r="BA46" s="68"/>
    </row>
    <row r="47" spans="1:53" ht="165" x14ac:dyDescent="0.25">
      <c r="A47" s="150"/>
      <c r="B47" s="150" t="s">
        <v>774</v>
      </c>
      <c r="C47" s="150" t="s">
        <v>784</v>
      </c>
      <c r="D47" s="111">
        <v>26</v>
      </c>
      <c r="E47" s="111" t="s">
        <v>56</v>
      </c>
      <c r="F47" s="113" t="s">
        <v>55</v>
      </c>
      <c r="G47" s="117" t="s">
        <v>108</v>
      </c>
      <c r="H47" s="117">
        <v>100</v>
      </c>
      <c r="I47" s="116">
        <v>100</v>
      </c>
      <c r="J47" s="116">
        <v>100</v>
      </c>
      <c r="K47" s="114">
        <v>100</v>
      </c>
      <c r="L47" s="114">
        <v>100</v>
      </c>
      <c r="M47" s="3" t="s">
        <v>179</v>
      </c>
      <c r="N47" s="96" t="s">
        <v>304</v>
      </c>
      <c r="O47" s="96" t="s">
        <v>310</v>
      </c>
      <c r="P47" s="26">
        <f>P46+1</f>
        <v>37</v>
      </c>
      <c r="Q47" s="3" t="s">
        <v>311</v>
      </c>
      <c r="R47" s="96" t="s">
        <v>9</v>
      </c>
      <c r="S47" s="96" t="s">
        <v>306</v>
      </c>
      <c r="T47" s="73">
        <v>3000</v>
      </c>
      <c r="U47" s="97" t="s">
        <v>312</v>
      </c>
      <c r="V47" s="25" t="s">
        <v>313</v>
      </c>
      <c r="W47" s="72" t="s">
        <v>155</v>
      </c>
      <c r="X47" s="73" t="s">
        <v>156</v>
      </c>
      <c r="Y47" s="44"/>
      <c r="Z47" s="44">
        <v>1500</v>
      </c>
      <c r="AA47" s="44"/>
      <c r="AB47" s="44">
        <v>1500</v>
      </c>
      <c r="AC47" s="99" t="s">
        <v>314</v>
      </c>
      <c r="AD47" s="2"/>
      <c r="AE47" s="68"/>
      <c r="AF47" s="68"/>
      <c r="AG47" s="68"/>
      <c r="AH47" s="68"/>
      <c r="AI47" s="68"/>
      <c r="AJ47" s="68"/>
      <c r="AK47" s="68"/>
      <c r="AL47" s="68"/>
      <c r="AM47" s="68"/>
      <c r="AN47" s="68"/>
      <c r="AO47" s="68"/>
      <c r="AP47" s="68"/>
      <c r="AQ47" s="68"/>
      <c r="AR47" s="68"/>
      <c r="AS47" s="68"/>
      <c r="AT47" s="68"/>
      <c r="AU47" s="68"/>
      <c r="AV47" s="68"/>
      <c r="AW47" s="68"/>
      <c r="AX47" s="68"/>
      <c r="AY47" s="68"/>
      <c r="AZ47" s="68"/>
      <c r="BA47" s="68"/>
    </row>
    <row r="48" spans="1:53" ht="75" x14ac:dyDescent="0.25">
      <c r="A48" s="150"/>
      <c r="B48" s="150"/>
      <c r="C48" s="150"/>
      <c r="D48" s="111">
        <v>27</v>
      </c>
      <c r="E48" s="111" t="s">
        <v>57</v>
      </c>
      <c r="F48" s="113" t="s">
        <v>55</v>
      </c>
      <c r="G48" s="117" t="s">
        <v>109</v>
      </c>
      <c r="H48" s="117">
        <v>100</v>
      </c>
      <c r="I48" s="116"/>
      <c r="J48" s="116">
        <v>100</v>
      </c>
      <c r="K48" s="114">
        <v>100</v>
      </c>
      <c r="L48" s="114">
        <v>100</v>
      </c>
      <c r="M48" s="96" t="s">
        <v>179</v>
      </c>
      <c r="N48" s="96" t="s">
        <v>304</v>
      </c>
      <c r="O48" s="96" t="s">
        <v>310</v>
      </c>
      <c r="P48" s="26">
        <f t="shared" si="0"/>
        <v>38</v>
      </c>
      <c r="Q48" s="97" t="s">
        <v>656</v>
      </c>
      <c r="R48" s="96" t="s">
        <v>9</v>
      </c>
      <c r="S48" s="96" t="s">
        <v>306</v>
      </c>
      <c r="T48" s="101">
        <v>1</v>
      </c>
      <c r="U48" s="102" t="s">
        <v>315</v>
      </c>
      <c r="V48" s="78" t="s">
        <v>316</v>
      </c>
      <c r="W48" s="72" t="s">
        <v>155</v>
      </c>
      <c r="X48" s="73" t="s">
        <v>156</v>
      </c>
      <c r="Y48" s="101"/>
      <c r="Z48" s="101">
        <v>0.5</v>
      </c>
      <c r="AA48" s="101"/>
      <c r="AB48" s="101">
        <v>0.5</v>
      </c>
      <c r="AC48" s="99" t="s">
        <v>317</v>
      </c>
      <c r="AD48" s="2"/>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53" ht="180" x14ac:dyDescent="0.25">
      <c r="A49" s="150"/>
      <c r="B49" s="150"/>
      <c r="C49" s="150"/>
      <c r="D49" s="119">
        <v>28</v>
      </c>
      <c r="E49" s="119" t="s">
        <v>58</v>
      </c>
      <c r="F49" s="119" t="s">
        <v>9</v>
      </c>
      <c r="G49" s="29" t="s">
        <v>110</v>
      </c>
      <c r="H49" s="121">
        <v>1</v>
      </c>
      <c r="I49" s="109"/>
      <c r="J49" s="120" t="s">
        <v>95</v>
      </c>
      <c r="K49" s="115">
        <v>0.3</v>
      </c>
      <c r="L49" s="115">
        <v>0.3</v>
      </c>
      <c r="M49" s="96" t="s">
        <v>179</v>
      </c>
      <c r="N49" s="96" t="s">
        <v>304</v>
      </c>
      <c r="O49" s="96" t="s">
        <v>310</v>
      </c>
      <c r="P49" s="26">
        <f t="shared" si="0"/>
        <v>39</v>
      </c>
      <c r="Q49" s="97" t="s">
        <v>318</v>
      </c>
      <c r="R49" s="96" t="s">
        <v>742</v>
      </c>
      <c r="S49" s="96" t="s">
        <v>306</v>
      </c>
      <c r="T49" s="73">
        <v>1</v>
      </c>
      <c r="U49" s="99" t="s">
        <v>319</v>
      </c>
      <c r="V49" s="96" t="s">
        <v>320</v>
      </c>
      <c r="W49" s="72" t="s">
        <v>155</v>
      </c>
      <c r="X49" s="73" t="s">
        <v>156</v>
      </c>
      <c r="Y49" s="101"/>
      <c r="AA49" s="101">
        <v>0.5</v>
      </c>
      <c r="AB49" s="101">
        <v>0.5</v>
      </c>
      <c r="AC49" s="99" t="s">
        <v>321</v>
      </c>
      <c r="AD49" s="2"/>
      <c r="AE49" s="68"/>
      <c r="AF49" s="68"/>
      <c r="AG49" s="68"/>
      <c r="AH49" s="68"/>
      <c r="AI49" s="68"/>
      <c r="AJ49" s="68"/>
      <c r="AK49" s="68"/>
      <c r="AL49" s="68"/>
      <c r="AM49" s="68"/>
      <c r="AN49" s="68"/>
      <c r="AO49" s="68"/>
      <c r="AP49" s="68"/>
      <c r="AQ49" s="68"/>
      <c r="AR49" s="68"/>
      <c r="AS49" s="68"/>
      <c r="AT49" s="68"/>
      <c r="AU49" s="68"/>
      <c r="AV49" s="68"/>
      <c r="AW49" s="68"/>
      <c r="AX49" s="68"/>
      <c r="AY49" s="68"/>
      <c r="AZ49" s="68"/>
      <c r="BA49" s="68"/>
    </row>
    <row r="50" spans="1:53" ht="90" x14ac:dyDescent="0.25">
      <c r="A50" s="150"/>
      <c r="B50" s="150"/>
      <c r="C50" s="150" t="s">
        <v>785</v>
      </c>
      <c r="D50" s="111">
        <v>29</v>
      </c>
      <c r="E50" s="111" t="s">
        <v>667</v>
      </c>
      <c r="F50" s="113" t="s">
        <v>55</v>
      </c>
      <c r="G50" s="117" t="s">
        <v>669</v>
      </c>
      <c r="H50" s="117">
        <v>1</v>
      </c>
      <c r="I50" s="116" t="s">
        <v>139</v>
      </c>
      <c r="J50" s="116" t="s">
        <v>140</v>
      </c>
      <c r="K50" s="115">
        <f>0.23/2</f>
        <v>0.115</v>
      </c>
      <c r="L50" s="115">
        <f>0.23/2</f>
        <v>0.115</v>
      </c>
      <c r="M50" s="96"/>
      <c r="N50" s="96"/>
      <c r="O50" s="96"/>
      <c r="P50" s="26">
        <f t="shared" si="0"/>
        <v>40</v>
      </c>
      <c r="Q50" s="102" t="s">
        <v>671</v>
      </c>
      <c r="R50" s="45" t="s">
        <v>680</v>
      </c>
      <c r="S50" s="96" t="s">
        <v>681</v>
      </c>
      <c r="T50" s="101"/>
      <c r="U50" s="102" t="s">
        <v>682</v>
      </c>
      <c r="V50" s="96" t="s">
        <v>683</v>
      </c>
      <c r="W50" s="72" t="s">
        <v>155</v>
      </c>
      <c r="X50" s="73" t="s">
        <v>156</v>
      </c>
      <c r="Y50" s="101"/>
      <c r="Z50" s="101"/>
      <c r="AA50" s="101">
        <v>1</v>
      </c>
      <c r="AB50" s="101"/>
      <c r="AC50" s="99" t="s">
        <v>321</v>
      </c>
      <c r="AD50" s="2"/>
      <c r="AE50" s="68"/>
      <c r="AF50" s="68"/>
      <c r="AG50" s="68"/>
      <c r="AH50" s="68"/>
      <c r="AI50" s="68"/>
      <c r="AJ50" s="68"/>
      <c r="AK50" s="68"/>
      <c r="AL50" s="68"/>
      <c r="AM50" s="68"/>
      <c r="AN50" s="68"/>
      <c r="AO50" s="68"/>
      <c r="AP50" s="68"/>
      <c r="AQ50" s="68"/>
      <c r="AR50" s="68"/>
      <c r="AS50" s="68"/>
      <c r="AT50" s="68"/>
      <c r="AU50" s="68"/>
      <c r="AV50" s="68"/>
      <c r="AW50" s="68"/>
      <c r="AX50" s="68"/>
      <c r="AY50" s="68"/>
      <c r="AZ50" s="68"/>
      <c r="BA50" s="68"/>
    </row>
    <row r="51" spans="1:53" ht="90" x14ac:dyDescent="0.25">
      <c r="A51" s="150"/>
      <c r="B51" s="150"/>
      <c r="C51" s="150"/>
      <c r="D51" s="111">
        <v>30</v>
      </c>
      <c r="E51" s="111" t="s">
        <v>668</v>
      </c>
      <c r="F51" s="113" t="s">
        <v>55</v>
      </c>
      <c r="G51" s="117" t="s">
        <v>670</v>
      </c>
      <c r="H51" s="117">
        <v>1</v>
      </c>
      <c r="I51" s="116" t="s">
        <v>139</v>
      </c>
      <c r="J51" s="116" t="s">
        <v>140</v>
      </c>
      <c r="K51" s="114">
        <v>0.18</v>
      </c>
      <c r="L51" s="114">
        <v>0.18</v>
      </c>
      <c r="M51" s="96"/>
      <c r="N51" s="96"/>
      <c r="O51" s="96"/>
      <c r="P51" s="26">
        <f t="shared" si="0"/>
        <v>41</v>
      </c>
      <c r="Q51" s="102" t="s">
        <v>671</v>
      </c>
      <c r="R51" s="45" t="s">
        <v>680</v>
      </c>
      <c r="S51" s="96" t="s">
        <v>681</v>
      </c>
      <c r="T51" s="101"/>
      <c r="U51" s="102" t="s">
        <v>682</v>
      </c>
      <c r="V51" s="96" t="s">
        <v>683</v>
      </c>
      <c r="W51" s="72" t="s">
        <v>155</v>
      </c>
      <c r="X51" s="73" t="s">
        <v>156</v>
      </c>
      <c r="Y51" s="101"/>
      <c r="Z51" s="101"/>
      <c r="AA51" s="101">
        <v>1</v>
      </c>
      <c r="AB51" s="101"/>
      <c r="AC51" s="99" t="s">
        <v>321</v>
      </c>
      <c r="AD51" s="2"/>
      <c r="AE51" s="68"/>
      <c r="AF51" s="68"/>
      <c r="AG51" s="68"/>
      <c r="AH51" s="68"/>
      <c r="AI51" s="68"/>
      <c r="AJ51" s="68"/>
      <c r="AK51" s="68"/>
      <c r="AL51" s="68"/>
      <c r="AM51" s="68"/>
      <c r="AN51" s="68"/>
      <c r="AO51" s="68"/>
      <c r="AP51" s="68"/>
      <c r="AQ51" s="68"/>
      <c r="AR51" s="68"/>
      <c r="AS51" s="68"/>
      <c r="AT51" s="68"/>
      <c r="AU51" s="68"/>
      <c r="AV51" s="68"/>
      <c r="AW51" s="68"/>
      <c r="AX51" s="68"/>
      <c r="AY51" s="68"/>
      <c r="AZ51" s="68"/>
      <c r="BA51" s="68"/>
    </row>
    <row r="52" spans="1:53" ht="255" x14ac:dyDescent="0.25">
      <c r="A52" s="150"/>
      <c r="B52" s="150"/>
      <c r="C52" s="150"/>
      <c r="D52" s="119">
        <v>31</v>
      </c>
      <c r="E52" s="119" t="s">
        <v>718</v>
      </c>
      <c r="F52" s="119" t="s">
        <v>55</v>
      </c>
      <c r="G52" s="29" t="s">
        <v>111</v>
      </c>
      <c r="H52" s="121">
        <v>90</v>
      </c>
      <c r="I52" s="120">
        <v>90</v>
      </c>
      <c r="J52" s="120">
        <v>92</v>
      </c>
      <c r="K52" s="115">
        <v>94</v>
      </c>
      <c r="L52" s="115">
        <v>96</v>
      </c>
      <c r="M52" s="96" t="s">
        <v>179</v>
      </c>
      <c r="N52" s="96" t="s">
        <v>304</v>
      </c>
      <c r="O52" s="96" t="s">
        <v>310</v>
      </c>
      <c r="P52" s="26">
        <f t="shared" si="0"/>
        <v>42</v>
      </c>
      <c r="Q52" s="99" t="s">
        <v>525</v>
      </c>
      <c r="R52" s="96" t="s">
        <v>526</v>
      </c>
      <c r="S52" s="96" t="s">
        <v>162</v>
      </c>
      <c r="T52" s="20" t="s">
        <v>595</v>
      </c>
      <c r="U52" s="99" t="s">
        <v>527</v>
      </c>
      <c r="V52" s="77" t="s">
        <v>528</v>
      </c>
      <c r="W52" s="72" t="s">
        <v>168</v>
      </c>
      <c r="X52" s="73" t="s">
        <v>156</v>
      </c>
      <c r="Y52" s="96"/>
      <c r="Z52" s="96"/>
      <c r="AA52" s="96"/>
      <c r="AB52" s="93">
        <v>0.94</v>
      </c>
      <c r="AC52" s="99" t="s">
        <v>529</v>
      </c>
      <c r="AD52" s="2"/>
      <c r="AE52" s="68"/>
      <c r="AF52" s="68"/>
      <c r="AG52" s="68"/>
      <c r="AH52" s="68"/>
      <c r="AI52" s="68"/>
      <c r="AJ52" s="68"/>
      <c r="AK52" s="68"/>
      <c r="AL52" s="68"/>
      <c r="AM52" s="68"/>
      <c r="AN52" s="68"/>
      <c r="AO52" s="68"/>
      <c r="AP52" s="68"/>
      <c r="AQ52" s="68"/>
      <c r="AR52" s="68"/>
      <c r="AS52" s="68"/>
      <c r="AT52" s="68"/>
      <c r="AU52" s="68"/>
      <c r="AV52" s="68"/>
      <c r="AW52" s="68"/>
      <c r="AX52" s="68"/>
      <c r="AY52" s="68"/>
      <c r="AZ52" s="68"/>
      <c r="BA52" s="68"/>
    </row>
    <row r="53" spans="1:53" ht="90" x14ac:dyDescent="0.25">
      <c r="A53" s="150"/>
      <c r="B53" s="150"/>
      <c r="C53" s="150"/>
      <c r="D53" s="119">
        <v>32</v>
      </c>
      <c r="E53" s="119" t="s">
        <v>719</v>
      </c>
      <c r="F53" s="119" t="s">
        <v>55</v>
      </c>
      <c r="G53" s="29" t="s">
        <v>112</v>
      </c>
      <c r="H53" s="121">
        <v>2</v>
      </c>
      <c r="I53" s="107"/>
      <c r="J53" s="107">
        <v>1</v>
      </c>
      <c r="K53" s="115"/>
      <c r="L53" s="121">
        <v>1</v>
      </c>
      <c r="M53" s="96"/>
      <c r="N53" s="96"/>
      <c r="O53" s="96"/>
      <c r="P53" s="26"/>
      <c r="Q53" s="99" t="s">
        <v>231</v>
      </c>
      <c r="R53" s="26"/>
      <c r="S53" s="96"/>
      <c r="T53" s="26"/>
      <c r="U53" s="61"/>
      <c r="V53" s="77"/>
      <c r="W53" s="72"/>
      <c r="X53" s="73"/>
      <c r="Y53" s="26"/>
      <c r="Z53" s="26"/>
      <c r="AA53" s="26"/>
      <c r="AB53" s="26"/>
      <c r="AC53" s="61"/>
      <c r="AD53" s="15"/>
    </row>
    <row r="54" spans="1:53" ht="120" x14ac:dyDescent="0.25">
      <c r="A54" s="150"/>
      <c r="B54" s="150"/>
      <c r="C54" s="111" t="s">
        <v>786</v>
      </c>
      <c r="D54" s="111">
        <v>33</v>
      </c>
      <c r="E54" s="111" t="s">
        <v>59</v>
      </c>
      <c r="F54" s="113" t="s">
        <v>55</v>
      </c>
      <c r="G54" s="117" t="s">
        <v>113</v>
      </c>
      <c r="H54" s="117">
        <v>100</v>
      </c>
      <c r="I54" s="116">
        <v>100</v>
      </c>
      <c r="J54" s="116">
        <v>100</v>
      </c>
      <c r="K54" s="114">
        <v>100</v>
      </c>
      <c r="L54" s="114">
        <v>100</v>
      </c>
      <c r="M54" s="54" t="s">
        <v>179</v>
      </c>
      <c r="N54" s="26" t="s">
        <v>304</v>
      </c>
      <c r="O54" s="26" t="s">
        <v>322</v>
      </c>
      <c r="P54" s="26">
        <f>P52+1</f>
        <v>43</v>
      </c>
      <c r="Q54" s="97" t="s">
        <v>323</v>
      </c>
      <c r="R54" s="121" t="s">
        <v>9</v>
      </c>
      <c r="S54" s="121" t="s">
        <v>306</v>
      </c>
      <c r="T54" s="69">
        <v>1</v>
      </c>
      <c r="U54" s="29" t="s">
        <v>324</v>
      </c>
      <c r="V54" s="77" t="s">
        <v>325</v>
      </c>
      <c r="W54" s="121" t="s">
        <v>168</v>
      </c>
      <c r="X54" s="73" t="s">
        <v>156</v>
      </c>
      <c r="Y54" s="16"/>
      <c r="Z54" s="69">
        <v>0.5</v>
      </c>
      <c r="AA54" s="115"/>
      <c r="AB54" s="69">
        <v>0.5</v>
      </c>
      <c r="AC54" s="99" t="s">
        <v>326</v>
      </c>
      <c r="AD54" s="15"/>
    </row>
    <row r="55" spans="1:53" ht="90" x14ac:dyDescent="0.25">
      <c r="A55" s="150"/>
      <c r="B55" s="180" t="s">
        <v>775</v>
      </c>
      <c r="C55" s="124" t="s">
        <v>787</v>
      </c>
      <c r="D55" s="121">
        <v>34</v>
      </c>
      <c r="E55" s="121" t="s">
        <v>60</v>
      </c>
      <c r="F55" s="71" t="s">
        <v>61</v>
      </c>
      <c r="G55" s="117" t="s">
        <v>114</v>
      </c>
      <c r="H55" s="114">
        <v>100</v>
      </c>
      <c r="I55" s="116">
        <v>20</v>
      </c>
      <c r="J55" s="116">
        <v>80</v>
      </c>
      <c r="K55" s="114"/>
      <c r="L55" s="114"/>
      <c r="M55" s="96"/>
      <c r="N55" s="96"/>
      <c r="O55" s="96"/>
      <c r="P55" s="26"/>
      <c r="Q55" s="102" t="s">
        <v>231</v>
      </c>
      <c r="R55" s="101"/>
      <c r="T55" s="101"/>
      <c r="V55" s="101"/>
      <c r="W55" s="101"/>
      <c r="X55" s="101"/>
      <c r="Y55" s="101"/>
      <c r="Z55" s="101"/>
      <c r="AA55" s="101"/>
      <c r="AB55" s="101"/>
      <c r="AC55" s="88"/>
      <c r="AD55" s="15"/>
    </row>
    <row r="56" spans="1:53" ht="90" x14ac:dyDescent="0.25">
      <c r="A56" s="150"/>
      <c r="B56" s="150"/>
      <c r="C56" s="125" t="s">
        <v>788</v>
      </c>
      <c r="D56" s="112">
        <v>35</v>
      </c>
      <c r="E56" s="112" t="s">
        <v>62</v>
      </c>
      <c r="F56" s="119" t="s">
        <v>61</v>
      </c>
      <c r="G56" s="29" t="s">
        <v>115</v>
      </c>
      <c r="H56" s="115">
        <v>100</v>
      </c>
      <c r="I56" s="120">
        <v>100</v>
      </c>
      <c r="J56" s="120">
        <v>100</v>
      </c>
      <c r="K56" s="115">
        <v>100</v>
      </c>
      <c r="L56" s="115">
        <v>100</v>
      </c>
      <c r="M56" s="96" t="s">
        <v>159</v>
      </c>
      <c r="N56" s="96" t="s">
        <v>476</v>
      </c>
      <c r="O56" s="96" t="s">
        <v>322</v>
      </c>
      <c r="P56" s="26">
        <f>P54+1</f>
        <v>44</v>
      </c>
      <c r="Q56" s="97" t="s">
        <v>482</v>
      </c>
      <c r="R56" s="96" t="s">
        <v>477</v>
      </c>
      <c r="S56" s="96" t="s">
        <v>397</v>
      </c>
      <c r="T56" s="28">
        <v>1</v>
      </c>
      <c r="U56" s="99" t="s">
        <v>483</v>
      </c>
      <c r="V56" s="25" t="s">
        <v>484</v>
      </c>
      <c r="W56" s="96" t="s">
        <v>168</v>
      </c>
      <c r="X56" s="73" t="s">
        <v>156</v>
      </c>
      <c r="Y56" s="28"/>
      <c r="Z56" s="28"/>
      <c r="AA56" s="28"/>
      <c r="AB56" s="28">
        <v>1</v>
      </c>
      <c r="AC56" s="99" t="s">
        <v>485</v>
      </c>
      <c r="AD56" s="15"/>
    </row>
    <row r="57" spans="1:53" ht="75" x14ac:dyDescent="0.25">
      <c r="A57" s="138"/>
      <c r="B57" s="138"/>
      <c r="C57" s="126" t="s">
        <v>789</v>
      </c>
      <c r="D57" s="111">
        <v>36</v>
      </c>
      <c r="E57" s="111" t="s">
        <v>63</v>
      </c>
      <c r="F57" s="111" t="s">
        <v>61</v>
      </c>
      <c r="G57" s="95" t="s">
        <v>116</v>
      </c>
      <c r="H57" s="114">
        <v>7</v>
      </c>
      <c r="I57" s="116">
        <v>1</v>
      </c>
      <c r="J57" s="116">
        <v>2</v>
      </c>
      <c r="K57" s="114">
        <v>2</v>
      </c>
      <c r="L57" s="114">
        <v>2</v>
      </c>
      <c r="M57" s="24" t="s">
        <v>159</v>
      </c>
      <c r="N57" s="24" t="s">
        <v>476</v>
      </c>
      <c r="O57" s="24" t="s">
        <v>161</v>
      </c>
      <c r="P57" s="98">
        <f t="shared" si="0"/>
        <v>45</v>
      </c>
      <c r="Q57" s="127" t="s">
        <v>486</v>
      </c>
      <c r="R57" s="24" t="s">
        <v>487</v>
      </c>
      <c r="S57" s="24" t="s">
        <v>397</v>
      </c>
      <c r="T57" s="89">
        <v>2</v>
      </c>
      <c r="U57" s="128" t="s">
        <v>488</v>
      </c>
      <c r="V57" s="129" t="s">
        <v>489</v>
      </c>
      <c r="W57" s="130" t="s">
        <v>155</v>
      </c>
      <c r="X57" s="89" t="s">
        <v>156</v>
      </c>
      <c r="Y57" s="89"/>
      <c r="Z57" s="89">
        <v>1</v>
      </c>
      <c r="AA57" s="89"/>
      <c r="AB57" s="89">
        <v>1</v>
      </c>
      <c r="AC57" s="128" t="s">
        <v>490</v>
      </c>
      <c r="AD57" s="15"/>
      <c r="AI57" s="15"/>
      <c r="AJ57" s="15"/>
      <c r="AK57" s="15"/>
      <c r="AL57" s="15"/>
      <c r="AM57" s="15"/>
      <c r="AN57" s="15"/>
    </row>
    <row r="58" spans="1:53" ht="75" x14ac:dyDescent="0.25">
      <c r="A58" s="137" t="s">
        <v>769</v>
      </c>
      <c r="B58" s="137" t="s">
        <v>776</v>
      </c>
      <c r="C58" s="121" t="s">
        <v>790</v>
      </c>
      <c r="D58" s="121">
        <v>37</v>
      </c>
      <c r="E58" s="121" t="s">
        <v>64</v>
      </c>
      <c r="F58" s="121" t="s">
        <v>50</v>
      </c>
      <c r="G58" s="29" t="s">
        <v>117</v>
      </c>
      <c r="H58" s="121">
        <v>1</v>
      </c>
      <c r="I58" s="120" t="s">
        <v>87</v>
      </c>
      <c r="J58" s="120" t="s">
        <v>87</v>
      </c>
      <c r="K58" s="115">
        <v>0.1</v>
      </c>
      <c r="L58" s="115">
        <v>0.1</v>
      </c>
      <c r="M58" s="96" t="s">
        <v>159</v>
      </c>
      <c r="N58" s="96" t="s">
        <v>165</v>
      </c>
      <c r="O58" s="96" t="s">
        <v>161</v>
      </c>
      <c r="P58" s="26">
        <f t="shared" si="0"/>
        <v>46</v>
      </c>
      <c r="Q58" s="97" t="s">
        <v>662</v>
      </c>
      <c r="R58" s="121" t="s">
        <v>663</v>
      </c>
      <c r="S58" s="121" t="s">
        <v>190</v>
      </c>
      <c r="T58" s="123">
        <v>1</v>
      </c>
      <c r="U58" s="29" t="s">
        <v>664</v>
      </c>
      <c r="V58" s="121" t="s">
        <v>665</v>
      </c>
      <c r="W58" s="72" t="s">
        <v>155</v>
      </c>
      <c r="X58" s="73" t="s">
        <v>156</v>
      </c>
      <c r="Y58" s="67"/>
      <c r="Z58" s="67">
        <v>1</v>
      </c>
      <c r="AA58" s="67"/>
      <c r="AB58" s="121"/>
      <c r="AC58" s="29" t="s">
        <v>666</v>
      </c>
    </row>
    <row r="59" spans="1:53" ht="75" x14ac:dyDescent="0.25">
      <c r="A59" s="137"/>
      <c r="B59" s="137"/>
      <c r="C59" s="137" t="s">
        <v>791</v>
      </c>
      <c r="D59" s="121">
        <v>38</v>
      </c>
      <c r="E59" s="121" t="s">
        <v>720</v>
      </c>
      <c r="F59" s="121" t="s">
        <v>7</v>
      </c>
      <c r="G59" s="29" t="s">
        <v>118</v>
      </c>
      <c r="H59" s="121">
        <v>1</v>
      </c>
      <c r="I59" s="120" t="s">
        <v>87</v>
      </c>
      <c r="J59" s="120" t="s">
        <v>87</v>
      </c>
      <c r="K59" s="115">
        <v>0.25</v>
      </c>
      <c r="L59" s="115">
        <v>0.25</v>
      </c>
      <c r="M59" s="96" t="s">
        <v>159</v>
      </c>
      <c r="N59" s="96" t="s">
        <v>419</v>
      </c>
      <c r="O59" s="96" t="s">
        <v>161</v>
      </c>
      <c r="P59" s="26">
        <f t="shared" si="0"/>
        <v>47</v>
      </c>
      <c r="Q59" s="97" t="s">
        <v>709</v>
      </c>
      <c r="R59" s="26" t="s">
        <v>7</v>
      </c>
      <c r="S59" s="96" t="s">
        <v>162</v>
      </c>
      <c r="T59" s="26">
        <v>1</v>
      </c>
      <c r="U59" s="99" t="s">
        <v>163</v>
      </c>
      <c r="V59" s="96" t="s">
        <v>164</v>
      </c>
      <c r="W59" s="72" t="s">
        <v>155</v>
      </c>
      <c r="X59" s="73" t="s">
        <v>156</v>
      </c>
      <c r="Y59" s="96"/>
      <c r="Z59" s="101"/>
      <c r="AA59" s="96">
        <v>0.5</v>
      </c>
      <c r="AB59" s="96">
        <v>0.5</v>
      </c>
      <c r="AC59" s="99" t="s">
        <v>710</v>
      </c>
    </row>
    <row r="60" spans="1:53" ht="105" x14ac:dyDescent="0.25">
      <c r="A60" s="137"/>
      <c r="B60" s="137"/>
      <c r="C60" s="137"/>
      <c r="D60" s="121">
        <v>39</v>
      </c>
      <c r="E60" s="121" t="s">
        <v>65</v>
      </c>
      <c r="F60" s="121" t="s">
        <v>7</v>
      </c>
      <c r="G60" s="121" t="s">
        <v>119</v>
      </c>
      <c r="H60" s="131">
        <v>100</v>
      </c>
      <c r="I60" s="132">
        <v>15</v>
      </c>
      <c r="J60" s="132">
        <v>40</v>
      </c>
      <c r="K60" s="131">
        <v>40</v>
      </c>
      <c r="L60" s="131">
        <v>5</v>
      </c>
      <c r="M60" s="96" t="s">
        <v>150</v>
      </c>
      <c r="N60" s="96" t="s">
        <v>165</v>
      </c>
      <c r="O60" s="96" t="s">
        <v>161</v>
      </c>
      <c r="P60" s="26">
        <f t="shared" si="0"/>
        <v>48</v>
      </c>
      <c r="Q60" s="61" t="s">
        <v>166</v>
      </c>
      <c r="R60" s="26" t="s">
        <v>7</v>
      </c>
      <c r="S60" s="26" t="s">
        <v>162</v>
      </c>
      <c r="T60" s="19">
        <v>1</v>
      </c>
      <c r="U60" s="61" t="s">
        <v>167</v>
      </c>
      <c r="V60" s="26" t="s">
        <v>640</v>
      </c>
      <c r="W60" s="26" t="s">
        <v>168</v>
      </c>
      <c r="X60" s="73" t="s">
        <v>156</v>
      </c>
      <c r="Y60" s="19">
        <v>0.25</v>
      </c>
      <c r="Z60" s="19">
        <v>0.25</v>
      </c>
      <c r="AA60" s="19">
        <v>0.25</v>
      </c>
      <c r="AB60" s="19">
        <v>0.25</v>
      </c>
      <c r="AC60" s="61" t="s">
        <v>708</v>
      </c>
    </row>
    <row r="61" spans="1:53" ht="120" x14ac:dyDescent="0.25">
      <c r="A61" s="137"/>
      <c r="B61" s="137"/>
      <c r="C61" s="137"/>
      <c r="D61" s="121">
        <v>40</v>
      </c>
      <c r="E61" s="121" t="s">
        <v>66</v>
      </c>
      <c r="F61" s="121" t="s">
        <v>8</v>
      </c>
      <c r="G61" s="121" t="s">
        <v>120</v>
      </c>
      <c r="H61" s="115">
        <v>1</v>
      </c>
      <c r="I61" s="120" t="s">
        <v>87</v>
      </c>
      <c r="J61" s="120" t="s">
        <v>87</v>
      </c>
      <c r="K61" s="133">
        <v>0.03</v>
      </c>
      <c r="L61" s="115"/>
      <c r="M61" s="96" t="s">
        <v>178</v>
      </c>
      <c r="N61" s="121" t="s">
        <v>327</v>
      </c>
      <c r="O61" s="121" t="s">
        <v>328</v>
      </c>
      <c r="P61" s="26">
        <f t="shared" si="0"/>
        <v>49</v>
      </c>
      <c r="Q61" s="97" t="s">
        <v>329</v>
      </c>
      <c r="R61" s="121" t="s">
        <v>8</v>
      </c>
      <c r="S61" s="121" t="s">
        <v>330</v>
      </c>
      <c r="T61" s="123">
        <v>1</v>
      </c>
      <c r="U61" s="29" t="s">
        <v>331</v>
      </c>
      <c r="V61" s="121" t="s">
        <v>641</v>
      </c>
      <c r="W61" s="72" t="s">
        <v>168</v>
      </c>
      <c r="X61" s="73" t="s">
        <v>156</v>
      </c>
      <c r="Y61" s="121"/>
      <c r="Z61" s="19">
        <v>0.3</v>
      </c>
      <c r="AA61" s="19">
        <v>0.3</v>
      </c>
      <c r="AB61" s="19">
        <v>0.4</v>
      </c>
      <c r="AC61" s="99" t="s">
        <v>332</v>
      </c>
    </row>
    <row r="62" spans="1:53" ht="75" x14ac:dyDescent="0.25">
      <c r="A62" s="137"/>
      <c r="B62" s="137"/>
      <c r="C62" s="137"/>
      <c r="D62" s="137">
        <v>41</v>
      </c>
      <c r="E62" s="137" t="s">
        <v>67</v>
      </c>
      <c r="F62" s="137" t="s">
        <v>7</v>
      </c>
      <c r="G62" s="137" t="s">
        <v>121</v>
      </c>
      <c r="H62" s="186">
        <v>0.8</v>
      </c>
      <c r="I62" s="182">
        <v>0.72</v>
      </c>
      <c r="J62" s="182">
        <v>0.75</v>
      </c>
      <c r="K62" s="186">
        <v>0.78</v>
      </c>
      <c r="L62" s="186">
        <v>0.8</v>
      </c>
      <c r="M62" s="96" t="s">
        <v>159</v>
      </c>
      <c r="N62" s="96" t="s">
        <v>160</v>
      </c>
      <c r="O62" s="96" t="s">
        <v>161</v>
      </c>
      <c r="P62" s="26">
        <f t="shared" si="0"/>
        <v>50</v>
      </c>
      <c r="Q62" s="97" t="s">
        <v>169</v>
      </c>
      <c r="R62" s="96" t="s">
        <v>7</v>
      </c>
      <c r="S62" s="14" t="s">
        <v>162</v>
      </c>
      <c r="T62" s="96">
        <v>1</v>
      </c>
      <c r="U62" s="99" t="s">
        <v>170</v>
      </c>
      <c r="V62" s="96" t="s">
        <v>171</v>
      </c>
      <c r="W62" s="72" t="s">
        <v>155</v>
      </c>
      <c r="X62" s="73" t="s">
        <v>156</v>
      </c>
      <c r="Y62" s="96"/>
      <c r="Z62" s="101"/>
      <c r="AA62" s="101">
        <v>0.5</v>
      </c>
      <c r="AB62" s="101">
        <v>0.5</v>
      </c>
      <c r="AC62" s="99" t="s">
        <v>172</v>
      </c>
    </row>
    <row r="63" spans="1:53" ht="60" x14ac:dyDescent="0.25">
      <c r="A63" s="137"/>
      <c r="B63" s="137"/>
      <c r="C63" s="137"/>
      <c r="D63" s="137"/>
      <c r="E63" s="137"/>
      <c r="F63" s="137"/>
      <c r="G63" s="137"/>
      <c r="H63" s="186"/>
      <c r="I63" s="182"/>
      <c r="J63" s="182"/>
      <c r="K63" s="186"/>
      <c r="L63" s="186"/>
      <c r="M63" s="96" t="s">
        <v>173</v>
      </c>
      <c r="N63" s="96" t="s">
        <v>174</v>
      </c>
      <c r="O63" s="96" t="s">
        <v>161</v>
      </c>
      <c r="P63" s="26">
        <f t="shared" si="0"/>
        <v>51</v>
      </c>
      <c r="Q63" s="97" t="s">
        <v>536</v>
      </c>
      <c r="R63" s="96" t="s">
        <v>7</v>
      </c>
      <c r="S63" s="96" t="s">
        <v>162</v>
      </c>
      <c r="T63" s="96">
        <v>2</v>
      </c>
      <c r="U63" s="99" t="s">
        <v>522</v>
      </c>
      <c r="V63" s="96" t="s">
        <v>523</v>
      </c>
      <c r="W63" s="72" t="s">
        <v>155</v>
      </c>
      <c r="X63" s="73" t="s">
        <v>156</v>
      </c>
      <c r="Y63" s="96"/>
      <c r="Z63" s="96">
        <v>1</v>
      </c>
      <c r="AA63" s="96">
        <v>1</v>
      </c>
      <c r="AB63" s="73"/>
      <c r="AC63" s="99" t="s">
        <v>524</v>
      </c>
    </row>
    <row r="64" spans="1:53" ht="75" x14ac:dyDescent="0.25">
      <c r="A64" s="137"/>
      <c r="B64" s="137"/>
      <c r="C64" s="137"/>
      <c r="D64" s="137"/>
      <c r="E64" s="137"/>
      <c r="F64" s="137"/>
      <c r="G64" s="137"/>
      <c r="H64" s="186"/>
      <c r="I64" s="182"/>
      <c r="J64" s="182"/>
      <c r="K64" s="186"/>
      <c r="L64" s="186"/>
      <c r="M64" s="96" t="s">
        <v>159</v>
      </c>
      <c r="N64" s="96" t="s">
        <v>160</v>
      </c>
      <c r="O64" s="96" t="s">
        <v>161</v>
      </c>
      <c r="P64" s="26">
        <f t="shared" si="0"/>
        <v>52</v>
      </c>
      <c r="Q64" s="97" t="s">
        <v>537</v>
      </c>
      <c r="R64" s="96" t="s">
        <v>7</v>
      </c>
      <c r="S64" s="14" t="s">
        <v>162</v>
      </c>
      <c r="T64" s="13">
        <v>1</v>
      </c>
      <c r="U64" s="99" t="s">
        <v>175</v>
      </c>
      <c r="V64" s="96" t="s">
        <v>642</v>
      </c>
      <c r="W64" s="96" t="s">
        <v>168</v>
      </c>
      <c r="X64" s="73" t="s">
        <v>156</v>
      </c>
      <c r="Y64" s="19">
        <v>0.25</v>
      </c>
      <c r="Z64" s="19">
        <v>0.25</v>
      </c>
      <c r="AA64" s="19">
        <v>0.25</v>
      </c>
      <c r="AB64" s="19">
        <v>0.25</v>
      </c>
      <c r="AC64" s="99" t="s">
        <v>176</v>
      </c>
    </row>
    <row r="65" spans="1:29" ht="105" x14ac:dyDescent="0.25">
      <c r="A65" s="137"/>
      <c r="B65" s="137"/>
      <c r="C65" s="137"/>
      <c r="D65" s="137"/>
      <c r="E65" s="137"/>
      <c r="F65" s="137"/>
      <c r="G65" s="137"/>
      <c r="H65" s="186"/>
      <c r="I65" s="182"/>
      <c r="J65" s="182"/>
      <c r="K65" s="186"/>
      <c r="L65" s="186"/>
      <c r="M65" s="96" t="s">
        <v>173</v>
      </c>
      <c r="N65" s="96" t="s">
        <v>174</v>
      </c>
      <c r="O65" s="96" t="s">
        <v>161</v>
      </c>
      <c r="P65" s="26">
        <f t="shared" si="0"/>
        <v>53</v>
      </c>
      <c r="Q65" s="97" t="s">
        <v>177</v>
      </c>
      <c r="R65" s="96" t="s">
        <v>7</v>
      </c>
      <c r="S65" s="45" t="s">
        <v>152</v>
      </c>
      <c r="T65" s="96">
        <v>4</v>
      </c>
      <c r="U65" s="99" t="s">
        <v>538</v>
      </c>
      <c r="V65" s="96" t="s">
        <v>539</v>
      </c>
      <c r="W65" s="72" t="s">
        <v>155</v>
      </c>
      <c r="X65" s="73" t="s">
        <v>156</v>
      </c>
      <c r="Y65" s="96">
        <v>1</v>
      </c>
      <c r="Z65" s="96">
        <v>1</v>
      </c>
      <c r="AA65" s="96">
        <v>1</v>
      </c>
      <c r="AB65" s="96">
        <v>1</v>
      </c>
      <c r="AC65" s="99" t="s">
        <v>540</v>
      </c>
    </row>
    <row r="66" spans="1:29" ht="75" x14ac:dyDescent="0.25">
      <c r="A66" s="137"/>
      <c r="B66" s="137"/>
      <c r="C66" s="137"/>
      <c r="D66" s="137"/>
      <c r="E66" s="137"/>
      <c r="F66" s="137"/>
      <c r="G66" s="137"/>
      <c r="H66" s="186"/>
      <c r="I66" s="182"/>
      <c r="J66" s="182"/>
      <c r="K66" s="186"/>
      <c r="L66" s="186"/>
      <c r="M66" s="26" t="s">
        <v>179</v>
      </c>
      <c r="N66" s="26" t="s">
        <v>578</v>
      </c>
      <c r="O66" s="96" t="s">
        <v>161</v>
      </c>
      <c r="P66" s="26">
        <f t="shared" si="0"/>
        <v>54</v>
      </c>
      <c r="Q66" s="97" t="s">
        <v>763</v>
      </c>
      <c r="R66" s="96" t="s">
        <v>7</v>
      </c>
      <c r="S66" s="45" t="s">
        <v>152</v>
      </c>
      <c r="T66" s="26">
        <v>2</v>
      </c>
      <c r="U66" s="99" t="s">
        <v>180</v>
      </c>
      <c r="V66" s="26" t="s">
        <v>181</v>
      </c>
      <c r="W66" s="72" t="s">
        <v>155</v>
      </c>
      <c r="X66" s="73" t="s">
        <v>156</v>
      </c>
      <c r="Y66" s="26"/>
      <c r="Z66" s="26">
        <v>1</v>
      </c>
      <c r="AA66" s="26"/>
      <c r="AB66" s="26">
        <v>1</v>
      </c>
      <c r="AC66" s="99" t="s">
        <v>182</v>
      </c>
    </row>
    <row r="67" spans="1:29" ht="60" x14ac:dyDescent="0.25">
      <c r="A67" s="137"/>
      <c r="B67" s="137"/>
      <c r="C67" s="137"/>
      <c r="D67" s="137"/>
      <c r="E67" s="137"/>
      <c r="F67" s="137"/>
      <c r="G67" s="137"/>
      <c r="H67" s="186"/>
      <c r="I67" s="182"/>
      <c r="J67" s="182"/>
      <c r="K67" s="186"/>
      <c r="L67" s="186"/>
      <c r="M67" s="96" t="s">
        <v>178</v>
      </c>
      <c r="N67" s="26" t="s">
        <v>183</v>
      </c>
      <c r="O67" s="96" t="s">
        <v>161</v>
      </c>
      <c r="P67" s="26">
        <f t="shared" si="0"/>
        <v>55</v>
      </c>
      <c r="Q67" s="97" t="s">
        <v>541</v>
      </c>
      <c r="R67" s="96" t="s">
        <v>7</v>
      </c>
      <c r="S67" s="45" t="s">
        <v>152</v>
      </c>
      <c r="T67" s="26">
        <v>2</v>
      </c>
      <c r="U67" s="61" t="s">
        <v>542</v>
      </c>
      <c r="V67" s="26" t="s">
        <v>543</v>
      </c>
      <c r="W67" s="72" t="s">
        <v>155</v>
      </c>
      <c r="X67" s="73" t="s">
        <v>156</v>
      </c>
      <c r="Y67" s="96"/>
      <c r="Z67" s="96">
        <v>1</v>
      </c>
      <c r="AA67" s="96">
        <v>1</v>
      </c>
      <c r="AB67" s="73"/>
      <c r="AC67" s="99" t="s">
        <v>621</v>
      </c>
    </row>
    <row r="68" spans="1:29" ht="45" x14ac:dyDescent="0.25">
      <c r="A68" s="137"/>
      <c r="B68" s="137"/>
      <c r="C68" s="137"/>
      <c r="D68" s="137"/>
      <c r="E68" s="137"/>
      <c r="F68" s="137"/>
      <c r="G68" s="137"/>
      <c r="H68" s="186"/>
      <c r="I68" s="182"/>
      <c r="J68" s="182"/>
      <c r="K68" s="186"/>
      <c r="L68" s="186"/>
      <c r="M68" s="26" t="s">
        <v>150</v>
      </c>
      <c r="N68" s="26" t="s">
        <v>357</v>
      </c>
      <c r="O68" s="26" t="s">
        <v>161</v>
      </c>
      <c r="P68" s="26">
        <f t="shared" si="0"/>
        <v>56</v>
      </c>
      <c r="Q68" s="97" t="s">
        <v>358</v>
      </c>
      <c r="R68" s="27" t="s">
        <v>359</v>
      </c>
      <c r="S68" s="14" t="s">
        <v>360</v>
      </c>
      <c r="T68" s="27">
        <v>12</v>
      </c>
      <c r="U68" s="83" t="s">
        <v>361</v>
      </c>
      <c r="V68" s="27" t="s">
        <v>362</v>
      </c>
      <c r="W68" s="72" t="s">
        <v>155</v>
      </c>
      <c r="X68" s="73" t="s">
        <v>156</v>
      </c>
      <c r="Y68" s="96">
        <v>3</v>
      </c>
      <c r="Z68" s="96">
        <v>3</v>
      </c>
      <c r="AA68" s="96">
        <v>3</v>
      </c>
      <c r="AB68" s="96">
        <v>3</v>
      </c>
      <c r="AC68" s="99" t="s">
        <v>363</v>
      </c>
    </row>
    <row r="69" spans="1:29" ht="60" x14ac:dyDescent="0.25">
      <c r="A69" s="137"/>
      <c r="B69" s="137"/>
      <c r="C69" s="137"/>
      <c r="D69" s="137"/>
      <c r="E69" s="137"/>
      <c r="F69" s="137"/>
      <c r="G69" s="137"/>
      <c r="H69" s="186"/>
      <c r="I69" s="182"/>
      <c r="J69" s="182"/>
      <c r="K69" s="186"/>
      <c r="L69" s="186"/>
      <c r="M69" s="26" t="s">
        <v>150</v>
      </c>
      <c r="N69" s="26" t="s">
        <v>357</v>
      </c>
      <c r="O69" s="26" t="s">
        <v>161</v>
      </c>
      <c r="P69" s="26">
        <f t="shared" si="0"/>
        <v>57</v>
      </c>
      <c r="Q69" s="97" t="s">
        <v>364</v>
      </c>
      <c r="R69" s="90" t="s">
        <v>359</v>
      </c>
      <c r="S69" s="94" t="s">
        <v>360</v>
      </c>
      <c r="T69" s="90">
        <v>4</v>
      </c>
      <c r="U69" s="83" t="s">
        <v>365</v>
      </c>
      <c r="V69" s="27" t="s">
        <v>366</v>
      </c>
      <c r="W69" s="72" t="s">
        <v>155</v>
      </c>
      <c r="X69" s="73" t="s">
        <v>156</v>
      </c>
      <c r="Y69" s="121">
        <v>2</v>
      </c>
      <c r="Z69" s="121"/>
      <c r="AA69" s="121"/>
      <c r="AB69" s="121">
        <v>2</v>
      </c>
      <c r="AC69" s="99" t="s">
        <v>367</v>
      </c>
    </row>
    <row r="70" spans="1:29" ht="45" x14ac:dyDescent="0.25">
      <c r="A70" s="137"/>
      <c r="B70" s="137"/>
      <c r="C70" s="137"/>
      <c r="D70" s="137"/>
      <c r="E70" s="137"/>
      <c r="F70" s="137"/>
      <c r="G70" s="137"/>
      <c r="H70" s="186"/>
      <c r="I70" s="182"/>
      <c r="J70" s="182"/>
      <c r="K70" s="186"/>
      <c r="L70" s="186"/>
      <c r="M70" s="26" t="s">
        <v>150</v>
      </c>
      <c r="N70" s="26" t="s">
        <v>357</v>
      </c>
      <c r="O70" s="26" t="s">
        <v>161</v>
      </c>
      <c r="P70" s="26">
        <f t="shared" si="0"/>
        <v>58</v>
      </c>
      <c r="Q70" s="97" t="s">
        <v>368</v>
      </c>
      <c r="R70" s="90" t="s">
        <v>359</v>
      </c>
      <c r="S70" s="94" t="s">
        <v>360</v>
      </c>
      <c r="T70" s="90">
        <v>1</v>
      </c>
      <c r="U70" s="83" t="s">
        <v>369</v>
      </c>
      <c r="V70" s="27" t="s">
        <v>591</v>
      </c>
      <c r="W70" s="72" t="s">
        <v>155</v>
      </c>
      <c r="X70" s="73" t="s">
        <v>156</v>
      </c>
      <c r="Y70" s="121"/>
      <c r="Z70" s="121"/>
      <c r="AA70" s="121">
        <v>1</v>
      </c>
      <c r="AB70" s="121"/>
      <c r="AC70" s="99" t="s">
        <v>370</v>
      </c>
    </row>
    <row r="71" spans="1:29" ht="60" x14ac:dyDescent="0.25">
      <c r="A71" s="137"/>
      <c r="B71" s="137"/>
      <c r="C71" s="137"/>
      <c r="D71" s="137"/>
      <c r="E71" s="137"/>
      <c r="F71" s="137"/>
      <c r="G71" s="137"/>
      <c r="H71" s="186"/>
      <c r="I71" s="182"/>
      <c r="J71" s="182"/>
      <c r="K71" s="186"/>
      <c r="L71" s="186"/>
      <c r="M71" s="26" t="s">
        <v>150</v>
      </c>
      <c r="N71" s="26" t="s">
        <v>357</v>
      </c>
      <c r="O71" s="26" t="s">
        <v>161</v>
      </c>
      <c r="P71" s="26">
        <f t="shared" ref="P71:P133" si="1">P70+1</f>
        <v>59</v>
      </c>
      <c r="Q71" s="97" t="s">
        <v>371</v>
      </c>
      <c r="R71" s="90" t="s">
        <v>359</v>
      </c>
      <c r="S71" s="94" t="s">
        <v>360</v>
      </c>
      <c r="T71" s="90">
        <v>1</v>
      </c>
      <c r="U71" s="83" t="s">
        <v>372</v>
      </c>
      <c r="V71" s="27" t="s">
        <v>373</v>
      </c>
      <c r="W71" s="72" t="s">
        <v>155</v>
      </c>
      <c r="X71" s="73" t="s">
        <v>156</v>
      </c>
      <c r="Y71" s="121">
        <v>1</v>
      </c>
      <c r="Z71" s="121"/>
      <c r="AA71" s="121"/>
      <c r="AB71" s="121"/>
      <c r="AC71" s="99" t="s">
        <v>374</v>
      </c>
    </row>
    <row r="72" spans="1:29" ht="75" x14ac:dyDescent="0.25">
      <c r="A72" s="137"/>
      <c r="B72" s="137"/>
      <c r="C72" s="137"/>
      <c r="D72" s="137"/>
      <c r="E72" s="137"/>
      <c r="F72" s="137"/>
      <c r="G72" s="137"/>
      <c r="H72" s="186"/>
      <c r="I72" s="182"/>
      <c r="J72" s="182"/>
      <c r="K72" s="186"/>
      <c r="L72" s="186"/>
      <c r="M72" s="96" t="s">
        <v>375</v>
      </c>
      <c r="N72" s="96" t="s">
        <v>376</v>
      </c>
      <c r="O72" s="96" t="s">
        <v>161</v>
      </c>
      <c r="P72" s="26">
        <f t="shared" si="1"/>
        <v>60</v>
      </c>
      <c r="Q72" s="97" t="s">
        <v>579</v>
      </c>
      <c r="R72" s="96" t="s">
        <v>377</v>
      </c>
      <c r="S72" s="96" t="s">
        <v>378</v>
      </c>
      <c r="T72" s="13">
        <v>1</v>
      </c>
      <c r="U72" s="99" t="s">
        <v>379</v>
      </c>
      <c r="V72" s="96" t="s">
        <v>380</v>
      </c>
      <c r="W72" s="73" t="s">
        <v>168</v>
      </c>
      <c r="X72" s="73" t="s">
        <v>156</v>
      </c>
      <c r="Y72" s="13">
        <v>0</v>
      </c>
      <c r="Z72" s="55">
        <v>0.28571428571428598</v>
      </c>
      <c r="AA72" s="55">
        <v>0.57142857142856995</v>
      </c>
      <c r="AB72" s="13">
        <v>1</v>
      </c>
      <c r="AC72" s="99" t="s">
        <v>381</v>
      </c>
    </row>
    <row r="73" spans="1:29" ht="75" x14ac:dyDescent="0.25">
      <c r="A73" s="137"/>
      <c r="B73" s="137"/>
      <c r="C73" s="137"/>
      <c r="D73" s="137"/>
      <c r="E73" s="137"/>
      <c r="F73" s="137"/>
      <c r="G73" s="137"/>
      <c r="H73" s="186"/>
      <c r="I73" s="182"/>
      <c r="J73" s="182"/>
      <c r="K73" s="186"/>
      <c r="L73" s="186"/>
      <c r="M73" s="96" t="s">
        <v>375</v>
      </c>
      <c r="N73" s="96" t="s">
        <v>376</v>
      </c>
      <c r="O73" s="96" t="s">
        <v>161</v>
      </c>
      <c r="P73" s="26">
        <f t="shared" si="1"/>
        <v>61</v>
      </c>
      <c r="Q73" s="97" t="s">
        <v>382</v>
      </c>
      <c r="R73" s="96" t="s">
        <v>377</v>
      </c>
      <c r="S73" s="96" t="s">
        <v>378</v>
      </c>
      <c r="T73" s="13">
        <v>1</v>
      </c>
      <c r="U73" s="99" t="s">
        <v>383</v>
      </c>
      <c r="V73" s="96" t="s">
        <v>643</v>
      </c>
      <c r="W73" s="73" t="s">
        <v>168</v>
      </c>
      <c r="X73" s="73" t="s">
        <v>156</v>
      </c>
      <c r="Y73" s="19">
        <v>0.25</v>
      </c>
      <c r="Z73" s="19">
        <v>0.25</v>
      </c>
      <c r="AA73" s="19">
        <v>0.25</v>
      </c>
      <c r="AB73" s="19">
        <v>0.25</v>
      </c>
      <c r="AC73" s="99" t="s">
        <v>381</v>
      </c>
    </row>
    <row r="74" spans="1:29" ht="60" x14ac:dyDescent="0.25">
      <c r="A74" s="137"/>
      <c r="B74" s="137"/>
      <c r="C74" s="137"/>
      <c r="D74" s="137"/>
      <c r="E74" s="137"/>
      <c r="F74" s="137"/>
      <c r="G74" s="137"/>
      <c r="H74" s="186"/>
      <c r="I74" s="182"/>
      <c r="J74" s="182"/>
      <c r="K74" s="186"/>
      <c r="L74" s="186"/>
      <c r="M74" s="96" t="s">
        <v>159</v>
      </c>
      <c r="N74" s="96" t="s">
        <v>476</v>
      </c>
      <c r="O74" s="96" t="s">
        <v>322</v>
      </c>
      <c r="P74" s="26">
        <f t="shared" si="1"/>
        <v>62</v>
      </c>
      <c r="Q74" s="97" t="s">
        <v>624</v>
      </c>
      <c r="R74" s="96" t="s">
        <v>477</v>
      </c>
      <c r="S74" s="14" t="s">
        <v>397</v>
      </c>
      <c r="T74" s="27">
        <v>1</v>
      </c>
      <c r="U74" s="83" t="s">
        <v>478</v>
      </c>
      <c r="V74" s="27" t="s">
        <v>622</v>
      </c>
      <c r="W74" s="72" t="s">
        <v>155</v>
      </c>
      <c r="X74" s="73" t="s">
        <v>156</v>
      </c>
      <c r="Y74" s="96"/>
      <c r="Z74" s="96">
        <v>1</v>
      </c>
      <c r="AA74" s="96"/>
      <c r="AB74" s="96"/>
      <c r="AC74" s="99" t="s">
        <v>479</v>
      </c>
    </row>
    <row r="75" spans="1:29" ht="60" x14ac:dyDescent="0.25">
      <c r="A75" s="137"/>
      <c r="B75" s="137"/>
      <c r="C75" s="137"/>
      <c r="D75" s="137"/>
      <c r="E75" s="137"/>
      <c r="F75" s="137"/>
      <c r="G75" s="137"/>
      <c r="H75" s="186"/>
      <c r="I75" s="182"/>
      <c r="J75" s="182"/>
      <c r="K75" s="186"/>
      <c r="L75" s="186"/>
      <c r="M75" s="96" t="s">
        <v>159</v>
      </c>
      <c r="N75" s="96" t="s">
        <v>476</v>
      </c>
      <c r="O75" s="96" t="s">
        <v>322</v>
      </c>
      <c r="P75" s="26">
        <f t="shared" si="1"/>
        <v>63</v>
      </c>
      <c r="Q75" s="97" t="s">
        <v>625</v>
      </c>
      <c r="R75" s="96" t="s">
        <v>477</v>
      </c>
      <c r="S75" s="14" t="s">
        <v>397</v>
      </c>
      <c r="T75" s="27">
        <v>1</v>
      </c>
      <c r="U75" s="83" t="s">
        <v>480</v>
      </c>
      <c r="V75" s="27" t="s">
        <v>623</v>
      </c>
      <c r="W75" s="72" t="s">
        <v>155</v>
      </c>
      <c r="X75" s="73" t="s">
        <v>156</v>
      </c>
      <c r="Y75" s="96"/>
      <c r="Z75" s="96">
        <v>1</v>
      </c>
      <c r="AA75" s="96"/>
      <c r="AB75" s="96"/>
      <c r="AC75" s="99" t="s">
        <v>491</v>
      </c>
    </row>
    <row r="76" spans="1:29" ht="60" x14ac:dyDescent="0.25">
      <c r="A76" s="137"/>
      <c r="B76" s="137"/>
      <c r="C76" s="137"/>
      <c r="D76" s="137"/>
      <c r="E76" s="137"/>
      <c r="F76" s="137"/>
      <c r="G76" s="137"/>
      <c r="H76" s="186"/>
      <c r="I76" s="182"/>
      <c r="J76" s="182"/>
      <c r="K76" s="186"/>
      <c r="L76" s="186"/>
      <c r="M76" s="96" t="s">
        <v>159</v>
      </c>
      <c r="N76" s="96" t="s">
        <v>476</v>
      </c>
      <c r="O76" s="96" t="s">
        <v>161</v>
      </c>
      <c r="P76" s="26">
        <f t="shared" si="1"/>
        <v>64</v>
      </c>
      <c r="Q76" s="97" t="s">
        <v>481</v>
      </c>
      <c r="R76" s="96" t="s">
        <v>628</v>
      </c>
      <c r="S76" s="14" t="s">
        <v>397</v>
      </c>
      <c r="T76" s="27">
        <v>2</v>
      </c>
      <c r="U76" s="99" t="s">
        <v>627</v>
      </c>
      <c r="V76" s="96" t="s">
        <v>626</v>
      </c>
      <c r="W76" s="72" t="s">
        <v>155</v>
      </c>
      <c r="X76" s="73" t="s">
        <v>156</v>
      </c>
      <c r="Y76" s="96"/>
      <c r="Z76" s="96"/>
      <c r="AA76" s="96"/>
      <c r="AB76" s="96">
        <v>2</v>
      </c>
      <c r="AC76" s="99" t="s">
        <v>658</v>
      </c>
    </row>
    <row r="77" spans="1:29" ht="105" x14ac:dyDescent="0.25">
      <c r="A77" s="137"/>
      <c r="B77" s="137"/>
      <c r="C77" s="137"/>
      <c r="D77" s="137"/>
      <c r="E77" s="137"/>
      <c r="F77" s="137"/>
      <c r="G77" s="137"/>
      <c r="H77" s="186"/>
      <c r="I77" s="182"/>
      <c r="J77" s="182"/>
      <c r="K77" s="186"/>
      <c r="L77" s="186"/>
      <c r="M77" s="96" t="s">
        <v>178</v>
      </c>
      <c r="N77" s="121" t="s">
        <v>333</v>
      </c>
      <c r="O77" s="121" t="s">
        <v>161</v>
      </c>
      <c r="P77" s="26">
        <f t="shared" si="1"/>
        <v>65</v>
      </c>
      <c r="Q77" s="97" t="s">
        <v>334</v>
      </c>
      <c r="R77" s="121" t="s">
        <v>8</v>
      </c>
      <c r="S77" s="121" t="s">
        <v>330</v>
      </c>
      <c r="T77" s="123">
        <v>100</v>
      </c>
      <c r="U77" s="29" t="s">
        <v>335</v>
      </c>
      <c r="V77" s="121" t="s">
        <v>336</v>
      </c>
      <c r="W77" s="72" t="s">
        <v>168</v>
      </c>
      <c r="X77" s="73" t="s">
        <v>186</v>
      </c>
      <c r="Y77" s="121"/>
      <c r="Z77" s="19">
        <v>0.3</v>
      </c>
      <c r="AA77" s="19">
        <v>0.4</v>
      </c>
      <c r="AB77" s="19">
        <v>0.3</v>
      </c>
      <c r="AC77" s="99" t="s">
        <v>337</v>
      </c>
    </row>
    <row r="78" spans="1:29" ht="180" x14ac:dyDescent="0.25">
      <c r="A78" s="137"/>
      <c r="B78" s="137"/>
      <c r="C78" s="137"/>
      <c r="D78" s="137"/>
      <c r="E78" s="137"/>
      <c r="F78" s="137"/>
      <c r="G78" s="137"/>
      <c r="H78" s="186"/>
      <c r="I78" s="182"/>
      <c r="J78" s="182"/>
      <c r="K78" s="186"/>
      <c r="L78" s="186"/>
      <c r="M78" s="121" t="s">
        <v>150</v>
      </c>
      <c r="N78" s="121" t="s">
        <v>333</v>
      </c>
      <c r="O78" s="121" t="s">
        <v>161</v>
      </c>
      <c r="P78" s="26">
        <f t="shared" si="1"/>
        <v>66</v>
      </c>
      <c r="Q78" s="97" t="s">
        <v>338</v>
      </c>
      <c r="R78" s="121" t="s">
        <v>339</v>
      </c>
      <c r="S78" s="121" t="s">
        <v>655</v>
      </c>
      <c r="T78" s="123">
        <v>1</v>
      </c>
      <c r="U78" s="29" t="s">
        <v>340</v>
      </c>
      <c r="V78" s="121" t="s">
        <v>619</v>
      </c>
      <c r="W78" s="72" t="s">
        <v>155</v>
      </c>
      <c r="X78" s="73" t="s">
        <v>186</v>
      </c>
      <c r="Y78" s="67"/>
      <c r="Z78" s="67"/>
      <c r="AA78" s="67"/>
      <c r="AB78" s="67">
        <v>1</v>
      </c>
      <c r="AC78" s="99" t="s">
        <v>341</v>
      </c>
    </row>
    <row r="79" spans="1:29" ht="180" x14ac:dyDescent="0.25">
      <c r="A79" s="137"/>
      <c r="B79" s="137"/>
      <c r="C79" s="137"/>
      <c r="D79" s="137"/>
      <c r="E79" s="137"/>
      <c r="F79" s="137"/>
      <c r="G79" s="137"/>
      <c r="H79" s="186"/>
      <c r="I79" s="182"/>
      <c r="J79" s="182"/>
      <c r="K79" s="186"/>
      <c r="L79" s="186"/>
      <c r="M79" s="96" t="s">
        <v>178</v>
      </c>
      <c r="N79" s="121" t="s">
        <v>333</v>
      </c>
      <c r="O79" s="121" t="s">
        <v>161</v>
      </c>
      <c r="P79" s="26">
        <f t="shared" si="1"/>
        <v>67</v>
      </c>
      <c r="Q79" s="97" t="s">
        <v>342</v>
      </c>
      <c r="R79" s="121" t="s">
        <v>8</v>
      </c>
      <c r="S79" s="121" t="s">
        <v>330</v>
      </c>
      <c r="T79" s="123">
        <v>1</v>
      </c>
      <c r="U79" s="29" t="s">
        <v>343</v>
      </c>
      <c r="V79" s="121" t="s">
        <v>344</v>
      </c>
      <c r="W79" s="72" t="s">
        <v>155</v>
      </c>
      <c r="X79" s="73" t="s">
        <v>186</v>
      </c>
      <c r="Y79" s="121"/>
      <c r="Z79" s="121"/>
      <c r="AA79" s="121"/>
      <c r="AB79" s="121">
        <v>1</v>
      </c>
      <c r="AC79" s="99" t="s">
        <v>345</v>
      </c>
    </row>
    <row r="80" spans="1:29" ht="45" x14ac:dyDescent="0.25">
      <c r="A80" s="137"/>
      <c r="B80" s="137"/>
      <c r="C80" s="137"/>
      <c r="D80" s="137"/>
      <c r="E80" s="137"/>
      <c r="F80" s="137"/>
      <c r="G80" s="137"/>
      <c r="H80" s="186"/>
      <c r="I80" s="182"/>
      <c r="J80" s="182"/>
      <c r="K80" s="186"/>
      <c r="L80" s="186"/>
      <c r="M80" s="96" t="s">
        <v>375</v>
      </c>
      <c r="N80" s="96" t="s">
        <v>376</v>
      </c>
      <c r="O80" s="96" t="s">
        <v>161</v>
      </c>
      <c r="P80" s="26">
        <f t="shared" si="1"/>
        <v>68</v>
      </c>
      <c r="Q80" s="97" t="s">
        <v>384</v>
      </c>
      <c r="R80" s="96" t="s">
        <v>377</v>
      </c>
      <c r="S80" s="96" t="s">
        <v>378</v>
      </c>
      <c r="T80" s="91">
        <v>2</v>
      </c>
      <c r="U80" s="99" t="s">
        <v>385</v>
      </c>
      <c r="V80" s="96" t="s">
        <v>592</v>
      </c>
      <c r="W80" s="72" t="s">
        <v>155</v>
      </c>
      <c r="X80" s="73" t="s">
        <v>156</v>
      </c>
      <c r="Y80" s="13"/>
      <c r="Z80" s="44">
        <v>1</v>
      </c>
      <c r="AA80" s="44"/>
      <c r="AB80" s="44">
        <v>1</v>
      </c>
      <c r="AC80" s="99" t="s">
        <v>381</v>
      </c>
    </row>
    <row r="81" spans="1:29" s="15" customFormat="1" ht="75" x14ac:dyDescent="0.25">
      <c r="A81" s="137"/>
      <c r="B81" s="137"/>
      <c r="C81" s="137" t="s">
        <v>792</v>
      </c>
      <c r="D81" s="137">
        <v>42</v>
      </c>
      <c r="E81" s="137" t="s">
        <v>68</v>
      </c>
      <c r="F81" s="137" t="s">
        <v>69</v>
      </c>
      <c r="G81" s="137" t="s">
        <v>122</v>
      </c>
      <c r="H81" s="171">
        <v>4</v>
      </c>
      <c r="I81" s="181">
        <v>1</v>
      </c>
      <c r="J81" s="181">
        <v>1</v>
      </c>
      <c r="K81" s="171">
        <v>1</v>
      </c>
      <c r="L81" s="171">
        <v>1</v>
      </c>
      <c r="M81" s="96" t="s">
        <v>386</v>
      </c>
      <c r="N81" s="96" t="s">
        <v>429</v>
      </c>
      <c r="O81" s="96" t="s">
        <v>547</v>
      </c>
      <c r="P81" s="26">
        <f t="shared" si="1"/>
        <v>69</v>
      </c>
      <c r="Q81" s="97" t="s">
        <v>430</v>
      </c>
      <c r="R81" s="72" t="s">
        <v>431</v>
      </c>
      <c r="S81" s="72" t="s">
        <v>386</v>
      </c>
      <c r="T81" s="47">
        <v>4</v>
      </c>
      <c r="U81" s="46" t="s">
        <v>432</v>
      </c>
      <c r="V81" s="72" t="s">
        <v>629</v>
      </c>
      <c r="W81" s="72" t="s">
        <v>155</v>
      </c>
      <c r="X81" s="73" t="s">
        <v>156</v>
      </c>
      <c r="Y81" s="73">
        <v>1</v>
      </c>
      <c r="Z81" s="73">
        <v>1</v>
      </c>
      <c r="AA81" s="73">
        <v>1</v>
      </c>
      <c r="AB81" s="73">
        <v>1</v>
      </c>
      <c r="AC81" s="99" t="s">
        <v>433</v>
      </c>
    </row>
    <row r="82" spans="1:29" s="15" customFormat="1" ht="45" x14ac:dyDescent="0.25">
      <c r="A82" s="137"/>
      <c r="B82" s="137"/>
      <c r="C82" s="137"/>
      <c r="D82" s="137"/>
      <c r="E82" s="137"/>
      <c r="F82" s="137"/>
      <c r="G82" s="137"/>
      <c r="H82" s="171"/>
      <c r="I82" s="181"/>
      <c r="J82" s="181"/>
      <c r="K82" s="171"/>
      <c r="L82" s="171"/>
      <c r="M82" s="96" t="s">
        <v>386</v>
      </c>
      <c r="N82" s="96" t="s">
        <v>429</v>
      </c>
      <c r="O82" s="96" t="s">
        <v>547</v>
      </c>
      <c r="P82" s="26">
        <f t="shared" si="1"/>
        <v>70</v>
      </c>
      <c r="Q82" s="97" t="s">
        <v>434</v>
      </c>
      <c r="R82" s="72" t="s">
        <v>431</v>
      </c>
      <c r="S82" s="72" t="s">
        <v>386</v>
      </c>
      <c r="T82" s="47">
        <v>1</v>
      </c>
      <c r="U82" s="46" t="s">
        <v>435</v>
      </c>
      <c r="V82" s="72" t="s">
        <v>630</v>
      </c>
      <c r="W82" s="72" t="s">
        <v>155</v>
      </c>
      <c r="X82" s="73" t="s">
        <v>156</v>
      </c>
      <c r="Y82" s="73"/>
      <c r="Z82" s="73"/>
      <c r="AA82" s="73">
        <v>0.5</v>
      </c>
      <c r="AB82" s="73">
        <v>0.5</v>
      </c>
      <c r="AC82" s="99" t="s">
        <v>436</v>
      </c>
    </row>
    <row r="83" spans="1:29" s="15" customFormat="1" ht="60" x14ac:dyDescent="0.25">
      <c r="A83" s="137"/>
      <c r="B83" s="137"/>
      <c r="C83" s="137"/>
      <c r="D83" s="137"/>
      <c r="E83" s="137"/>
      <c r="F83" s="137"/>
      <c r="G83" s="137"/>
      <c r="H83" s="171"/>
      <c r="I83" s="181"/>
      <c r="J83" s="181"/>
      <c r="K83" s="171"/>
      <c r="L83" s="171"/>
      <c r="M83" s="96" t="s">
        <v>386</v>
      </c>
      <c r="N83" s="96" t="s">
        <v>429</v>
      </c>
      <c r="O83" s="96" t="s">
        <v>547</v>
      </c>
      <c r="P83" s="26">
        <f t="shared" si="1"/>
        <v>71</v>
      </c>
      <c r="Q83" s="97" t="s">
        <v>437</v>
      </c>
      <c r="R83" s="72" t="s">
        <v>431</v>
      </c>
      <c r="S83" s="72" t="s">
        <v>386</v>
      </c>
      <c r="T83" s="47">
        <v>1</v>
      </c>
      <c r="U83" s="46" t="s">
        <v>438</v>
      </c>
      <c r="V83" s="72" t="s">
        <v>631</v>
      </c>
      <c r="W83" s="72" t="s">
        <v>155</v>
      </c>
      <c r="X83" s="73" t="s">
        <v>156</v>
      </c>
      <c r="Y83" s="73"/>
      <c r="Z83" s="73"/>
      <c r="AA83" s="73"/>
      <c r="AB83" s="73">
        <v>1</v>
      </c>
      <c r="AC83" s="99" t="s">
        <v>438</v>
      </c>
    </row>
    <row r="84" spans="1:29" s="15" customFormat="1" ht="195" x14ac:dyDescent="0.25">
      <c r="A84" s="137"/>
      <c r="B84" s="137"/>
      <c r="C84" s="137"/>
      <c r="D84" s="137"/>
      <c r="E84" s="137"/>
      <c r="F84" s="137"/>
      <c r="G84" s="137"/>
      <c r="H84" s="171"/>
      <c r="I84" s="181"/>
      <c r="J84" s="181"/>
      <c r="K84" s="171"/>
      <c r="L84" s="171"/>
      <c r="M84" s="96" t="s">
        <v>386</v>
      </c>
      <c r="N84" s="96" t="s">
        <v>429</v>
      </c>
      <c r="O84" s="96" t="s">
        <v>547</v>
      </c>
      <c r="P84" s="26">
        <f t="shared" si="1"/>
        <v>72</v>
      </c>
      <c r="Q84" s="97" t="s">
        <v>439</v>
      </c>
      <c r="R84" s="72" t="s">
        <v>440</v>
      </c>
      <c r="S84" s="72" t="s">
        <v>386</v>
      </c>
      <c r="T84" s="47">
        <v>1</v>
      </c>
      <c r="U84" s="46" t="s">
        <v>441</v>
      </c>
      <c r="V84" s="72" t="s">
        <v>632</v>
      </c>
      <c r="W84" s="72" t="s">
        <v>155</v>
      </c>
      <c r="X84" s="73" t="s">
        <v>156</v>
      </c>
      <c r="Y84" s="73"/>
      <c r="Z84" s="73"/>
      <c r="AA84" s="73">
        <v>1</v>
      </c>
      <c r="AB84" s="73"/>
      <c r="AC84" s="99" t="s">
        <v>442</v>
      </c>
    </row>
    <row r="85" spans="1:29" s="15" customFormat="1" ht="60" x14ac:dyDescent="0.25">
      <c r="A85" s="137"/>
      <c r="B85" s="137"/>
      <c r="C85" s="137"/>
      <c r="D85" s="137"/>
      <c r="E85" s="137"/>
      <c r="F85" s="137"/>
      <c r="G85" s="137"/>
      <c r="H85" s="171"/>
      <c r="I85" s="181"/>
      <c r="J85" s="181"/>
      <c r="K85" s="171"/>
      <c r="L85" s="171"/>
      <c r="M85" s="96" t="s">
        <v>386</v>
      </c>
      <c r="N85" s="96" t="s">
        <v>429</v>
      </c>
      <c r="O85" s="96" t="s">
        <v>547</v>
      </c>
      <c r="P85" s="26">
        <f t="shared" si="1"/>
        <v>73</v>
      </c>
      <c r="Q85" s="97" t="s">
        <v>443</v>
      </c>
      <c r="R85" s="72" t="s">
        <v>431</v>
      </c>
      <c r="S85" s="72" t="s">
        <v>386</v>
      </c>
      <c r="T85" s="47">
        <v>1</v>
      </c>
      <c r="U85" s="46" t="s">
        <v>444</v>
      </c>
      <c r="V85" s="72" t="s">
        <v>633</v>
      </c>
      <c r="W85" s="72" t="s">
        <v>155</v>
      </c>
      <c r="X85" s="73" t="s">
        <v>156</v>
      </c>
      <c r="Y85" s="73"/>
      <c r="Z85" s="73">
        <v>1</v>
      </c>
      <c r="AA85" s="73"/>
      <c r="AB85" s="73"/>
      <c r="AC85" s="99" t="s">
        <v>445</v>
      </c>
    </row>
    <row r="86" spans="1:29" s="15" customFormat="1" ht="60" x14ac:dyDescent="0.25">
      <c r="A86" s="137"/>
      <c r="B86" s="137"/>
      <c r="C86" s="137"/>
      <c r="D86" s="137"/>
      <c r="E86" s="137"/>
      <c r="F86" s="137"/>
      <c r="G86" s="137"/>
      <c r="H86" s="171"/>
      <c r="I86" s="181"/>
      <c r="J86" s="181"/>
      <c r="K86" s="171"/>
      <c r="L86" s="171"/>
      <c r="M86" s="96" t="s">
        <v>386</v>
      </c>
      <c r="N86" s="96" t="s">
        <v>429</v>
      </c>
      <c r="O86" s="96" t="s">
        <v>547</v>
      </c>
      <c r="P86" s="26">
        <f t="shared" si="1"/>
        <v>74</v>
      </c>
      <c r="Q86" s="97" t="s">
        <v>446</v>
      </c>
      <c r="R86" s="72" t="s">
        <v>431</v>
      </c>
      <c r="S86" s="72" t="s">
        <v>386</v>
      </c>
      <c r="T86" s="47">
        <v>1</v>
      </c>
      <c r="U86" s="46" t="s">
        <v>447</v>
      </c>
      <c r="V86" s="72" t="s">
        <v>448</v>
      </c>
      <c r="W86" s="72" t="s">
        <v>155</v>
      </c>
      <c r="X86" s="73" t="s">
        <v>156</v>
      </c>
      <c r="Y86" s="73"/>
      <c r="Z86" s="73">
        <v>1</v>
      </c>
      <c r="AA86" s="73"/>
      <c r="AB86" s="73"/>
      <c r="AC86" s="99" t="s">
        <v>449</v>
      </c>
    </row>
    <row r="87" spans="1:29" s="15" customFormat="1" ht="60" x14ac:dyDescent="0.25">
      <c r="A87" s="137"/>
      <c r="B87" s="137"/>
      <c r="C87" s="137"/>
      <c r="D87" s="137"/>
      <c r="E87" s="137"/>
      <c r="F87" s="137"/>
      <c r="G87" s="137"/>
      <c r="H87" s="171"/>
      <c r="I87" s="181"/>
      <c r="J87" s="181"/>
      <c r="K87" s="171"/>
      <c r="L87" s="171"/>
      <c r="M87" s="96" t="s">
        <v>386</v>
      </c>
      <c r="N87" s="96" t="s">
        <v>429</v>
      </c>
      <c r="O87" s="96" t="s">
        <v>547</v>
      </c>
      <c r="P87" s="26">
        <f t="shared" si="1"/>
        <v>75</v>
      </c>
      <c r="Q87" s="97" t="s">
        <v>450</v>
      </c>
      <c r="R87" s="72" t="s">
        <v>451</v>
      </c>
      <c r="S87" s="72" t="s">
        <v>386</v>
      </c>
      <c r="T87" s="47">
        <v>3</v>
      </c>
      <c r="U87" s="46" t="s">
        <v>452</v>
      </c>
      <c r="V87" s="72" t="s">
        <v>634</v>
      </c>
      <c r="W87" s="72" t="s">
        <v>155</v>
      </c>
      <c r="X87" s="73" t="s">
        <v>156</v>
      </c>
      <c r="Y87" s="73"/>
      <c r="Z87" s="73"/>
      <c r="AA87" s="73"/>
      <c r="AB87" s="73">
        <v>3</v>
      </c>
      <c r="AC87" s="99" t="s">
        <v>453</v>
      </c>
    </row>
    <row r="88" spans="1:29" s="15" customFormat="1" ht="45" x14ac:dyDescent="0.25">
      <c r="A88" s="137"/>
      <c r="B88" s="137"/>
      <c r="C88" s="137"/>
      <c r="D88" s="137"/>
      <c r="E88" s="137"/>
      <c r="F88" s="137"/>
      <c r="G88" s="137"/>
      <c r="H88" s="171"/>
      <c r="I88" s="181"/>
      <c r="J88" s="181"/>
      <c r="K88" s="171"/>
      <c r="L88" s="171"/>
      <c r="M88" s="96" t="s">
        <v>386</v>
      </c>
      <c r="N88" s="96" t="s">
        <v>429</v>
      </c>
      <c r="O88" s="96" t="s">
        <v>547</v>
      </c>
      <c r="P88" s="26">
        <f t="shared" si="1"/>
        <v>76</v>
      </c>
      <c r="Q88" s="97" t="s">
        <v>454</v>
      </c>
      <c r="R88" s="72" t="s">
        <v>431</v>
      </c>
      <c r="S88" s="72" t="s">
        <v>386</v>
      </c>
      <c r="T88" s="47">
        <v>1</v>
      </c>
      <c r="U88" s="46" t="s">
        <v>455</v>
      </c>
      <c r="V88" s="72" t="s">
        <v>635</v>
      </c>
      <c r="W88" s="72" t="s">
        <v>155</v>
      </c>
      <c r="X88" s="73" t="s">
        <v>156</v>
      </c>
      <c r="Y88" s="73"/>
      <c r="Z88" s="73">
        <v>1</v>
      </c>
      <c r="AA88" s="73"/>
      <c r="AB88" s="100"/>
      <c r="AC88" s="99" t="s">
        <v>456</v>
      </c>
    </row>
    <row r="89" spans="1:29" s="15" customFormat="1" ht="45" x14ac:dyDescent="0.25">
      <c r="A89" s="137"/>
      <c r="B89" s="137"/>
      <c r="C89" s="137"/>
      <c r="D89" s="137"/>
      <c r="E89" s="137"/>
      <c r="F89" s="137"/>
      <c r="G89" s="137"/>
      <c r="H89" s="171"/>
      <c r="I89" s="181"/>
      <c r="J89" s="181"/>
      <c r="K89" s="171"/>
      <c r="L89" s="171"/>
      <c r="M89" s="96" t="s">
        <v>386</v>
      </c>
      <c r="N89" s="96" t="s">
        <v>429</v>
      </c>
      <c r="O89" s="96" t="s">
        <v>457</v>
      </c>
      <c r="P89" s="26">
        <f t="shared" si="1"/>
        <v>77</v>
      </c>
      <c r="Q89" s="97" t="s">
        <v>458</v>
      </c>
      <c r="R89" s="72" t="s">
        <v>459</v>
      </c>
      <c r="S89" s="72" t="s">
        <v>386</v>
      </c>
      <c r="T89" s="73">
        <v>1</v>
      </c>
      <c r="U89" s="99" t="s">
        <v>460</v>
      </c>
      <c r="V89" s="96" t="s">
        <v>636</v>
      </c>
      <c r="W89" s="72" t="s">
        <v>155</v>
      </c>
      <c r="X89" s="73" t="s">
        <v>156</v>
      </c>
      <c r="Y89" s="73">
        <v>1</v>
      </c>
      <c r="Z89" s="73"/>
      <c r="AA89" s="73"/>
      <c r="AB89" s="73"/>
      <c r="AC89" s="99" t="s">
        <v>461</v>
      </c>
    </row>
    <row r="90" spans="1:29" s="15" customFormat="1" ht="90" x14ac:dyDescent="0.25">
      <c r="A90" s="137"/>
      <c r="B90" s="137"/>
      <c r="C90" s="137"/>
      <c r="D90" s="137"/>
      <c r="E90" s="137"/>
      <c r="F90" s="137"/>
      <c r="G90" s="137"/>
      <c r="H90" s="171"/>
      <c r="I90" s="181"/>
      <c r="J90" s="181"/>
      <c r="K90" s="171"/>
      <c r="L90" s="171"/>
      <c r="M90" s="96" t="s">
        <v>386</v>
      </c>
      <c r="N90" s="96" t="s">
        <v>429</v>
      </c>
      <c r="O90" s="96" t="s">
        <v>457</v>
      </c>
      <c r="P90" s="26">
        <f t="shared" si="1"/>
        <v>78</v>
      </c>
      <c r="Q90" s="97" t="s">
        <v>462</v>
      </c>
      <c r="R90" s="72" t="s">
        <v>463</v>
      </c>
      <c r="S90" s="72" t="s">
        <v>386</v>
      </c>
      <c r="T90" s="13">
        <v>1</v>
      </c>
      <c r="U90" s="99" t="s">
        <v>464</v>
      </c>
      <c r="V90" s="96" t="s">
        <v>644</v>
      </c>
      <c r="W90" s="73" t="s">
        <v>168</v>
      </c>
      <c r="X90" s="73" t="s">
        <v>156</v>
      </c>
      <c r="Y90" s="13"/>
      <c r="Z90" s="13"/>
      <c r="AA90" s="13"/>
      <c r="AB90" s="13">
        <v>1</v>
      </c>
      <c r="AC90" s="99" t="s">
        <v>466</v>
      </c>
    </row>
    <row r="91" spans="1:29" s="15" customFormat="1" ht="45" x14ac:dyDescent="0.25">
      <c r="A91" s="137"/>
      <c r="B91" s="137"/>
      <c r="C91" s="137"/>
      <c r="D91" s="137"/>
      <c r="E91" s="137"/>
      <c r="F91" s="137"/>
      <c r="G91" s="137"/>
      <c r="H91" s="171"/>
      <c r="I91" s="181"/>
      <c r="J91" s="181"/>
      <c r="K91" s="171"/>
      <c r="L91" s="171"/>
      <c r="M91" s="96" t="s">
        <v>386</v>
      </c>
      <c r="N91" s="96" t="s">
        <v>429</v>
      </c>
      <c r="O91" s="96" t="s">
        <v>467</v>
      </c>
      <c r="P91" s="26">
        <f t="shared" si="1"/>
        <v>79</v>
      </c>
      <c r="Q91" s="97" t="s">
        <v>468</v>
      </c>
      <c r="R91" s="72" t="s">
        <v>463</v>
      </c>
      <c r="S91" s="72" t="s">
        <v>386</v>
      </c>
      <c r="T91" s="73">
        <v>1</v>
      </c>
      <c r="U91" s="99" t="s">
        <v>467</v>
      </c>
      <c r="V91" s="96" t="s">
        <v>636</v>
      </c>
      <c r="W91" s="72" t="s">
        <v>155</v>
      </c>
      <c r="X91" s="73" t="s">
        <v>156</v>
      </c>
      <c r="Y91" s="73">
        <v>1</v>
      </c>
      <c r="Z91" s="73"/>
      <c r="AA91" s="73"/>
      <c r="AB91" s="73"/>
      <c r="AC91" s="99" t="s">
        <v>469</v>
      </c>
    </row>
    <row r="92" spans="1:29" s="15" customFormat="1" ht="60" x14ac:dyDescent="0.25">
      <c r="A92" s="137"/>
      <c r="B92" s="137"/>
      <c r="C92" s="137"/>
      <c r="D92" s="137"/>
      <c r="E92" s="137"/>
      <c r="F92" s="137"/>
      <c r="G92" s="137"/>
      <c r="H92" s="171"/>
      <c r="I92" s="181"/>
      <c r="J92" s="181"/>
      <c r="K92" s="171"/>
      <c r="L92" s="171"/>
      <c r="M92" s="96" t="s">
        <v>386</v>
      </c>
      <c r="N92" s="96" t="s">
        <v>429</v>
      </c>
      <c r="O92" s="96" t="s">
        <v>467</v>
      </c>
      <c r="P92" s="26">
        <f t="shared" si="1"/>
        <v>80</v>
      </c>
      <c r="Q92" s="97" t="s">
        <v>470</v>
      </c>
      <c r="R92" s="72" t="s">
        <v>463</v>
      </c>
      <c r="S92" s="72" t="s">
        <v>386</v>
      </c>
      <c r="T92" s="13">
        <v>1</v>
      </c>
      <c r="U92" s="99" t="s">
        <v>471</v>
      </c>
      <c r="V92" s="96" t="s">
        <v>645</v>
      </c>
      <c r="W92" s="73" t="s">
        <v>465</v>
      </c>
      <c r="X92" s="73" t="s">
        <v>156</v>
      </c>
      <c r="Y92" s="13">
        <v>0.25</v>
      </c>
      <c r="Z92" s="13">
        <v>0.25</v>
      </c>
      <c r="AA92" s="13">
        <v>0.25</v>
      </c>
      <c r="AB92" s="13">
        <v>0.25</v>
      </c>
      <c r="AC92" s="99" t="s">
        <v>472</v>
      </c>
    </row>
    <row r="93" spans="1:29" s="15" customFormat="1" ht="45" x14ac:dyDescent="0.25">
      <c r="A93" s="137"/>
      <c r="B93" s="137"/>
      <c r="C93" s="137"/>
      <c r="D93" s="137"/>
      <c r="E93" s="137"/>
      <c r="F93" s="137"/>
      <c r="G93" s="137"/>
      <c r="H93" s="171"/>
      <c r="I93" s="181"/>
      <c r="J93" s="181"/>
      <c r="K93" s="171"/>
      <c r="L93" s="171"/>
      <c r="M93" s="96" t="s">
        <v>386</v>
      </c>
      <c r="N93" s="96" t="s">
        <v>549</v>
      </c>
      <c r="O93" s="96" t="s">
        <v>550</v>
      </c>
      <c r="P93" s="26">
        <f t="shared" si="1"/>
        <v>81</v>
      </c>
      <c r="Q93" s="97" t="s">
        <v>551</v>
      </c>
      <c r="R93" s="121" t="s">
        <v>552</v>
      </c>
      <c r="S93" s="72" t="s">
        <v>386</v>
      </c>
      <c r="T93" s="121">
        <v>1</v>
      </c>
      <c r="U93" s="99" t="s">
        <v>553</v>
      </c>
      <c r="V93" s="96" t="s">
        <v>636</v>
      </c>
      <c r="W93" s="72" t="s">
        <v>155</v>
      </c>
      <c r="X93" s="73" t="s">
        <v>156</v>
      </c>
      <c r="Y93" s="121">
        <v>1</v>
      </c>
      <c r="Z93" s="13"/>
      <c r="AA93" s="73"/>
      <c r="AB93" s="13"/>
      <c r="AC93" s="99" t="s">
        <v>554</v>
      </c>
    </row>
    <row r="94" spans="1:29" s="15" customFormat="1" ht="60" x14ac:dyDescent="0.25">
      <c r="A94" s="137"/>
      <c r="B94" s="137"/>
      <c r="C94" s="137"/>
      <c r="D94" s="137"/>
      <c r="E94" s="137"/>
      <c r="F94" s="137"/>
      <c r="G94" s="137"/>
      <c r="H94" s="171"/>
      <c r="I94" s="181"/>
      <c r="J94" s="181"/>
      <c r="K94" s="171"/>
      <c r="L94" s="171"/>
      <c r="M94" s="96" t="s">
        <v>386</v>
      </c>
      <c r="N94" s="96" t="s">
        <v>549</v>
      </c>
      <c r="O94" s="96" t="s">
        <v>550</v>
      </c>
      <c r="P94" s="26">
        <f t="shared" si="1"/>
        <v>82</v>
      </c>
      <c r="Q94" s="97" t="s">
        <v>555</v>
      </c>
      <c r="R94" s="121" t="s">
        <v>552</v>
      </c>
      <c r="S94" s="72" t="s">
        <v>386</v>
      </c>
      <c r="T94" s="13">
        <v>1</v>
      </c>
      <c r="U94" s="99" t="s">
        <v>556</v>
      </c>
      <c r="V94" s="96" t="s">
        <v>645</v>
      </c>
      <c r="W94" s="73" t="s">
        <v>465</v>
      </c>
      <c r="X94" s="73" t="s">
        <v>156</v>
      </c>
      <c r="Y94" s="13">
        <v>0.25</v>
      </c>
      <c r="Z94" s="13">
        <v>0.25</v>
      </c>
      <c r="AA94" s="13">
        <v>0.25</v>
      </c>
      <c r="AB94" s="13">
        <v>0.25</v>
      </c>
      <c r="AC94" s="99" t="s">
        <v>557</v>
      </c>
    </row>
    <row r="95" spans="1:29" s="15" customFormat="1" ht="75" x14ac:dyDescent="0.25">
      <c r="A95" s="137"/>
      <c r="B95" s="137"/>
      <c r="C95" s="137"/>
      <c r="D95" s="137"/>
      <c r="E95" s="137"/>
      <c r="F95" s="137"/>
      <c r="G95" s="137"/>
      <c r="H95" s="171"/>
      <c r="I95" s="181"/>
      <c r="J95" s="181"/>
      <c r="K95" s="171"/>
      <c r="L95" s="171"/>
      <c r="M95" s="96" t="s">
        <v>386</v>
      </c>
      <c r="N95" s="96" t="s">
        <v>429</v>
      </c>
      <c r="O95" s="96" t="s">
        <v>558</v>
      </c>
      <c r="P95" s="26">
        <f t="shared" si="1"/>
        <v>83</v>
      </c>
      <c r="Q95" s="97" t="s">
        <v>559</v>
      </c>
      <c r="R95" s="96" t="s">
        <v>560</v>
      </c>
      <c r="S95" s="96" t="s">
        <v>190</v>
      </c>
      <c r="T95" s="73">
        <v>1</v>
      </c>
      <c r="U95" s="99" t="s">
        <v>561</v>
      </c>
      <c r="V95" s="96" t="s">
        <v>637</v>
      </c>
      <c r="W95" s="72" t="s">
        <v>155</v>
      </c>
      <c r="X95" s="73" t="s">
        <v>156</v>
      </c>
      <c r="Y95" s="73">
        <v>1</v>
      </c>
      <c r="Z95" s="73"/>
      <c r="AA95" s="73"/>
      <c r="AB95" s="73"/>
      <c r="AC95" s="99" t="s">
        <v>562</v>
      </c>
    </row>
    <row r="96" spans="1:29" s="15" customFormat="1" ht="90" x14ac:dyDescent="0.25">
      <c r="A96" s="137"/>
      <c r="B96" s="137"/>
      <c r="C96" s="137"/>
      <c r="D96" s="137"/>
      <c r="E96" s="137"/>
      <c r="F96" s="137"/>
      <c r="G96" s="137"/>
      <c r="H96" s="171"/>
      <c r="I96" s="181"/>
      <c r="J96" s="181"/>
      <c r="K96" s="171"/>
      <c r="L96" s="171"/>
      <c r="M96" s="96" t="s">
        <v>386</v>
      </c>
      <c r="N96" s="96" t="s">
        <v>429</v>
      </c>
      <c r="O96" s="96" t="s">
        <v>558</v>
      </c>
      <c r="P96" s="26">
        <f t="shared" si="1"/>
        <v>84</v>
      </c>
      <c r="Q96" s="97" t="s">
        <v>563</v>
      </c>
      <c r="R96" s="96" t="s">
        <v>560</v>
      </c>
      <c r="S96" s="96" t="s">
        <v>190</v>
      </c>
      <c r="T96" s="28">
        <v>1</v>
      </c>
      <c r="U96" s="99" t="s">
        <v>564</v>
      </c>
      <c r="V96" s="134" t="s">
        <v>646</v>
      </c>
      <c r="W96" s="96" t="s">
        <v>465</v>
      </c>
      <c r="X96" s="73" t="s">
        <v>156</v>
      </c>
      <c r="Y96" s="28">
        <v>0.3</v>
      </c>
      <c r="Z96" s="28">
        <v>0.3</v>
      </c>
      <c r="AA96" s="28">
        <v>0.15</v>
      </c>
      <c r="AB96" s="28">
        <v>0.25</v>
      </c>
      <c r="AC96" s="99" t="s">
        <v>565</v>
      </c>
    </row>
    <row r="97" spans="1:29" s="15" customFormat="1" ht="45" x14ac:dyDescent="0.25">
      <c r="A97" s="137"/>
      <c r="B97" s="137"/>
      <c r="C97" s="137"/>
      <c r="D97" s="137"/>
      <c r="E97" s="137"/>
      <c r="F97" s="137"/>
      <c r="G97" s="137"/>
      <c r="H97" s="171"/>
      <c r="I97" s="181"/>
      <c r="J97" s="181"/>
      <c r="K97" s="171"/>
      <c r="L97" s="171"/>
      <c r="M97" s="96" t="s">
        <v>386</v>
      </c>
      <c r="N97" s="96" t="s">
        <v>429</v>
      </c>
      <c r="O97" s="96" t="s">
        <v>566</v>
      </c>
      <c r="P97" s="26">
        <f t="shared" si="1"/>
        <v>85</v>
      </c>
      <c r="Q97" s="97" t="s">
        <v>567</v>
      </c>
      <c r="R97" s="96" t="s">
        <v>560</v>
      </c>
      <c r="S97" s="96" t="s">
        <v>190</v>
      </c>
      <c r="T97" s="73">
        <v>1</v>
      </c>
      <c r="U97" s="99" t="s">
        <v>568</v>
      </c>
      <c r="V97" s="96" t="s">
        <v>636</v>
      </c>
      <c r="W97" s="72" t="s">
        <v>155</v>
      </c>
      <c r="X97" s="73" t="s">
        <v>156</v>
      </c>
      <c r="Y97" s="73">
        <v>1</v>
      </c>
      <c r="Z97" s="73"/>
      <c r="AA97" s="73"/>
      <c r="AB97" s="73"/>
      <c r="AC97" s="99" t="s">
        <v>562</v>
      </c>
    </row>
    <row r="98" spans="1:29" s="15" customFormat="1" ht="60" x14ac:dyDescent="0.25">
      <c r="A98" s="137"/>
      <c r="B98" s="137"/>
      <c r="C98" s="137"/>
      <c r="D98" s="137"/>
      <c r="E98" s="137"/>
      <c r="F98" s="137"/>
      <c r="G98" s="137"/>
      <c r="H98" s="171"/>
      <c r="I98" s="181"/>
      <c r="J98" s="181"/>
      <c r="K98" s="171"/>
      <c r="L98" s="171"/>
      <c r="M98" s="96" t="s">
        <v>386</v>
      </c>
      <c r="N98" s="96" t="s">
        <v>429</v>
      </c>
      <c r="O98" s="96" t="s">
        <v>566</v>
      </c>
      <c r="P98" s="26">
        <f t="shared" si="1"/>
        <v>86</v>
      </c>
      <c r="Q98" s="97" t="s">
        <v>569</v>
      </c>
      <c r="R98" s="96" t="s">
        <v>560</v>
      </c>
      <c r="S98" s="96" t="s">
        <v>190</v>
      </c>
      <c r="T98" s="28">
        <v>1</v>
      </c>
      <c r="U98" s="99" t="s">
        <v>570</v>
      </c>
      <c r="V98" s="134" t="s">
        <v>647</v>
      </c>
      <c r="W98" s="96" t="s">
        <v>465</v>
      </c>
      <c r="X98" s="73" t="s">
        <v>156</v>
      </c>
      <c r="Y98" s="28">
        <v>0.1</v>
      </c>
      <c r="Z98" s="28">
        <v>0.3</v>
      </c>
      <c r="AA98" s="28">
        <v>0.3</v>
      </c>
      <c r="AB98" s="28">
        <v>0.3</v>
      </c>
      <c r="AC98" s="99" t="s">
        <v>571</v>
      </c>
    </row>
    <row r="99" spans="1:29" s="15" customFormat="1" ht="45" x14ac:dyDescent="0.25">
      <c r="A99" s="137"/>
      <c r="B99" s="137"/>
      <c r="C99" s="137"/>
      <c r="D99" s="137"/>
      <c r="E99" s="137"/>
      <c r="F99" s="137"/>
      <c r="G99" s="137"/>
      <c r="H99" s="171"/>
      <c r="I99" s="181"/>
      <c r="J99" s="181"/>
      <c r="K99" s="171"/>
      <c r="L99" s="171"/>
      <c r="M99" s="96" t="s">
        <v>386</v>
      </c>
      <c r="N99" s="96" t="s">
        <v>429</v>
      </c>
      <c r="O99" s="96" t="s">
        <v>572</v>
      </c>
      <c r="P99" s="26">
        <f t="shared" si="1"/>
        <v>87</v>
      </c>
      <c r="Q99" s="97" t="s">
        <v>576</v>
      </c>
      <c r="R99" s="96" t="s">
        <v>560</v>
      </c>
      <c r="S99" s="73" t="s">
        <v>386</v>
      </c>
      <c r="T99" s="73">
        <v>1</v>
      </c>
      <c r="U99" s="99" t="s">
        <v>638</v>
      </c>
      <c r="V99" s="96" t="s">
        <v>636</v>
      </c>
      <c r="W99" s="72" t="s">
        <v>155</v>
      </c>
      <c r="X99" s="73" t="s">
        <v>156</v>
      </c>
      <c r="Y99" s="73">
        <v>1</v>
      </c>
      <c r="Z99" s="73"/>
      <c r="AA99" s="73"/>
      <c r="AB99" s="73"/>
      <c r="AC99" s="99" t="s">
        <v>562</v>
      </c>
    </row>
    <row r="100" spans="1:29" s="15" customFormat="1" ht="60" x14ac:dyDescent="0.25">
      <c r="A100" s="137"/>
      <c r="B100" s="137"/>
      <c r="C100" s="137"/>
      <c r="D100" s="137"/>
      <c r="E100" s="137"/>
      <c r="F100" s="137"/>
      <c r="G100" s="137"/>
      <c r="H100" s="171"/>
      <c r="I100" s="181"/>
      <c r="J100" s="181"/>
      <c r="K100" s="171"/>
      <c r="L100" s="171"/>
      <c r="M100" s="96" t="s">
        <v>386</v>
      </c>
      <c r="N100" s="96" t="s">
        <v>429</v>
      </c>
      <c r="O100" s="96" t="s">
        <v>572</v>
      </c>
      <c r="P100" s="26">
        <f t="shared" si="1"/>
        <v>88</v>
      </c>
      <c r="Q100" s="97" t="s">
        <v>573</v>
      </c>
      <c r="R100" s="96" t="s">
        <v>560</v>
      </c>
      <c r="S100" s="96" t="s">
        <v>190</v>
      </c>
      <c r="T100" s="13">
        <v>1</v>
      </c>
      <c r="U100" s="99" t="s">
        <v>574</v>
      </c>
      <c r="V100" s="134" t="s">
        <v>647</v>
      </c>
      <c r="W100" s="72" t="s">
        <v>168</v>
      </c>
      <c r="X100" s="73" t="s">
        <v>156</v>
      </c>
      <c r="Y100" s="13">
        <v>0.1</v>
      </c>
      <c r="Z100" s="13">
        <v>0.25</v>
      </c>
      <c r="AA100" s="13">
        <v>0.25</v>
      </c>
      <c r="AB100" s="13">
        <v>0.4</v>
      </c>
      <c r="AC100" s="99" t="s">
        <v>575</v>
      </c>
    </row>
    <row r="101" spans="1:29" s="15" customFormat="1" ht="90" x14ac:dyDescent="0.25">
      <c r="A101" s="137"/>
      <c r="B101" s="137"/>
      <c r="C101" s="137"/>
      <c r="D101" s="137"/>
      <c r="E101" s="137"/>
      <c r="F101" s="137"/>
      <c r="G101" s="137"/>
      <c r="H101" s="171"/>
      <c r="I101" s="181"/>
      <c r="J101" s="181"/>
      <c r="K101" s="171"/>
      <c r="L101" s="171"/>
      <c r="M101" s="96" t="s">
        <v>386</v>
      </c>
      <c r="N101" s="96" t="s">
        <v>387</v>
      </c>
      <c r="O101" s="96" t="s">
        <v>388</v>
      </c>
      <c r="P101" s="26">
        <f t="shared" si="1"/>
        <v>89</v>
      </c>
      <c r="Q101" s="97" t="s">
        <v>389</v>
      </c>
      <c r="R101" s="62" t="s">
        <v>390</v>
      </c>
      <c r="S101" s="96" t="s">
        <v>391</v>
      </c>
      <c r="T101" s="28">
        <v>1</v>
      </c>
      <c r="U101" s="29" t="s">
        <v>392</v>
      </c>
      <c r="V101" s="96" t="s">
        <v>393</v>
      </c>
      <c r="W101" s="96" t="s">
        <v>168</v>
      </c>
      <c r="X101" s="73" t="s">
        <v>156</v>
      </c>
      <c r="Y101" s="13">
        <v>0.14000000000000001</v>
      </c>
      <c r="Z101" s="13">
        <v>0.24</v>
      </c>
      <c r="AA101" s="13">
        <v>0.24</v>
      </c>
      <c r="AB101" s="13">
        <v>0.38</v>
      </c>
      <c r="AC101" s="99" t="s">
        <v>620</v>
      </c>
    </row>
    <row r="102" spans="1:29" s="15" customFormat="1" ht="45" x14ac:dyDescent="0.25">
      <c r="A102" s="137"/>
      <c r="B102" s="137"/>
      <c r="C102" s="137"/>
      <c r="D102" s="121">
        <v>43</v>
      </c>
      <c r="E102" s="121" t="s">
        <v>70</v>
      </c>
      <c r="F102" s="121" t="s">
        <v>69</v>
      </c>
      <c r="G102" s="29" t="s">
        <v>123</v>
      </c>
      <c r="H102" s="115">
        <v>2</v>
      </c>
      <c r="I102" s="120">
        <v>1</v>
      </c>
      <c r="J102" s="120"/>
      <c r="K102" s="115">
        <v>0.5</v>
      </c>
      <c r="L102" s="115">
        <v>0.5</v>
      </c>
      <c r="M102" s="96" t="s">
        <v>386</v>
      </c>
      <c r="N102" s="96" t="s">
        <v>387</v>
      </c>
      <c r="O102" s="96" t="s">
        <v>572</v>
      </c>
      <c r="P102" s="26">
        <f t="shared" si="1"/>
        <v>90</v>
      </c>
      <c r="Q102" s="97" t="s">
        <v>676</v>
      </c>
      <c r="R102" s="96" t="s">
        <v>560</v>
      </c>
      <c r="S102" s="96" t="s">
        <v>190</v>
      </c>
      <c r="T102" s="67">
        <v>1</v>
      </c>
      <c r="U102" s="84" t="s">
        <v>677</v>
      </c>
      <c r="V102" s="17" t="s">
        <v>678</v>
      </c>
      <c r="W102" s="72" t="s">
        <v>155</v>
      </c>
      <c r="X102" s="17" t="s">
        <v>186</v>
      </c>
      <c r="Y102" s="16"/>
      <c r="Z102" s="16"/>
      <c r="AA102" s="16"/>
      <c r="AB102" s="73">
        <v>1</v>
      </c>
      <c r="AC102" s="99" t="s">
        <v>679</v>
      </c>
    </row>
    <row r="103" spans="1:29" s="15" customFormat="1" ht="75" x14ac:dyDescent="0.25">
      <c r="A103" s="137"/>
      <c r="B103" s="137"/>
      <c r="C103" s="137"/>
      <c r="D103" s="121">
        <v>44</v>
      </c>
      <c r="E103" s="121" t="s">
        <v>71</v>
      </c>
      <c r="F103" s="121" t="s">
        <v>69</v>
      </c>
      <c r="G103" s="29" t="s">
        <v>124</v>
      </c>
      <c r="H103" s="115">
        <v>4</v>
      </c>
      <c r="I103" s="120">
        <v>1</v>
      </c>
      <c r="J103" s="120">
        <v>1</v>
      </c>
      <c r="K103" s="115">
        <v>1</v>
      </c>
      <c r="L103" s="115">
        <v>1</v>
      </c>
      <c r="M103" s="96" t="s">
        <v>386</v>
      </c>
      <c r="N103" s="96" t="s">
        <v>387</v>
      </c>
      <c r="O103" s="96" t="s">
        <v>572</v>
      </c>
      <c r="P103" s="26">
        <f t="shared" si="1"/>
        <v>91</v>
      </c>
      <c r="Q103" s="97" t="s">
        <v>587</v>
      </c>
      <c r="R103" s="96" t="s">
        <v>560</v>
      </c>
      <c r="S103" s="96" t="s">
        <v>190</v>
      </c>
      <c r="T103" s="67">
        <v>1</v>
      </c>
      <c r="U103" s="99" t="s">
        <v>588</v>
      </c>
      <c r="V103" s="96" t="s">
        <v>590</v>
      </c>
      <c r="W103" s="72" t="s">
        <v>155</v>
      </c>
      <c r="X103" s="73" t="s">
        <v>186</v>
      </c>
      <c r="Y103" s="13"/>
      <c r="Z103" s="73">
        <v>1</v>
      </c>
      <c r="AA103" s="73"/>
      <c r="AB103" s="13"/>
      <c r="AC103" s="99" t="s">
        <v>589</v>
      </c>
    </row>
    <row r="104" spans="1:29" s="15" customFormat="1" ht="90" x14ac:dyDescent="0.25">
      <c r="A104" s="137"/>
      <c r="B104" s="137"/>
      <c r="C104" s="137"/>
      <c r="D104" s="137">
        <v>45</v>
      </c>
      <c r="E104" s="137" t="s">
        <v>72</v>
      </c>
      <c r="F104" s="137" t="s">
        <v>69</v>
      </c>
      <c r="G104" s="137" t="s">
        <v>125</v>
      </c>
      <c r="H104" s="171">
        <v>100</v>
      </c>
      <c r="I104" s="181">
        <v>100</v>
      </c>
      <c r="J104" s="181">
        <v>100</v>
      </c>
      <c r="K104" s="171">
        <v>100</v>
      </c>
      <c r="L104" s="171">
        <v>100</v>
      </c>
      <c r="M104" s="96" t="s">
        <v>386</v>
      </c>
      <c r="N104" s="96" t="s">
        <v>387</v>
      </c>
      <c r="O104" s="96" t="s">
        <v>408</v>
      </c>
      <c r="P104" s="26">
        <f t="shared" si="1"/>
        <v>92</v>
      </c>
      <c r="Q104" s="97" t="s">
        <v>409</v>
      </c>
      <c r="R104" s="72" t="s">
        <v>410</v>
      </c>
      <c r="S104" s="96" t="s">
        <v>190</v>
      </c>
      <c r="T104" s="73">
        <v>100</v>
      </c>
      <c r="U104" s="99" t="s">
        <v>411</v>
      </c>
      <c r="V104" s="45" t="s">
        <v>585</v>
      </c>
      <c r="W104" s="72" t="s">
        <v>168</v>
      </c>
      <c r="X104" s="73" t="s">
        <v>412</v>
      </c>
      <c r="Y104" s="13">
        <v>0.2</v>
      </c>
      <c r="Z104" s="13">
        <v>0.25</v>
      </c>
      <c r="AA104" s="13">
        <v>0.3</v>
      </c>
      <c r="AB104" s="13">
        <v>0.25</v>
      </c>
      <c r="AC104" s="99" t="s">
        <v>413</v>
      </c>
    </row>
    <row r="105" spans="1:29" s="15" customFormat="1" ht="90" x14ac:dyDescent="0.25">
      <c r="A105" s="137"/>
      <c r="B105" s="137"/>
      <c r="C105" s="137"/>
      <c r="D105" s="137"/>
      <c r="E105" s="137"/>
      <c r="F105" s="137"/>
      <c r="G105" s="137"/>
      <c r="H105" s="171"/>
      <c r="I105" s="181"/>
      <c r="J105" s="181"/>
      <c r="K105" s="171"/>
      <c r="L105" s="171"/>
      <c r="M105" s="96" t="s">
        <v>386</v>
      </c>
      <c r="N105" s="96" t="s">
        <v>387</v>
      </c>
      <c r="O105" s="96" t="s">
        <v>408</v>
      </c>
      <c r="P105" s="26">
        <f t="shared" si="1"/>
        <v>93</v>
      </c>
      <c r="Q105" s="97" t="s">
        <v>415</v>
      </c>
      <c r="R105" s="72" t="s">
        <v>414</v>
      </c>
      <c r="S105" s="96" t="s">
        <v>416</v>
      </c>
      <c r="T105" s="73">
        <v>100</v>
      </c>
      <c r="U105" s="99" t="s">
        <v>544</v>
      </c>
      <c r="V105" s="45" t="s">
        <v>586</v>
      </c>
      <c r="W105" s="72" t="s">
        <v>168</v>
      </c>
      <c r="X105" s="73" t="s">
        <v>412</v>
      </c>
      <c r="Y105" s="13">
        <v>0.3</v>
      </c>
      <c r="Z105" s="13">
        <v>0.2</v>
      </c>
      <c r="AA105" s="13">
        <v>0.2</v>
      </c>
      <c r="AB105" s="13">
        <v>0.3</v>
      </c>
      <c r="AC105" s="99" t="s">
        <v>545</v>
      </c>
    </row>
    <row r="106" spans="1:29" s="15" customFormat="1" ht="60" x14ac:dyDescent="0.25">
      <c r="A106" s="137"/>
      <c r="B106" s="137"/>
      <c r="C106" s="137"/>
      <c r="D106" s="121">
        <v>46</v>
      </c>
      <c r="E106" s="29" t="s">
        <v>764</v>
      </c>
      <c r="F106" s="121" t="s">
        <v>69</v>
      </c>
      <c r="G106" s="29" t="s">
        <v>126</v>
      </c>
      <c r="H106" s="115">
        <v>4</v>
      </c>
      <c r="I106" s="120">
        <v>1</v>
      </c>
      <c r="J106" s="120">
        <v>1</v>
      </c>
      <c r="K106" s="115">
        <v>1</v>
      </c>
      <c r="L106" s="115">
        <v>1</v>
      </c>
      <c r="M106" s="96" t="s">
        <v>386</v>
      </c>
      <c r="N106" s="96" t="s">
        <v>387</v>
      </c>
      <c r="O106" s="96" t="s">
        <v>547</v>
      </c>
      <c r="P106" s="26">
        <f t="shared" si="1"/>
        <v>94</v>
      </c>
      <c r="Q106" s="97" t="s">
        <v>672</v>
      </c>
      <c r="R106" s="72" t="s">
        <v>584</v>
      </c>
      <c r="S106" s="72" t="s">
        <v>190</v>
      </c>
      <c r="T106" s="47">
        <v>2</v>
      </c>
      <c r="U106" s="46" t="s">
        <v>673</v>
      </c>
      <c r="V106" s="72" t="s">
        <v>674</v>
      </c>
      <c r="W106" s="72" t="s">
        <v>155</v>
      </c>
      <c r="X106" s="73" t="s">
        <v>186</v>
      </c>
      <c r="Y106" s="73">
        <v>0</v>
      </c>
      <c r="Z106" s="73">
        <v>1</v>
      </c>
      <c r="AA106" s="73">
        <v>1</v>
      </c>
      <c r="AB106" s="73">
        <v>0</v>
      </c>
      <c r="AC106" s="99" t="s">
        <v>675</v>
      </c>
    </row>
    <row r="107" spans="1:29" s="15" customFormat="1" ht="75" x14ac:dyDescent="0.25">
      <c r="A107" s="137"/>
      <c r="B107" s="137"/>
      <c r="C107" s="137" t="s">
        <v>793</v>
      </c>
      <c r="D107" s="137">
        <v>47</v>
      </c>
      <c r="E107" s="137" t="s">
        <v>73</v>
      </c>
      <c r="F107" s="137" t="s">
        <v>69</v>
      </c>
      <c r="G107" s="137" t="s">
        <v>127</v>
      </c>
      <c r="H107" s="171">
        <v>3</v>
      </c>
      <c r="I107" s="189">
        <v>0.25</v>
      </c>
      <c r="J107" s="181">
        <v>0.75</v>
      </c>
      <c r="K107" s="171">
        <v>1</v>
      </c>
      <c r="L107" s="171">
        <v>1</v>
      </c>
      <c r="M107" s="96" t="s">
        <v>159</v>
      </c>
      <c r="N107" s="96" t="s">
        <v>165</v>
      </c>
      <c r="O107" s="96" t="s">
        <v>473</v>
      </c>
      <c r="P107" s="26">
        <f t="shared" si="1"/>
        <v>95</v>
      </c>
      <c r="Q107" s="97" t="s">
        <v>262</v>
      </c>
      <c r="R107" s="96" t="s">
        <v>263</v>
      </c>
      <c r="S107" s="96" t="s">
        <v>264</v>
      </c>
      <c r="T107" s="49">
        <v>2</v>
      </c>
      <c r="U107" s="46" t="s">
        <v>265</v>
      </c>
      <c r="V107" s="45" t="s">
        <v>266</v>
      </c>
      <c r="W107" s="72" t="s">
        <v>155</v>
      </c>
      <c r="X107" s="73" t="s">
        <v>156</v>
      </c>
      <c r="Y107" s="73"/>
      <c r="Z107" s="73">
        <v>1</v>
      </c>
      <c r="AA107" s="73"/>
      <c r="AB107" s="73">
        <v>1</v>
      </c>
      <c r="AC107" s="99" t="s">
        <v>267</v>
      </c>
    </row>
    <row r="108" spans="1:29" s="15" customFormat="1" ht="75" x14ac:dyDescent="0.25">
      <c r="A108" s="137"/>
      <c r="B108" s="137"/>
      <c r="C108" s="137"/>
      <c r="D108" s="137"/>
      <c r="E108" s="137"/>
      <c r="F108" s="137"/>
      <c r="G108" s="137"/>
      <c r="H108" s="171"/>
      <c r="I108" s="189"/>
      <c r="J108" s="181"/>
      <c r="K108" s="171"/>
      <c r="L108" s="171"/>
      <c r="M108" s="96" t="s">
        <v>159</v>
      </c>
      <c r="N108" s="96" t="s">
        <v>165</v>
      </c>
      <c r="O108" s="96" t="s">
        <v>473</v>
      </c>
      <c r="P108" s="26">
        <f t="shared" si="1"/>
        <v>96</v>
      </c>
      <c r="Q108" s="97" t="s">
        <v>268</v>
      </c>
      <c r="R108" s="96" t="s">
        <v>263</v>
      </c>
      <c r="S108" s="96" t="s">
        <v>264</v>
      </c>
      <c r="T108" s="13">
        <v>1</v>
      </c>
      <c r="U108" s="99" t="s">
        <v>269</v>
      </c>
      <c r="V108" s="45" t="s">
        <v>270</v>
      </c>
      <c r="W108" s="101" t="s">
        <v>168</v>
      </c>
      <c r="X108" s="73" t="s">
        <v>156</v>
      </c>
      <c r="Y108" s="65">
        <v>0.15790000000000001</v>
      </c>
      <c r="Z108" s="48">
        <v>0.31580000000000003</v>
      </c>
      <c r="AA108" s="65">
        <v>0.15790000000000001</v>
      </c>
      <c r="AB108" s="48">
        <v>0.36840000000000001</v>
      </c>
      <c r="AC108" s="99" t="s">
        <v>271</v>
      </c>
    </row>
    <row r="109" spans="1:29" s="15" customFormat="1" ht="75" x14ac:dyDescent="0.25">
      <c r="A109" s="137"/>
      <c r="B109" s="137"/>
      <c r="C109" s="137"/>
      <c r="D109" s="137"/>
      <c r="E109" s="137"/>
      <c r="F109" s="137"/>
      <c r="G109" s="137"/>
      <c r="H109" s="171"/>
      <c r="I109" s="189"/>
      <c r="J109" s="181"/>
      <c r="K109" s="171"/>
      <c r="L109" s="171"/>
      <c r="M109" s="96" t="s">
        <v>150</v>
      </c>
      <c r="N109" s="96" t="s">
        <v>165</v>
      </c>
      <c r="O109" s="96" t="s">
        <v>473</v>
      </c>
      <c r="P109" s="26">
        <f t="shared" si="1"/>
        <v>97</v>
      </c>
      <c r="Q109" s="97" t="s">
        <v>272</v>
      </c>
      <c r="R109" s="96" t="s">
        <v>263</v>
      </c>
      <c r="S109" s="96" t="s">
        <v>264</v>
      </c>
      <c r="T109" s="13">
        <v>1</v>
      </c>
      <c r="U109" s="99" t="s">
        <v>273</v>
      </c>
      <c r="V109" s="45" t="s">
        <v>274</v>
      </c>
      <c r="W109" s="101" t="s">
        <v>168</v>
      </c>
      <c r="X109" s="73" t="s">
        <v>156</v>
      </c>
      <c r="Y109" s="65">
        <v>0.15790000000000001</v>
      </c>
      <c r="Z109" s="65">
        <v>0.21052999999999999</v>
      </c>
      <c r="AA109" s="65">
        <v>0.21052999999999999</v>
      </c>
      <c r="AB109" s="65">
        <v>0.42049999999999998</v>
      </c>
      <c r="AC109" s="99" t="s">
        <v>474</v>
      </c>
    </row>
    <row r="110" spans="1:29" s="15" customFormat="1" ht="90" x14ac:dyDescent="0.25">
      <c r="A110" s="137"/>
      <c r="B110" s="137"/>
      <c r="C110" s="137"/>
      <c r="D110" s="137"/>
      <c r="E110" s="137"/>
      <c r="F110" s="137"/>
      <c r="G110" s="137"/>
      <c r="H110" s="171"/>
      <c r="I110" s="189"/>
      <c r="J110" s="181"/>
      <c r="K110" s="171"/>
      <c r="L110" s="171"/>
      <c r="M110" s="96" t="s">
        <v>150</v>
      </c>
      <c r="N110" s="96" t="s">
        <v>165</v>
      </c>
      <c r="O110" s="96" t="s">
        <v>473</v>
      </c>
      <c r="P110" s="26">
        <f t="shared" si="1"/>
        <v>98</v>
      </c>
      <c r="Q110" s="97" t="s">
        <v>275</v>
      </c>
      <c r="R110" s="96" t="s">
        <v>263</v>
      </c>
      <c r="S110" s="96" t="s">
        <v>264</v>
      </c>
      <c r="T110" s="13">
        <v>1</v>
      </c>
      <c r="U110" s="99" t="s">
        <v>276</v>
      </c>
      <c r="V110" s="45" t="s">
        <v>277</v>
      </c>
      <c r="W110" s="101" t="s">
        <v>168</v>
      </c>
      <c r="X110" s="73" t="s">
        <v>156</v>
      </c>
      <c r="Y110" s="65">
        <v>0.22220000000000001</v>
      </c>
      <c r="Z110" s="65">
        <v>0.37040000000000001</v>
      </c>
      <c r="AA110" s="65">
        <v>0.14810000000000001</v>
      </c>
      <c r="AB110" s="65">
        <v>0.25929999999999997</v>
      </c>
      <c r="AC110" s="99" t="s">
        <v>278</v>
      </c>
    </row>
    <row r="111" spans="1:29" s="15" customFormat="1" ht="60" x14ac:dyDescent="0.25">
      <c r="A111" s="137"/>
      <c r="B111" s="137"/>
      <c r="C111" s="137"/>
      <c r="D111" s="137"/>
      <c r="E111" s="137"/>
      <c r="F111" s="137"/>
      <c r="G111" s="137"/>
      <c r="H111" s="171"/>
      <c r="I111" s="189"/>
      <c r="J111" s="181"/>
      <c r="K111" s="171"/>
      <c r="L111" s="171"/>
      <c r="M111" s="96" t="s">
        <v>150</v>
      </c>
      <c r="N111" s="96" t="s">
        <v>165</v>
      </c>
      <c r="O111" s="96" t="s">
        <v>473</v>
      </c>
      <c r="P111" s="26">
        <f t="shared" si="1"/>
        <v>99</v>
      </c>
      <c r="Q111" s="97" t="s">
        <v>279</v>
      </c>
      <c r="R111" s="96" t="s">
        <v>263</v>
      </c>
      <c r="S111" s="96" t="s">
        <v>264</v>
      </c>
      <c r="T111" s="13">
        <v>1</v>
      </c>
      <c r="U111" s="99" t="s">
        <v>280</v>
      </c>
      <c r="V111" s="45" t="s">
        <v>281</v>
      </c>
      <c r="W111" s="101" t="s">
        <v>168</v>
      </c>
      <c r="X111" s="73" t="s">
        <v>156</v>
      </c>
      <c r="Y111" s="100"/>
      <c r="Z111" s="48">
        <v>0.16700000000000001</v>
      </c>
      <c r="AA111" s="48">
        <v>0.16700000000000001</v>
      </c>
      <c r="AB111" s="48">
        <v>0.66700000000000004</v>
      </c>
      <c r="AC111" s="99" t="s">
        <v>475</v>
      </c>
    </row>
    <row r="112" spans="1:29" s="15" customFormat="1" ht="105" x14ac:dyDescent="0.25">
      <c r="A112" s="137"/>
      <c r="B112" s="137"/>
      <c r="C112" s="137"/>
      <c r="D112" s="137"/>
      <c r="E112" s="137"/>
      <c r="F112" s="137"/>
      <c r="G112" s="137"/>
      <c r="H112" s="171"/>
      <c r="I112" s="189"/>
      <c r="J112" s="181"/>
      <c r="K112" s="171"/>
      <c r="L112" s="171"/>
      <c r="M112" s="96" t="s">
        <v>150</v>
      </c>
      <c r="N112" s="96" t="s">
        <v>165</v>
      </c>
      <c r="O112" s="96" t="s">
        <v>473</v>
      </c>
      <c r="P112" s="26">
        <f t="shared" si="1"/>
        <v>100</v>
      </c>
      <c r="Q112" s="97" t="s">
        <v>282</v>
      </c>
      <c r="R112" s="45" t="s">
        <v>283</v>
      </c>
      <c r="S112" s="96" t="s">
        <v>264</v>
      </c>
      <c r="T112" s="13">
        <v>1</v>
      </c>
      <c r="U112" s="99" t="s">
        <v>284</v>
      </c>
      <c r="V112" s="45" t="s">
        <v>281</v>
      </c>
      <c r="W112" s="101" t="s">
        <v>168</v>
      </c>
      <c r="X112" s="73" t="s">
        <v>156</v>
      </c>
      <c r="Y112" s="48">
        <v>0.22500000000000001</v>
      </c>
      <c r="Z112" s="79">
        <v>0.25</v>
      </c>
      <c r="AA112" s="48">
        <v>0.22500000000000001</v>
      </c>
      <c r="AB112" s="48">
        <v>0.3</v>
      </c>
      <c r="AC112" s="99" t="s">
        <v>285</v>
      </c>
    </row>
    <row r="113" spans="1:29" s="15" customFormat="1" ht="60" x14ac:dyDescent="0.25">
      <c r="A113" s="137"/>
      <c r="B113" s="137"/>
      <c r="C113" s="137"/>
      <c r="D113" s="137">
        <v>48</v>
      </c>
      <c r="E113" s="137" t="s">
        <v>74</v>
      </c>
      <c r="F113" s="137" t="s">
        <v>69</v>
      </c>
      <c r="G113" s="137" t="s">
        <v>137</v>
      </c>
      <c r="H113" s="171">
        <v>100</v>
      </c>
      <c r="I113" s="182">
        <v>0.25</v>
      </c>
      <c r="J113" s="182">
        <v>0.25</v>
      </c>
      <c r="K113" s="186">
        <v>0.25</v>
      </c>
      <c r="L113" s="186">
        <v>0.25</v>
      </c>
      <c r="M113" s="96" t="s">
        <v>159</v>
      </c>
      <c r="N113" s="96" t="s">
        <v>165</v>
      </c>
      <c r="O113" s="96" t="s">
        <v>473</v>
      </c>
      <c r="P113" s="26">
        <f t="shared" si="1"/>
        <v>101</v>
      </c>
      <c r="Q113" s="97" t="s">
        <v>286</v>
      </c>
      <c r="R113" s="96" t="s">
        <v>263</v>
      </c>
      <c r="S113" s="96" t="s">
        <v>264</v>
      </c>
      <c r="T113" s="49">
        <v>1</v>
      </c>
      <c r="U113" s="99" t="s">
        <v>287</v>
      </c>
      <c r="V113" s="45" t="s">
        <v>593</v>
      </c>
      <c r="W113" s="72" t="s">
        <v>155</v>
      </c>
      <c r="X113" s="73" t="s">
        <v>156</v>
      </c>
      <c r="Y113" s="49"/>
      <c r="Z113" s="49">
        <v>1</v>
      </c>
      <c r="AA113" s="49"/>
      <c r="AB113" s="49"/>
      <c r="AC113" s="99" t="s">
        <v>289</v>
      </c>
    </row>
    <row r="114" spans="1:29" s="15" customFormat="1" ht="60" x14ac:dyDescent="0.25">
      <c r="A114" s="137"/>
      <c r="B114" s="137"/>
      <c r="C114" s="137"/>
      <c r="D114" s="137"/>
      <c r="E114" s="137"/>
      <c r="F114" s="137"/>
      <c r="G114" s="137"/>
      <c r="H114" s="171"/>
      <c r="I114" s="182"/>
      <c r="J114" s="182"/>
      <c r="K114" s="186"/>
      <c r="L114" s="186"/>
      <c r="M114" s="96" t="s">
        <v>159</v>
      </c>
      <c r="N114" s="96" t="s">
        <v>165</v>
      </c>
      <c r="O114" s="96" t="s">
        <v>473</v>
      </c>
      <c r="P114" s="26">
        <f t="shared" si="1"/>
        <v>102</v>
      </c>
      <c r="Q114" s="97" t="s">
        <v>290</v>
      </c>
      <c r="R114" s="96" t="s">
        <v>263</v>
      </c>
      <c r="S114" s="96" t="s">
        <v>264</v>
      </c>
      <c r="T114" s="49">
        <v>1</v>
      </c>
      <c r="U114" s="99" t="s">
        <v>291</v>
      </c>
      <c r="V114" s="45" t="s">
        <v>593</v>
      </c>
      <c r="W114" s="72" t="s">
        <v>155</v>
      </c>
      <c r="X114" s="73" t="s">
        <v>156</v>
      </c>
      <c r="Y114" s="49"/>
      <c r="Z114" s="49">
        <v>1</v>
      </c>
      <c r="AA114" s="49"/>
      <c r="AB114" s="49"/>
      <c r="AC114" s="99" t="s">
        <v>292</v>
      </c>
    </row>
    <row r="115" spans="1:29" s="15" customFormat="1" ht="60" x14ac:dyDescent="0.25">
      <c r="A115" s="137"/>
      <c r="B115" s="137"/>
      <c r="C115" s="137"/>
      <c r="D115" s="137"/>
      <c r="E115" s="137"/>
      <c r="F115" s="137"/>
      <c r="G115" s="137"/>
      <c r="H115" s="171"/>
      <c r="I115" s="182"/>
      <c r="J115" s="182"/>
      <c r="K115" s="186"/>
      <c r="L115" s="186"/>
      <c r="M115" s="96" t="s">
        <v>159</v>
      </c>
      <c r="N115" s="96" t="s">
        <v>165</v>
      </c>
      <c r="O115" s="96" t="s">
        <v>473</v>
      </c>
      <c r="P115" s="26">
        <f t="shared" si="1"/>
        <v>103</v>
      </c>
      <c r="Q115" s="97" t="s">
        <v>293</v>
      </c>
      <c r="R115" s="96" t="s">
        <v>263</v>
      </c>
      <c r="S115" s="96" t="s">
        <v>264</v>
      </c>
      <c r="T115" s="49">
        <v>1</v>
      </c>
      <c r="U115" s="99" t="s">
        <v>598</v>
      </c>
      <c r="V115" s="45" t="s">
        <v>594</v>
      </c>
      <c r="W115" s="72" t="s">
        <v>155</v>
      </c>
      <c r="X115" s="73" t="s">
        <v>156</v>
      </c>
      <c r="Y115" s="49"/>
      <c r="Z115" s="49"/>
      <c r="AA115" s="49">
        <v>1</v>
      </c>
      <c r="AB115" s="49"/>
      <c r="AC115" s="99" t="s">
        <v>294</v>
      </c>
    </row>
    <row r="116" spans="1:29" s="15" customFormat="1" ht="60" x14ac:dyDescent="0.25">
      <c r="A116" s="137"/>
      <c r="B116" s="137"/>
      <c r="C116" s="137"/>
      <c r="D116" s="137"/>
      <c r="E116" s="137"/>
      <c r="F116" s="137"/>
      <c r="G116" s="137"/>
      <c r="H116" s="171"/>
      <c r="I116" s="182"/>
      <c r="J116" s="182"/>
      <c r="K116" s="186"/>
      <c r="L116" s="186"/>
      <c r="M116" s="96" t="s">
        <v>159</v>
      </c>
      <c r="N116" s="96" t="s">
        <v>165</v>
      </c>
      <c r="O116" s="96" t="s">
        <v>473</v>
      </c>
      <c r="P116" s="26">
        <f t="shared" si="1"/>
        <v>104</v>
      </c>
      <c r="Q116" s="97" t="s">
        <v>295</v>
      </c>
      <c r="R116" s="96" t="s">
        <v>263</v>
      </c>
      <c r="S116" s="96" t="s">
        <v>264</v>
      </c>
      <c r="T116" s="49">
        <v>1</v>
      </c>
      <c r="U116" s="99" t="s">
        <v>296</v>
      </c>
      <c r="V116" s="45" t="s">
        <v>288</v>
      </c>
      <c r="W116" s="72" t="s">
        <v>155</v>
      </c>
      <c r="X116" s="73" t="s">
        <v>156</v>
      </c>
      <c r="Y116" s="49"/>
      <c r="Z116" s="49"/>
      <c r="AA116" s="49">
        <v>1</v>
      </c>
      <c r="AB116" s="49"/>
      <c r="AC116" s="99" t="s">
        <v>296</v>
      </c>
    </row>
    <row r="117" spans="1:29" s="15" customFormat="1" ht="60" x14ac:dyDescent="0.25">
      <c r="A117" s="137"/>
      <c r="B117" s="137"/>
      <c r="C117" s="137"/>
      <c r="D117" s="137"/>
      <c r="E117" s="137"/>
      <c r="F117" s="137"/>
      <c r="G117" s="137"/>
      <c r="H117" s="171"/>
      <c r="I117" s="182"/>
      <c r="J117" s="182"/>
      <c r="K117" s="186"/>
      <c r="L117" s="186"/>
      <c r="M117" s="96" t="s">
        <v>159</v>
      </c>
      <c r="N117" s="96" t="s">
        <v>165</v>
      </c>
      <c r="O117" s="96" t="s">
        <v>473</v>
      </c>
      <c r="P117" s="26">
        <f t="shared" si="1"/>
        <v>105</v>
      </c>
      <c r="Q117" s="97" t="s">
        <v>297</v>
      </c>
      <c r="R117" s="96" t="s">
        <v>263</v>
      </c>
      <c r="S117" s="96" t="s">
        <v>264</v>
      </c>
      <c r="T117" s="49">
        <v>1</v>
      </c>
      <c r="U117" s="99" t="s">
        <v>298</v>
      </c>
      <c r="V117" s="45" t="s">
        <v>299</v>
      </c>
      <c r="W117" s="72" t="s">
        <v>155</v>
      </c>
      <c r="X117" s="73" t="s">
        <v>156</v>
      </c>
      <c r="Y117" s="49"/>
      <c r="Z117" s="49"/>
      <c r="AA117" s="49"/>
      <c r="AB117" s="49">
        <v>1</v>
      </c>
      <c r="AC117" s="99" t="s">
        <v>599</v>
      </c>
    </row>
    <row r="118" spans="1:29" s="15" customFormat="1" ht="75" x14ac:dyDescent="0.25">
      <c r="A118" s="137"/>
      <c r="B118" s="137"/>
      <c r="C118" s="137"/>
      <c r="D118" s="137"/>
      <c r="E118" s="137"/>
      <c r="F118" s="137"/>
      <c r="G118" s="137"/>
      <c r="H118" s="171"/>
      <c r="I118" s="182"/>
      <c r="J118" s="182"/>
      <c r="K118" s="186"/>
      <c r="L118" s="186"/>
      <c r="M118" s="96" t="s">
        <v>159</v>
      </c>
      <c r="N118" s="96" t="s">
        <v>165</v>
      </c>
      <c r="O118" s="96" t="s">
        <v>473</v>
      </c>
      <c r="P118" s="26">
        <f t="shared" si="1"/>
        <v>106</v>
      </c>
      <c r="Q118" s="97" t="s">
        <v>300</v>
      </c>
      <c r="R118" s="96" t="s">
        <v>263</v>
      </c>
      <c r="S118" s="96" t="s">
        <v>264</v>
      </c>
      <c r="T118" s="49">
        <v>1</v>
      </c>
      <c r="U118" s="99" t="s">
        <v>301</v>
      </c>
      <c r="V118" s="45" t="s">
        <v>302</v>
      </c>
      <c r="W118" s="72" t="s">
        <v>155</v>
      </c>
      <c r="X118" s="73" t="s">
        <v>156</v>
      </c>
      <c r="Y118" s="49"/>
      <c r="Z118" s="49">
        <v>1</v>
      </c>
      <c r="AA118" s="49"/>
      <c r="AB118" s="49"/>
      <c r="AC118" s="99" t="s">
        <v>303</v>
      </c>
    </row>
    <row r="119" spans="1:29" s="15" customFormat="1" ht="105" x14ac:dyDescent="0.25">
      <c r="A119" s="137"/>
      <c r="B119" s="137"/>
      <c r="C119" s="137" t="s">
        <v>794</v>
      </c>
      <c r="D119" s="137">
        <v>49</v>
      </c>
      <c r="E119" s="137" t="s">
        <v>75</v>
      </c>
      <c r="F119" s="137" t="s">
        <v>76</v>
      </c>
      <c r="G119" s="137" t="s">
        <v>128</v>
      </c>
      <c r="H119" s="137">
        <v>100</v>
      </c>
      <c r="I119" s="181">
        <v>5</v>
      </c>
      <c r="J119" s="181">
        <v>35</v>
      </c>
      <c r="K119" s="171">
        <v>45</v>
      </c>
      <c r="L119" s="171">
        <v>35.950000000000003</v>
      </c>
      <c r="M119" s="96" t="s">
        <v>179</v>
      </c>
      <c r="N119" s="96" t="s">
        <v>261</v>
      </c>
      <c r="O119" s="96" t="s">
        <v>546</v>
      </c>
      <c r="P119" s="26">
        <f t="shared" si="1"/>
        <v>107</v>
      </c>
      <c r="Q119" s="99" t="s">
        <v>691</v>
      </c>
      <c r="R119" s="121" t="s">
        <v>348</v>
      </c>
      <c r="S119" s="121" t="s">
        <v>261</v>
      </c>
      <c r="T119" s="135">
        <v>1</v>
      </c>
      <c r="U119" s="29" t="s">
        <v>349</v>
      </c>
      <c r="V119" s="121" t="s">
        <v>692</v>
      </c>
      <c r="W119" s="72" t="s">
        <v>168</v>
      </c>
      <c r="X119" s="73" t="s">
        <v>156</v>
      </c>
      <c r="Y119" s="122">
        <v>0.25</v>
      </c>
      <c r="Z119" s="100"/>
      <c r="AA119" s="122">
        <v>0.25</v>
      </c>
      <c r="AB119" s="122">
        <v>0.5</v>
      </c>
      <c r="AC119" s="99" t="s">
        <v>693</v>
      </c>
    </row>
    <row r="120" spans="1:29" s="15" customFormat="1" ht="105" x14ac:dyDescent="0.25">
      <c r="A120" s="137"/>
      <c r="B120" s="137"/>
      <c r="C120" s="137"/>
      <c r="D120" s="137"/>
      <c r="E120" s="137"/>
      <c r="F120" s="137"/>
      <c r="G120" s="137"/>
      <c r="H120" s="137"/>
      <c r="I120" s="181"/>
      <c r="J120" s="181"/>
      <c r="K120" s="171"/>
      <c r="L120" s="171"/>
      <c r="M120" s="96" t="s">
        <v>179</v>
      </c>
      <c r="N120" s="96" t="s">
        <v>261</v>
      </c>
      <c r="O120" s="96" t="s">
        <v>546</v>
      </c>
      <c r="P120" s="26">
        <f t="shared" si="1"/>
        <v>108</v>
      </c>
      <c r="Q120" s="99" t="s">
        <v>417</v>
      </c>
      <c r="R120" s="121" t="s">
        <v>348</v>
      </c>
      <c r="S120" s="121" t="s">
        <v>261</v>
      </c>
      <c r="T120" s="13">
        <v>1</v>
      </c>
      <c r="U120" s="29" t="s">
        <v>350</v>
      </c>
      <c r="V120" s="121" t="s">
        <v>694</v>
      </c>
      <c r="W120" s="72" t="s">
        <v>168</v>
      </c>
      <c r="X120" s="73" t="s">
        <v>156</v>
      </c>
      <c r="Y120" s="28">
        <v>0.25</v>
      </c>
      <c r="Z120" s="28">
        <v>0.25</v>
      </c>
      <c r="AA120" s="28">
        <v>0.5</v>
      </c>
      <c r="AB120" s="28"/>
      <c r="AC120" s="99" t="s">
        <v>695</v>
      </c>
    </row>
    <row r="121" spans="1:29" s="15" customFormat="1" ht="150" x14ac:dyDescent="0.25">
      <c r="A121" s="137"/>
      <c r="B121" s="137"/>
      <c r="C121" s="137"/>
      <c r="D121" s="137"/>
      <c r="E121" s="137"/>
      <c r="F121" s="137"/>
      <c r="G121" s="137"/>
      <c r="H121" s="137"/>
      <c r="I121" s="181"/>
      <c r="J121" s="181"/>
      <c r="K121" s="171"/>
      <c r="L121" s="171"/>
      <c r="M121" s="96" t="s">
        <v>179</v>
      </c>
      <c r="N121" s="96" t="s">
        <v>261</v>
      </c>
      <c r="O121" s="96" t="s">
        <v>546</v>
      </c>
      <c r="P121" s="26">
        <f t="shared" si="1"/>
        <v>109</v>
      </c>
      <c r="Q121" s="99" t="s">
        <v>352</v>
      </c>
      <c r="R121" s="121" t="s">
        <v>348</v>
      </c>
      <c r="S121" s="121" t="s">
        <v>261</v>
      </c>
      <c r="T121" s="13">
        <v>1</v>
      </c>
      <c r="U121" s="29" t="s">
        <v>353</v>
      </c>
      <c r="V121" s="121" t="s">
        <v>648</v>
      </c>
      <c r="W121" s="72" t="s">
        <v>168</v>
      </c>
      <c r="X121" s="73" t="s">
        <v>156</v>
      </c>
      <c r="Y121" s="28"/>
      <c r="Z121" s="28"/>
      <c r="AA121" s="28">
        <v>0.4</v>
      </c>
      <c r="AB121" s="28">
        <v>0.6</v>
      </c>
      <c r="AC121" s="99" t="s">
        <v>351</v>
      </c>
    </row>
    <row r="122" spans="1:29" s="15" customFormat="1" ht="75" x14ac:dyDescent="0.25">
      <c r="A122" s="137"/>
      <c r="B122" s="137"/>
      <c r="C122" s="137"/>
      <c r="D122" s="137"/>
      <c r="E122" s="137"/>
      <c r="F122" s="137"/>
      <c r="G122" s="137"/>
      <c r="H122" s="137"/>
      <c r="I122" s="181"/>
      <c r="J122" s="181"/>
      <c r="K122" s="171"/>
      <c r="L122" s="171"/>
      <c r="M122" s="96" t="s">
        <v>179</v>
      </c>
      <c r="N122" s="96" t="s">
        <v>261</v>
      </c>
      <c r="O122" s="96" t="s">
        <v>546</v>
      </c>
      <c r="P122" s="26">
        <f t="shared" si="1"/>
        <v>110</v>
      </c>
      <c r="Q122" s="99" t="s">
        <v>354</v>
      </c>
      <c r="R122" s="121" t="s">
        <v>348</v>
      </c>
      <c r="S122" s="121" t="s">
        <v>261</v>
      </c>
      <c r="T122" s="13">
        <v>1</v>
      </c>
      <c r="U122" s="99" t="s">
        <v>355</v>
      </c>
      <c r="V122" s="96" t="s">
        <v>649</v>
      </c>
      <c r="W122" s="72" t="s">
        <v>168</v>
      </c>
      <c r="X122" s="73" t="s">
        <v>156</v>
      </c>
      <c r="Y122" s="28">
        <v>0.5</v>
      </c>
      <c r="Z122" s="28"/>
      <c r="AA122" s="28"/>
      <c r="AB122" s="28">
        <v>0.5</v>
      </c>
      <c r="AC122" s="99" t="s">
        <v>356</v>
      </c>
    </row>
    <row r="123" spans="1:29" s="15" customFormat="1" ht="75" x14ac:dyDescent="0.25">
      <c r="A123" s="137"/>
      <c r="B123" s="137"/>
      <c r="C123" s="137"/>
      <c r="D123" s="137"/>
      <c r="E123" s="137"/>
      <c r="F123" s="137"/>
      <c r="G123" s="137"/>
      <c r="H123" s="137"/>
      <c r="I123" s="181"/>
      <c r="J123" s="181"/>
      <c r="K123" s="171"/>
      <c r="L123" s="171"/>
      <c r="M123" s="96" t="s">
        <v>179</v>
      </c>
      <c r="N123" s="96" t="s">
        <v>261</v>
      </c>
      <c r="O123" s="96" t="s">
        <v>546</v>
      </c>
      <c r="P123" s="26">
        <f t="shared" si="1"/>
        <v>111</v>
      </c>
      <c r="Q123" s="99" t="s">
        <v>615</v>
      </c>
      <c r="R123" s="121" t="s">
        <v>348</v>
      </c>
      <c r="S123" s="121" t="s">
        <v>261</v>
      </c>
      <c r="T123" s="13">
        <v>1</v>
      </c>
      <c r="U123" s="99" t="s">
        <v>355</v>
      </c>
      <c r="V123" s="96" t="s">
        <v>649</v>
      </c>
      <c r="W123" s="72" t="s">
        <v>168</v>
      </c>
      <c r="X123" s="73" t="s">
        <v>156</v>
      </c>
      <c r="Y123" s="28">
        <v>0.5</v>
      </c>
      <c r="Z123" s="28"/>
      <c r="AA123" s="28"/>
      <c r="AB123" s="28">
        <v>0.5</v>
      </c>
      <c r="AC123" s="42" t="s">
        <v>614</v>
      </c>
    </row>
    <row r="124" spans="1:29" s="15" customFormat="1" ht="165" x14ac:dyDescent="0.25">
      <c r="A124" s="137"/>
      <c r="B124" s="137"/>
      <c r="C124" s="137" t="s">
        <v>795</v>
      </c>
      <c r="D124" s="137">
        <v>50</v>
      </c>
      <c r="E124" s="137" t="s">
        <v>721</v>
      </c>
      <c r="F124" s="137" t="s">
        <v>69</v>
      </c>
      <c r="G124" s="137" t="s">
        <v>138</v>
      </c>
      <c r="H124" s="171">
        <v>100</v>
      </c>
      <c r="I124" s="181">
        <v>10</v>
      </c>
      <c r="J124" s="181">
        <v>30</v>
      </c>
      <c r="K124" s="171">
        <v>40.76</v>
      </c>
      <c r="L124" s="171">
        <v>40.76</v>
      </c>
      <c r="M124" s="96" t="s">
        <v>159</v>
      </c>
      <c r="N124" s="96" t="s">
        <v>492</v>
      </c>
      <c r="O124" s="96" t="s">
        <v>493</v>
      </c>
      <c r="P124" s="26">
        <f>P123+1</f>
        <v>112</v>
      </c>
      <c r="Q124" s="99" t="s">
        <v>765</v>
      </c>
      <c r="R124" s="96" t="s">
        <v>69</v>
      </c>
      <c r="S124" s="96" t="s">
        <v>494</v>
      </c>
      <c r="T124" s="13">
        <v>1</v>
      </c>
      <c r="U124" s="99" t="s">
        <v>495</v>
      </c>
      <c r="V124" s="121" t="s">
        <v>650</v>
      </c>
      <c r="W124" s="72" t="s">
        <v>168</v>
      </c>
      <c r="X124" s="73" t="s">
        <v>186</v>
      </c>
      <c r="Y124" s="20"/>
      <c r="Z124" s="13">
        <v>0.1</v>
      </c>
      <c r="AA124" s="13">
        <v>0.2</v>
      </c>
      <c r="AB124" s="13">
        <v>0.4</v>
      </c>
      <c r="AC124" s="99" t="s">
        <v>496</v>
      </c>
    </row>
    <row r="125" spans="1:29" s="15" customFormat="1" ht="165" x14ac:dyDescent="0.25">
      <c r="A125" s="137"/>
      <c r="B125" s="137"/>
      <c r="C125" s="137"/>
      <c r="D125" s="137"/>
      <c r="E125" s="137"/>
      <c r="F125" s="137"/>
      <c r="G125" s="137"/>
      <c r="H125" s="171"/>
      <c r="I125" s="181"/>
      <c r="J125" s="181"/>
      <c r="K125" s="171"/>
      <c r="L125" s="171"/>
      <c r="M125" s="96" t="s">
        <v>159</v>
      </c>
      <c r="N125" s="96" t="s">
        <v>492</v>
      </c>
      <c r="O125" s="96" t="s">
        <v>493</v>
      </c>
      <c r="P125" s="26">
        <f t="shared" si="1"/>
        <v>113</v>
      </c>
      <c r="Q125" s="99" t="s">
        <v>766</v>
      </c>
      <c r="R125" s="96" t="s">
        <v>69</v>
      </c>
      <c r="S125" s="96" t="s">
        <v>494</v>
      </c>
      <c r="T125" s="13">
        <v>1</v>
      </c>
      <c r="U125" s="99" t="s">
        <v>495</v>
      </c>
      <c r="V125" s="121" t="s">
        <v>651</v>
      </c>
      <c r="W125" s="72" t="s">
        <v>168</v>
      </c>
      <c r="X125" s="73" t="s">
        <v>186</v>
      </c>
      <c r="Y125" s="20"/>
      <c r="Z125" s="13">
        <v>0.1</v>
      </c>
      <c r="AA125" s="13">
        <v>0.2</v>
      </c>
      <c r="AB125" s="13">
        <v>0.4</v>
      </c>
      <c r="AC125" s="99" t="s">
        <v>496</v>
      </c>
    </row>
    <row r="126" spans="1:29" s="15" customFormat="1" ht="180" x14ac:dyDescent="0.25">
      <c r="A126" s="137"/>
      <c r="B126" s="137"/>
      <c r="C126" s="137"/>
      <c r="D126" s="137"/>
      <c r="E126" s="137"/>
      <c r="F126" s="137"/>
      <c r="G126" s="137"/>
      <c r="H126" s="171"/>
      <c r="I126" s="181"/>
      <c r="J126" s="181"/>
      <c r="K126" s="171"/>
      <c r="L126" s="171"/>
      <c r="M126" s="96" t="s">
        <v>159</v>
      </c>
      <c r="N126" s="96" t="s">
        <v>492</v>
      </c>
      <c r="O126" s="96" t="s">
        <v>493</v>
      </c>
      <c r="P126" s="26">
        <f t="shared" si="1"/>
        <v>114</v>
      </c>
      <c r="Q126" s="99" t="s">
        <v>654</v>
      </c>
      <c r="R126" s="96" t="s">
        <v>69</v>
      </c>
      <c r="S126" s="96" t="s">
        <v>494</v>
      </c>
      <c r="T126" s="13">
        <v>0.7</v>
      </c>
      <c r="U126" s="99" t="s">
        <v>495</v>
      </c>
      <c r="V126" s="121" t="s">
        <v>652</v>
      </c>
      <c r="W126" s="72" t="s">
        <v>168</v>
      </c>
      <c r="X126" s="73" t="s">
        <v>186</v>
      </c>
      <c r="Y126" s="20"/>
      <c r="Z126" s="13">
        <v>0.1</v>
      </c>
      <c r="AA126" s="13">
        <v>0.2</v>
      </c>
      <c r="AB126" s="13">
        <v>0.4</v>
      </c>
      <c r="AC126" s="99" t="s">
        <v>496</v>
      </c>
    </row>
    <row r="127" spans="1:29" s="15" customFormat="1" ht="60" x14ac:dyDescent="0.25">
      <c r="A127" s="137"/>
      <c r="B127" s="137"/>
      <c r="C127" s="137"/>
      <c r="D127" s="137"/>
      <c r="E127" s="137"/>
      <c r="F127" s="137"/>
      <c r="G127" s="137"/>
      <c r="H127" s="171"/>
      <c r="I127" s="181"/>
      <c r="J127" s="181"/>
      <c r="K127" s="171"/>
      <c r="L127" s="171"/>
      <c r="M127" s="96" t="s">
        <v>159</v>
      </c>
      <c r="N127" s="96" t="s">
        <v>577</v>
      </c>
      <c r="O127" s="96" t="s">
        <v>497</v>
      </c>
      <c r="P127" s="26">
        <f t="shared" si="1"/>
        <v>115</v>
      </c>
      <c r="Q127" s="99" t="s">
        <v>498</v>
      </c>
      <c r="R127" s="96" t="s">
        <v>69</v>
      </c>
      <c r="S127" s="96" t="s">
        <v>494</v>
      </c>
      <c r="T127" s="20">
        <v>4</v>
      </c>
      <c r="U127" s="85" t="s">
        <v>499</v>
      </c>
      <c r="V127" s="96" t="s">
        <v>500</v>
      </c>
      <c r="W127" s="72" t="s">
        <v>155</v>
      </c>
      <c r="X127" s="73" t="s">
        <v>186</v>
      </c>
      <c r="Y127" s="20"/>
      <c r="Z127" s="20"/>
      <c r="AA127" s="20">
        <v>2</v>
      </c>
      <c r="AB127" s="20">
        <v>2</v>
      </c>
      <c r="AC127" s="28" t="s">
        <v>501</v>
      </c>
    </row>
    <row r="128" spans="1:29" s="15" customFormat="1" ht="90" x14ac:dyDescent="0.25">
      <c r="A128" s="137"/>
      <c r="B128" s="137"/>
      <c r="C128" s="137"/>
      <c r="D128" s="137"/>
      <c r="E128" s="137"/>
      <c r="F128" s="137"/>
      <c r="G128" s="137"/>
      <c r="H128" s="171"/>
      <c r="I128" s="181"/>
      <c r="J128" s="181"/>
      <c r="K128" s="171"/>
      <c r="L128" s="171"/>
      <c r="M128" s="96" t="s">
        <v>159</v>
      </c>
      <c r="N128" s="96" t="s">
        <v>492</v>
      </c>
      <c r="O128" s="96" t="s">
        <v>502</v>
      </c>
      <c r="P128" s="26">
        <f t="shared" si="1"/>
        <v>116</v>
      </c>
      <c r="Q128" s="42" t="s">
        <v>503</v>
      </c>
      <c r="R128" s="96" t="s">
        <v>504</v>
      </c>
      <c r="S128" s="96" t="s">
        <v>505</v>
      </c>
      <c r="T128" s="20">
        <v>1</v>
      </c>
      <c r="U128" s="99" t="s">
        <v>712</v>
      </c>
      <c r="V128" s="96" t="s">
        <v>713</v>
      </c>
      <c r="W128" s="72" t="s">
        <v>155</v>
      </c>
      <c r="X128" s="73" t="s">
        <v>186</v>
      </c>
      <c r="Y128" s="20"/>
      <c r="Z128" s="20"/>
      <c r="AA128" s="20">
        <v>1</v>
      </c>
      <c r="AB128" s="20"/>
      <c r="AC128" s="99" t="s">
        <v>711</v>
      </c>
    </row>
    <row r="129" spans="1:29" ht="90" x14ac:dyDescent="0.25">
      <c r="A129" s="137"/>
      <c r="B129" s="137"/>
      <c r="C129" s="137"/>
      <c r="D129" s="121">
        <v>51</v>
      </c>
      <c r="E129" s="29" t="s">
        <v>722</v>
      </c>
      <c r="F129" s="121" t="s">
        <v>69</v>
      </c>
      <c r="G129" s="121" t="s">
        <v>129</v>
      </c>
      <c r="H129" s="115">
        <v>100</v>
      </c>
      <c r="I129" s="120">
        <v>5</v>
      </c>
      <c r="J129" s="120">
        <v>50</v>
      </c>
      <c r="K129" s="115">
        <v>45</v>
      </c>
      <c r="L129" s="115">
        <v>45</v>
      </c>
      <c r="M129" s="96" t="s">
        <v>159</v>
      </c>
      <c r="N129" s="96" t="s">
        <v>492</v>
      </c>
      <c r="O129" s="96" t="s">
        <v>493</v>
      </c>
      <c r="P129" s="26">
        <f t="shared" si="1"/>
        <v>117</v>
      </c>
      <c r="Q129" s="99" t="s">
        <v>506</v>
      </c>
      <c r="R129" s="96" t="s">
        <v>507</v>
      </c>
      <c r="S129" s="96" t="s">
        <v>508</v>
      </c>
      <c r="T129" s="20">
        <v>1</v>
      </c>
      <c r="U129" s="99" t="s">
        <v>509</v>
      </c>
      <c r="V129" s="121" t="s">
        <v>639</v>
      </c>
      <c r="W129" s="72" t="s">
        <v>155</v>
      </c>
      <c r="X129" s="73" t="s">
        <v>186</v>
      </c>
      <c r="Y129" s="20"/>
      <c r="Z129" s="20"/>
      <c r="AA129" s="20">
        <v>1</v>
      </c>
      <c r="AB129" s="20"/>
      <c r="AC129" s="99" t="s">
        <v>511</v>
      </c>
    </row>
    <row r="130" spans="1:29" ht="75" x14ac:dyDescent="0.25">
      <c r="A130" s="137"/>
      <c r="B130" s="137"/>
      <c r="C130" s="137"/>
      <c r="D130" s="121">
        <v>52</v>
      </c>
      <c r="E130" s="121" t="s">
        <v>77</v>
      </c>
      <c r="F130" s="121" t="s">
        <v>69</v>
      </c>
      <c r="G130" s="121" t="s">
        <v>130</v>
      </c>
      <c r="H130" s="115">
        <v>100</v>
      </c>
      <c r="I130" s="120">
        <v>100</v>
      </c>
      <c r="J130" s="120">
        <v>100</v>
      </c>
      <c r="K130" s="115">
        <v>100</v>
      </c>
      <c r="L130" s="115">
        <v>100</v>
      </c>
      <c r="M130" s="96" t="s">
        <v>159</v>
      </c>
      <c r="N130" s="96" t="s">
        <v>492</v>
      </c>
      <c r="O130" s="96" t="s">
        <v>493</v>
      </c>
      <c r="P130" s="26">
        <f t="shared" si="1"/>
        <v>118</v>
      </c>
      <c r="Q130" s="99" t="s">
        <v>512</v>
      </c>
      <c r="R130" s="96" t="s">
        <v>69</v>
      </c>
      <c r="S130" s="96" t="s">
        <v>494</v>
      </c>
      <c r="T130" s="20">
        <v>2</v>
      </c>
      <c r="U130" s="99" t="s">
        <v>513</v>
      </c>
      <c r="V130" s="121" t="s">
        <v>639</v>
      </c>
      <c r="W130" s="72" t="s">
        <v>155</v>
      </c>
      <c r="X130" s="73" t="s">
        <v>156</v>
      </c>
      <c r="Y130" s="20"/>
      <c r="Z130" s="20">
        <v>2</v>
      </c>
      <c r="AA130" s="20"/>
      <c r="AB130" s="13"/>
      <c r="AC130" s="99" t="s">
        <v>514</v>
      </c>
    </row>
    <row r="131" spans="1:29" ht="60" x14ac:dyDescent="0.25">
      <c r="A131" s="137"/>
      <c r="B131" s="137"/>
      <c r="C131" s="137"/>
      <c r="D131" s="121">
        <v>53</v>
      </c>
      <c r="E131" s="121" t="s">
        <v>78</v>
      </c>
      <c r="F131" s="121" t="s">
        <v>69</v>
      </c>
      <c r="G131" s="121" t="s">
        <v>131</v>
      </c>
      <c r="H131" s="115">
        <v>1</v>
      </c>
      <c r="I131" s="120"/>
      <c r="J131" s="120" t="s">
        <v>87</v>
      </c>
      <c r="K131" s="115" t="s">
        <v>87</v>
      </c>
      <c r="L131" s="115" t="s">
        <v>87</v>
      </c>
      <c r="M131" s="96" t="s">
        <v>159</v>
      </c>
      <c r="N131" s="96" t="s">
        <v>492</v>
      </c>
      <c r="O131" s="96" t="s">
        <v>493</v>
      </c>
      <c r="P131" s="26">
        <f t="shared" si="1"/>
        <v>119</v>
      </c>
      <c r="Q131" s="99" t="s">
        <v>515</v>
      </c>
      <c r="R131" s="96" t="s">
        <v>69</v>
      </c>
      <c r="S131" s="96" t="s">
        <v>494</v>
      </c>
      <c r="T131" s="96">
        <v>1</v>
      </c>
      <c r="U131" s="99" t="s">
        <v>516</v>
      </c>
      <c r="V131" s="121" t="s">
        <v>517</v>
      </c>
      <c r="W131" s="72" t="s">
        <v>155</v>
      </c>
      <c r="X131" s="73" t="s">
        <v>156</v>
      </c>
      <c r="Y131" s="96"/>
      <c r="Z131" s="96"/>
      <c r="AA131" s="20">
        <v>1</v>
      </c>
      <c r="AB131" s="20"/>
      <c r="AC131" s="99" t="s">
        <v>518</v>
      </c>
    </row>
    <row r="132" spans="1:29" ht="195" x14ac:dyDescent="0.25">
      <c r="A132" s="137"/>
      <c r="B132" s="137" t="s">
        <v>777</v>
      </c>
      <c r="C132" s="137" t="s">
        <v>796</v>
      </c>
      <c r="D132" s="121">
        <v>54</v>
      </c>
      <c r="E132" s="121" t="s">
        <v>685</v>
      </c>
      <c r="F132" s="121" t="s">
        <v>69</v>
      </c>
      <c r="G132" s="121" t="s">
        <v>132</v>
      </c>
      <c r="H132" s="121">
        <v>3</v>
      </c>
      <c r="I132" s="120" t="s">
        <v>87</v>
      </c>
      <c r="J132" s="120">
        <v>2</v>
      </c>
      <c r="K132" s="115" t="s">
        <v>87</v>
      </c>
      <c r="L132" s="115"/>
      <c r="M132" s="27" t="s">
        <v>159</v>
      </c>
      <c r="N132" s="27" t="s">
        <v>160</v>
      </c>
      <c r="O132" s="27" t="s">
        <v>161</v>
      </c>
      <c r="P132" s="26">
        <f t="shared" si="1"/>
        <v>120</v>
      </c>
      <c r="Q132" s="99" t="s">
        <v>684</v>
      </c>
      <c r="R132" s="121" t="s">
        <v>423</v>
      </c>
      <c r="S132" s="121" t="s">
        <v>686</v>
      </c>
      <c r="T132" s="123">
        <v>4</v>
      </c>
      <c r="U132" s="83" t="s">
        <v>347</v>
      </c>
      <c r="V132" s="27" t="s">
        <v>425</v>
      </c>
      <c r="W132" s="27" t="s">
        <v>155</v>
      </c>
      <c r="X132" s="73" t="s">
        <v>186</v>
      </c>
      <c r="Y132" s="121">
        <v>1</v>
      </c>
      <c r="Z132" s="121">
        <v>1</v>
      </c>
      <c r="AA132" s="121">
        <v>1</v>
      </c>
      <c r="AB132" s="121">
        <v>1</v>
      </c>
      <c r="AC132" s="4" t="s">
        <v>426</v>
      </c>
    </row>
    <row r="133" spans="1:29" ht="75" x14ac:dyDescent="0.25">
      <c r="A133" s="137"/>
      <c r="B133" s="137"/>
      <c r="C133" s="137"/>
      <c r="D133" s="121">
        <v>55</v>
      </c>
      <c r="E133" s="121" t="s">
        <v>80</v>
      </c>
      <c r="F133" s="121" t="s">
        <v>69</v>
      </c>
      <c r="G133" s="121" t="s">
        <v>133</v>
      </c>
      <c r="H133" s="115">
        <v>100</v>
      </c>
      <c r="I133" s="120"/>
      <c r="J133" s="120"/>
      <c r="K133" s="115">
        <v>50</v>
      </c>
      <c r="L133" s="115">
        <v>50</v>
      </c>
      <c r="M133" s="26" t="s">
        <v>159</v>
      </c>
      <c r="N133" s="26" t="s">
        <v>582</v>
      </c>
      <c r="O133" s="26" t="s">
        <v>493</v>
      </c>
      <c r="P133" s="26">
        <f t="shared" si="1"/>
        <v>121</v>
      </c>
      <c r="Q133" s="99" t="s">
        <v>583</v>
      </c>
      <c r="R133" s="26" t="s">
        <v>580</v>
      </c>
      <c r="S133" s="8" t="s">
        <v>581</v>
      </c>
      <c r="T133" s="26">
        <v>1</v>
      </c>
      <c r="U133" s="61" t="s">
        <v>509</v>
      </c>
      <c r="V133" s="26" t="s">
        <v>510</v>
      </c>
      <c r="W133" s="17" t="s">
        <v>155</v>
      </c>
      <c r="X133" s="26" t="s">
        <v>186</v>
      </c>
      <c r="Y133" s="26"/>
      <c r="Z133" s="26"/>
      <c r="AA133" s="26">
        <v>1</v>
      </c>
      <c r="AB133" s="26"/>
      <c r="AC133" s="99" t="s">
        <v>511</v>
      </c>
    </row>
    <row r="134" spans="1:29" ht="60" x14ac:dyDescent="0.25">
      <c r="A134" s="137"/>
      <c r="B134" s="137"/>
      <c r="C134" s="137"/>
      <c r="D134" s="137">
        <v>56</v>
      </c>
      <c r="E134" s="137" t="s">
        <v>81</v>
      </c>
      <c r="F134" s="137" t="s">
        <v>79</v>
      </c>
      <c r="G134" s="137" t="s">
        <v>134</v>
      </c>
      <c r="H134" s="171">
        <v>100</v>
      </c>
      <c r="I134" s="181">
        <v>25</v>
      </c>
      <c r="J134" s="181">
        <v>25</v>
      </c>
      <c r="K134" s="171">
        <v>27.61</v>
      </c>
      <c r="L134" s="171">
        <v>27.61</v>
      </c>
      <c r="M134" s="96" t="s">
        <v>159</v>
      </c>
      <c r="N134" s="96" t="s">
        <v>160</v>
      </c>
      <c r="O134" s="96" t="s">
        <v>161</v>
      </c>
      <c r="P134" s="26">
        <f t="shared" ref="P134:P136" si="2">P133+1</f>
        <v>122</v>
      </c>
      <c r="Q134" s="97" t="s">
        <v>530</v>
      </c>
      <c r="R134" s="96" t="s">
        <v>531</v>
      </c>
      <c r="S134" s="96" t="s">
        <v>264</v>
      </c>
      <c r="T134" s="28">
        <v>1</v>
      </c>
      <c r="U134" s="99" t="s">
        <v>597</v>
      </c>
      <c r="V134" s="96" t="s">
        <v>532</v>
      </c>
      <c r="W134" s="72" t="s">
        <v>168</v>
      </c>
      <c r="X134" s="73" t="s">
        <v>156</v>
      </c>
      <c r="Y134" s="13">
        <v>0.25</v>
      </c>
      <c r="Z134" s="13">
        <v>0.25</v>
      </c>
      <c r="AA134" s="13">
        <v>0.25</v>
      </c>
      <c r="AB134" s="13">
        <v>0.25</v>
      </c>
      <c r="AC134" s="99" t="s">
        <v>533</v>
      </c>
    </row>
    <row r="135" spans="1:29" ht="150" x14ac:dyDescent="0.25">
      <c r="A135" s="137"/>
      <c r="B135" s="137"/>
      <c r="C135" s="137"/>
      <c r="D135" s="137"/>
      <c r="E135" s="137"/>
      <c r="F135" s="137"/>
      <c r="G135" s="137"/>
      <c r="H135" s="171"/>
      <c r="I135" s="181"/>
      <c r="J135" s="181"/>
      <c r="K135" s="171"/>
      <c r="L135" s="171"/>
      <c r="M135" s="27" t="s">
        <v>159</v>
      </c>
      <c r="N135" s="27" t="s">
        <v>346</v>
      </c>
      <c r="O135" s="27" t="s">
        <v>161</v>
      </c>
      <c r="P135" s="26">
        <f t="shared" si="2"/>
        <v>123</v>
      </c>
      <c r="Q135" s="4" t="s">
        <v>422</v>
      </c>
      <c r="R135" s="121" t="s">
        <v>423</v>
      </c>
      <c r="S135" s="121" t="s">
        <v>424</v>
      </c>
      <c r="T135" s="123">
        <v>2</v>
      </c>
      <c r="U135" s="83" t="s">
        <v>347</v>
      </c>
      <c r="V135" s="27" t="s">
        <v>427</v>
      </c>
      <c r="W135" s="27" t="s">
        <v>155</v>
      </c>
      <c r="X135" s="73" t="s">
        <v>186</v>
      </c>
      <c r="Y135" s="121"/>
      <c r="Z135" s="121"/>
      <c r="AA135" s="121">
        <v>1</v>
      </c>
      <c r="AB135" s="121">
        <v>1</v>
      </c>
      <c r="AC135" s="4" t="s">
        <v>428</v>
      </c>
    </row>
    <row r="136" spans="1:29" ht="75" x14ac:dyDescent="0.25">
      <c r="A136" s="137"/>
      <c r="B136" s="137"/>
      <c r="C136" s="137"/>
      <c r="D136" s="137"/>
      <c r="E136" s="137"/>
      <c r="F136" s="137"/>
      <c r="G136" s="137"/>
      <c r="H136" s="171"/>
      <c r="I136" s="181"/>
      <c r="J136" s="181"/>
      <c r="K136" s="171"/>
      <c r="L136" s="171"/>
      <c r="M136" s="27" t="s">
        <v>159</v>
      </c>
      <c r="N136" s="27" t="s">
        <v>346</v>
      </c>
      <c r="O136" s="27" t="s">
        <v>161</v>
      </c>
      <c r="P136" s="26">
        <f t="shared" si="2"/>
        <v>124</v>
      </c>
      <c r="Q136" s="99" t="s">
        <v>689</v>
      </c>
      <c r="R136" s="96" t="s">
        <v>531</v>
      </c>
      <c r="S136" s="96" t="s">
        <v>264</v>
      </c>
      <c r="T136" s="13">
        <v>1</v>
      </c>
      <c r="U136" s="99" t="s">
        <v>690</v>
      </c>
      <c r="V136" s="96" t="s">
        <v>688</v>
      </c>
      <c r="W136" s="27" t="s">
        <v>168</v>
      </c>
      <c r="X136" s="73" t="s">
        <v>186</v>
      </c>
      <c r="Y136" s="73"/>
      <c r="Z136" s="13">
        <v>1</v>
      </c>
      <c r="AA136" s="48"/>
      <c r="AB136" s="13"/>
      <c r="AC136" s="99" t="s">
        <v>687</v>
      </c>
    </row>
    <row r="137" spans="1:29" x14ac:dyDescent="0.25">
      <c r="A137" s="56"/>
      <c r="B137" s="57"/>
      <c r="C137" s="57"/>
      <c r="D137" s="57"/>
      <c r="G137" s="57"/>
      <c r="H137" s="58"/>
      <c r="I137" s="110"/>
      <c r="J137" s="110"/>
      <c r="K137" s="58"/>
      <c r="L137" s="58"/>
      <c r="M137" s="21"/>
      <c r="N137" s="21"/>
      <c r="O137" s="21"/>
      <c r="P137" s="21"/>
      <c r="Q137" s="37"/>
      <c r="R137" s="22"/>
      <c r="S137" s="22"/>
      <c r="T137" s="32"/>
      <c r="U137" s="31"/>
      <c r="V137" s="22"/>
      <c r="W137" s="33"/>
      <c r="X137" s="33"/>
      <c r="Y137" s="33"/>
      <c r="Z137" s="32"/>
      <c r="AA137" s="34"/>
      <c r="AB137" s="32"/>
      <c r="AC137" s="31"/>
    </row>
    <row r="138" spans="1:29" ht="15.6" x14ac:dyDescent="0.25">
      <c r="A138" s="50" t="s">
        <v>21</v>
      </c>
      <c r="B138" s="12"/>
      <c r="C138" s="10"/>
      <c r="D138" s="10"/>
      <c r="G138" s="10"/>
      <c r="Q138" s="38"/>
      <c r="R138" s="10"/>
      <c r="S138" s="10"/>
      <c r="T138" s="10"/>
      <c r="U138" s="86"/>
      <c r="V138" s="10"/>
      <c r="W138" s="11"/>
      <c r="X138" s="11"/>
      <c r="Y138" s="11"/>
      <c r="Z138" s="11"/>
      <c r="AA138" s="11"/>
      <c r="AB138" s="11"/>
      <c r="AC138" s="35"/>
    </row>
    <row r="139" spans="1:29" ht="15.6" x14ac:dyDescent="0.25">
      <c r="A139" s="51" t="s">
        <v>22</v>
      </c>
      <c r="B139" s="51" t="s">
        <v>23</v>
      </c>
      <c r="C139" s="141" t="s">
        <v>24</v>
      </c>
      <c r="D139" s="141"/>
      <c r="E139" s="141"/>
      <c r="F139" s="141"/>
      <c r="G139" s="141"/>
      <c r="H139" s="66"/>
      <c r="O139" s="15"/>
      <c r="P139" s="15"/>
      <c r="Q139" s="38"/>
      <c r="R139" s="10"/>
      <c r="S139" s="10"/>
      <c r="T139" s="10"/>
      <c r="U139" s="86"/>
      <c r="V139" s="10"/>
      <c r="W139" s="11"/>
      <c r="X139" s="11"/>
      <c r="Y139" s="11"/>
      <c r="Z139" s="11"/>
      <c r="AA139" s="11"/>
      <c r="AB139" s="11"/>
      <c r="AC139" s="35"/>
    </row>
    <row r="140" spans="1:29" ht="38.25" customHeight="1" x14ac:dyDescent="0.25">
      <c r="A140" s="64">
        <v>1</v>
      </c>
      <c r="B140" s="64" t="s">
        <v>657</v>
      </c>
      <c r="C140" s="142" t="s">
        <v>659</v>
      </c>
      <c r="D140" s="142"/>
      <c r="E140" s="142"/>
      <c r="F140" s="142"/>
      <c r="G140" s="142"/>
    </row>
    <row r="141" spans="1:29" ht="215.25" customHeight="1" x14ac:dyDescent="0.25">
      <c r="A141" s="64">
        <v>2</v>
      </c>
      <c r="B141" s="64" t="s">
        <v>660</v>
      </c>
      <c r="C141" s="142" t="s">
        <v>661</v>
      </c>
      <c r="D141" s="142"/>
      <c r="E141" s="142"/>
      <c r="F141" s="142"/>
      <c r="G141" s="142"/>
    </row>
    <row r="142" spans="1:29" ht="242.25" customHeight="1" x14ac:dyDescent="0.25">
      <c r="A142" s="136">
        <v>3</v>
      </c>
      <c r="B142" s="136" t="s">
        <v>761</v>
      </c>
      <c r="C142" s="142" t="s">
        <v>798</v>
      </c>
      <c r="D142" s="142"/>
      <c r="E142" s="142"/>
      <c r="F142" s="142"/>
      <c r="G142" s="142"/>
    </row>
    <row r="143" spans="1:29" ht="242.25" customHeight="1" x14ac:dyDescent="0.25">
      <c r="A143" s="136"/>
      <c r="B143" s="136"/>
      <c r="C143" s="142"/>
      <c r="D143" s="142"/>
      <c r="E143" s="142"/>
      <c r="F143" s="142"/>
      <c r="G143" s="142"/>
    </row>
    <row r="144" spans="1:29" ht="242.25" customHeight="1" x14ac:dyDescent="0.25">
      <c r="A144" s="136"/>
      <c r="B144" s="136"/>
      <c r="C144" s="142"/>
      <c r="D144" s="142"/>
      <c r="E144" s="142"/>
      <c r="F144" s="142"/>
      <c r="G144" s="142"/>
    </row>
    <row r="145" spans="1:22" ht="242.25" customHeight="1" x14ac:dyDescent="0.25">
      <c r="A145" s="136"/>
      <c r="B145" s="136"/>
      <c r="C145" s="142"/>
      <c r="D145" s="142"/>
      <c r="E145" s="142"/>
      <c r="F145" s="142"/>
      <c r="G145" s="142"/>
    </row>
    <row r="146" spans="1:22" x14ac:dyDescent="0.25">
      <c r="R146" s="39"/>
      <c r="S146" s="39"/>
      <c r="T146" s="39"/>
      <c r="U146" s="39"/>
      <c r="V146" s="87"/>
    </row>
    <row r="147" spans="1:22" x14ac:dyDescent="0.25">
      <c r="R147" s="39"/>
      <c r="S147" s="39"/>
      <c r="T147" s="39"/>
      <c r="U147" s="39"/>
      <c r="V147" s="87"/>
    </row>
    <row r="148" spans="1:22" x14ac:dyDescent="0.25">
      <c r="R148" s="39"/>
      <c r="S148" s="39"/>
      <c r="T148" s="39"/>
      <c r="U148" s="39"/>
      <c r="V148" s="87"/>
    </row>
    <row r="149" spans="1:22" x14ac:dyDescent="0.25">
      <c r="R149" s="39"/>
      <c r="S149" s="39"/>
      <c r="T149" s="39"/>
      <c r="U149" s="39"/>
      <c r="V149" s="87"/>
    </row>
    <row r="150" spans="1:22" x14ac:dyDescent="0.25">
      <c r="E150" s="39"/>
      <c r="F150" s="39"/>
      <c r="R150" s="39"/>
      <c r="S150" s="39"/>
      <c r="T150" s="39"/>
      <c r="U150" s="39"/>
      <c r="V150" s="87"/>
    </row>
    <row r="151" spans="1:22" x14ac:dyDescent="0.25">
      <c r="R151" s="39"/>
      <c r="S151" s="39"/>
      <c r="T151" s="39"/>
      <c r="U151" s="39"/>
      <c r="V151" s="87"/>
    </row>
    <row r="152" spans="1:22" x14ac:dyDescent="0.25">
      <c r="R152" s="39"/>
      <c r="S152" s="39"/>
      <c r="T152" s="39"/>
      <c r="U152" s="39"/>
      <c r="V152" s="87"/>
    </row>
    <row r="153" spans="1:22" x14ac:dyDescent="0.25">
      <c r="R153" s="39"/>
      <c r="S153" s="39"/>
      <c r="T153" s="39"/>
      <c r="U153" s="39"/>
      <c r="V153" s="87"/>
    </row>
    <row r="154" spans="1:22" x14ac:dyDescent="0.25">
      <c r="R154" s="39"/>
      <c r="S154" s="39"/>
      <c r="T154" s="39"/>
      <c r="U154" s="39"/>
      <c r="V154" s="87"/>
    </row>
    <row r="155" spans="1:22" x14ac:dyDescent="0.25">
      <c r="R155" s="39"/>
      <c r="S155" s="39"/>
      <c r="T155" s="39"/>
      <c r="U155" s="39"/>
      <c r="V155" s="87"/>
    </row>
    <row r="156" spans="1:22" x14ac:dyDescent="0.25">
      <c r="R156" s="39"/>
      <c r="S156" s="39"/>
      <c r="T156" s="39"/>
      <c r="U156" s="39"/>
      <c r="V156" s="87"/>
    </row>
    <row r="157" spans="1:22" x14ac:dyDescent="0.25">
      <c r="R157" s="39"/>
      <c r="S157" s="39"/>
      <c r="T157" s="39"/>
      <c r="U157" s="39"/>
      <c r="V157" s="87"/>
    </row>
    <row r="158" spans="1:22" x14ac:dyDescent="0.25">
      <c r="R158" s="39"/>
      <c r="S158" s="39"/>
      <c r="T158" s="39"/>
      <c r="U158" s="39"/>
      <c r="V158" s="87"/>
    </row>
    <row r="159" spans="1:22" x14ac:dyDescent="0.25">
      <c r="R159" s="39"/>
      <c r="S159" s="39"/>
      <c r="T159" s="39"/>
      <c r="U159" s="39"/>
      <c r="V159" s="87"/>
    </row>
    <row r="160" spans="1:22" x14ac:dyDescent="0.25">
      <c r="R160" s="39"/>
      <c r="S160" s="39"/>
      <c r="T160" s="39"/>
      <c r="U160" s="39"/>
      <c r="V160" s="87"/>
    </row>
    <row r="161" spans="18:22" x14ac:dyDescent="0.25">
      <c r="R161" s="39"/>
      <c r="S161" s="39"/>
      <c r="T161" s="39"/>
      <c r="U161" s="39"/>
      <c r="V161" s="87"/>
    </row>
    <row r="162" spans="18:22" x14ac:dyDescent="0.25">
      <c r="R162" s="39"/>
      <c r="S162" s="39"/>
      <c r="T162" s="39"/>
      <c r="U162" s="39"/>
      <c r="V162" s="87"/>
    </row>
    <row r="163" spans="18:22" x14ac:dyDescent="0.25">
      <c r="R163" s="39"/>
      <c r="S163" s="39"/>
      <c r="T163" s="39"/>
      <c r="U163" s="39"/>
      <c r="V163" s="87"/>
    </row>
    <row r="164" spans="18:22" x14ac:dyDescent="0.25">
      <c r="R164" s="39"/>
      <c r="S164" s="39"/>
      <c r="T164" s="39"/>
      <c r="U164" s="39"/>
      <c r="V164" s="87"/>
    </row>
    <row r="165" spans="18:22" x14ac:dyDescent="0.25">
      <c r="R165" s="39"/>
      <c r="S165" s="39"/>
      <c r="T165" s="39"/>
      <c r="U165" s="39"/>
      <c r="V165" s="87"/>
    </row>
    <row r="166" spans="18:22" x14ac:dyDescent="0.25">
      <c r="R166" s="39"/>
      <c r="S166" s="39"/>
      <c r="T166" s="39"/>
      <c r="U166" s="39"/>
      <c r="V166" s="87"/>
    </row>
    <row r="167" spans="18:22" x14ac:dyDescent="0.25">
      <c r="R167" s="39"/>
      <c r="S167" s="39"/>
      <c r="T167" s="39"/>
      <c r="U167" s="39"/>
      <c r="V167" s="87"/>
    </row>
    <row r="168" spans="18:22" x14ac:dyDescent="0.25">
      <c r="R168" s="39"/>
      <c r="S168" s="39"/>
      <c r="T168" s="39"/>
      <c r="U168" s="39"/>
      <c r="V168" s="87"/>
    </row>
    <row r="169" spans="18:22" x14ac:dyDescent="0.25">
      <c r="R169" s="39"/>
      <c r="S169" s="39"/>
      <c r="T169" s="39"/>
      <c r="U169" s="39"/>
      <c r="V169" s="87"/>
    </row>
    <row r="170" spans="18:22" x14ac:dyDescent="0.25">
      <c r="R170" s="39"/>
      <c r="S170" s="39"/>
      <c r="T170" s="39"/>
      <c r="U170" s="39"/>
      <c r="V170" s="87"/>
    </row>
    <row r="171" spans="18:22" x14ac:dyDescent="0.25">
      <c r="R171" s="39"/>
      <c r="S171" s="39"/>
      <c r="T171" s="39"/>
      <c r="U171" s="39"/>
      <c r="V171" s="87"/>
    </row>
  </sheetData>
  <dataConsolidate/>
  <mergeCells count="199">
    <mergeCell ref="L134:L136"/>
    <mergeCell ref="P5:P6"/>
    <mergeCell ref="D33:D34"/>
    <mergeCell ref="E33:E34"/>
    <mergeCell ref="F33:F34"/>
    <mergeCell ref="G33:G34"/>
    <mergeCell ref="H33:H34"/>
    <mergeCell ref="I33:I34"/>
    <mergeCell ref="J33:J34"/>
    <mergeCell ref="K33:K34"/>
    <mergeCell ref="L33:L34"/>
    <mergeCell ref="K37:K38"/>
    <mergeCell ref="L37:L38"/>
    <mergeCell ref="I107:I112"/>
    <mergeCell ref="L107:L112"/>
    <mergeCell ref="L62:L80"/>
    <mergeCell ref="K104:K105"/>
    <mergeCell ref="H7:H10"/>
    <mergeCell ref="G7:G10"/>
    <mergeCell ref="J62:J80"/>
    <mergeCell ref="K62:K80"/>
    <mergeCell ref="F37:F38"/>
    <mergeCell ref="G37:G38"/>
    <mergeCell ref="H37:H38"/>
    <mergeCell ref="J124:J128"/>
    <mergeCell ref="K124:K128"/>
    <mergeCell ref="D124:D128"/>
    <mergeCell ref="D134:D136"/>
    <mergeCell ref="E134:E136"/>
    <mergeCell ref="F134:F136"/>
    <mergeCell ref="G134:G136"/>
    <mergeCell ref="H134:H136"/>
    <mergeCell ref="I134:I136"/>
    <mergeCell ref="J134:J136"/>
    <mergeCell ref="K134:K136"/>
    <mergeCell ref="L119:L123"/>
    <mergeCell ref="F113:F118"/>
    <mergeCell ref="E113:E118"/>
    <mergeCell ref="K107:K112"/>
    <mergeCell ref="L12:L13"/>
    <mergeCell ref="F22:F23"/>
    <mergeCell ref="J107:J112"/>
    <mergeCell ref="I119:I123"/>
    <mergeCell ref="J119:J123"/>
    <mergeCell ref="E22:E23"/>
    <mergeCell ref="E14:E16"/>
    <mergeCell ref="L113:L118"/>
    <mergeCell ref="E25:E26"/>
    <mergeCell ref="F25:F26"/>
    <mergeCell ref="I37:I38"/>
    <mergeCell ref="J22:J23"/>
    <mergeCell ref="K22:K23"/>
    <mergeCell ref="K119:K123"/>
    <mergeCell ref="I113:I118"/>
    <mergeCell ref="J113:J118"/>
    <mergeCell ref="K113:K118"/>
    <mergeCell ref="J104:J105"/>
    <mergeCell ref="F104:F105"/>
    <mergeCell ref="I104:I105"/>
    <mergeCell ref="G104:G105"/>
    <mergeCell ref="H62:H80"/>
    <mergeCell ref="G62:G80"/>
    <mergeCell ref="H113:H118"/>
    <mergeCell ref="G107:G112"/>
    <mergeCell ref="C124:C131"/>
    <mergeCell ref="G113:G118"/>
    <mergeCell ref="D113:D118"/>
    <mergeCell ref="D119:D123"/>
    <mergeCell ref="C107:C118"/>
    <mergeCell ref="H25:H26"/>
    <mergeCell ref="I25:I26"/>
    <mergeCell ref="J25:J26"/>
    <mergeCell ref="K25:K26"/>
    <mergeCell ref="L25:L26"/>
    <mergeCell ref="J37:J38"/>
    <mergeCell ref="E41:E46"/>
    <mergeCell ref="F41:F46"/>
    <mergeCell ref="F81:F101"/>
    <mergeCell ref="G81:G101"/>
    <mergeCell ref="F62:F80"/>
    <mergeCell ref="C59:C80"/>
    <mergeCell ref="B58:B131"/>
    <mergeCell ref="J81:J101"/>
    <mergeCell ref="K81:K101"/>
    <mergeCell ref="L81:L101"/>
    <mergeCell ref="H81:H101"/>
    <mergeCell ref="F107:F112"/>
    <mergeCell ref="I62:I80"/>
    <mergeCell ref="I81:I101"/>
    <mergeCell ref="E124:E128"/>
    <mergeCell ref="H119:H123"/>
    <mergeCell ref="L124:L128"/>
    <mergeCell ref="I124:I128"/>
    <mergeCell ref="D107:D112"/>
    <mergeCell ref="D104:D105"/>
    <mergeCell ref="H107:H112"/>
    <mergeCell ref="F119:F123"/>
    <mergeCell ref="E119:E123"/>
    <mergeCell ref="F124:F128"/>
    <mergeCell ref="G124:G128"/>
    <mergeCell ref="H124:H128"/>
    <mergeCell ref="E107:E112"/>
    <mergeCell ref="G119:G123"/>
    <mergeCell ref="H104:H105"/>
    <mergeCell ref="L104:L105"/>
    <mergeCell ref="J12:J13"/>
    <mergeCell ref="K12:K13"/>
    <mergeCell ref="I12:I13"/>
    <mergeCell ref="F14:F16"/>
    <mergeCell ref="G14:G16"/>
    <mergeCell ref="H14:H16"/>
    <mergeCell ref="I14:I16"/>
    <mergeCell ref="G12:G13"/>
    <mergeCell ref="L41:L46"/>
    <mergeCell ref="G22:G23"/>
    <mergeCell ref="H22:H23"/>
    <mergeCell ref="I22:I23"/>
    <mergeCell ref="G41:G46"/>
    <mergeCell ref="H41:H46"/>
    <mergeCell ref="K41:K46"/>
    <mergeCell ref="I41:I46"/>
    <mergeCell ref="J14:J16"/>
    <mergeCell ref="K14:K16"/>
    <mergeCell ref="L14:L16"/>
    <mergeCell ref="J41:J46"/>
    <mergeCell ref="L22:L23"/>
    <mergeCell ref="H12:H13"/>
    <mergeCell ref="G25:G26"/>
    <mergeCell ref="V5:X5"/>
    <mergeCell ref="Y5:AC5"/>
    <mergeCell ref="T5:T6"/>
    <mergeCell ref="E12:E13"/>
    <mergeCell ref="F12:F13"/>
    <mergeCell ref="D7:D10"/>
    <mergeCell ref="D5:E6"/>
    <mergeCell ref="U5:U6"/>
    <mergeCell ref="R5:R6"/>
    <mergeCell ref="M5:M6"/>
    <mergeCell ref="N5:N6"/>
    <mergeCell ref="G5:G6"/>
    <mergeCell ref="H5:H6"/>
    <mergeCell ref="I5:L5"/>
    <mergeCell ref="O5:O6"/>
    <mergeCell ref="S5:S6"/>
    <mergeCell ref="Q5:Q6"/>
    <mergeCell ref="L7:L10"/>
    <mergeCell ref="F7:F10"/>
    <mergeCell ref="E7:E10"/>
    <mergeCell ref="K7:K10"/>
    <mergeCell ref="J7:J10"/>
    <mergeCell ref="I7:I10"/>
    <mergeCell ref="D14:D16"/>
    <mergeCell ref="D22:D23"/>
    <mergeCell ref="D25:D26"/>
    <mergeCell ref="D37:D38"/>
    <mergeCell ref="D41:D46"/>
    <mergeCell ref="D62:D80"/>
    <mergeCell ref="D81:D101"/>
    <mergeCell ref="D12:D13"/>
    <mergeCell ref="A2:AC2"/>
    <mergeCell ref="A3:AC3"/>
    <mergeCell ref="M4:AC4"/>
    <mergeCell ref="A7:A32"/>
    <mergeCell ref="B7:B20"/>
    <mergeCell ref="C7:C20"/>
    <mergeCell ref="B21:B30"/>
    <mergeCell ref="C27:C30"/>
    <mergeCell ref="B31:B32"/>
    <mergeCell ref="C31:C32"/>
    <mergeCell ref="F5:F6"/>
    <mergeCell ref="A4:F4"/>
    <mergeCell ref="A5:A6"/>
    <mergeCell ref="B5:B6"/>
    <mergeCell ref="C5:C6"/>
    <mergeCell ref="G4:L4"/>
    <mergeCell ref="B142:B145"/>
    <mergeCell ref="A142:A145"/>
    <mergeCell ref="C132:C136"/>
    <mergeCell ref="B132:B136"/>
    <mergeCell ref="A58:A136"/>
    <mergeCell ref="C21:C26"/>
    <mergeCell ref="C139:G139"/>
    <mergeCell ref="C140:G140"/>
    <mergeCell ref="C141:G141"/>
    <mergeCell ref="C142:G145"/>
    <mergeCell ref="C81:C106"/>
    <mergeCell ref="C119:C123"/>
    <mergeCell ref="E104:E105"/>
    <mergeCell ref="E81:E101"/>
    <mergeCell ref="A33:A57"/>
    <mergeCell ref="B33:B46"/>
    <mergeCell ref="C36:C46"/>
    <mergeCell ref="B47:B54"/>
    <mergeCell ref="C47:C49"/>
    <mergeCell ref="C50:C53"/>
    <mergeCell ref="B55:B57"/>
    <mergeCell ref="E37:E38"/>
    <mergeCell ref="C33:C35"/>
    <mergeCell ref="E62:E80"/>
  </mergeCells>
  <phoneticPr fontId="9" type="noConversion"/>
  <printOptions horizontalCentered="1" verticalCentered="1"/>
  <pageMargins left="0.21" right="0.17" top="0.33" bottom="0.38" header="0.17" footer="0.17"/>
  <pageSetup paperSize="125" scale="38" fitToHeight="0" orientation="landscape" r:id="rId1"/>
  <headerFooter>
    <oddFooter>&amp;R&amp;P de &amp;N</oddFooter>
  </headerFooter>
  <rowBreaks count="4" manualBreakCount="4">
    <brk id="18" max="16383" man="1"/>
    <brk id="38" max="16383" man="1"/>
    <brk id="56" max="16383"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2022</vt:lpstr>
      <vt:lpstr>'Plan de acción Anual 2022'!Área_de_impresión</vt:lpstr>
      <vt:lpstr>'Plan de acción Anual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2022-07-07T15:42:03Z</dcterms:modified>
</cp:coreProperties>
</file>