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808"/>
  </bookViews>
  <sheets>
    <sheet name="Proposiciones debatidas" sheetId="9" r:id="rId1"/>
  </sheets>
  <definedNames>
    <definedName name="_xlnm.Print_Area" localSheetId="0">'Proposiciones debatidas'!$B$2:$R$49</definedName>
    <definedName name="Fuente_indicador">'Proposiciones debatidas'!$M$96:$M$102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'Proposiciones debatidas'!$I$96:$I$101</definedName>
    <definedName name="PLANEACIÓN_ESTRATÉGICA_Y_GESTIÓN_ORGANIZACIONAL">#REF!</definedName>
    <definedName name="Procesos">#REF!</definedName>
    <definedName name="Tipo_indicador" localSheetId="0">'Proposiciones debatidas'!$H$96:$H$98</definedName>
  </definedNames>
  <calcPr calcId="152511"/>
</workbook>
</file>

<file path=xl/calcChain.xml><?xml version="1.0" encoding="utf-8"?>
<calcChain xmlns="http://schemas.openxmlformats.org/spreadsheetml/2006/main">
  <c r="G27" i="9" l="1"/>
  <c r="G26" i="9"/>
  <c r="D27" i="9" l="1"/>
  <c r="D26" i="9"/>
  <c r="P27" i="9" l="1"/>
  <c r="P26" i="9"/>
  <c r="P28" i="9" l="1"/>
  <c r="M28" i="9"/>
  <c r="J28" i="9" l="1"/>
  <c r="G28" i="9" l="1"/>
  <c r="D28" i="9" l="1"/>
</calcChain>
</file>

<file path=xl/sharedStrings.xml><?xml version="1.0" encoding="utf-8"?>
<sst xmlns="http://schemas.openxmlformats.org/spreadsheetml/2006/main" count="102" uniqueCount="97">
  <si>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</si>
  <si>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</si>
  <si>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</si>
  <si>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</si>
  <si>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</si>
  <si>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</si>
  <si>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</si>
  <si>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</si>
  <si>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</si>
  <si>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</si>
  <si>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</si>
  <si>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</si>
  <si>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</si>
  <si>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</si>
  <si>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</si>
  <si>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</si>
  <si>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</si>
  <si>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</si>
  <si>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</si>
  <si>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</si>
  <si>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</si>
  <si>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</si>
  <si>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</si>
  <si>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</si>
  <si>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</si>
  <si>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</si>
  <si>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</si>
  <si>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</si>
  <si>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</si>
  <si>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</si>
  <si>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</si>
  <si>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</si>
  <si>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</si>
  <si>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</si>
  <si>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</si>
  <si>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</si>
  <si>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</si>
  <si>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</si>
  <si>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</si>
  <si>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</si>
  <si>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</si>
  <si>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</si>
  <si>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</si>
  <si>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</si>
  <si>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</si>
  <si>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</si>
  <si>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</si>
  <si>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</si>
  <si>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</si>
  <si>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</si>
  <si>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</si>
  <si>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</si>
  <si>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</si>
  <si>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</si>
  <si>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</si>
  <si>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</si>
  <si>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</si>
  <si>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</si>
  <si>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</si>
  <si>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</si>
  <si>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</si>
  <si>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</si>
  <si>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</si>
  <si>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</si>
  <si>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</si>
  <si>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</si>
  <si>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</si>
  <si>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</si>
  <si>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</si>
  <si>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</si>
  <si>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</si>
  <si>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</si>
  <si>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</si>
  <si>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</si>
  <si>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</si>
  <si>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</si>
  <si>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</si>
  <si>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</si>
  <si>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</si>
  <si>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</si>
  <si>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Proposiciones debatidas</t>
  </si>
  <si>
    <t>Este indicador mide las proposiciones priorizadas debatidas en la Corporación mediante el desarrollo del Control político</t>
  </si>
  <si>
    <t>(Proposiciones priorizadas debatidas/ Proposiciones priorizadas agendadas)*100</t>
  </si>
  <si>
    <t>Porcentaje</t>
  </si>
  <si>
    <t>80%-100%</t>
  </si>
  <si>
    <t>60%-79%</t>
  </si>
  <si>
    <t>0%-59%</t>
  </si>
  <si>
    <t>Trimestre I</t>
  </si>
  <si>
    <t>Trimestre II</t>
  </si>
  <si>
    <t>Trimestre III</t>
  </si>
  <si>
    <t>Trimestre IV</t>
  </si>
  <si>
    <t>Red interna SECRETARIA GENERAL -carpeta PROPOSICIONES</t>
  </si>
  <si>
    <t>Secretario General de Organismo de Control y Subsecretarios de Comisiones</t>
  </si>
  <si>
    <t>Secretaría General y Comisiones Permanentes</t>
  </si>
  <si>
    <t xml:space="preserve">
</t>
  </si>
  <si>
    <r>
      <rPr>
        <b/>
        <sz val="10"/>
        <rFont val="Arial"/>
        <family val="2"/>
      </rPr>
      <t>Secretaría General</t>
    </r>
    <r>
      <rPr>
        <sz val="10"/>
        <rFont val="Arial"/>
        <family val="2"/>
      </rPr>
      <t xml:space="preserve">, en el primer trimestre agendo 29 proposiciones priorizadas para debate de control politico: 
Proposición 415 de 2022 MANEJO DE RESIDUOS SÓLIDOS, ECONOMÍA CIRCULAR Y DERECHO A LA CIUDAD
Proposición 462 de 2022 INCLUSION LABORAL DE PERSONAS CON DISCAPACIDAD, SUS CUIDADORES Y CUIDADORAS
Proposición 718 de 2022 SESION EXCLUSIVA  INFORME DE CUMPLIMIENTO DE METAS DEL PLAN DE DESARROLLO Y EJECUCIÓN DEL PRESUPUESTO DE INVERSIÓN
Proposición 013 METRO DE BOGOTÁ D.C 
Proposición 017 ESTADO DE EJECUCIÓN OBRAS DE MOVILIDAD Y PROYECTO PRIMERA LINEA DEL METRO DE BOGOTÁ VIGENCIA 2023
Proposición 018 METAS PLAN Y EJECUCIÓN PRESUPUESTAL 
Proposición 20 EJECUCIÓN PRESUPUESTAL Y METAS DEL PLAN DESARRROLLO
Proposición 46 METRO DE BOGOTÁ D.C 
Proposición 49 METRO DE BOGOTÁ: ¿REALIDAD O FALACIA?
Proposición 50 AVANCE DEL CONTRATO 163 DE 2019, PRIMERA LÍNEA DEL METRO DE BOGOTÁ, Y SU POSIBLE MODIFICACIÓN.
Proposición 51 SISTEMA METRO DE BOGOTA D.C.
Proposición 52 PRIMERA LINEA DE METRO
Proposición 53 EJECUCIÓN PRIMERA LÍNEA DEL METRO DE BOGOTÁ D.C.
Proposición 59 Metro de Bogotá D.C.
Proposición 92 FUTURODE LA PRIMERA LINEA DEL METRO DE BOGOTÁ D.C
Proposición 93 "METRO DE BOGOTÁ: POR FIN UNA REALIDAD"
Proposición 94 ESTADO ACTUAL DE LA PRIMERA LINEA DEL METRO DE BOGOTÁ D.C 
Proposición 95 METRO DE BOGOTÁ D.C 
Proposición 107 FORO SESIÓN SIMULTÁNEA   ASAMBLEA DE CUNDINAMARCA "SEGURIDAD ALIMENTARIA DENTRO DEL MARCO DE LA REGION METROPOLITANA 
Proposición 131 FORO SEGURIDAD ALIMENTARIA REGIÓN METROPOLITANA BOGOTÁ -CUNDINAMARCA 
Proposición 132 FORO SEURIDAD ALIMENTARIA REGIÓN METROPOLITANA BOGOTÁ -CUNDINAMARCA 
Proposición 133 FORO SESIÓN SIMULTÁNEA ASAMBLEA DE CUNDINAMARCA "SEGURIDAD ALIMENTARÍA"
Proposición 134 FORO SESIÓN SIMULTÁNEA ASAMBLEA DE CUNDINAMARCA "SEGURIDAD ALIMENTARÍA"
Proposición 135 ATENCION, ASISTENCIA Y REPARACION DE VICTIMAS EN EL DISTRITO 
Proposición 138 FORO SEGURIDAD ALIMENTARIA REGIÓN METROPOLITANA BOGOTÁ -CUNDINAMARCA 
Proposición 156 FORO 8 DE MARZO DE 2023 "CONMEMORACIÓN DÍA INTERNACIONAL DE LA MUJER
Proposición 159 EMERGENCIA SOCIAL Y CRIMINALIDAD UPZ CORABASTOS 
Proposición 212 DÍA DE LA MEMORIA Y SOLIDARIDAD CON LAS VICTIMAS POLÍTICAS DE ATENCIÓN Y REPARACIÓN INTEGRAL A VICTIMAS EN BOGOTÁ, SITUACIÓN PUEBLO ÍNDIGENA EMBERA
Proposición 222 Dia de la memoria y solidaridad con las victimas
</t>
    </r>
    <r>
      <rPr>
        <b/>
        <sz val="10"/>
        <rFont val="Arial"/>
        <family val="2"/>
      </rPr>
      <t>La Comisión primera permanente del Plan de Desarrrollo:</t>
    </r>
    <r>
      <rPr>
        <sz val="10"/>
        <rFont val="Arial"/>
        <family val="2"/>
      </rPr>
      <t xml:space="preserve"> En el Primer Trimestre de 2023, se concluyo el debate de las  Proposiciones 08/2022, 209/2022, 351/2022, 357/2022, 431/2022, 05/2023, 09/2023, 26/2023, 90/2023 de las vigencias 2022 y 2023.  
En el Primer Trimestre de 2023  las Proposiciones priorizadas agendadas para debatir son las siguientes: 08/2022, 209/2022, 351/2022, 357/2022, 431/2022, 05/2023, 09/2023, 26/2023, 90/2023 de las vigencias 2022 y 2023.   
De acuerdo con los datos anteriores en materia de proposiciones debatidas se obtuvo como resultado un 100% de indicador para el primer trimestre del año 2023.
Comision Permante de Gobierno: DURANTE EL PRIMER TRIMESTRE SE AGENDARON 5 PROPOSICIONES PRIORIZADAS: 
Proposición No. 559 de 2022 - TEMA: Procesos de prevención, promoción y atención a niños, niñas y adolescentes.
Proposición No. 016 de 2023. Aditiva a la proposición priorizada 660 de 2022.
TEMA: “Atención Integral a población afectada por ola invernal en la vía La Calera, actividades de prevención y mantenimiento.
-Proposición No.230 de 2022 -TEMA: “Factores de Riesgo Psicosociales en los docentes y directivos del Distrito Capital”.
-Proposición No.155 de 2023 -TEMA: Gestión de la Empresa Transmilenio S.A.
-Proposición No. 078 de 2023 - TEMA: Espacio público.
 DE LAS CUALES SE DEBATIERON 5 PROPOSICIONES PRIORIZADAS, LO QUE SIGNIFICA QUE HUBO UNA EFICACIA  DEL 100%, PRESENTANDOSE UN RANGO DE GESTION ALTO  YA QUE LA META ES DEL 100% . 
OBSERVACIÓN: DURANTE EL TRIMESTRE 2 PROPOSICIONES CORRESPONDIERON A LA CONTINUACIÓN EN UN SEGUNDO DEBATE
La Comisión Tercera Permanente de Hacienda y Crédito Público, en ejercicio del control politico durante el primer trimestre, agendó y debatió 14 proposiciones priorizadas de 2022 y 2 proposiciones priorizadas de 2023, en las sesiones realizadas los dias 22 y 28 de enero, 7, 8, 24 y 27 de febrero, 19 y 21 de marzo de 2023, así: 
-Priorizada Proposición No. 128 de 2022, aprobada en sesión de la Comisión Tercera Permanente de Hacienda y Crédito Publico el día 11 de marzo de 2022. Tema: “SEGUIMIENTO AL CUMPLIMIENTO DE LAS CONDICIONES UNIFORMES DE LOS CONTRATOS DE RECOLECCIÓN Y MEDIDAS CONCERNIENTES CON LA LIMPIEZA DEL DISTRITO CAPITAL”.
-Priorizada Proposición No. 447 de 2022 aprobada en sesión de la Comisión Tercera Permanente de Hacienda y Crédito Publico el día 2 de agosto de 2022. Tema: PROPOSICIÓN ADITIVA A LA PROPOSICIÓN 128 DE 11 MARZO DE 2022 “SEGUIMIENTO AL CUMPLIMIENTO DE LAS CONDICIONES UNIFORMES DE LOS CONTRATOS DE RECOLECCIÓN Y MEDIDAS CONCERNIENTES CON LA LIMPIEZA DEL DISTRITO CAPITAL”.
-Priorizada Proposición No. 98 de 2022, aprobada en sesión de la Comisión Tercera Permanente de Hacienda y Crédito Publico el día 23 de febrero de 2022. Tema: SERVICIO DE ASEO – OPERADOR PROMOAMBIENTAL DISTRITO S.A.S. ESP.
-Priorizada Proposición No. 368 de 2022 aprobada en sesión de la Comisión Primera Permanente del Plan de Desarrollo y Ordenamiento Territorial el día 12 de julio de 2022 y trasladada a la Comisión Tercera Permanente de Hacienda y Crédito Publico el día 18 de agosto de 2022. Tema: SERVICIO DE BARRIDO Y LIMPIEZA DE VÍAS Y ÁREAS PÚBLICAS EN LA CIUDAD DE BOGOTÁ.
-Priorizada Proposición No. 417 de 2022 aprobada en sesión de la Comisión Primera Permanente del Plan de Desarrollo y Ordenamiento Territorial el día 24 de julio de 2022 y trasladada a la Comisión Tercera Permanente de Hacienda y Crédito Publico el día 18 de agosto de 2022. Tema: ADITIVA A LA PROP. No. 368 DE 2022; SERVICIO DE BARRIDO Y LIMPIEZA DE VÍAS Y ÁREAS PÚBLICAS EN LA CIUDAD DE BOGOTÁ.
-Priorizada Proposición No. 719 de 2022, aprobada en sesión Plenaria del día 20 de diciembre de 2022, y traslada a la Comisión Tercera Permanente de Hacienda y Crédito Público el 17 de enero de 2023. Tema: “PRESUPUESTO 2023, DECRETO 571 DEL 14 DE DICIEMBRE DE 2022”.
-Priorizada Proposición No. 410 de 2022, 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-Priorizada Proposición No. 140 de 2022, aprobada en sesión de la Comisión Tercera Permanente de Hacienda y Crédito Publico el día 16 de marzo de 2022. Tema: “RECAUDO PICO Y PLACA BOGOTÁ AÑO 2022”.
-Priorizada Proposición No. 011 de 2023 aditiva de la proposición 140 de 2022, aprobada en Sesión Plenaria el 18 de enero de 2023, y traslada a la Comisión Tercera Permanente de Hacienda y Crédito Público el 18 de enero de 2023. Tema: ADITIVA A LA PROPOSICIÓN 140 DE 2022 “RECAUDO PICO Y PLACA BOGOTÁ 2022”. 
-Priorizada Proposición No. 101 de 2022, aprobada en Sesión Plenaria el 24 de febrero de 2022, y traslada a la Comisión Tercera Permanente de Hacienda y Crédito Público el 18 de enero de 2023. Tema: PICO Y PLACA Y MOVILIDAD EN BOGOTÁ.
-Priorizada Proposición No. 639 de 2022 aprobada en sesión de la Comisión del Plan del 04 de noviembre de 2022, y traslada a la Comisión Tercera Permanente de Hacienda y Crédito Público el 18 de enero de 2023. Tema: ADITIVA A LA PROPOSICIÓN 101 DE FEBRERO DEL 2022 SOBRE PICO Y PLACA Y MOVILIDAD EN BOGOTÁ.
-Priorizada Proposición No. 003 de 2023 aprobada en Sesión Plenaria el 15 de enero de 2023, y traslada a la Comisión Tercera Permanente de Hacienda y Crédito Público el 18 de enero de 2023. Tema: PROPOSICIÓN ADITIVA A LA PROPOSICIONES 101 Y 639 DEL 2022 SOBRE PICO Y PLACA Y MOVILIDAD EN BOGOTÁ.
-Priorizada Proposición No. 699 de 2022, aprobada en sesión Plenaria el 8 de diciembre de 2022, y trasladada a la Comisión Tercera Permanente de Hacienda y Crédito Publico el día 31 de enero de 2023. Tema: “BOGDATA”.
-Priorizada Proposición No. 593 de 2022, aprobada en Sesión de la Comisión Tercera Permanente de Hacienda y Crédito Público el 23 de octubre de 2022. Tema: “BOGDATA”.
-Priorizada Proposición No. 267 de 2022, aprobada en sesión Plenaria el 5 de mayo de 2022, y trasladada a la Comisión Tercera Permanente de Hacienda y Crédito Publico el día 6 de febrero de 2023. Tema: “EL FRACASO DE BOGDATA”.
-Priorizada Proposición No. 269 de 2022, aprobada en sesión  Comisión Tercera Permanente de Hacienda y Crédito Publico el 6 de mayo de 2022. Tema: “ALCANCE DE LA POLÍTICA PÚBLICA DISTRITAL DE ECONOMÍA CULTURAL Y CREATIVA DE BOGOTÁ EN EL PERIODO 2018 – 2021”.</t>
    </r>
  </si>
  <si>
    <r>
      <t xml:space="preserve">La Secretaría General , en el segundo  trimestre agendo 32 proposiciones priorizadas para debate de control politico: 
Proposicion 38 de 2023 "CONTRATACIÓN DE LAS ALCALDÍAS LOCALES"
Proposicion 76 de 2023 "Alcaldias Locales"
Proposición 135 de 2023 "ATENCION, ASISTENCIA Y REPARACION DE VICTIMAS EN EL DISTRITO" 
Proposición 158 de 2023 "DÍA DEL RÍO BOGOTÁ -ACUERDO NO 667 DE 2017 RIO BOGOTÁ Y SUS PLANTAS DE TRATAMIENTO DE AGUAS RESIDUALES"
Proposición 172 de 2023 "VALORIZACIÓN"
Proposición 174 de 2023 "GASTOS DE PUBLICIDAD Y COMUNICACIONES EN LO CORRIDO DEL PLAN DE DESARROLLO "UN NUEVO CONTRATO SOCIAL Y AMBIENTAL PARA LA BOGOTÁ DEL SIGLO XXI"
Proposición 181 de 2023 "RIO DE BOGOTÁ D.C" 
Proposición 185 de 2023 "CALIDAD DEL SERVICIO DE SALUD EN BOGOTÁ D.C" 
Proposición 191 de 2023 "FORO: CORREDOR VERDE POR LA CARRERA SÉPTIMA
Proposición 204 de 2023 "GARANTIAS DE LOS DERECHOS DE NIÑOS, NIÑAS Y ADOLESCENTES EN BOGOTÁ D.C"
Proposición 212 de 2023 "DÍA DE LA MEMORIA Y SOLIDARIDAD CON LAS VICTIMAS POLÍTICAS DE ATENCIÓN Y REPARACIÓN INTEGRAL A VICTIMAS EN BOGOTÁ, SITUACIÓN PUEBLO ÍNDIGENA EMBERA"
Proposición 222 de 2023 "Dia de la memoria y solidaridad con las victimas"
Proposición 245 de 2023 "Abuso, violencia y turismo sexual de niños, niñas y adolescentes en Bogotá"
Proposición 259 de 2023 "RESPECTO Y GARANTIA DE LOS DERECHOS DE NIÑOS, NIÑAS Y ADOLECENTES DE LA RURALIDAD BOGOTANA"
Proposición 467 de 2022 "Contratación local
Proposición 288 de 2023 "SALUD EN EL DISTRITO CAPITAL" 
Proposición 296 de 2023 "Fragmentación de la Reserva Thomas Van Der Hammen.
Proposición 299 de 2023"DIA DEL RÍO BOGOTÁ EN EL MARCO DEL ACUERDO DISTRITAL 667 DE 2017"
Proposición 307 de 2023 "Sistema de Salud en Bogotá"
Proposición 308 de 2023 "PROPOSICION ADITIVA 174 DE 2023 -GASTOS DE PUBLICIDAD Y COMUNICACIONES EN CORRIDO DEL PLAN DE DESARROLLO -NUEVO CONTRATO SOCIAL Y AMBIENTAL PARA LA BOGOTÁ DEL SIGLO XXI"
Proposición 310 de 2023 "PROPOSICION ADITIVA NO. 168-2023 -PUBLICIDAD, PAUTA Y PROPAGANDA DE LA ALCALDÍA MAYOR BOGOTÁ D.C 
Proposición 693 de 2022 "Funcionamiento y gestión de las Comisarías de Familia de la ciudad de Bogotá D.C.
Proposición 403 de 2022 "Vacunas Covid en el Distrito Capital.
Proposición 394 de 2022 "Contratación Alcaldias Locales
Proposición 437 de 2022 "ACCESO A LA EDUCACION Y RUTAS ESCOLARES PARA NIÑOS, NIÑAS, JOVENES Y ADOLESCENTES CON DISCAPACIDAD EN EL DISTRITO CAPITAL -ACCESIBILIDAD EN COLEGIOS"
Proposición 438 de 2022 "GESTION DE LAS ALCALDIAS"
Proposición 511 de 2022 "PRESTACIÓN DEL SERVICIO DE SALUD EN LA CIUDAD 
Proposición 629 de 2022 "RACISMO EN LA ESCUELA" 
Proposición 663 de 2022 "GESTIÓN CLINICA SEGURA EN LAS SUBREDES INTEGRADAS DE SERVICIO DE SALUD"
Proposición 687 de 2022 "CEMENTERIOS EN BOGOTÁ D.C" 
Proposición 693 de 2022 "Funcionamiento y gestión de las Comisarías de Familia de la ciudad de Bogotá D.C.
Proposición 700 de 2022 "CONTRATACION EN LA UNIDAD ADMINISTRATIVA ESPECIAL SERVICIOS PÚBLICOS -UAESP"
</t>
    </r>
    <r>
      <rPr>
        <b/>
        <sz val="10"/>
        <rFont val="Arial"/>
        <family val="2"/>
      </rPr>
      <t>La Comisión primera permanente del Plan de Desarrrollo:</t>
    </r>
    <r>
      <rPr>
        <sz val="10"/>
        <rFont val="Arial"/>
        <family val="2"/>
      </rPr>
      <t xml:space="preserve"> En el segundo Trimestre de 2023, se concluyo el debate de las  Proposiciones 522/2022; 240/2023, 35/2023; 190/2023, 216/2023,  217/2023, 220/2023, 354/2023 de las vigencias 2022 y 2023.  
En el Segundo Trimestre de 2023  las Proposiciones priorizadas agendadas para debatir son las siguientes:  240/2023, 35/2023; 190/2023, 216/2023,  217/2023, 220/2023, 354/2023 de las vigencias 2022 y 2023.   
De acuerdo con los datos anteriores en materia de proposiciones debatidas se obtuvo como resultado un 100% de indicador para el primer trimestre del año 2023.
</t>
    </r>
    <r>
      <rPr>
        <b/>
        <sz val="10"/>
        <rFont val="Arial"/>
        <family val="2"/>
      </rPr>
      <t xml:space="preserve">La Comisión segunda de Gobierno:  </t>
    </r>
    <r>
      <rPr>
        <sz val="10"/>
        <rFont val="Arial"/>
        <family val="2"/>
      </rPr>
      <t xml:space="preserve">DURANTE EL SEGUNDO TRIMESTRE SE AGENDARON 5 PROPOSICIONES PRIORIZADAS: 
Priorizada No.393 de 2022, aprobada en la Comisión Segunda de Gobierno el día  17 de julio de 2022. TEMA: Seguimiento al Componente “Padres, Madres y Cuidadores de la Política de Atención a la Primera Infancia-Acuerdo Distrital 598 de 2015”.
Priorizada No.221 de 2023, aprobada en la Comisión Segunda de Gobierno el día 18 de marzo de 2023. TEMA: Esquema de basuras y alumbrado público en Bogotá.
Priorizada No.557 de 2022, aprobada en la Comisión Segunda de Gobierno el día 2 de octubre de 2022. TEMA: Seguimiento a la Política de Trabajo Decente en el Distrito (Artículo 61 del Acuerdo 761 de 2020 –Plan Distrital de Desarrollo, cumplimiento de los acuerdos laborales, entre otros).
Priorizada No.062 de 2023, aprobada en la Comisión Segunda de Gobierno el día 29 de enero de 2023.  TEMA: Trabajo digno y formalización en Bogotá.
-Priorizada No.155 de 2023, aprobada en la Comisión Segunda de Gobierno el día 28 de febrero de 2023. TEMA: Gestión de la Empresa Transmilenio S.A.
 DE LAS CUALES SE DEBATIERON 5 PROPOSICIONES PRIORIZADAS, LO QUE SIGNIFICA QUE HUBO UNA EFICACIA  DEL 100%, PRESENTANDOSE UN RANGO DE GESTION ALTO  YA QUE LA META ES DEL 100% 
</t>
    </r>
    <r>
      <rPr>
        <b/>
        <sz val="10"/>
        <rFont val="Arial"/>
        <family val="2"/>
      </rPr>
      <t>La Comisión Tercera Permanente de Hacienda y Crédito Público,</t>
    </r>
    <r>
      <rPr>
        <sz val="10"/>
        <rFont val="Arial"/>
        <family val="2"/>
      </rPr>
      <t xml:space="preserve"> en ejercicio del control politico durante el primer trimestre, agendó y debatió 4 proposiciones priorizadas de 2022 y  12 proposiciones priorizadas de 2023, en las sesiones realizadas los dias 10, 16, 25 de mayo; 4, 8, 10, 15, 16 y 19 de junio de 2023, así: 
-Priorizada Proposición No. 719 de 2022, aprobada en sesión Plenaria del día 20 de diciembre de 2022, y traslada a la Comisión Tercera Permanente de Hacienda y Crédito Público el 17 de enero de 2023. Tema: “PRESUPUESTO 2023, DECRETO 571 DEL 14 DE DICIEMBRE DE 2022”.
-Priorizada Proposición No. 410 de 2022, aprobada en sesión de la Comisión Tercera Permanente de Hacienda y Crédito Público el 20 de julio de 2022. Tema: SEGUIMIENTO A LA EJECUCIÓN PRESUPUESTAL, DE LOS PROYECTOS DE INVERSIÓN DISEÑADOS EN EL MARCO DEL PLAN DE DESARROLLO 2020 – 2023 “UN NUEVO CONTRATO SOCIAL Y AMBIENTAL PARA LA BOGOTÁ DEL SIGLO XXI”. 
-Priorizada Proposición No. 294 de 2023, aprobada en sesión de la Comisión Tercera Permanente de Hacienda y Crédito Público el 29 de abril de 2023. Tema: “COMPARENDOS. CÁMARAS DE SEGURIDAD Y FOTO – MULTAS EN BOGOTÁ”.
-Priorizada Proposición No. 167 de 2023, aprobada en sesión de la Comisión Tercera Permanente de Hacienda y Crédito Público el 6 de marzo de 2023. Tema: INFRACCIONES DE TRÁNSITO Y DETECCIÓN ELECTRÓNICA.
-Priorizada Proposición No. 539 de 2022, aprobada en sesión de la Comisión Tercera Permanente de Hacienda y Crédito Público el 26 de septiembre de 2022. Tema: INCLUSIÓN LABORAL – SEGUIMIENTO AL CUMPLIMIENTO DE LOS ARTÍCULOS 65 Y 66 DEL PLAN DISTRITAL DE DESARROLLO 2020 – 2023 “UN NUEVO CONTRATO SOCIAL Y AMBIENTAL PARA LA BOGOTÁ DEL SIGLO XXI”
-Priorizada Proposición No. 476 de 2022, aprobada en sesión de la Comisión Tercera Permanente de Hacienda y Crédito Público el 18 de agosto de 2022. Tema: JÓVENES: REACTIVACIÓN ECONÓMICA, EMPLEABILIDAD Y OPORTUNIDADES.
-Priorizada Proposición No. 055 de 2023, aprobada en sesión de la Comisión Tercera Permanente de Hacienda y Crédito Público el 28 de enero de 2023. Tema: RUTAS DE EMPLEO EN BOGOTÁ PARA MUJERES, JÓVENES Y POBLACIÓN VULNERABLE.
-Priorizada Proposición No. 267 de 2023, aprobada en sesión de la Comisión Tercera Permanente de Hacienda y Crédito Público el 17 de abril de 2023. Tema: “ESTRATEGIAS PARA LA GENERACIÓN DE EMPLEO EN BOGOTÁ”.
-Priorizada Proposición No. 268 de 2023, aprobada en sesión de la Comisión Tercera Permanente de Hacienda y Crédito Público el 17 de abril de 2023. Tema: “MODELOS DE CONCESIÓN, TARIFAS E INVERSIONES PARA EL SERVICIO DE ASEO EN EL DISTRITO CAPITAL”
-Priorizada Proposición No. 148 de 2023, aprobada en sesión de la Comisión Tercera Permanente de Hacienda y Crédito Público el 24 de febrero de 2023. Tema: “CONTRIBUCIÓN POR VALORIZACIÓN”
-Priorizada Proposición No. 280 de 2023, aprobada en sesión de la Comisión Tercera Permanente de Hacienda y Crédito Público el 25 de abril de 2023. Tema: “RETRASOS EN LA ENTREGA DE LAS OBRAS POR VALORIZACIÓN” Citantes: Honorables Concejales MARISOL GÓMEZ GIRALDO y JUAN JAVIER BAENA MERLANDO Bancada Nuevo Liberalismo.
-Priorizada Proposición No. 153 de 2023, aprobada en sesión de la Comisión Tercera Permanente de Hacienda y Crédito Público el 27 de febrero de 2023. Tema: “VALORIZACIÓN”
-Priorizada Proposición No. 294 de 2023, aprobada en sesión de la Comisión Tercera Permanente de Hacienda y Crédito Público el 29 de abril de 2023. Tema: “COMPARENDOS. CÁMARAS DE SEGURIDAD Y FOTO – MULTAS EN BOGOTÁ”.
-Priorizada Proposición No. 167 de 2023, aprobada en sesión de la Comisión Tercera Permanente de Hacienda y Crédito Público el 6 de marzo de 2023. Tema: INFRACCIONES DE TRÁNSITO Y DETECCIÓN ELECTRÓNICA.
-Priorizada Proposición No. 337 de 2023, aprobada en sesión de la Comisión Tercera Permanente de Hacienda y Crédito Público el 16 de mayo de 2023. Tema: “DEBATE DE CONTROL POLÍTICO A LA EMPRESA DE ACUEDUCTO Y ALCANTARILLADO DE BOGOTÁ.”
-Priorizada Proposición No. 054 de 2023, aprobada en sesión de la Comisión Tercera Permanente de Hacienda y Crédito Público el 28 de enero de 2023. Tema: “DEBATE DE CONTROL POLÍTICO A LA EMPRESA DE ACUEDUCTO Y ALCANTARILLADO DE BOGOTÁ.”
-Priorizada Proposición No. 231 de 2023, aprobada en sesión de la Comisión Tercera Permanente de Hacienda y Crédito Público el 21 de marzo de 2023. Tema: “MODERNIZACIÓN DE REDES DE ACUEDUCTO Y ALCANTARILLADO E INVERSIONES DEL EAAB.”
-Priorizada Proposición No. 232 de 2023, aprobada en sesión de la Comisión Tercera Permanente de Hacienda y Crédito Público el 21 de marzo de 2023. Tema: “ADMINISTRACIÓN DE CAJAS MENORES Y MEDIDAS DE AUSTERIDAD EN EL GASTO PÚBLICO IMPLEMENTADAS POR LAS ENTIDADES DISTRITALES.”
-Priorizada Proposición No. 031 de 2023, aprobada en sesión de la Comisión Tercera Permanente de Hacienda y Crédito Público el 22 de enero de 2023; trasladada a la Secretaria General el 22 de febrero de 2023 y trasladada a la Comisión Tercera Permanente de Hacienda y Crédito Público el 30 de mayo de 2023. Tema: “IMPACTO LABORAL Y GENERACIÓN DE EMPLEO PARA MUJERES Y JÓVENES A PARTIR DE LAS INVERSIONES REALIZADAS CON EL USO DEL CUPO DE ENDEUDAMIENTO APROBADO EN EL ACUERDO 781 DE 2020.”
-Priorizada Proposición No. 032 de 2023, aprobada en sesión de la Comisión Tercera Permanente de Hacienda y Crédito Público el 22 de enero de 2023. Tema: “SEGUIMIENTO A LA EJECUCIÓN DEL CUPO DE ENDEUDAMIENTO.”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</si>
</sst>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164" fontId="23" fillId="0" borderId="43" xfId="0" applyNumberFormat="1" applyFont="1" applyFill="1" applyBorder="1" applyAlignment="1" applyProtection="1">
      <alignment vertical="top" wrapText="1"/>
      <protection locked="0"/>
    </xf>
    <xf numFmtId="14" fontId="23" fillId="0" borderId="66" xfId="0" applyNumberFormat="1" applyFont="1" applyBorder="1" applyAlignment="1" applyProtection="1">
      <alignment vertical="top" wrapText="1"/>
      <protection locked="0"/>
    </xf>
    <xf numFmtId="14" fontId="23" fillId="0" borderId="43" xfId="0" applyNumberFormat="1" applyFont="1" applyFill="1" applyBorder="1" applyAlignment="1" applyProtection="1">
      <alignment horizontal="center" vertical="center" wrapText="1"/>
      <protection locked="0"/>
    </xf>
    <xf numFmtId="0" fontId="4" fillId="0" borderId="50" xfId="0" applyFont="1" applyFill="1" applyBorder="1" applyAlignment="1" applyProtection="1">
      <alignment horizontal="justify" vertical="top" wrapText="1"/>
      <protection locked="0"/>
    </xf>
    <xf numFmtId="0" fontId="4" fillId="0" borderId="53" xfId="0" applyFont="1" applyFill="1" applyBorder="1" applyAlignment="1" applyProtection="1">
      <alignment horizontal="justify" vertical="top" wrapText="1"/>
      <protection locked="0"/>
    </xf>
    <xf numFmtId="0" fontId="4" fillId="0" borderId="54" xfId="0" applyFont="1" applyFill="1" applyBorder="1" applyAlignment="1" applyProtection="1">
      <alignment horizontal="justify"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4" fillId="0" borderId="23" xfId="0" applyNumberFormat="1" applyFont="1" applyBorder="1" applyAlignment="1" applyProtection="1">
      <alignment horizontal="center" vertical="center" wrapText="1"/>
    </xf>
    <xf numFmtId="0" fontId="4" fillId="0" borderId="64" xfId="0" applyNumberFormat="1" applyFont="1" applyBorder="1" applyAlignment="1" applyProtection="1">
      <alignment horizontal="center" vertical="center" wrapText="1"/>
    </xf>
    <xf numFmtId="0" fontId="4" fillId="0" borderId="58" xfId="0" applyNumberFormat="1" applyFont="1" applyBorder="1" applyAlignment="1" applyProtection="1">
      <alignment horizontal="center" vertical="center" wrapText="1"/>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1" xfId="40" applyFont="1" applyBorder="1" applyAlignment="1" applyProtection="1">
      <alignment horizontal="left" vertical="top" wrapText="1"/>
      <protection locked="0"/>
    </xf>
    <xf numFmtId="0" fontId="23" fillId="0" borderId="21" xfId="40" applyFont="1" applyBorder="1" applyAlignment="1" applyProtection="1">
      <alignment horizontal="left" vertical="top" wrapText="1"/>
      <protection locked="0"/>
    </xf>
    <xf numFmtId="0" fontId="23" fillId="0" borderId="22" xfId="4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2" fontId="23" fillId="0" borderId="55" xfId="1" applyNumberFormat="1" applyFont="1" applyBorder="1" applyAlignment="1" applyProtection="1">
      <alignment horizontal="center"/>
    </xf>
    <xf numFmtId="2" fontId="23" fillId="0" borderId="27" xfId="1" applyNumberFormat="1" applyFont="1" applyBorder="1" applyAlignment="1" applyProtection="1">
      <alignment horizontal="center"/>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1" xfId="0" applyNumberFormat="1" applyFont="1" applyBorder="1" applyAlignment="1" applyProtection="1">
      <alignment horizontal="center"/>
    </xf>
    <xf numFmtId="0" fontId="4" fillId="0" borderId="16" xfId="0"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30" borderId="1" xfId="48" quotePrefix="1" applyFont="1" applyFill="1" applyBorder="1" applyAlignment="1">
      <alignment horizontal="left" vertical="center"/>
    </xf>
    <xf numFmtId="0" fontId="4" fillId="0" borderId="3" xfId="2" applyFont="1" applyFill="1" applyBorder="1" applyAlignment="1" applyProtection="1">
      <alignment horizontal="center" vertical="center" wrapText="1"/>
      <protection locked="0"/>
    </xf>
    <xf numFmtId="0" fontId="4" fillId="0" borderId="4" xfId="2" applyFont="1" applyFill="1" applyBorder="1" applyAlignment="1" applyProtection="1">
      <alignment horizontal="center" vertical="center" wrapText="1"/>
      <protection locked="0"/>
    </xf>
    <xf numFmtId="0" fontId="4" fillId="0" borderId="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wrapText="1"/>
      <protection locked="0"/>
    </xf>
    <xf numFmtId="0" fontId="4" fillId="0" borderId="15" xfId="2"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'Proposiciones debatidas'!$C$28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CC1-4C2E-9BA1-D4FE4D908F4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debatidas'!$D$28:$Q$28</c:f>
              <c:numCache>
                <c:formatCode>0</c:formatCode>
                <c:ptCount val="14"/>
                <c:pt idx="0">
                  <c:v>100</c:v>
                </c:pt>
                <c:pt idx="3" formatCode="0.00">
                  <c:v>100</c:v>
                </c:pt>
                <c:pt idx="6" formatCode="0.00">
                  <c:v>0</c:v>
                </c:pt>
                <c:pt idx="9" formatCode="0.00">
                  <c:v>0</c:v>
                </c:pt>
                <c:pt idx="12" formatCode="0.00">
                  <c:v>100</c:v>
                </c:pt>
              </c:numCache>
            </c:numRef>
          </c:val>
          <c:extLst xmlns:c16r2="http://schemas.microsoft.com/office/drawing/2015/06/chart">
            <c:ext xmlns:c16="http://schemas.microsoft.com/office/drawing/2014/chart" uri="{C3380CC4-5D6E-409C-BE32-E72D297353CC}">
              <c16:uniqueId val="{00000001-1CC1-4C2E-9BA1-D4FE4D908F41}"/>
            </c:ext>
          </c:extLst>
        </c:ser>
        <c:ser>
          <c:idx val="1"/>
          <c:order val="1"/>
          <c:tx>
            <c:strRef>
              <c:f>'Proposiciones debatidas'!$C$25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'Proposiciones debatidas'!$D$24:$Q$24</c:f>
              <c:strCache>
                <c:ptCount val="13"/>
                <c:pt idx="0">
                  <c:v>Trimestre I</c:v>
                </c:pt>
                <c:pt idx="3">
                  <c:v>Trimestre II</c:v>
                </c:pt>
                <c:pt idx="6">
                  <c:v>Trimestre III</c:v>
                </c:pt>
                <c:pt idx="9">
                  <c:v>Trimestre IV</c:v>
                </c:pt>
                <c:pt idx="12">
                  <c:v>TOTAL PERIODO</c:v>
                </c:pt>
              </c:strCache>
            </c:strRef>
          </c:cat>
          <c:val>
            <c:numRef>
              <c:f>'Proposiciones debatidas'!$D$25:$Q$25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CC1-4C2E-9BA1-D4FE4D908F41}"/>
            </c:ext>
          </c:extLst>
        </c:ser>
        <c:dLbls>
          <c:showLegendKey val="0"/>
          <c:showVal val="1"/>
          <c:showCatName val="0"/>
          <c:showSerName val="0"/>
          <c:showPercent val="0"/>
          <c:showBubbleSize val="0"/>
        </c:dLbls>
        <c:gapWidth val="150"/>
        <c:overlap val="-25"/>
        <c:axId val="979700544"/>
        <c:axId val="979689120"/>
      </c:barChart>
      <c:catAx>
        <c:axId val="9797005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79689120"/>
        <c:crosses val="autoZero"/>
        <c:auto val="1"/>
        <c:lblAlgn val="ctr"/>
        <c:lblOffset val="100"/>
        <c:noMultiLvlLbl val="0"/>
      </c:catAx>
      <c:valAx>
        <c:axId val="979689120"/>
        <c:scaling>
          <c:orientation val="minMax"/>
        </c:scaling>
        <c:delete val="1"/>
        <c:axPos val="l"/>
        <c:numFmt formatCode="0" sourceLinked="1"/>
        <c:majorTickMark val="none"/>
        <c:minorTickMark val="none"/>
        <c:tickLblPos val="nextTo"/>
        <c:crossAx val="979700544"/>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23"/>
  <sheetViews>
    <sheetView showGridLines="0" tabSelected="1" zoomScale="80" zoomScaleNormal="80" zoomScaleSheetLayoutView="80" workbookViewId="0">
      <selection activeCell="U25" sqref="U25"/>
    </sheetView>
  </sheetViews>
  <sheetFormatPr baseColWidth="10" defaultRowHeight="12.75" x14ac:dyDescent="0.2"/>
  <cols>
    <col min="1" max="1" width="8.7109375" style="1" customWidth="1"/>
    <col min="2" max="2" width="2.42578125" style="1" customWidth="1"/>
    <col min="3" max="3" width="25.140625" style="1" customWidth="1"/>
    <col min="4" max="4" width="14.42578125" style="1" customWidth="1"/>
    <col min="5"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27"/>
      <c r="C2" s="128"/>
      <c r="D2" s="129"/>
      <c r="E2" s="100" t="s">
        <v>79</v>
      </c>
      <c r="F2" s="101"/>
      <c r="G2" s="101"/>
      <c r="H2" s="101"/>
      <c r="I2" s="101"/>
      <c r="J2" s="101"/>
      <c r="K2" s="101"/>
      <c r="L2" s="101"/>
      <c r="M2" s="101"/>
      <c r="N2" s="102"/>
      <c r="O2" s="133" t="s">
        <v>78</v>
      </c>
      <c r="P2" s="133"/>
      <c r="Q2" s="133"/>
      <c r="R2" s="133"/>
    </row>
    <row r="3" spans="2:18" ht="24.75" customHeight="1" x14ac:dyDescent="0.2">
      <c r="B3" s="130"/>
      <c r="C3" s="131"/>
      <c r="D3" s="132"/>
      <c r="E3" s="103"/>
      <c r="F3" s="104"/>
      <c r="G3" s="104"/>
      <c r="H3" s="104"/>
      <c r="I3" s="104"/>
      <c r="J3" s="104"/>
      <c r="K3" s="104"/>
      <c r="L3" s="104"/>
      <c r="M3" s="104"/>
      <c r="N3" s="105"/>
      <c r="O3" s="133" t="s">
        <v>75</v>
      </c>
      <c r="P3" s="133"/>
      <c r="Q3" s="133"/>
      <c r="R3" s="133"/>
    </row>
    <row r="4" spans="2:18" ht="24.75" customHeight="1" thickBot="1" x14ac:dyDescent="0.25">
      <c r="B4" s="130"/>
      <c r="C4" s="131"/>
      <c r="D4" s="132"/>
      <c r="E4" s="106"/>
      <c r="F4" s="107"/>
      <c r="G4" s="107"/>
      <c r="H4" s="107"/>
      <c r="I4" s="107"/>
      <c r="J4" s="107"/>
      <c r="K4" s="107"/>
      <c r="L4" s="107"/>
      <c r="M4" s="107"/>
      <c r="N4" s="108"/>
      <c r="O4" s="133" t="s">
        <v>76</v>
      </c>
      <c r="P4" s="133"/>
      <c r="Q4" s="133"/>
      <c r="R4" s="133"/>
    </row>
    <row r="5" spans="2:18" ht="13.5" thickBot="1" x14ac:dyDescent="0.25">
      <c r="B5" s="147"/>
      <c r="C5" s="148"/>
      <c r="D5" s="148"/>
      <c r="E5" s="148"/>
      <c r="F5" s="148"/>
      <c r="G5" s="148"/>
      <c r="H5" s="148"/>
      <c r="I5" s="148"/>
      <c r="J5" s="148"/>
      <c r="K5" s="148"/>
      <c r="L5" s="148"/>
      <c r="M5" s="148"/>
      <c r="N5" s="148"/>
      <c r="O5" s="149"/>
      <c r="P5" s="149"/>
      <c r="Q5" s="149"/>
      <c r="R5" s="150"/>
    </row>
    <row r="6" spans="2:18" ht="15" customHeight="1" thickBot="1" x14ac:dyDescent="0.25">
      <c r="B6" s="95" t="s">
        <v>0</v>
      </c>
      <c r="C6" s="96"/>
      <c r="D6" s="96"/>
      <c r="E6" s="96"/>
      <c r="F6" s="96"/>
      <c r="G6" s="96"/>
      <c r="H6" s="96"/>
      <c r="I6" s="96"/>
      <c r="J6" s="96"/>
      <c r="K6" s="96"/>
      <c r="L6" s="96"/>
      <c r="M6" s="96"/>
      <c r="N6" s="96"/>
      <c r="O6" s="96"/>
      <c r="P6" s="96"/>
      <c r="Q6" s="96"/>
      <c r="R6" s="97"/>
    </row>
    <row r="7" spans="2:18" ht="13.5" thickBot="1" x14ac:dyDescent="0.25">
      <c r="B7" s="5"/>
      <c r="C7" s="148"/>
      <c r="D7" s="148"/>
      <c r="E7" s="148"/>
      <c r="F7" s="148"/>
      <c r="G7" s="148"/>
      <c r="H7" s="148"/>
      <c r="I7" s="148"/>
      <c r="J7" s="148"/>
      <c r="K7" s="148"/>
      <c r="L7" s="148"/>
      <c r="M7" s="148"/>
      <c r="N7" s="148"/>
      <c r="O7" s="148"/>
      <c r="P7" s="148"/>
      <c r="Q7" s="148"/>
      <c r="R7" s="6"/>
    </row>
    <row r="8" spans="2:18" ht="23.25" customHeight="1" thickBot="1" x14ac:dyDescent="0.25">
      <c r="B8" s="5"/>
      <c r="C8" s="7" t="s">
        <v>60</v>
      </c>
      <c r="D8" s="140" t="s">
        <v>49</v>
      </c>
      <c r="E8" s="141"/>
      <c r="F8" s="141"/>
      <c r="G8" s="141"/>
      <c r="H8" s="141"/>
      <c r="I8" s="142"/>
      <c r="J8" s="118" t="s">
        <v>56</v>
      </c>
      <c r="K8" s="119"/>
      <c r="L8" s="172" t="s">
        <v>80</v>
      </c>
      <c r="M8" s="173"/>
      <c r="N8" s="173"/>
      <c r="O8" s="173"/>
      <c r="P8" s="173"/>
      <c r="Q8" s="174"/>
      <c r="R8" s="6"/>
    </row>
    <row r="9" spans="2:18" ht="23.25" customHeight="1" thickBot="1" x14ac:dyDescent="0.25">
      <c r="B9" s="5"/>
      <c r="C9" s="7" t="s">
        <v>59</v>
      </c>
      <c r="D9" s="124" t="s">
        <v>92</v>
      </c>
      <c r="E9" s="125"/>
      <c r="F9" s="125"/>
      <c r="G9" s="125"/>
      <c r="H9" s="125"/>
      <c r="I9" s="126"/>
      <c r="J9" s="120" t="s">
        <v>57</v>
      </c>
      <c r="K9" s="121"/>
      <c r="L9" s="134" t="s">
        <v>81</v>
      </c>
      <c r="M9" s="135"/>
      <c r="N9" s="135"/>
      <c r="O9" s="135"/>
      <c r="P9" s="135"/>
      <c r="Q9" s="136"/>
      <c r="R9" s="6"/>
    </row>
    <row r="10" spans="2:18" ht="23.25" customHeight="1" thickBot="1" x14ac:dyDescent="0.25">
      <c r="B10" s="5"/>
      <c r="C10" s="7" t="s">
        <v>58</v>
      </c>
      <c r="D10" s="124" t="s">
        <v>93</v>
      </c>
      <c r="E10" s="125"/>
      <c r="F10" s="125"/>
      <c r="G10" s="125"/>
      <c r="H10" s="125"/>
      <c r="I10" s="126"/>
      <c r="J10" s="122"/>
      <c r="K10" s="123"/>
      <c r="L10" s="137"/>
      <c r="M10" s="138"/>
      <c r="N10" s="138"/>
      <c r="O10" s="138"/>
      <c r="P10" s="138"/>
      <c r="Q10" s="13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45" t="s">
        <v>14</v>
      </c>
      <c r="D12" s="146"/>
      <c r="E12" s="145" t="s">
        <v>61</v>
      </c>
      <c r="F12" s="171"/>
      <c r="G12" s="143" t="s">
        <v>1</v>
      </c>
      <c r="H12" s="144"/>
      <c r="I12" s="145" t="s">
        <v>3</v>
      </c>
      <c r="J12" s="171"/>
      <c r="K12" s="152" t="s">
        <v>6</v>
      </c>
      <c r="L12" s="153"/>
      <c r="M12" s="109" t="s">
        <v>2</v>
      </c>
      <c r="N12" s="110"/>
      <c r="O12" s="111"/>
      <c r="P12" s="158" t="s">
        <v>62</v>
      </c>
      <c r="Q12" s="159"/>
      <c r="R12" s="6"/>
    </row>
    <row r="13" spans="2:18" ht="15" customHeight="1" x14ac:dyDescent="0.2">
      <c r="B13" s="5"/>
      <c r="C13" s="164" t="s">
        <v>82</v>
      </c>
      <c r="D13" s="165"/>
      <c r="E13" s="168">
        <v>0.97030000000000005</v>
      </c>
      <c r="F13" s="169"/>
      <c r="G13" s="179" t="s">
        <v>83</v>
      </c>
      <c r="H13" s="180"/>
      <c r="I13" s="183" t="s">
        <v>4</v>
      </c>
      <c r="J13" s="161"/>
      <c r="K13" s="154" t="s">
        <v>8</v>
      </c>
      <c r="L13" s="155"/>
      <c r="M13" s="112" t="s">
        <v>91</v>
      </c>
      <c r="N13" s="113"/>
      <c r="O13" s="114"/>
      <c r="P13" s="160" t="s">
        <v>65</v>
      </c>
      <c r="Q13" s="161"/>
      <c r="R13" s="6"/>
    </row>
    <row r="14" spans="2:18" ht="29.25" customHeight="1" thickBot="1" x14ac:dyDescent="0.25">
      <c r="B14" s="5"/>
      <c r="C14" s="166"/>
      <c r="D14" s="167"/>
      <c r="E14" s="166"/>
      <c r="F14" s="170"/>
      <c r="G14" s="181"/>
      <c r="H14" s="182"/>
      <c r="I14" s="184"/>
      <c r="J14" s="163"/>
      <c r="K14" s="156"/>
      <c r="L14" s="157"/>
      <c r="M14" s="115"/>
      <c r="N14" s="116"/>
      <c r="O14" s="117"/>
      <c r="P14" s="162"/>
      <c r="Q14" s="163"/>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09" t="s">
        <v>11</v>
      </c>
      <c r="D16" s="65" t="s">
        <v>25</v>
      </c>
      <c r="E16" s="66"/>
      <c r="F16" s="86" t="s">
        <v>84</v>
      </c>
      <c r="G16" s="87"/>
      <c r="H16" s="10"/>
      <c r="I16" s="10"/>
      <c r="J16" s="10"/>
      <c r="K16" s="10"/>
      <c r="L16" s="10"/>
      <c r="M16" s="11"/>
      <c r="N16" s="11"/>
      <c r="O16" s="11"/>
      <c r="P16" s="11"/>
      <c r="Q16" s="11"/>
      <c r="R16" s="6"/>
    </row>
    <row r="17" spans="2:20" ht="18.75" customHeight="1" x14ac:dyDescent="0.2">
      <c r="B17" s="5"/>
      <c r="C17" s="175"/>
      <c r="D17" s="67" t="s">
        <v>26</v>
      </c>
      <c r="E17" s="68"/>
      <c r="F17" s="88" t="s">
        <v>85</v>
      </c>
      <c r="G17" s="89"/>
      <c r="H17" s="10"/>
      <c r="I17" s="10"/>
      <c r="J17" s="10"/>
      <c r="K17" s="10"/>
      <c r="L17" s="10"/>
      <c r="M17" s="11"/>
      <c r="N17" s="11"/>
      <c r="O17" s="11"/>
      <c r="P17" s="11"/>
      <c r="Q17" s="11"/>
      <c r="R17" s="6"/>
    </row>
    <row r="18" spans="2:20" ht="18.75" customHeight="1" thickBot="1" x14ac:dyDescent="0.25">
      <c r="B18" s="5"/>
      <c r="C18" s="176"/>
      <c r="D18" s="84" t="s">
        <v>27</v>
      </c>
      <c r="E18" s="85"/>
      <c r="F18" s="177" t="s">
        <v>86</v>
      </c>
      <c r="G18" s="17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9" t="s">
        <v>23</v>
      </c>
      <c r="C20" s="70"/>
      <c r="D20" s="70"/>
      <c r="E20" s="70"/>
      <c r="F20" s="70"/>
      <c r="G20" s="70"/>
      <c r="H20" s="70"/>
      <c r="I20" s="70"/>
      <c r="J20" s="70"/>
      <c r="K20" s="70"/>
      <c r="L20" s="70"/>
      <c r="M20" s="70"/>
      <c r="N20" s="70"/>
      <c r="O20" s="70"/>
      <c r="P20" s="70"/>
      <c r="Q20" s="70"/>
      <c r="R20" s="7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51" t="s">
        <v>12</v>
      </c>
      <c r="D23" s="75"/>
      <c r="E23" s="75"/>
      <c r="F23" s="75"/>
      <c r="G23" s="75"/>
      <c r="H23" s="75"/>
      <c r="I23" s="75"/>
      <c r="J23" s="75"/>
      <c r="K23" s="75"/>
      <c r="L23" s="75"/>
      <c r="M23" s="75"/>
      <c r="N23" s="75"/>
      <c r="O23" s="75"/>
      <c r="P23" s="75"/>
      <c r="Q23" s="76"/>
      <c r="R23" s="6"/>
    </row>
    <row r="24" spans="2:20" ht="27" customHeight="1" thickBot="1" x14ac:dyDescent="0.25">
      <c r="B24" s="5"/>
      <c r="C24" s="31" t="s">
        <v>16</v>
      </c>
      <c r="D24" s="79" t="s">
        <v>87</v>
      </c>
      <c r="E24" s="80"/>
      <c r="F24" s="81"/>
      <c r="G24" s="82" t="s">
        <v>88</v>
      </c>
      <c r="H24" s="80"/>
      <c r="I24" s="81"/>
      <c r="J24" s="82" t="s">
        <v>89</v>
      </c>
      <c r="K24" s="80"/>
      <c r="L24" s="81"/>
      <c r="M24" s="82" t="s">
        <v>90</v>
      </c>
      <c r="N24" s="80"/>
      <c r="O24" s="81"/>
      <c r="P24" s="75" t="s">
        <v>13</v>
      </c>
      <c r="Q24" s="76"/>
      <c r="R24" s="6"/>
    </row>
    <row r="25" spans="2:20" ht="15" customHeight="1" x14ac:dyDescent="0.2">
      <c r="B25" s="5"/>
      <c r="C25" s="32" t="s">
        <v>17</v>
      </c>
      <c r="D25" s="83">
        <v>100</v>
      </c>
      <c r="E25" s="73"/>
      <c r="F25" s="74"/>
      <c r="G25" s="72">
        <v>100</v>
      </c>
      <c r="H25" s="73"/>
      <c r="I25" s="74"/>
      <c r="J25" s="72">
        <v>100</v>
      </c>
      <c r="K25" s="73"/>
      <c r="L25" s="74"/>
      <c r="M25" s="72">
        <v>100</v>
      </c>
      <c r="N25" s="73"/>
      <c r="O25" s="74"/>
      <c r="P25" s="77">
        <v>100</v>
      </c>
      <c r="Q25" s="78"/>
      <c r="R25" s="6"/>
    </row>
    <row r="26" spans="2:20" x14ac:dyDescent="0.2">
      <c r="B26" s="5"/>
      <c r="C26" s="33" t="s">
        <v>15</v>
      </c>
      <c r="D26" s="44">
        <f>29+9+5+16</f>
        <v>59</v>
      </c>
      <c r="E26" s="45"/>
      <c r="F26" s="46"/>
      <c r="G26" s="44">
        <f>32+8+5+16</f>
        <v>61</v>
      </c>
      <c r="H26" s="45"/>
      <c r="I26" s="46"/>
      <c r="J26" s="44"/>
      <c r="K26" s="45"/>
      <c r="L26" s="46"/>
      <c r="M26" s="44"/>
      <c r="N26" s="45"/>
      <c r="O26" s="46"/>
      <c r="P26" s="98">
        <f>SUM(D26:O26)</f>
        <v>120</v>
      </c>
      <c r="Q26" s="99"/>
      <c r="R26" s="6"/>
    </row>
    <row r="27" spans="2:20" ht="15.75" customHeight="1" x14ac:dyDescent="0.2">
      <c r="B27" s="5"/>
      <c r="C27" s="33" t="s">
        <v>35</v>
      </c>
      <c r="D27" s="44">
        <f>29+9+5+16</f>
        <v>59</v>
      </c>
      <c r="E27" s="45"/>
      <c r="F27" s="46"/>
      <c r="G27" s="44">
        <f>32+8+5+16</f>
        <v>61</v>
      </c>
      <c r="H27" s="45"/>
      <c r="I27" s="46"/>
      <c r="J27" s="44"/>
      <c r="K27" s="45"/>
      <c r="L27" s="46"/>
      <c r="M27" s="44"/>
      <c r="N27" s="45"/>
      <c r="O27" s="46"/>
      <c r="P27" s="98">
        <f>SUM(D27:O27)</f>
        <v>120</v>
      </c>
      <c r="Q27" s="99"/>
      <c r="R27" s="6"/>
    </row>
    <row r="28" spans="2:20" ht="15.75" customHeight="1" thickBot="1" x14ac:dyDescent="0.25">
      <c r="B28" s="5"/>
      <c r="C28" s="34" t="s">
        <v>28</v>
      </c>
      <c r="D28" s="47">
        <f>(D26/D27)*100</f>
        <v>100</v>
      </c>
      <c r="E28" s="48"/>
      <c r="F28" s="49"/>
      <c r="G28" s="50">
        <f>(G26/G27)*100</f>
        <v>100</v>
      </c>
      <c r="H28" s="51"/>
      <c r="I28" s="52"/>
      <c r="J28" s="50" t="e">
        <f>(J26/J27)*100</f>
        <v>#DIV/0!</v>
      </c>
      <c r="K28" s="51"/>
      <c r="L28" s="52"/>
      <c r="M28" s="50" t="e">
        <f>(M26/M27)*100</f>
        <v>#DIV/0!</v>
      </c>
      <c r="N28" s="51"/>
      <c r="O28" s="52"/>
      <c r="P28" s="63">
        <f>(P26/P27)*100</f>
        <v>100</v>
      </c>
      <c r="Q28" s="64"/>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2"/>
      <c r="J31" s="62"/>
      <c r="K31" s="62"/>
      <c r="L31" s="62"/>
      <c r="M31" s="62"/>
      <c r="N31" s="62"/>
      <c r="O31" s="62"/>
      <c r="P31" s="62"/>
      <c r="Q31" s="62"/>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3" t="s">
        <v>21</v>
      </c>
      <c r="D42" s="94"/>
      <c r="E42" s="94"/>
      <c r="F42" s="94"/>
      <c r="G42" s="94"/>
      <c r="H42" s="94"/>
      <c r="I42" s="94"/>
      <c r="J42" s="94"/>
      <c r="K42" s="95" t="s">
        <v>70</v>
      </c>
      <c r="L42" s="96"/>
      <c r="M42" s="96"/>
      <c r="N42" s="96"/>
      <c r="O42" s="96"/>
      <c r="P42" s="96"/>
      <c r="Q42" s="97"/>
      <c r="R42" s="6"/>
    </row>
    <row r="43" spans="2:18" ht="52.5" customHeight="1" thickBot="1" x14ac:dyDescent="0.25">
      <c r="B43" s="5"/>
      <c r="C43" s="29"/>
      <c r="D43" s="30" t="s">
        <v>72</v>
      </c>
      <c r="E43" s="53" t="s">
        <v>73</v>
      </c>
      <c r="F43" s="53"/>
      <c r="G43" s="53"/>
      <c r="H43" s="53"/>
      <c r="I43" s="53"/>
      <c r="J43" s="54"/>
      <c r="K43" s="2"/>
      <c r="L43" s="3"/>
      <c r="M43" s="3"/>
      <c r="N43" s="3"/>
      <c r="O43" s="3"/>
      <c r="P43" s="3"/>
      <c r="Q43" s="4"/>
      <c r="R43" s="6"/>
    </row>
    <row r="44" spans="2:18" ht="186" customHeight="1" thickBot="1" x14ac:dyDescent="0.25">
      <c r="B44" s="5"/>
      <c r="C44" s="14" t="s">
        <v>18</v>
      </c>
      <c r="D44" s="37">
        <v>45016</v>
      </c>
      <c r="E44" s="38" t="s">
        <v>95</v>
      </c>
      <c r="F44" s="39"/>
      <c r="G44" s="39"/>
      <c r="H44" s="39"/>
      <c r="I44" s="39"/>
      <c r="J44" s="40"/>
      <c r="K44" s="55"/>
      <c r="L44" s="55"/>
      <c r="M44" s="55"/>
      <c r="N44" s="55"/>
      <c r="O44" s="55"/>
      <c r="P44" s="55"/>
      <c r="Q44" s="56"/>
      <c r="R44" s="6"/>
    </row>
    <row r="45" spans="2:18" ht="209.25" customHeight="1" thickBot="1" x14ac:dyDescent="0.25">
      <c r="B45" s="5"/>
      <c r="C45" s="14" t="s">
        <v>19</v>
      </c>
      <c r="D45" s="37">
        <v>45137</v>
      </c>
      <c r="E45" s="38" t="s">
        <v>96</v>
      </c>
      <c r="F45" s="39"/>
      <c r="G45" s="39"/>
      <c r="H45" s="39"/>
      <c r="I45" s="39"/>
      <c r="J45" s="40"/>
      <c r="K45" s="55"/>
      <c r="L45" s="55"/>
      <c r="M45" s="55"/>
      <c r="N45" s="55"/>
      <c r="O45" s="55"/>
      <c r="P45" s="55"/>
      <c r="Q45" s="56"/>
      <c r="R45" s="6"/>
    </row>
    <row r="46" spans="2:18" ht="268.5" customHeight="1" thickBot="1" x14ac:dyDescent="0.25">
      <c r="B46" s="5"/>
      <c r="C46" s="14" t="s">
        <v>77</v>
      </c>
      <c r="D46" s="35"/>
      <c r="E46" s="38"/>
      <c r="F46" s="39"/>
      <c r="G46" s="39"/>
      <c r="H46" s="39"/>
      <c r="I46" s="39"/>
      <c r="J46" s="40"/>
      <c r="K46" s="57" t="s">
        <v>94</v>
      </c>
      <c r="L46" s="58"/>
      <c r="M46" s="58"/>
      <c r="N46" s="58"/>
      <c r="O46" s="58"/>
      <c r="P46" s="58"/>
      <c r="Q46" s="59"/>
      <c r="R46" s="6"/>
    </row>
    <row r="47" spans="2:18" ht="173.25" customHeight="1" thickBot="1" x14ac:dyDescent="0.25">
      <c r="B47" s="5"/>
      <c r="C47" s="14" t="s">
        <v>20</v>
      </c>
      <c r="D47" s="36"/>
      <c r="E47" s="41"/>
      <c r="F47" s="42"/>
      <c r="G47" s="42"/>
      <c r="H47" s="42"/>
      <c r="I47" s="42"/>
      <c r="J47" s="43"/>
      <c r="K47" s="60"/>
      <c r="L47" s="60"/>
      <c r="M47" s="60"/>
      <c r="N47" s="60"/>
      <c r="O47" s="60"/>
      <c r="P47" s="60"/>
      <c r="Q47" s="61"/>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5"/>
      <c r="C49" s="16"/>
      <c r="D49" s="16"/>
      <c r="E49" s="16"/>
      <c r="F49" s="16"/>
      <c r="G49" s="16"/>
      <c r="H49" s="16"/>
      <c r="I49" s="16"/>
      <c r="J49" s="16"/>
      <c r="K49" s="16"/>
      <c r="L49" s="16"/>
      <c r="M49" s="16"/>
      <c r="N49" s="16"/>
      <c r="O49" s="16"/>
      <c r="P49" s="16"/>
      <c r="Q49" s="16"/>
      <c r="R49" s="17"/>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hidden="1" x14ac:dyDescent="0.2">
      <c r="C93" s="8"/>
      <c r="D93" s="8"/>
    </row>
    <row r="94" spans="3:21" ht="13.5" hidden="1" thickBot="1" x14ac:dyDescent="0.25">
      <c r="C94" s="8"/>
      <c r="D94" s="8"/>
    </row>
    <row r="95" spans="3:21" ht="13.5" hidden="1" thickBot="1" x14ac:dyDescent="0.25">
      <c r="C95" s="18" t="s">
        <v>37</v>
      </c>
      <c r="D95" s="19"/>
      <c r="H95" s="27" t="s">
        <v>22</v>
      </c>
      <c r="I95" s="27" t="s">
        <v>24</v>
      </c>
      <c r="J95" s="27" t="s">
        <v>63</v>
      </c>
      <c r="U95" s="20" t="s">
        <v>29</v>
      </c>
    </row>
    <row r="96" spans="3:21" ht="25.5" hidden="1" x14ac:dyDescent="0.2">
      <c r="C96" s="21" t="s">
        <v>44</v>
      </c>
      <c r="D96" s="22"/>
      <c r="H96" s="28" t="s">
        <v>4</v>
      </c>
      <c r="I96" s="28" t="s">
        <v>7</v>
      </c>
      <c r="J96" s="28" t="s">
        <v>64</v>
      </c>
      <c r="M96" s="92"/>
      <c r="N96" s="92"/>
    </row>
    <row r="97" spans="3:14" ht="25.5" hidden="1" x14ac:dyDescent="0.2">
      <c r="C97" s="21" t="s">
        <v>45</v>
      </c>
      <c r="D97" s="22"/>
      <c r="H97" s="28" t="s">
        <v>69</v>
      </c>
      <c r="I97" s="28" t="s">
        <v>74</v>
      </c>
      <c r="J97" s="28" t="s">
        <v>65</v>
      </c>
      <c r="M97" s="91"/>
      <c r="N97" s="91"/>
    </row>
    <row r="98" spans="3:14" ht="38.25" hidden="1" x14ac:dyDescent="0.2">
      <c r="C98" s="21" t="s">
        <v>46</v>
      </c>
      <c r="D98" s="22"/>
      <c r="H98" s="28" t="s">
        <v>5</v>
      </c>
      <c r="I98" s="28" t="s">
        <v>8</v>
      </c>
      <c r="J98" s="28" t="s">
        <v>66</v>
      </c>
      <c r="M98" s="91"/>
      <c r="N98" s="91"/>
    </row>
    <row r="99" spans="3:14" hidden="1" x14ac:dyDescent="0.2">
      <c r="C99" s="21" t="s">
        <v>47</v>
      </c>
      <c r="D99" s="22"/>
      <c r="H99" s="28"/>
      <c r="I99" s="28" t="s">
        <v>68</v>
      </c>
      <c r="J99" s="28" t="s">
        <v>67</v>
      </c>
      <c r="M99" s="91"/>
      <c r="N99" s="91"/>
    </row>
    <row r="100" spans="3:14" ht="25.5" hidden="1" x14ac:dyDescent="0.2">
      <c r="C100" s="21" t="s">
        <v>48</v>
      </c>
      <c r="D100" s="22"/>
      <c r="H100" s="28"/>
      <c r="I100" s="28" t="s">
        <v>9</v>
      </c>
      <c r="J100" s="28" t="s">
        <v>71</v>
      </c>
      <c r="M100" s="91"/>
      <c r="N100" s="91"/>
    </row>
    <row r="101" spans="3:14" hidden="1" x14ac:dyDescent="0.2">
      <c r="C101" s="21" t="s">
        <v>49</v>
      </c>
      <c r="D101" s="22"/>
      <c r="H101" s="28"/>
      <c r="I101" s="28" t="s">
        <v>10</v>
      </c>
      <c r="J101" s="28"/>
      <c r="M101" s="91"/>
      <c r="N101" s="91"/>
    </row>
    <row r="102" spans="3:14" hidden="1" x14ac:dyDescent="0.2">
      <c r="C102" s="21" t="s">
        <v>50</v>
      </c>
      <c r="D102" s="22"/>
      <c r="M102" s="92"/>
      <c r="N102" s="92"/>
    </row>
    <row r="103" spans="3:14" ht="66" hidden="1" customHeight="1" x14ac:dyDescent="0.2">
      <c r="C103" s="21" t="s">
        <v>51</v>
      </c>
      <c r="D103" s="22"/>
      <c r="M103" s="90"/>
      <c r="N103" s="90"/>
    </row>
    <row r="104" spans="3:14" hidden="1" x14ac:dyDescent="0.2">
      <c r="C104" s="21" t="s">
        <v>36</v>
      </c>
      <c r="D104" s="22"/>
    </row>
    <row r="105" spans="3:14" ht="25.5" hidden="1" x14ac:dyDescent="0.2">
      <c r="C105" s="21" t="s">
        <v>52</v>
      </c>
      <c r="D105" s="22"/>
    </row>
    <row r="106" spans="3:14" ht="25.5" hidden="1" x14ac:dyDescent="0.2">
      <c r="C106" s="21" t="s">
        <v>53</v>
      </c>
      <c r="D106" s="22"/>
    </row>
    <row r="107" spans="3:14" ht="25.5" hidden="1" x14ac:dyDescent="0.2">
      <c r="C107" s="21" t="s">
        <v>54</v>
      </c>
      <c r="D107" s="22"/>
    </row>
    <row r="108" spans="3:14" hidden="1" x14ac:dyDescent="0.2">
      <c r="C108" s="21" t="s">
        <v>39</v>
      </c>
      <c r="D108" s="23"/>
    </row>
    <row r="109" spans="3:14" hidden="1" x14ac:dyDescent="0.2">
      <c r="C109" s="21" t="s">
        <v>38</v>
      </c>
      <c r="D109" s="24"/>
    </row>
    <row r="110" spans="3:14" hidden="1" x14ac:dyDescent="0.2">
      <c r="C110" s="21" t="s">
        <v>55</v>
      </c>
      <c r="D110" s="23"/>
    </row>
    <row r="111" spans="3:14" hidden="1" x14ac:dyDescent="0.2"/>
    <row r="112" spans="3:14" ht="6.75" hidden="1" customHeight="1" x14ac:dyDescent="0.2"/>
    <row r="113" spans="3:3" ht="15" hidden="1" customHeight="1" x14ac:dyDescent="0.2">
      <c r="C113" s="25" t="s">
        <v>29</v>
      </c>
    </row>
    <row r="114" spans="3:3" ht="18.75" hidden="1" customHeight="1" x14ac:dyDescent="0.2">
      <c r="C114" s="25" t="s">
        <v>32</v>
      </c>
    </row>
    <row r="115" spans="3:3" ht="15" hidden="1" customHeight="1" x14ac:dyDescent="0.2">
      <c r="C115" s="25" t="s">
        <v>40</v>
      </c>
    </row>
    <row r="116" spans="3:3" ht="11.25" hidden="1" customHeight="1" x14ac:dyDescent="0.2">
      <c r="C116" s="25" t="s">
        <v>30</v>
      </c>
    </row>
    <row r="117" spans="3:3" ht="16.5" hidden="1" customHeight="1" x14ac:dyDescent="0.2">
      <c r="C117" s="25" t="s">
        <v>31</v>
      </c>
    </row>
    <row r="118" spans="3:3" ht="12" hidden="1" customHeight="1" x14ac:dyDescent="0.2">
      <c r="C118" s="25" t="s">
        <v>33</v>
      </c>
    </row>
    <row r="119" spans="3:3" ht="25.5" hidden="1" customHeight="1" x14ac:dyDescent="0.2">
      <c r="C119" s="25" t="s">
        <v>34</v>
      </c>
    </row>
    <row r="120" spans="3:3" ht="27.75" hidden="1" customHeight="1" x14ac:dyDescent="0.2">
      <c r="C120" s="25" t="s">
        <v>41</v>
      </c>
    </row>
    <row r="121" spans="3:3" ht="36.75" hidden="1" customHeight="1" x14ac:dyDescent="0.2">
      <c r="C121" s="26" t="s">
        <v>42</v>
      </c>
    </row>
    <row r="122" spans="3:3" hidden="1" x14ac:dyDescent="0.2">
      <c r="C122" s="25" t="s">
        <v>43</v>
      </c>
    </row>
    <row r="123" spans="3:3" hidden="1" x14ac:dyDescent="0.2"/>
  </sheetData>
  <mergeCells count="83">
    <mergeCell ref="B5:R5"/>
    <mergeCell ref="C23:Q23"/>
    <mergeCell ref="K12:L12"/>
    <mergeCell ref="K13:L14"/>
    <mergeCell ref="P12:Q12"/>
    <mergeCell ref="P13:Q14"/>
    <mergeCell ref="C13:D14"/>
    <mergeCell ref="E13:F14"/>
    <mergeCell ref="E12:F12"/>
    <mergeCell ref="L8:Q8"/>
    <mergeCell ref="C7:Q7"/>
    <mergeCell ref="C16:C18"/>
    <mergeCell ref="F18:G18"/>
    <mergeCell ref="G13:H14"/>
    <mergeCell ref="I13:J14"/>
    <mergeCell ref="I12:J12"/>
    <mergeCell ref="E2:N4"/>
    <mergeCell ref="M12:O12"/>
    <mergeCell ref="M13:O14"/>
    <mergeCell ref="J8:K8"/>
    <mergeCell ref="J9:K10"/>
    <mergeCell ref="D10:I10"/>
    <mergeCell ref="B2:D4"/>
    <mergeCell ref="O2:R2"/>
    <mergeCell ref="O3:R3"/>
    <mergeCell ref="O4:R4"/>
    <mergeCell ref="L9:Q10"/>
    <mergeCell ref="B6:R6"/>
    <mergeCell ref="D9:I9"/>
    <mergeCell ref="D8:I8"/>
    <mergeCell ref="G12:H12"/>
    <mergeCell ref="C12:D12"/>
    <mergeCell ref="F17:G17"/>
    <mergeCell ref="M103:N103"/>
    <mergeCell ref="M98:N98"/>
    <mergeCell ref="M99:N99"/>
    <mergeCell ref="M100:N100"/>
    <mergeCell ref="M101:N101"/>
    <mergeCell ref="M102:N102"/>
    <mergeCell ref="M96:N96"/>
    <mergeCell ref="M97:N97"/>
    <mergeCell ref="K44:Q44"/>
    <mergeCell ref="C42:J42"/>
    <mergeCell ref="K42:Q42"/>
    <mergeCell ref="E45:J45"/>
    <mergeCell ref="D26:F26"/>
    <mergeCell ref="P26:Q26"/>
    <mergeCell ref="P27:Q27"/>
    <mergeCell ref="D16:E16"/>
    <mergeCell ref="D17:E17"/>
    <mergeCell ref="B20:R20"/>
    <mergeCell ref="M26:O26"/>
    <mergeCell ref="J25:L25"/>
    <mergeCell ref="P24:Q24"/>
    <mergeCell ref="P25:Q25"/>
    <mergeCell ref="D24:F24"/>
    <mergeCell ref="G24:I24"/>
    <mergeCell ref="J24:L24"/>
    <mergeCell ref="M24:O24"/>
    <mergeCell ref="D25:F25"/>
    <mergeCell ref="G25:I25"/>
    <mergeCell ref="M25:O25"/>
    <mergeCell ref="D18:E18"/>
    <mergeCell ref="F16:G16"/>
    <mergeCell ref="G26:I26"/>
    <mergeCell ref="G27:I27"/>
    <mergeCell ref="G28:I28"/>
    <mergeCell ref="J26:L26"/>
    <mergeCell ref="J27:L27"/>
    <mergeCell ref="J28:L28"/>
    <mergeCell ref="E46:J46"/>
    <mergeCell ref="E47:J47"/>
    <mergeCell ref="D27:F27"/>
    <mergeCell ref="D28:F28"/>
    <mergeCell ref="M27:O27"/>
    <mergeCell ref="M28:O28"/>
    <mergeCell ref="E43:J43"/>
    <mergeCell ref="E44:J44"/>
    <mergeCell ref="K45:Q45"/>
    <mergeCell ref="K46:Q46"/>
    <mergeCell ref="K47:Q47"/>
    <mergeCell ref="I31:Q31"/>
    <mergeCell ref="P28:Q28"/>
  </mergeCells>
  <dataValidations xWindow="462" yWindow="705"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G25 J25 M25 D25"/>
    <dataValidation allowBlank="1" showInputMessage="1" showErrorMessage="1" prompt="Identifique el valor registrado en el numerador de la fórmula de cálculo" sqref="J26:J27 M26:M27 D26:D27 P26:P27 G26:G27"/>
    <dataValidation allowBlank="1" showInputMessage="1" showErrorMessage="1" prompt="Identifique el resultado del indicador en la medición desarrollada" sqref="J28 P28 D28 G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Proposiciones debatidas</vt:lpstr>
      <vt:lpstr>'Proposiciones debatidas'!Área_de_impresión</vt:lpstr>
      <vt:lpstr>Fuente_indicador</vt:lpstr>
      <vt:lpstr>Periodicidad</vt:lpstr>
      <vt:lpstr>'Proposiciones debatidas'!Tipo_indicador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2023-10-03T16:23:20Z</dcterms:modified>
</cp:coreProperties>
</file>