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1 Tr\"/>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Energía!$B$2:$R$47</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Energía!$M$94:$M$100</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Energía!$I$94:$I$99</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Energía!$H$94:$H$96</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<sst xmlns="http://schemas.openxmlformats.org/spreadsheetml/2006/main" count="566" uniqueCount="127">
  <si>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</si>
  <si>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</si>
  <si>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</si>
  <si>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</si>
  <si>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</si>
  <si>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</si>
  <si>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</si>
  <si>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</si>
  <si>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</si>
  <si>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</si>
  <si>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</si>
  <si>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</si>
  <si>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</si>
  <si>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</si>
  <si>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</si>
  <si>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</si>
  <si>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</si>
  <si>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</si>
  <si>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</si>
  <si>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</si>
  <si>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</si>
  <si>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</si>
  <si>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</si>
  <si>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</si>
  <si>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</si>
  <si>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</si>
  <si>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</si>
  <si>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</si>
  <si>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</si>
  <si>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</si>
  <si>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</si>
  <si>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</si>
  <si>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</si>
  <si>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</si>
  <si>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</si>
  <si>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</si>
  <si>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</si>
  <si>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</si>
  <si>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</si>
  <si>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</si>
  <si>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</si>
  <si>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</si>
  <si>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</si>
  <si>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</si>
  <si>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</si>
  <si>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</si>
  <si>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</si>
  <si>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</si>
  <si>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</si>
  <si>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</si>
  <si>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</si>
  <si>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</si>
  <si>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</si>
  <si>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</si>
  <si>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</si>
  <si>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</si>
  <si>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</si>
  <si>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</si>
  <si>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</si>
  <si>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</si>
  <si>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</si>
  <si>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</si>
  <si>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</si>
  <si>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</si>
  <si>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</si>
  <si>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</si>
  <si>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</si>
  <si>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</si>
  <si>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</si>
  <si>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</si>
  <si>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</si>
  <si>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</si>
  <si>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</si>
  <si>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</si>
  <si>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</si>
  <si>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</si>
  <si>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</si>
  <si>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</si>
  <si>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</si>
  <si>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</si>
  <si>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</si>
  <si>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</si>
  <si>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</si>
  <si>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</si>
  <si>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</si>
  <si>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</si>
  <si>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</si>
  <si>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</si>
  <si>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</si>
  <si>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</si>
  <si>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</si>
  <si>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</si>
  <si>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</si>
  <si>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</si>
  <si>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</si>
  <si>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</si>
  <si>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</si>
  <si>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</si>
  <si>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</si>
  <si>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</si>
  <si>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</si>
  <si>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</si>
  <si>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</si>
  <si>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</si>
  <si>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</si>
  <si>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</si>
  <si>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</si>
  <si>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</si>
  <si>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</si>
  <si>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</si>
  <si>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</si>
  <si>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</si>
  <si>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</si>
  <si>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</si>
  <si>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</si>
  <si>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</si>
  <si>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</si>
  <si>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</si>
  <si>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</si>
  <si>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</si>
  <si>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</si>
  <si>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realiza reporte de los consumos de energía correpondientes a las facturas que han sido remitidas por la Dirección Financiera y el CAD (Enero-Febrero), una vez se tenga el consumo de marzo, se actualizará en el siguiente trimestre. Con respecto al primer trimestre  del 2022 se observa un aumento en el consumo, teniendo en cuenta que el nuevo edificio entro en funcionamiento en Agosto de 2022 y estaba pendiente un mantenimiento preventivo del equipo de bombeo.</t>
  </si>
  <si>
    <t>Se realiza reporte de consumo de agua de las facturas que se tienen a la fecha, falta la factura de febrero del CAD, una vez la reporten se actualizará el indicador, se observa un aumento de consumo de agua para el mes de febrero con respecto al mes de enero, se realizará revisión de unidades hidrosanitarias para verificación de fugas en el segundo trimestre.</t>
  </si>
  <si>
    <t>Se desarrollan pocas actividades programadas por el alto volumen de necesidades correctivas que se tienen. No se cumple con una de las actividades, debido a que el siguiente trimestre se van a instalar los nuevos muebles en el ed José Acevedo y Gómez, por tanto no se pueden pintar las oficinas aun.
'se aplaza la actividad de pintura de las oficinas hasta que se tenga el tiempo y disponibilidad de personal para realizarlo, durante el receso de los concejales</t>
  </si>
  <si>
    <t>en este primer trimestre hay un incremento de actividades correctivas debido al ingreso de más personal a la corporación durante este período y el hecho que el edificio María Currea está en funcionamiento al 100%</t>
  </si>
  <si>
    <t>Durante el primer trimestre se realizaron un total de 47 solicitudes de mantenimiento preventivo y/o correctivo recibidas para los vehìculos propios y no propios al servicio del Concejo de Bogotà, se tramito el 100% ante las entidades y empresas contratistas que en desarrollo de los convenios y contrato de prestaciòn de servicios de mantenimiento prestan los sevicios requeridos, con el fin de de procurar su buen funcionamiento.</t>
  </si>
  <si>
    <t>En el primer trimestre de 2023, se radicarón 9566  solicitudes de correspondencia interna, externa recibida y externa enviada; que se recibieron atraves del correo de correspondencia@concejobogota.gov.co, y físico en la oficna de correspondencia en su totalidad fueron enviados a sus destinatarios, tambien via correo electronico.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</si>
</sst>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47">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3" xfId="0" applyFont="1" applyBorder="1" applyAlignment="1" applyProtection="1">
      <alignment vertical="center" wrapText="1"/>
      <protection locked="0"/>
    </xf>
    <xf numFmtId="0" fontId="23" fillId="0" borderId="4" xfId="0" applyFont="1" applyBorder="1" applyAlignment="1" applyProtection="1">
      <alignment horizontal="center" vertical="top" wrapText="1"/>
      <protection locked="0"/>
    </xf>
    <xf numFmtId="0" fontId="23" fillId="0" borderId="5" xfId="0" applyFont="1" applyBorder="1" applyAlignment="1" applyProtection="1">
      <alignment horizontal="center" vertical="top" wrapText="1"/>
      <protection locked="0"/>
    </xf>
    <xf numFmtId="0" fontId="23" fillId="0" borderId="19" xfId="0" applyFont="1" applyBorder="1" applyAlignment="1">
      <alignment wrapText="1"/>
    </xf>
    <xf numFmtId="14" fontId="4" fillId="0" borderId="20" xfId="0" applyNumberFormat="1" applyFont="1" applyBorder="1"/>
    <xf numFmtId="0" fontId="4" fillId="0" borderId="28" xfId="0" applyFont="1" applyBorder="1"/>
    <xf numFmtId="0" fontId="4" fillId="0" borderId="22" xfId="0" applyFont="1" applyBorder="1"/>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4" fillId="0" borderId="63" xfId="0" applyFont="1" applyBorder="1" applyAlignment="1">
      <alignment horizontal="center" wrapText="1"/>
    </xf>
    <xf numFmtId="0" fontId="4" fillId="0" borderId="21" xfId="0" applyFont="1" applyBorder="1" applyAlignment="1">
      <alignment horizontal="center" wrapText="1"/>
    </xf>
    <xf numFmtId="0" fontId="4" fillId="0" borderId="44" xfId="0" applyFont="1" applyBorder="1" applyAlignment="1">
      <alignment horizontal="center" wrapText="1"/>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28"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3" fillId="0" borderId="28" xfId="0" applyFont="1" applyBorder="1" applyAlignment="1" applyProtection="1">
      <alignment horizontal="center"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19" xfId="0" applyFont="1" applyBorder="1" applyAlignment="1" applyProtection="1">
      <alignment horizontal="justify" vertical="top"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94863</c:v>
                </c:pt>
                <c:pt idx="12">
                  <c:v>94863</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346322816"/>
        <c:axId val="-346326624"/>
      </c:barChart>
      <c:catAx>
        <c:axId val="-3463228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6326624"/>
        <c:crosses val="autoZero"/>
        <c:auto val="1"/>
        <c:lblAlgn val="ctr"/>
        <c:lblOffset val="100"/>
        <c:noMultiLvlLbl val="0"/>
      </c:catAx>
      <c:valAx>
        <c:axId val="-346326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63228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619</c:v>
                </c:pt>
                <c:pt idx="4">
                  <c:v>619</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346325536"/>
        <c:axId val="-346329344"/>
      </c:barChart>
      <c:catAx>
        <c:axId val="-346325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6329344"/>
        <c:crosses val="autoZero"/>
        <c:auto val="1"/>
        <c:lblAlgn val="ctr"/>
        <c:lblOffset val="100"/>
        <c:noMultiLvlLbl val="0"/>
      </c:catAx>
      <c:valAx>
        <c:axId val="-3463293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632553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88.888888888888886</c:v>
                </c:pt>
                <c:pt idx="3">
                  <c:v>0</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346323904"/>
        <c:axId val="-346319552"/>
      </c:barChart>
      <c:dateAx>
        <c:axId val="-346323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6319552"/>
        <c:crosses val="autoZero"/>
        <c:auto val="0"/>
        <c:lblOffset val="100"/>
        <c:baseTimeUnit val="days"/>
        <c:majorUnit val="3"/>
        <c:minorUnit val="3"/>
      </c:dateAx>
      <c:valAx>
        <c:axId val="-346319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6323904"/>
        <c:crossesAt val="4"/>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0</c:v>
                </c:pt>
                <c:pt idx="6">
                  <c:v>0</c:v>
                </c:pt>
                <c:pt idx="9">
                  <c:v>0</c:v>
                </c:pt>
                <c:pt idx="12">
                  <c:v>100</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346319008"/>
        <c:axId val="-346324992"/>
      </c:barChart>
      <c:catAx>
        <c:axId val="-346319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6324992"/>
        <c:crosses val="autoZero"/>
        <c:auto val="1"/>
        <c:lblAlgn val="ctr"/>
        <c:lblOffset val="100"/>
        <c:noMultiLvlLbl val="0"/>
      </c:catAx>
      <c:valAx>
        <c:axId val="-346324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631900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0</c:v>
                </c:pt>
                <c:pt idx="6">
                  <c:v>0</c:v>
                </c:pt>
                <c:pt idx="9">
                  <c:v>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346316288"/>
        <c:axId val="-346322272"/>
      </c:barChart>
      <c:catAx>
        <c:axId val="-346316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6322272"/>
        <c:crosses val="autoZero"/>
        <c:auto val="1"/>
        <c:lblAlgn val="ctr"/>
        <c:lblOffset val="100"/>
        <c:noMultiLvlLbl val="0"/>
      </c:catAx>
      <c:valAx>
        <c:axId val="-3463222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631628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0</c:v>
                </c:pt>
                <c:pt idx="6">
                  <c:v>0</c:v>
                </c:pt>
                <c:pt idx="9">
                  <c:v>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346318464"/>
        <c:axId val="-347559504"/>
      </c:barChart>
      <c:catAx>
        <c:axId val="-346318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7559504"/>
        <c:crosses val="autoZero"/>
        <c:auto val="1"/>
        <c:lblAlgn val="ctr"/>
        <c:lblOffset val="100"/>
        <c:noMultiLvlLbl val="0"/>
      </c:catAx>
      <c:valAx>
        <c:axId val="-3475595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46318464"/>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topLeftCell="A15" zoomScale="80" zoomScaleNormal="80" zoomScaleSheetLayoutView="100" workbookViewId="0">
      <selection activeCell="E42" sqref="E42:J42"/>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89"/>
      <c r="C2" s="190"/>
      <c r="D2" s="191"/>
      <c r="E2" s="194" t="s">
        <v>60</v>
      </c>
      <c r="F2" s="195"/>
      <c r="G2" s="195"/>
      <c r="H2" s="195"/>
      <c r="I2" s="195"/>
      <c r="J2" s="195"/>
      <c r="K2" s="195"/>
      <c r="L2" s="195"/>
      <c r="M2" s="195"/>
      <c r="N2" s="196"/>
      <c r="O2" s="203" t="s">
        <v>59</v>
      </c>
      <c r="P2" s="203"/>
      <c r="Q2" s="203"/>
      <c r="R2" s="203"/>
    </row>
    <row r="3" spans="2:18" ht="24.75" customHeight="1" x14ac:dyDescent="0.2">
      <c r="B3" s="192"/>
      <c r="C3" s="81"/>
      <c r="D3" s="193"/>
      <c r="E3" s="197"/>
      <c r="F3" s="198"/>
      <c r="G3" s="198"/>
      <c r="H3" s="198"/>
      <c r="I3" s="198"/>
      <c r="J3" s="198"/>
      <c r="K3" s="198"/>
      <c r="L3" s="198"/>
      <c r="M3" s="198"/>
      <c r="N3" s="199"/>
      <c r="O3" s="203" t="s">
        <v>97</v>
      </c>
      <c r="P3" s="203"/>
      <c r="Q3" s="203"/>
      <c r="R3" s="203"/>
    </row>
    <row r="4" spans="2:18" ht="24.75" customHeight="1" thickBot="1" x14ac:dyDescent="0.25">
      <c r="B4" s="192"/>
      <c r="C4" s="81"/>
      <c r="D4" s="193"/>
      <c r="E4" s="200"/>
      <c r="F4" s="201"/>
      <c r="G4" s="201"/>
      <c r="H4" s="201"/>
      <c r="I4" s="201"/>
      <c r="J4" s="201"/>
      <c r="K4" s="201"/>
      <c r="L4" s="201"/>
      <c r="M4" s="201"/>
      <c r="N4" s="202"/>
      <c r="O4" s="203" t="s">
        <v>98</v>
      </c>
      <c r="P4" s="203"/>
      <c r="Q4" s="203"/>
      <c r="R4" s="203"/>
    </row>
    <row r="5" spans="2:18" ht="13.5" thickBot="1" x14ac:dyDescent="0.25">
      <c r="B5" s="204" t="s">
        <v>115</v>
      </c>
      <c r="C5" s="205"/>
      <c r="D5" s="205"/>
      <c r="E5" s="205"/>
      <c r="F5" s="205"/>
      <c r="G5" s="205"/>
      <c r="H5" s="205"/>
      <c r="I5" s="205"/>
      <c r="J5" s="205"/>
      <c r="K5" s="205"/>
      <c r="L5" s="205"/>
      <c r="M5" s="205"/>
      <c r="N5" s="205"/>
      <c r="O5" s="206"/>
      <c r="P5" s="206"/>
      <c r="Q5" s="206"/>
      <c r="R5" s="207"/>
    </row>
    <row r="6" spans="2:18" ht="15" customHeight="1" thickBot="1" x14ac:dyDescent="0.25">
      <c r="B6" s="108" t="s">
        <v>75</v>
      </c>
      <c r="C6" s="109"/>
      <c r="D6" s="109"/>
      <c r="E6" s="109"/>
      <c r="F6" s="109"/>
      <c r="G6" s="109"/>
      <c r="H6" s="109"/>
      <c r="I6" s="109"/>
      <c r="J6" s="109"/>
      <c r="K6" s="109"/>
      <c r="L6" s="109"/>
      <c r="M6" s="109"/>
      <c r="N6" s="109"/>
      <c r="O6" s="109"/>
      <c r="P6" s="109"/>
      <c r="Q6" s="109"/>
      <c r="R6" s="110"/>
    </row>
    <row r="7" spans="2:18" ht="13.5" thickBot="1" x14ac:dyDescent="0.25">
      <c r="B7" s="42"/>
      <c r="C7" s="208"/>
      <c r="D7" s="208"/>
      <c r="E7" s="208"/>
      <c r="F7" s="208"/>
      <c r="G7" s="208"/>
      <c r="H7" s="208"/>
      <c r="I7" s="208"/>
      <c r="J7" s="208"/>
      <c r="K7" s="208"/>
      <c r="L7" s="208"/>
      <c r="M7" s="208"/>
      <c r="N7" s="208"/>
      <c r="O7" s="208"/>
      <c r="P7" s="208"/>
      <c r="Q7" s="208"/>
      <c r="R7" s="43"/>
    </row>
    <row r="8" spans="2:18" ht="23.25" customHeight="1" thickBot="1" x14ac:dyDescent="0.25">
      <c r="B8" s="42"/>
      <c r="C8" s="4" t="s">
        <v>45</v>
      </c>
      <c r="D8" s="209" t="s">
        <v>38</v>
      </c>
      <c r="E8" s="210"/>
      <c r="F8" s="210"/>
      <c r="G8" s="210"/>
      <c r="H8" s="210"/>
      <c r="I8" s="211"/>
      <c r="J8" s="212" t="s">
        <v>41</v>
      </c>
      <c r="K8" s="213"/>
      <c r="L8" s="214" t="s">
        <v>101</v>
      </c>
      <c r="M8" s="215"/>
      <c r="N8" s="215"/>
      <c r="O8" s="215"/>
      <c r="P8" s="215"/>
      <c r="Q8" s="216"/>
      <c r="R8" s="43"/>
    </row>
    <row r="9" spans="2:18" ht="23.25" customHeight="1" thickBot="1" x14ac:dyDescent="0.25">
      <c r="B9" s="42"/>
      <c r="C9" s="4" t="s">
        <v>44</v>
      </c>
      <c r="D9" s="175" t="s">
        <v>102</v>
      </c>
      <c r="E9" s="176"/>
      <c r="F9" s="176"/>
      <c r="G9" s="176"/>
      <c r="H9" s="176"/>
      <c r="I9" s="177"/>
      <c r="J9" s="178" t="s">
        <v>42</v>
      </c>
      <c r="K9" s="179"/>
      <c r="L9" s="182" t="s">
        <v>103</v>
      </c>
      <c r="M9" s="183"/>
      <c r="N9" s="183"/>
      <c r="O9" s="183"/>
      <c r="P9" s="183"/>
      <c r="Q9" s="184"/>
      <c r="R9" s="43"/>
    </row>
    <row r="10" spans="2:18" ht="23.25" customHeight="1" thickBot="1" x14ac:dyDescent="0.25">
      <c r="B10" s="42"/>
      <c r="C10" s="4" t="s">
        <v>43</v>
      </c>
      <c r="D10" s="188" t="s">
        <v>104</v>
      </c>
      <c r="E10" s="176"/>
      <c r="F10" s="176"/>
      <c r="G10" s="176"/>
      <c r="H10" s="176"/>
      <c r="I10" s="177"/>
      <c r="J10" s="180"/>
      <c r="K10" s="181"/>
      <c r="L10" s="185"/>
      <c r="M10" s="186"/>
      <c r="N10" s="186"/>
      <c r="O10" s="186"/>
      <c r="P10" s="186"/>
      <c r="Q10" s="187"/>
      <c r="R10" s="43"/>
    </row>
    <row r="11" spans="2:18" ht="6" customHeight="1" thickBot="1" x14ac:dyDescent="0.25">
      <c r="B11" s="42"/>
      <c r="I11" s="6"/>
      <c r="R11" s="43"/>
    </row>
    <row r="12" spans="2:18" ht="15" customHeight="1" x14ac:dyDescent="0.2">
      <c r="B12" s="42"/>
      <c r="C12" s="166" t="s">
        <v>13</v>
      </c>
      <c r="D12" s="167"/>
      <c r="E12" s="166" t="s">
        <v>76</v>
      </c>
      <c r="F12" s="168"/>
      <c r="G12" s="169" t="s">
        <v>0</v>
      </c>
      <c r="H12" s="170"/>
      <c r="I12" s="166" t="s">
        <v>2</v>
      </c>
      <c r="J12" s="168"/>
      <c r="K12" s="171" t="s">
        <v>5</v>
      </c>
      <c r="L12" s="172"/>
      <c r="M12" s="130" t="s">
        <v>1</v>
      </c>
      <c r="N12" s="173"/>
      <c r="O12" s="174"/>
      <c r="P12" s="145" t="s">
        <v>46</v>
      </c>
      <c r="Q12" s="146"/>
      <c r="R12" s="43"/>
    </row>
    <row r="13" spans="2:18" ht="15" customHeight="1" x14ac:dyDescent="0.2">
      <c r="B13" s="42"/>
      <c r="C13" s="147" t="s">
        <v>105</v>
      </c>
      <c r="D13" s="148"/>
      <c r="E13" s="151" t="s">
        <v>106</v>
      </c>
      <c r="F13" s="152"/>
      <c r="G13" s="154" t="s">
        <v>107</v>
      </c>
      <c r="H13" s="155"/>
      <c r="I13" s="147" t="s">
        <v>53</v>
      </c>
      <c r="J13" s="152"/>
      <c r="K13" s="154" t="s">
        <v>7</v>
      </c>
      <c r="L13" s="155"/>
      <c r="M13" s="158" t="s">
        <v>108</v>
      </c>
      <c r="N13" s="159"/>
      <c r="O13" s="160"/>
      <c r="P13" s="164" t="s">
        <v>51</v>
      </c>
      <c r="Q13" s="152"/>
      <c r="R13" s="43"/>
    </row>
    <row r="14" spans="2:18" ht="29.25" customHeight="1" thickBot="1" x14ac:dyDescent="0.25">
      <c r="B14" s="42"/>
      <c r="C14" s="149"/>
      <c r="D14" s="150"/>
      <c r="E14" s="149"/>
      <c r="F14" s="153"/>
      <c r="G14" s="156"/>
      <c r="H14" s="157"/>
      <c r="I14" s="149"/>
      <c r="J14" s="153"/>
      <c r="K14" s="156"/>
      <c r="L14" s="157"/>
      <c r="M14" s="161"/>
      <c r="N14" s="162"/>
      <c r="O14" s="163"/>
      <c r="P14" s="165"/>
      <c r="Q14" s="153"/>
      <c r="R14" s="43"/>
    </row>
    <row r="15" spans="2:18" ht="8.25" customHeight="1" thickBot="1" x14ac:dyDescent="0.25">
      <c r="B15" s="42"/>
      <c r="M15" s="44"/>
      <c r="N15" s="44"/>
      <c r="O15" s="44"/>
      <c r="P15" s="44"/>
      <c r="Q15" s="44"/>
      <c r="R15" s="43"/>
    </row>
    <row r="16" spans="2:18" x14ac:dyDescent="0.2">
      <c r="B16" s="42"/>
      <c r="C16" s="130" t="s">
        <v>10</v>
      </c>
      <c r="D16" s="133" t="s">
        <v>21</v>
      </c>
      <c r="E16" s="134"/>
      <c r="F16" s="135" t="s">
        <v>109</v>
      </c>
      <c r="G16" s="136"/>
      <c r="H16" s="7"/>
      <c r="I16" s="7"/>
      <c r="J16" s="7"/>
      <c r="K16" s="7"/>
      <c r="L16" s="7"/>
      <c r="M16" s="44"/>
      <c r="N16" s="44"/>
      <c r="O16" s="44"/>
      <c r="P16" s="44"/>
      <c r="Q16" s="44"/>
      <c r="R16" s="43"/>
    </row>
    <row r="17" spans="2:20" ht="18.75" customHeight="1" x14ac:dyDescent="0.2">
      <c r="B17" s="42"/>
      <c r="C17" s="131"/>
      <c r="D17" s="137" t="s">
        <v>22</v>
      </c>
      <c r="E17" s="138"/>
      <c r="F17" s="139" t="s">
        <v>100</v>
      </c>
      <c r="G17" s="140"/>
      <c r="H17" s="7"/>
      <c r="I17" s="7"/>
      <c r="J17" s="7"/>
      <c r="K17" s="7"/>
      <c r="L17" s="7"/>
      <c r="M17" s="44"/>
      <c r="N17" s="44"/>
      <c r="O17" s="44"/>
      <c r="P17" s="44"/>
      <c r="Q17" s="44"/>
      <c r="R17" s="43"/>
    </row>
    <row r="18" spans="2:20" ht="18.75" customHeight="1" thickBot="1" x14ac:dyDescent="0.25">
      <c r="B18" s="42"/>
      <c r="C18" s="132"/>
      <c r="D18" s="141" t="s">
        <v>23</v>
      </c>
      <c r="E18" s="142"/>
      <c r="F18" s="143" t="s">
        <v>110</v>
      </c>
      <c r="G18" s="144"/>
      <c r="H18" s="7"/>
      <c r="I18" s="7"/>
      <c r="J18" s="7"/>
      <c r="K18" s="7"/>
      <c r="L18" s="7"/>
      <c r="M18" s="44"/>
      <c r="N18" s="44"/>
      <c r="O18" s="44"/>
      <c r="P18" s="44"/>
      <c r="Q18" s="44"/>
      <c r="R18" s="43"/>
    </row>
    <row r="19" spans="2:20" ht="6" customHeight="1" thickBot="1" x14ac:dyDescent="0.25">
      <c r="B19" s="42"/>
      <c r="R19" s="43"/>
    </row>
    <row r="20" spans="2:20" ht="13.5" thickBot="1" x14ac:dyDescent="0.25">
      <c r="B20" s="120" t="s">
        <v>19</v>
      </c>
      <c r="C20" s="121"/>
      <c r="D20" s="121"/>
      <c r="E20" s="121"/>
      <c r="F20" s="121"/>
      <c r="G20" s="121"/>
      <c r="H20" s="121"/>
      <c r="I20" s="121"/>
      <c r="J20" s="121"/>
      <c r="K20" s="121"/>
      <c r="L20" s="121"/>
      <c r="M20" s="121"/>
      <c r="N20" s="121"/>
      <c r="O20" s="121"/>
      <c r="P20" s="121"/>
      <c r="Q20" s="121"/>
      <c r="R20" s="12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23" t="s">
        <v>11</v>
      </c>
      <c r="D23" s="124"/>
      <c r="E23" s="124"/>
      <c r="F23" s="124"/>
      <c r="G23" s="124"/>
      <c r="H23" s="124"/>
      <c r="I23" s="124"/>
      <c r="J23" s="124"/>
      <c r="K23" s="124"/>
      <c r="L23" s="124"/>
      <c r="M23" s="124"/>
      <c r="N23" s="124"/>
      <c r="O23" s="124"/>
      <c r="P23" s="124"/>
      <c r="Q23" s="125"/>
      <c r="R23" s="43"/>
    </row>
    <row r="24" spans="2:20" ht="27" customHeight="1" thickBot="1" x14ac:dyDescent="0.25">
      <c r="B24" s="42"/>
      <c r="C24" s="46" t="s">
        <v>15</v>
      </c>
      <c r="D24" s="126" t="s">
        <v>61</v>
      </c>
      <c r="E24" s="127"/>
      <c r="F24" s="128"/>
      <c r="G24" s="129" t="s">
        <v>62</v>
      </c>
      <c r="H24" s="127"/>
      <c r="I24" s="128"/>
      <c r="J24" s="129" t="s">
        <v>63</v>
      </c>
      <c r="K24" s="127"/>
      <c r="L24" s="128"/>
      <c r="M24" s="129" t="s">
        <v>64</v>
      </c>
      <c r="N24" s="127"/>
      <c r="O24" s="128"/>
      <c r="P24" s="124" t="s">
        <v>12</v>
      </c>
      <c r="Q24" s="125"/>
      <c r="R24" s="43"/>
    </row>
    <row r="25" spans="2:20" ht="15" customHeight="1" x14ac:dyDescent="0.2">
      <c r="B25" s="42"/>
      <c r="C25" s="47" t="s">
        <v>16</v>
      </c>
      <c r="D25" s="100" t="s">
        <v>100</v>
      </c>
      <c r="E25" s="101"/>
      <c r="F25" s="102"/>
      <c r="G25" s="100" t="s">
        <v>100</v>
      </c>
      <c r="H25" s="101"/>
      <c r="I25" s="102"/>
      <c r="J25" s="100" t="s">
        <v>100</v>
      </c>
      <c r="K25" s="101"/>
      <c r="L25" s="102"/>
      <c r="M25" s="100" t="s">
        <v>100</v>
      </c>
      <c r="N25" s="101"/>
      <c r="O25" s="102"/>
      <c r="P25" s="113">
        <v>550000</v>
      </c>
      <c r="Q25" s="114"/>
      <c r="R25" s="43"/>
    </row>
    <row r="26" spans="2:20" ht="12.75" customHeight="1" thickBot="1" x14ac:dyDescent="0.25">
      <c r="B26" s="42"/>
      <c r="C26" s="48" t="s">
        <v>14</v>
      </c>
      <c r="D26" s="115">
        <v>94863</v>
      </c>
      <c r="E26" s="116"/>
      <c r="F26" s="117"/>
      <c r="G26" s="115"/>
      <c r="H26" s="116"/>
      <c r="I26" s="117"/>
      <c r="J26" s="115"/>
      <c r="K26" s="116"/>
      <c r="L26" s="117"/>
      <c r="M26" s="115"/>
      <c r="N26" s="116"/>
      <c r="O26" s="117"/>
      <c r="P26" s="118">
        <f>SUM(D26:O26)</f>
        <v>94863</v>
      </c>
      <c r="Q26" s="119"/>
      <c r="R26" s="43"/>
    </row>
    <row r="27" spans="2:20" ht="13.5" customHeight="1" thickBot="1" x14ac:dyDescent="0.25">
      <c r="B27" s="42"/>
      <c r="C27" s="49" t="s">
        <v>24</v>
      </c>
      <c r="D27" s="100" t="s">
        <v>100</v>
      </c>
      <c r="E27" s="101"/>
      <c r="F27" s="102"/>
      <c r="G27" s="100" t="s">
        <v>100</v>
      </c>
      <c r="H27" s="101"/>
      <c r="I27" s="102"/>
      <c r="J27" s="100" t="s">
        <v>100</v>
      </c>
      <c r="K27" s="101"/>
      <c r="L27" s="102"/>
      <c r="M27" s="100" t="s">
        <v>100</v>
      </c>
      <c r="N27" s="101"/>
      <c r="O27" s="102"/>
      <c r="P27" s="103"/>
      <c r="Q27" s="104"/>
      <c r="R27" s="43"/>
      <c r="T27" s="50"/>
    </row>
    <row r="28" spans="2:20" x14ac:dyDescent="0.2">
      <c r="B28" s="42"/>
      <c r="R28" s="43"/>
    </row>
    <row r="29" spans="2:20" x14ac:dyDescent="0.2">
      <c r="B29" s="42"/>
      <c r="I29" s="105"/>
      <c r="J29" s="105"/>
      <c r="K29" s="105"/>
      <c r="L29" s="105"/>
      <c r="M29" s="105"/>
      <c r="N29" s="105"/>
      <c r="O29" s="105"/>
      <c r="P29" s="105"/>
      <c r="Q29" s="10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06" t="s">
        <v>17</v>
      </c>
      <c r="D40" s="107"/>
      <c r="E40" s="107"/>
      <c r="F40" s="107"/>
      <c r="G40" s="107"/>
      <c r="H40" s="107"/>
      <c r="I40" s="107"/>
      <c r="J40" s="107"/>
      <c r="K40" s="108" t="s">
        <v>54</v>
      </c>
      <c r="L40" s="109"/>
      <c r="M40" s="109"/>
      <c r="N40" s="109"/>
      <c r="O40" s="109"/>
      <c r="P40" s="109"/>
      <c r="Q40" s="110"/>
      <c r="R40" s="43"/>
    </row>
    <row r="41" spans="2:18" ht="28.5" customHeight="1" thickBot="1" x14ac:dyDescent="0.25">
      <c r="B41" s="42"/>
      <c r="C41" s="51"/>
      <c r="D41" s="52" t="s">
        <v>56</v>
      </c>
      <c r="E41" s="111" t="s">
        <v>57</v>
      </c>
      <c r="F41" s="111"/>
      <c r="G41" s="111"/>
      <c r="H41" s="111"/>
      <c r="I41" s="111"/>
      <c r="J41" s="112"/>
      <c r="K41" s="53"/>
      <c r="L41" s="54"/>
      <c r="M41" s="54"/>
      <c r="N41" s="54"/>
      <c r="O41" s="54"/>
      <c r="P41" s="54"/>
      <c r="Q41" s="55"/>
      <c r="R41" s="43"/>
    </row>
    <row r="42" spans="2:18" ht="83.25" customHeight="1" thickBot="1" x14ac:dyDescent="0.25">
      <c r="B42" s="42"/>
      <c r="C42" s="11" t="s">
        <v>71</v>
      </c>
      <c r="D42" s="41">
        <v>45029</v>
      </c>
      <c r="E42" s="84" t="s">
        <v>121</v>
      </c>
      <c r="F42" s="85"/>
      <c r="G42" s="85"/>
      <c r="H42" s="85"/>
      <c r="I42" s="85"/>
      <c r="J42" s="86"/>
      <c r="K42" s="87"/>
      <c r="L42" s="87"/>
      <c r="M42" s="87"/>
      <c r="N42" s="87"/>
      <c r="O42" s="87"/>
      <c r="P42" s="87"/>
      <c r="Q42" s="88"/>
      <c r="R42" s="43"/>
    </row>
    <row r="43" spans="2:18" ht="114.75" customHeight="1" thickBot="1" x14ac:dyDescent="0.25">
      <c r="B43" s="42"/>
      <c r="C43" s="11" t="s">
        <v>72</v>
      </c>
      <c r="D43" s="41"/>
      <c r="E43" s="84"/>
      <c r="F43" s="85"/>
      <c r="G43" s="85"/>
      <c r="H43" s="85"/>
      <c r="I43" s="85"/>
      <c r="J43" s="86"/>
      <c r="K43" s="87"/>
      <c r="L43" s="87"/>
      <c r="M43" s="87"/>
      <c r="N43" s="87"/>
      <c r="O43" s="87"/>
      <c r="P43" s="87"/>
      <c r="Q43" s="88"/>
      <c r="R43" s="43"/>
    </row>
    <row r="44" spans="2:18" ht="126.75" customHeight="1" thickBot="1" x14ac:dyDescent="0.25">
      <c r="B44" s="42"/>
      <c r="C44" s="11" t="s">
        <v>73</v>
      </c>
      <c r="D44" s="41"/>
      <c r="E44" s="84"/>
      <c r="F44" s="85"/>
      <c r="G44" s="85"/>
      <c r="H44" s="85"/>
      <c r="I44" s="85"/>
      <c r="J44" s="86"/>
      <c r="K44" s="87"/>
      <c r="L44" s="87"/>
      <c r="M44" s="87"/>
      <c r="N44" s="87"/>
      <c r="O44" s="87"/>
      <c r="P44" s="87"/>
      <c r="Q44" s="88"/>
      <c r="R44" s="43"/>
    </row>
    <row r="45" spans="2:18" ht="126.75" customHeight="1" thickBot="1" x14ac:dyDescent="0.25">
      <c r="B45" s="42"/>
      <c r="C45" s="11" t="s">
        <v>74</v>
      </c>
      <c r="D45" s="66"/>
      <c r="E45" s="89"/>
      <c r="F45" s="90"/>
      <c r="G45" s="90"/>
      <c r="H45" s="90"/>
      <c r="I45" s="90"/>
      <c r="J45" s="91"/>
      <c r="K45" s="72"/>
      <c r="L45" s="72"/>
      <c r="M45" s="72"/>
      <c r="N45" s="72"/>
      <c r="O45" s="72"/>
      <c r="P45" s="72"/>
      <c r="Q45" s="73"/>
      <c r="R45" s="43"/>
    </row>
    <row r="46" spans="2:18" ht="126.75" customHeight="1" thickBot="1" x14ac:dyDescent="0.25">
      <c r="B46" s="42"/>
      <c r="C46" s="74" t="s">
        <v>74</v>
      </c>
      <c r="D46" s="41"/>
      <c r="E46" s="92"/>
      <c r="F46" s="93"/>
      <c r="G46" s="93"/>
      <c r="H46" s="93"/>
      <c r="I46" s="93"/>
      <c r="J46" s="94"/>
      <c r="K46" s="75"/>
      <c r="L46" s="75"/>
      <c r="M46" s="75"/>
      <c r="N46" s="75"/>
      <c r="O46" s="75"/>
      <c r="P46" s="75"/>
      <c r="Q46" s="76"/>
      <c r="R46" s="43"/>
    </row>
    <row r="47" spans="2:18" ht="100.5" customHeight="1" thickBot="1" x14ac:dyDescent="0.25">
      <c r="B47" s="79"/>
      <c r="C47" s="77" t="s">
        <v>74</v>
      </c>
      <c r="D47" s="78"/>
      <c r="E47" s="95"/>
      <c r="F47" s="96"/>
      <c r="G47" s="96"/>
      <c r="H47" s="96"/>
      <c r="I47" s="96"/>
      <c r="J47" s="97"/>
      <c r="K47" s="98"/>
      <c r="L47" s="98"/>
      <c r="M47" s="98"/>
      <c r="N47" s="98"/>
      <c r="O47" s="98"/>
      <c r="P47" s="98"/>
      <c r="Q47" s="99"/>
      <c r="R47" s="80"/>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2"/>
      <c r="N94" s="82"/>
    </row>
    <row r="95" spans="3:21" ht="25.5" hidden="1" x14ac:dyDescent="0.2">
      <c r="C95" s="18" t="s">
        <v>32</v>
      </c>
      <c r="D95" s="19"/>
      <c r="H95" s="60" t="s">
        <v>53</v>
      </c>
      <c r="I95" s="60" t="s">
        <v>58</v>
      </c>
      <c r="J95" s="60" t="s">
        <v>49</v>
      </c>
      <c r="M95" s="81"/>
      <c r="N95" s="81"/>
    </row>
    <row r="96" spans="3:21" ht="38.25" hidden="1" x14ac:dyDescent="0.2">
      <c r="C96" s="18" t="s">
        <v>33</v>
      </c>
      <c r="D96" s="19"/>
      <c r="H96" s="60" t="s">
        <v>4</v>
      </c>
      <c r="I96" s="60" t="s">
        <v>7</v>
      </c>
      <c r="J96" s="60" t="s">
        <v>50</v>
      </c>
      <c r="M96" s="81"/>
      <c r="N96" s="81"/>
    </row>
    <row r="97" spans="3:14" hidden="1" x14ac:dyDescent="0.2">
      <c r="C97" s="18" t="s">
        <v>34</v>
      </c>
      <c r="D97" s="19"/>
      <c r="H97" s="60"/>
      <c r="I97" s="60" t="s">
        <v>52</v>
      </c>
      <c r="J97" s="60" t="s">
        <v>51</v>
      </c>
      <c r="M97" s="81"/>
      <c r="N97" s="81"/>
    </row>
    <row r="98" spans="3:14" ht="25.5" hidden="1" x14ac:dyDescent="0.2">
      <c r="C98" s="18" t="s">
        <v>65</v>
      </c>
      <c r="D98" s="19"/>
      <c r="H98" s="60"/>
      <c r="I98" s="60" t="s">
        <v>8</v>
      </c>
      <c r="J98" s="60" t="s">
        <v>55</v>
      </c>
      <c r="M98" s="81"/>
      <c r="N98" s="81"/>
    </row>
    <row r="99" spans="3:14" hidden="1" x14ac:dyDescent="0.2">
      <c r="C99" s="18" t="s">
        <v>66</v>
      </c>
      <c r="D99" s="19"/>
      <c r="H99" s="60"/>
      <c r="I99" s="60" t="s">
        <v>9</v>
      </c>
      <c r="J99" s="60"/>
      <c r="M99" s="81"/>
      <c r="N99" s="81"/>
    </row>
    <row r="100" spans="3:14" hidden="1" x14ac:dyDescent="0.2">
      <c r="C100" s="18" t="s">
        <v>35</v>
      </c>
      <c r="D100" s="19"/>
      <c r="M100" s="82"/>
      <c r="N100" s="82"/>
    </row>
    <row r="101" spans="3:14" ht="66" hidden="1" customHeight="1" x14ac:dyDescent="0.2">
      <c r="C101" s="18" t="s">
        <v>36</v>
      </c>
      <c r="D101" s="19"/>
      <c r="M101" s="83"/>
      <c r="N101" s="8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M98:N98"/>
    <mergeCell ref="E46:J46"/>
    <mergeCell ref="E47:J47"/>
    <mergeCell ref="K47:Q47"/>
    <mergeCell ref="M99:N99"/>
    <mergeCell ref="M100:N100"/>
    <mergeCell ref="M101:N101"/>
    <mergeCell ref="M94:N94"/>
    <mergeCell ref="M95:N95"/>
    <mergeCell ref="M96:N96"/>
    <mergeCell ref="M97:N97"/>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G26 J26 M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6 E42:J46"/>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opLeftCell="A13" zoomScale="80" zoomScaleNormal="80" zoomScaleSheetLayoutView="100" workbookViewId="0">
      <selection activeCell="E42" sqref="E42:J42"/>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89"/>
      <c r="C2" s="190"/>
      <c r="D2" s="191"/>
      <c r="E2" s="194" t="s">
        <v>60</v>
      </c>
      <c r="F2" s="195"/>
      <c r="G2" s="195"/>
      <c r="H2" s="195"/>
      <c r="I2" s="195"/>
      <c r="J2" s="195"/>
      <c r="K2" s="195"/>
      <c r="L2" s="195"/>
      <c r="M2" s="195"/>
      <c r="N2" s="196"/>
      <c r="O2" s="203" t="s">
        <v>59</v>
      </c>
      <c r="P2" s="203"/>
      <c r="Q2" s="203"/>
      <c r="R2" s="203"/>
    </row>
    <row r="3" spans="2:18" ht="24.75" customHeight="1" x14ac:dyDescent="0.2">
      <c r="B3" s="192"/>
      <c r="C3" s="81"/>
      <c r="D3" s="193"/>
      <c r="E3" s="197"/>
      <c r="F3" s="198"/>
      <c r="G3" s="198"/>
      <c r="H3" s="198"/>
      <c r="I3" s="198"/>
      <c r="J3" s="198"/>
      <c r="K3" s="198"/>
      <c r="L3" s="198"/>
      <c r="M3" s="198"/>
      <c r="N3" s="199"/>
      <c r="O3" s="203" t="s">
        <v>97</v>
      </c>
      <c r="P3" s="203"/>
      <c r="Q3" s="203"/>
      <c r="R3" s="203"/>
    </row>
    <row r="4" spans="2:18" ht="24.75" customHeight="1" thickBot="1" x14ac:dyDescent="0.25">
      <c r="B4" s="192"/>
      <c r="C4" s="81"/>
      <c r="D4" s="193"/>
      <c r="E4" s="200"/>
      <c r="F4" s="201"/>
      <c r="G4" s="201"/>
      <c r="H4" s="201"/>
      <c r="I4" s="201"/>
      <c r="J4" s="201"/>
      <c r="K4" s="201"/>
      <c r="L4" s="201"/>
      <c r="M4" s="201"/>
      <c r="N4" s="202"/>
      <c r="O4" s="203" t="s">
        <v>98</v>
      </c>
      <c r="P4" s="203"/>
      <c r="Q4" s="203"/>
      <c r="R4" s="203"/>
    </row>
    <row r="5" spans="2:18" ht="13.5" thickBot="1" x14ac:dyDescent="0.25">
      <c r="B5" s="204" t="s">
        <v>119</v>
      </c>
      <c r="C5" s="205"/>
      <c r="D5" s="205"/>
      <c r="E5" s="205"/>
      <c r="F5" s="205"/>
      <c r="G5" s="205"/>
      <c r="H5" s="205"/>
      <c r="I5" s="205"/>
      <c r="J5" s="205"/>
      <c r="K5" s="205"/>
      <c r="L5" s="205"/>
      <c r="M5" s="205"/>
      <c r="N5" s="205"/>
      <c r="O5" s="206"/>
      <c r="P5" s="206"/>
      <c r="Q5" s="206"/>
      <c r="R5" s="207"/>
    </row>
    <row r="6" spans="2:18" ht="15" customHeight="1" thickBot="1" x14ac:dyDescent="0.25">
      <c r="B6" s="108" t="s">
        <v>75</v>
      </c>
      <c r="C6" s="109"/>
      <c r="D6" s="109"/>
      <c r="E6" s="109"/>
      <c r="F6" s="109"/>
      <c r="G6" s="109"/>
      <c r="H6" s="109"/>
      <c r="I6" s="109"/>
      <c r="J6" s="109"/>
      <c r="K6" s="109"/>
      <c r="L6" s="109"/>
      <c r="M6" s="109"/>
      <c r="N6" s="109"/>
      <c r="O6" s="109"/>
      <c r="P6" s="109"/>
      <c r="Q6" s="109"/>
      <c r="R6" s="110"/>
    </row>
    <row r="7" spans="2:18" ht="13.5" thickBot="1" x14ac:dyDescent="0.25">
      <c r="B7" s="42"/>
      <c r="C7" s="208"/>
      <c r="D7" s="208"/>
      <c r="E7" s="208"/>
      <c r="F7" s="208"/>
      <c r="G7" s="208"/>
      <c r="H7" s="208"/>
      <c r="I7" s="208"/>
      <c r="J7" s="208"/>
      <c r="K7" s="208"/>
      <c r="L7" s="208"/>
      <c r="M7" s="208"/>
      <c r="N7" s="208"/>
      <c r="O7" s="208"/>
      <c r="P7" s="208"/>
      <c r="Q7" s="208"/>
      <c r="R7" s="43"/>
    </row>
    <row r="8" spans="2:18" ht="23.25" customHeight="1" thickBot="1" x14ac:dyDescent="0.25">
      <c r="B8" s="42"/>
      <c r="C8" s="4" t="s">
        <v>45</v>
      </c>
      <c r="D8" s="209" t="s">
        <v>38</v>
      </c>
      <c r="E8" s="210"/>
      <c r="F8" s="210"/>
      <c r="G8" s="210"/>
      <c r="H8" s="210"/>
      <c r="I8" s="211"/>
      <c r="J8" s="212" t="s">
        <v>41</v>
      </c>
      <c r="K8" s="213"/>
      <c r="L8" s="214" t="s">
        <v>111</v>
      </c>
      <c r="M8" s="215"/>
      <c r="N8" s="215"/>
      <c r="O8" s="215"/>
      <c r="P8" s="215"/>
      <c r="Q8" s="216"/>
      <c r="R8" s="43"/>
    </row>
    <row r="9" spans="2:18" ht="23.25" customHeight="1" thickBot="1" x14ac:dyDescent="0.25">
      <c r="B9" s="42"/>
      <c r="C9" s="4" t="s">
        <v>44</v>
      </c>
      <c r="D9" s="175" t="s">
        <v>102</v>
      </c>
      <c r="E9" s="176"/>
      <c r="F9" s="176"/>
      <c r="G9" s="176"/>
      <c r="H9" s="176"/>
      <c r="I9" s="177"/>
      <c r="J9" s="178" t="s">
        <v>42</v>
      </c>
      <c r="K9" s="179"/>
      <c r="L9" s="182" t="s">
        <v>120</v>
      </c>
      <c r="M9" s="183"/>
      <c r="N9" s="183"/>
      <c r="O9" s="183"/>
      <c r="P9" s="183"/>
      <c r="Q9" s="184"/>
      <c r="R9" s="43"/>
    </row>
    <row r="10" spans="2:18" ht="23.25" customHeight="1" thickBot="1" x14ac:dyDescent="0.25">
      <c r="B10" s="42"/>
      <c r="C10" s="4" t="s">
        <v>43</v>
      </c>
      <c r="D10" s="188" t="s">
        <v>104</v>
      </c>
      <c r="E10" s="176"/>
      <c r="F10" s="176"/>
      <c r="G10" s="176"/>
      <c r="H10" s="176"/>
      <c r="I10" s="177"/>
      <c r="J10" s="180"/>
      <c r="K10" s="181"/>
      <c r="L10" s="185"/>
      <c r="M10" s="186"/>
      <c r="N10" s="186"/>
      <c r="O10" s="186"/>
      <c r="P10" s="186"/>
      <c r="Q10" s="187"/>
      <c r="R10" s="43"/>
    </row>
    <row r="11" spans="2:18" ht="6" customHeight="1" thickBot="1" x14ac:dyDescent="0.25">
      <c r="B11" s="42"/>
      <c r="I11" s="6"/>
      <c r="R11" s="43"/>
    </row>
    <row r="12" spans="2:18" ht="15" customHeight="1" x14ac:dyDescent="0.2">
      <c r="B12" s="42"/>
      <c r="C12" s="166" t="s">
        <v>13</v>
      </c>
      <c r="D12" s="167"/>
      <c r="E12" s="166" t="s">
        <v>76</v>
      </c>
      <c r="F12" s="168"/>
      <c r="G12" s="169" t="s">
        <v>0</v>
      </c>
      <c r="H12" s="170"/>
      <c r="I12" s="166" t="s">
        <v>2</v>
      </c>
      <c r="J12" s="168"/>
      <c r="K12" s="171" t="s">
        <v>5</v>
      </c>
      <c r="L12" s="172"/>
      <c r="M12" s="130" t="s">
        <v>1</v>
      </c>
      <c r="N12" s="173"/>
      <c r="O12" s="174"/>
      <c r="P12" s="145" t="s">
        <v>46</v>
      </c>
      <c r="Q12" s="146"/>
      <c r="R12" s="43"/>
    </row>
    <row r="13" spans="2:18" ht="15" customHeight="1" x14ac:dyDescent="0.2">
      <c r="B13" s="42"/>
      <c r="C13" s="147" t="s">
        <v>112</v>
      </c>
      <c r="D13" s="148"/>
      <c r="E13" s="147" t="s">
        <v>118</v>
      </c>
      <c r="F13" s="152"/>
      <c r="G13" s="154" t="s">
        <v>113</v>
      </c>
      <c r="H13" s="155"/>
      <c r="I13" s="147" t="s">
        <v>53</v>
      </c>
      <c r="J13" s="152"/>
      <c r="K13" s="154" t="s">
        <v>7</v>
      </c>
      <c r="L13" s="155"/>
      <c r="M13" s="158" t="s">
        <v>114</v>
      </c>
      <c r="N13" s="159"/>
      <c r="O13" s="160"/>
      <c r="P13" s="164" t="s">
        <v>51</v>
      </c>
      <c r="Q13" s="152"/>
      <c r="R13" s="43"/>
    </row>
    <row r="14" spans="2:18" ht="29.25" customHeight="1" thickBot="1" x14ac:dyDescent="0.25">
      <c r="B14" s="42"/>
      <c r="C14" s="149"/>
      <c r="D14" s="150"/>
      <c r="E14" s="149"/>
      <c r="F14" s="153"/>
      <c r="G14" s="156"/>
      <c r="H14" s="157"/>
      <c r="I14" s="149"/>
      <c r="J14" s="153"/>
      <c r="K14" s="156"/>
      <c r="L14" s="157"/>
      <c r="M14" s="161"/>
      <c r="N14" s="162"/>
      <c r="O14" s="163"/>
      <c r="P14" s="165"/>
      <c r="Q14" s="153"/>
      <c r="R14" s="43"/>
    </row>
    <row r="15" spans="2:18" ht="8.25" customHeight="1" thickBot="1" x14ac:dyDescent="0.25">
      <c r="B15" s="42"/>
      <c r="M15" s="44"/>
      <c r="N15" s="44"/>
      <c r="O15" s="44"/>
      <c r="P15" s="44"/>
      <c r="Q15" s="44"/>
      <c r="R15" s="43"/>
    </row>
    <row r="16" spans="2:18" ht="13.5" thickBot="1" x14ac:dyDescent="0.25">
      <c r="B16" s="42"/>
      <c r="C16" s="130" t="s">
        <v>10</v>
      </c>
      <c r="D16" s="133" t="s">
        <v>21</v>
      </c>
      <c r="E16" s="134"/>
      <c r="F16" s="143" t="s">
        <v>116</v>
      </c>
      <c r="G16" s="144"/>
      <c r="H16" s="7"/>
      <c r="I16" s="7"/>
      <c r="J16" s="7"/>
      <c r="K16" s="7"/>
      <c r="L16" s="7"/>
      <c r="M16" s="44"/>
      <c r="N16" s="44"/>
      <c r="O16" s="44"/>
      <c r="P16" s="44"/>
      <c r="Q16" s="44"/>
      <c r="R16" s="43"/>
    </row>
    <row r="17" spans="2:20" ht="18.75" customHeight="1" x14ac:dyDescent="0.2">
      <c r="B17" s="42"/>
      <c r="C17" s="131"/>
      <c r="D17" s="137" t="s">
        <v>22</v>
      </c>
      <c r="E17" s="138"/>
      <c r="F17" s="139" t="s">
        <v>100</v>
      </c>
      <c r="G17" s="140"/>
      <c r="H17" s="7"/>
      <c r="I17" s="7"/>
      <c r="J17" s="7"/>
      <c r="K17" s="7"/>
      <c r="L17" s="7"/>
      <c r="M17" s="44"/>
      <c r="N17" s="44"/>
      <c r="O17" s="44"/>
      <c r="P17" s="44"/>
      <c r="Q17" s="44"/>
      <c r="R17" s="43"/>
    </row>
    <row r="18" spans="2:20" ht="18.75" customHeight="1" thickBot="1" x14ac:dyDescent="0.25">
      <c r="B18" s="42"/>
      <c r="C18" s="132"/>
      <c r="D18" s="141" t="s">
        <v>23</v>
      </c>
      <c r="E18" s="142"/>
      <c r="F18" s="143" t="s">
        <v>117</v>
      </c>
      <c r="G18" s="144"/>
      <c r="H18" s="7"/>
      <c r="I18" s="7"/>
      <c r="J18" s="7"/>
      <c r="K18" s="7"/>
      <c r="L18" s="7"/>
      <c r="M18" s="44"/>
      <c r="N18" s="44"/>
      <c r="O18" s="44"/>
      <c r="P18" s="44"/>
      <c r="Q18" s="44"/>
      <c r="R18" s="43"/>
    </row>
    <row r="19" spans="2:20" ht="6" customHeight="1" thickBot="1" x14ac:dyDescent="0.25">
      <c r="B19" s="42"/>
      <c r="R19" s="43"/>
    </row>
    <row r="20" spans="2:20" ht="13.5" thickBot="1" x14ac:dyDescent="0.25">
      <c r="B20" s="120" t="s">
        <v>19</v>
      </c>
      <c r="C20" s="121"/>
      <c r="D20" s="121"/>
      <c r="E20" s="121"/>
      <c r="F20" s="121"/>
      <c r="G20" s="121"/>
      <c r="H20" s="121"/>
      <c r="I20" s="121"/>
      <c r="J20" s="121"/>
      <c r="K20" s="121"/>
      <c r="L20" s="121"/>
      <c r="M20" s="121"/>
      <c r="N20" s="121"/>
      <c r="O20" s="121"/>
      <c r="P20" s="121"/>
      <c r="Q20" s="121"/>
      <c r="R20" s="12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23" t="s">
        <v>11</v>
      </c>
      <c r="D23" s="231"/>
      <c r="E23" s="231"/>
      <c r="F23" s="124"/>
      <c r="G23" s="124"/>
      <c r="H23" s="124"/>
      <c r="I23" s="124"/>
      <c r="J23" s="124"/>
      <c r="K23" s="124"/>
      <c r="L23" s="124"/>
      <c r="M23" s="124"/>
      <c r="N23" s="124"/>
      <c r="O23" s="124"/>
      <c r="P23" s="124"/>
      <c r="Q23" s="125"/>
      <c r="R23" s="43"/>
    </row>
    <row r="24" spans="2:20" ht="27" customHeight="1" thickBot="1" x14ac:dyDescent="0.25">
      <c r="B24" s="42"/>
      <c r="C24" s="61" t="s">
        <v>15</v>
      </c>
      <c r="D24" s="126" t="s">
        <v>61</v>
      </c>
      <c r="E24" s="127"/>
      <c r="F24" s="128"/>
      <c r="G24" s="129" t="s">
        <v>62</v>
      </c>
      <c r="H24" s="127"/>
      <c r="I24" s="128"/>
      <c r="J24" s="129" t="s">
        <v>63</v>
      </c>
      <c r="K24" s="127"/>
      <c r="L24" s="128"/>
      <c r="M24" s="129" t="s">
        <v>64</v>
      </c>
      <c r="N24" s="127"/>
      <c r="O24" s="128"/>
      <c r="P24" s="124" t="s">
        <v>12</v>
      </c>
      <c r="Q24" s="125"/>
      <c r="R24" s="43"/>
    </row>
    <row r="25" spans="2:20" ht="15" customHeight="1" x14ac:dyDescent="0.2">
      <c r="B25" s="42"/>
      <c r="C25" s="62" t="s">
        <v>16</v>
      </c>
      <c r="D25" s="100" t="s">
        <v>100</v>
      </c>
      <c r="E25" s="101"/>
      <c r="F25" s="102"/>
      <c r="G25" s="100" t="s">
        <v>100</v>
      </c>
      <c r="H25" s="101"/>
      <c r="I25" s="102"/>
      <c r="J25" s="100" t="s">
        <v>100</v>
      </c>
      <c r="K25" s="101"/>
      <c r="L25" s="102"/>
      <c r="M25" s="100" t="s">
        <v>100</v>
      </c>
      <c r="N25" s="101"/>
      <c r="O25" s="102"/>
      <c r="P25" s="113">
        <v>6250</v>
      </c>
      <c r="Q25" s="229"/>
      <c r="R25" s="43"/>
    </row>
    <row r="26" spans="2:20" ht="13.5" thickBot="1" x14ac:dyDescent="0.25">
      <c r="B26" s="42"/>
      <c r="C26" s="63" t="s">
        <v>14</v>
      </c>
      <c r="D26" s="217">
        <v>619</v>
      </c>
      <c r="E26" s="218"/>
      <c r="F26" s="219"/>
      <c r="G26" s="217"/>
      <c r="H26" s="218"/>
      <c r="I26" s="219"/>
      <c r="J26" s="217"/>
      <c r="K26" s="218"/>
      <c r="L26" s="219"/>
      <c r="M26" s="217"/>
      <c r="N26" s="218"/>
      <c r="O26" s="219"/>
      <c r="P26" s="118">
        <f>SUM(D26:O26)</f>
        <v>619</v>
      </c>
      <c r="Q26" s="230"/>
      <c r="R26" s="43"/>
    </row>
    <row r="27" spans="2:20" ht="15.75" customHeight="1" thickBot="1" x14ac:dyDescent="0.25">
      <c r="B27" s="42"/>
      <c r="C27" s="64" t="s">
        <v>24</v>
      </c>
      <c r="D27" s="100" t="s">
        <v>100</v>
      </c>
      <c r="E27" s="101"/>
      <c r="F27" s="102"/>
      <c r="G27" s="100" t="s">
        <v>100</v>
      </c>
      <c r="H27" s="101"/>
      <c r="I27" s="102"/>
      <c r="J27" s="100" t="s">
        <v>100</v>
      </c>
      <c r="K27" s="101"/>
      <c r="L27" s="102"/>
      <c r="M27" s="100" t="s">
        <v>100</v>
      </c>
      <c r="N27" s="101"/>
      <c r="O27" s="102"/>
      <c r="P27" s="220"/>
      <c r="Q27" s="221"/>
      <c r="R27" s="43"/>
      <c r="T27" s="50"/>
    </row>
    <row r="28" spans="2:20" x14ac:dyDescent="0.2">
      <c r="B28" s="42"/>
      <c r="R28" s="43"/>
    </row>
    <row r="29" spans="2:20" x14ac:dyDescent="0.2">
      <c r="B29" s="42"/>
      <c r="I29" s="105"/>
      <c r="J29" s="105"/>
      <c r="K29" s="105"/>
      <c r="L29" s="105"/>
      <c r="M29" s="105"/>
      <c r="N29" s="105"/>
      <c r="O29" s="105"/>
      <c r="P29" s="105"/>
      <c r="Q29" s="10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06" t="s">
        <v>17</v>
      </c>
      <c r="D40" s="107"/>
      <c r="E40" s="107"/>
      <c r="F40" s="107"/>
      <c r="G40" s="107"/>
      <c r="H40" s="107"/>
      <c r="I40" s="107"/>
      <c r="J40" s="107"/>
      <c r="K40" s="108" t="s">
        <v>54</v>
      </c>
      <c r="L40" s="109"/>
      <c r="M40" s="109"/>
      <c r="N40" s="109"/>
      <c r="O40" s="109"/>
      <c r="P40" s="109"/>
      <c r="Q40" s="110"/>
      <c r="R40" s="43"/>
    </row>
    <row r="41" spans="2:18" ht="28.5" customHeight="1" thickBot="1" x14ac:dyDescent="0.25">
      <c r="B41" s="42"/>
      <c r="C41" s="51"/>
      <c r="D41" s="52" t="s">
        <v>56</v>
      </c>
      <c r="E41" s="111" t="s">
        <v>57</v>
      </c>
      <c r="F41" s="111"/>
      <c r="G41" s="111"/>
      <c r="H41" s="111"/>
      <c r="I41" s="111"/>
      <c r="J41" s="112"/>
      <c r="K41" s="53"/>
      <c r="L41" s="54"/>
      <c r="M41" s="54"/>
      <c r="N41" s="54"/>
      <c r="O41" s="54"/>
      <c r="P41" s="54"/>
      <c r="Q41" s="55"/>
      <c r="R41" s="43"/>
    </row>
    <row r="42" spans="2:18" ht="101.25" customHeight="1" thickBot="1" x14ac:dyDescent="0.25">
      <c r="B42" s="42"/>
      <c r="C42" s="11" t="s">
        <v>71</v>
      </c>
      <c r="D42" s="41">
        <v>45029</v>
      </c>
      <c r="E42" s="84" t="s">
        <v>122</v>
      </c>
      <c r="F42" s="85"/>
      <c r="G42" s="85"/>
      <c r="H42" s="85"/>
      <c r="I42" s="85"/>
      <c r="J42" s="86"/>
      <c r="K42" s="87"/>
      <c r="L42" s="87"/>
      <c r="M42" s="87"/>
      <c r="N42" s="87"/>
      <c r="O42" s="87"/>
      <c r="P42" s="87"/>
      <c r="Q42" s="88"/>
      <c r="R42" s="43"/>
    </row>
    <row r="43" spans="2:18" ht="128.25" customHeight="1" thickBot="1" x14ac:dyDescent="0.25">
      <c r="B43" s="42"/>
      <c r="C43" s="11" t="s">
        <v>72</v>
      </c>
      <c r="D43" s="41"/>
      <c r="E43" s="84"/>
      <c r="F43" s="85"/>
      <c r="G43" s="85"/>
      <c r="H43" s="85"/>
      <c r="I43" s="85"/>
      <c r="J43" s="86"/>
      <c r="K43" s="87"/>
      <c r="L43" s="87"/>
      <c r="M43" s="87"/>
      <c r="N43" s="87"/>
      <c r="O43" s="87"/>
      <c r="P43" s="87"/>
      <c r="Q43" s="88"/>
      <c r="R43" s="43"/>
    </row>
    <row r="44" spans="2:18" ht="121.5" customHeight="1" thickBot="1" x14ac:dyDescent="0.25">
      <c r="B44" s="42"/>
      <c r="C44" s="11" t="s">
        <v>73</v>
      </c>
      <c r="D44" s="41"/>
      <c r="E44" s="84"/>
      <c r="F44" s="85"/>
      <c r="G44" s="85"/>
      <c r="H44" s="85"/>
      <c r="I44" s="85"/>
      <c r="J44" s="86"/>
      <c r="K44" s="87"/>
      <c r="L44" s="87"/>
      <c r="M44" s="87"/>
      <c r="N44" s="87"/>
      <c r="O44" s="87"/>
      <c r="P44" s="87"/>
      <c r="Q44" s="88"/>
      <c r="R44" s="43"/>
    </row>
    <row r="45" spans="2:18" ht="123.75" customHeight="1" thickBot="1" x14ac:dyDescent="0.25">
      <c r="B45" s="42"/>
      <c r="C45" s="11" t="s">
        <v>74</v>
      </c>
      <c r="D45" s="67"/>
      <c r="E45" s="225"/>
      <c r="F45" s="226"/>
      <c r="G45" s="226"/>
      <c r="H45" s="226"/>
      <c r="I45" s="226"/>
      <c r="J45" s="227"/>
      <c r="K45" s="228"/>
      <c r="L45" s="87"/>
      <c r="M45" s="87"/>
      <c r="N45" s="87"/>
      <c r="O45" s="87"/>
      <c r="P45" s="87"/>
      <c r="Q45" s="88"/>
      <c r="R45" s="43"/>
    </row>
    <row r="46" spans="2:18" ht="123.75" customHeight="1" thickBot="1" x14ac:dyDescent="0.25">
      <c r="B46" s="42"/>
      <c r="C46" s="11" t="s">
        <v>74</v>
      </c>
      <c r="D46" s="67"/>
      <c r="E46" s="222"/>
      <c r="F46" s="223"/>
      <c r="G46" s="223"/>
      <c r="H46" s="223"/>
      <c r="I46" s="223"/>
      <c r="J46" s="224"/>
      <c r="K46" s="70"/>
      <c r="L46" s="70"/>
      <c r="M46" s="70"/>
      <c r="N46" s="70"/>
      <c r="O46" s="70"/>
      <c r="P46" s="70"/>
      <c r="Q46" s="71"/>
      <c r="R46" s="43"/>
    </row>
    <row r="47" spans="2:18" ht="123.75" customHeight="1" thickBot="1" x14ac:dyDescent="0.25">
      <c r="B47" s="56"/>
      <c r="C47" s="11" t="s">
        <v>74</v>
      </c>
      <c r="D47" s="67"/>
      <c r="E47" s="222"/>
      <c r="F47" s="223"/>
      <c r="G47" s="223"/>
      <c r="H47" s="223"/>
      <c r="I47" s="223"/>
      <c r="J47" s="224"/>
      <c r="K47" s="87"/>
      <c r="L47" s="87"/>
      <c r="M47" s="87"/>
      <c r="N47" s="87"/>
      <c r="O47" s="87"/>
      <c r="P47" s="87"/>
      <c r="Q47" s="88"/>
      <c r="R47" s="57"/>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2"/>
      <c r="N94" s="82"/>
    </row>
    <row r="95" spans="3:21" ht="25.5" hidden="1" x14ac:dyDescent="0.2">
      <c r="C95" s="18" t="s">
        <v>32</v>
      </c>
      <c r="D95" s="19"/>
      <c r="H95" s="60" t="s">
        <v>53</v>
      </c>
      <c r="I95" s="60" t="s">
        <v>58</v>
      </c>
      <c r="J95" s="60" t="s">
        <v>49</v>
      </c>
      <c r="M95" s="81"/>
      <c r="N95" s="81"/>
    </row>
    <row r="96" spans="3:21" ht="38.25" hidden="1" x14ac:dyDescent="0.2">
      <c r="C96" s="18" t="s">
        <v>33</v>
      </c>
      <c r="D96" s="19"/>
      <c r="H96" s="60" t="s">
        <v>4</v>
      </c>
      <c r="I96" s="60" t="s">
        <v>7</v>
      </c>
      <c r="J96" s="60" t="s">
        <v>50</v>
      </c>
      <c r="M96" s="81"/>
      <c r="N96" s="81"/>
    </row>
    <row r="97" spans="3:14" hidden="1" x14ac:dyDescent="0.2">
      <c r="C97" s="18" t="s">
        <v>34</v>
      </c>
      <c r="D97" s="19"/>
      <c r="H97" s="60"/>
      <c r="I97" s="60" t="s">
        <v>52</v>
      </c>
      <c r="J97" s="60" t="s">
        <v>51</v>
      </c>
      <c r="M97" s="81"/>
      <c r="N97" s="81"/>
    </row>
    <row r="98" spans="3:14" ht="25.5" hidden="1" x14ac:dyDescent="0.2">
      <c r="C98" s="18" t="s">
        <v>65</v>
      </c>
      <c r="D98" s="19"/>
      <c r="H98" s="60"/>
      <c r="I98" s="60" t="s">
        <v>8</v>
      </c>
      <c r="J98" s="60" t="s">
        <v>55</v>
      </c>
      <c r="M98" s="81"/>
      <c r="N98" s="81"/>
    </row>
    <row r="99" spans="3:14" hidden="1" x14ac:dyDescent="0.2">
      <c r="C99" s="18" t="s">
        <v>66</v>
      </c>
      <c r="D99" s="19"/>
      <c r="H99" s="60"/>
      <c r="I99" s="60" t="s">
        <v>9</v>
      </c>
      <c r="J99" s="60"/>
      <c r="M99" s="81"/>
      <c r="N99" s="81"/>
    </row>
    <row r="100" spans="3:14" hidden="1" x14ac:dyDescent="0.2">
      <c r="C100" s="18" t="s">
        <v>35</v>
      </c>
      <c r="D100" s="19"/>
      <c r="M100" s="82"/>
      <c r="N100" s="82"/>
    </row>
    <row r="101" spans="3:14" ht="66" hidden="1" customHeight="1" x14ac:dyDescent="0.2">
      <c r="C101" s="18" t="s">
        <v>36</v>
      </c>
      <c r="D101" s="19"/>
      <c r="M101" s="83"/>
      <c r="N101" s="8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1">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K45:Q45"/>
    <mergeCell ref="E47:J47"/>
    <mergeCell ref="K47:Q47"/>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 ref="E46:J46"/>
    <mergeCell ref="E45:J45"/>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7 E43:E47 F43:J45 E42:J42"/>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D26 G26 J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topLeftCell="A3" zoomScale="80" zoomScaleNormal="80" zoomScaleSheetLayoutView="100"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84</v>
      </c>
      <c r="M8" s="215"/>
      <c r="N8" s="215"/>
      <c r="O8" s="215"/>
      <c r="P8" s="215"/>
      <c r="Q8" s="216"/>
      <c r="R8" s="3"/>
    </row>
    <row r="9" spans="2:18" ht="23.25" customHeight="1" thickBot="1" x14ac:dyDescent="0.25">
      <c r="B9" s="2"/>
      <c r="C9" s="4" t="s">
        <v>44</v>
      </c>
      <c r="D9" s="303" t="s">
        <v>77</v>
      </c>
      <c r="E9" s="176"/>
      <c r="F9" s="176"/>
      <c r="G9" s="176"/>
      <c r="H9" s="176"/>
      <c r="I9" s="177"/>
      <c r="J9" s="178" t="s">
        <v>42</v>
      </c>
      <c r="K9" s="179"/>
      <c r="L9" s="182" t="s">
        <v>93</v>
      </c>
      <c r="M9" s="183"/>
      <c r="N9" s="183"/>
      <c r="O9" s="183"/>
      <c r="P9" s="183"/>
      <c r="Q9" s="184"/>
      <c r="R9" s="3"/>
    </row>
    <row r="10" spans="2:18" ht="23.25" customHeight="1" thickBot="1" x14ac:dyDescent="0.25">
      <c r="B10" s="2"/>
      <c r="C10" s="4" t="s">
        <v>43</v>
      </c>
      <c r="D10" s="188" t="s">
        <v>78</v>
      </c>
      <c r="E10" s="176"/>
      <c r="F10" s="176"/>
      <c r="G10" s="176"/>
      <c r="H10" s="176"/>
      <c r="I10" s="177"/>
      <c r="J10" s="180"/>
      <c r="K10" s="181"/>
      <c r="L10" s="185"/>
      <c r="M10" s="186"/>
      <c r="N10" s="186"/>
      <c r="O10" s="186"/>
      <c r="P10" s="186"/>
      <c r="Q10" s="18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85</v>
      </c>
      <c r="D13" s="148"/>
      <c r="E13" s="286">
        <v>1</v>
      </c>
      <c r="F13" s="152"/>
      <c r="G13" s="154" t="s">
        <v>67</v>
      </c>
      <c r="H13" s="155"/>
      <c r="I13" s="287" t="s">
        <v>3</v>
      </c>
      <c r="J13" s="288"/>
      <c r="K13" s="291" t="s">
        <v>7</v>
      </c>
      <c r="L13" s="292"/>
      <c r="M13" s="295" t="s">
        <v>86</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268">
        <v>100</v>
      </c>
      <c r="E25" s="269"/>
      <c r="F25" s="270"/>
      <c r="G25" s="268">
        <v>100</v>
      </c>
      <c r="H25" s="269"/>
      <c r="I25" s="270"/>
      <c r="J25" s="268">
        <v>100</v>
      </c>
      <c r="K25" s="269"/>
      <c r="L25" s="270"/>
      <c r="M25" s="268">
        <v>100</v>
      </c>
      <c r="N25" s="269"/>
      <c r="O25" s="270"/>
      <c r="P25" s="271">
        <v>100</v>
      </c>
      <c r="Q25" s="272"/>
      <c r="R25" s="3"/>
    </row>
    <row r="26" spans="2:20" x14ac:dyDescent="0.2">
      <c r="B26" s="2"/>
      <c r="C26" s="30" t="s">
        <v>14</v>
      </c>
      <c r="D26" s="255">
        <v>8</v>
      </c>
      <c r="E26" s="256"/>
      <c r="F26" s="257"/>
      <c r="G26" s="258"/>
      <c r="H26" s="259"/>
      <c r="I26" s="260"/>
      <c r="J26" s="258"/>
      <c r="K26" s="259"/>
      <c r="L26" s="260"/>
      <c r="M26" s="258"/>
      <c r="N26" s="259"/>
      <c r="O26" s="260"/>
      <c r="P26" s="261">
        <f>SUM(D26:I26)</f>
        <v>8</v>
      </c>
      <c r="Q26" s="262"/>
      <c r="R26" s="3"/>
    </row>
    <row r="27" spans="2:20" ht="15.75" customHeight="1" x14ac:dyDescent="0.2">
      <c r="B27" s="2"/>
      <c r="C27" s="30" t="s">
        <v>26</v>
      </c>
      <c r="D27" s="255">
        <v>9</v>
      </c>
      <c r="E27" s="256"/>
      <c r="F27" s="257"/>
      <c r="G27" s="258"/>
      <c r="H27" s="259"/>
      <c r="I27" s="260"/>
      <c r="J27" s="258"/>
      <c r="K27" s="259"/>
      <c r="L27" s="260"/>
      <c r="M27" s="258"/>
      <c r="N27" s="259"/>
      <c r="O27" s="260"/>
      <c r="P27" s="261">
        <f>SUM(D27:I27)</f>
        <v>9</v>
      </c>
      <c r="Q27" s="262"/>
      <c r="R27" s="3"/>
    </row>
    <row r="28" spans="2:20" ht="15.75" customHeight="1" thickBot="1" x14ac:dyDescent="0.25">
      <c r="B28" s="2"/>
      <c r="C28" s="31" t="s">
        <v>24</v>
      </c>
      <c r="D28" s="263">
        <f>(D26/D27)*100</f>
        <v>88.888888888888886</v>
      </c>
      <c r="E28" s="264"/>
      <c r="F28" s="265"/>
      <c r="G28" s="263" t="e">
        <f t="shared" ref="G28" si="0">G26/G27*100</f>
        <v>#DIV/0!</v>
      </c>
      <c r="H28" s="264"/>
      <c r="I28" s="265"/>
      <c r="J28" s="263" t="e">
        <f t="shared" ref="J28" si="1">J26/J27*100</f>
        <v>#DIV/0!</v>
      </c>
      <c r="K28" s="264"/>
      <c r="L28" s="265"/>
      <c r="M28" s="263" t="e">
        <f t="shared" ref="M28" si="2">M26/M27*100</f>
        <v>#DIV/0!</v>
      </c>
      <c r="N28" s="264"/>
      <c r="O28" s="265"/>
      <c r="P28" s="266">
        <f>P26/P27*100</f>
        <v>88.888888888888886</v>
      </c>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117" customHeight="1" thickBot="1" x14ac:dyDescent="0.25">
      <c r="B44" s="2"/>
      <c r="C44" s="11" t="s">
        <v>71</v>
      </c>
      <c r="D44" s="40">
        <v>45040</v>
      </c>
      <c r="E44" s="234" t="s">
        <v>123</v>
      </c>
      <c r="F44" s="235"/>
      <c r="G44" s="235"/>
      <c r="H44" s="235"/>
      <c r="I44" s="235"/>
      <c r="J44" s="236"/>
      <c r="K44" s="252"/>
      <c r="L44" s="253"/>
      <c r="M44" s="253"/>
      <c r="N44" s="253"/>
      <c r="O44" s="253"/>
      <c r="P44" s="253"/>
      <c r="Q44" s="254"/>
      <c r="R44" s="3"/>
    </row>
    <row r="45" spans="2:18" ht="73.5" customHeight="1" thickBot="1" x14ac:dyDescent="0.25">
      <c r="B45" s="2"/>
      <c r="C45" s="11" t="s">
        <v>72</v>
      </c>
      <c r="D45" s="40"/>
      <c r="E45" s="234"/>
      <c r="F45" s="235"/>
      <c r="G45" s="235"/>
      <c r="H45" s="235"/>
      <c r="I45" s="235"/>
      <c r="J45" s="236"/>
      <c r="K45" s="237"/>
      <c r="L45" s="87"/>
      <c r="M45" s="87"/>
      <c r="N45" s="87"/>
      <c r="O45" s="87"/>
      <c r="P45" s="87"/>
      <c r="Q45" s="88"/>
      <c r="R45" s="3"/>
    </row>
    <row r="46" spans="2:18" ht="69" customHeight="1" thickBot="1" x14ac:dyDescent="0.25">
      <c r="B46" s="2"/>
      <c r="C46" s="11" t="s">
        <v>73</v>
      </c>
      <c r="D46" s="69"/>
      <c r="E46" s="238"/>
      <c r="F46" s="239"/>
      <c r="G46" s="239"/>
      <c r="H46" s="239"/>
      <c r="I46" s="239"/>
      <c r="J46" s="240"/>
      <c r="K46" s="87"/>
      <c r="L46" s="87"/>
      <c r="M46" s="87"/>
      <c r="N46" s="87"/>
      <c r="O46" s="87"/>
      <c r="P46" s="87"/>
      <c r="Q46" s="88"/>
      <c r="R46" s="3"/>
    </row>
    <row r="47" spans="2:18" ht="102" customHeight="1" thickBot="1" x14ac:dyDescent="0.25">
      <c r="B47" s="2"/>
      <c r="C47" s="11" t="s">
        <v>74</v>
      </c>
      <c r="D47" s="66"/>
      <c r="E47" s="241"/>
      <c r="F47" s="242"/>
      <c r="G47" s="242"/>
      <c r="H47" s="242"/>
      <c r="I47" s="242"/>
      <c r="J47" s="243"/>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80</v>
      </c>
      <c r="M8" s="215"/>
      <c r="N8" s="215"/>
      <c r="O8" s="215"/>
      <c r="P8" s="215"/>
      <c r="Q8" s="216"/>
      <c r="R8" s="3"/>
    </row>
    <row r="9" spans="2:18" ht="23.25" customHeight="1" thickBot="1" x14ac:dyDescent="0.25">
      <c r="B9" s="2"/>
      <c r="C9" s="4" t="s">
        <v>44</v>
      </c>
      <c r="D9" s="303" t="s">
        <v>77</v>
      </c>
      <c r="E9" s="176"/>
      <c r="F9" s="176"/>
      <c r="G9" s="176"/>
      <c r="H9" s="176"/>
      <c r="I9" s="177"/>
      <c r="J9" s="178" t="s">
        <v>42</v>
      </c>
      <c r="K9" s="179"/>
      <c r="L9" s="333" t="s">
        <v>90</v>
      </c>
      <c r="M9" s="334"/>
      <c r="N9" s="334"/>
      <c r="O9" s="334"/>
      <c r="P9" s="334"/>
      <c r="Q9" s="335"/>
      <c r="R9" s="3"/>
    </row>
    <row r="10" spans="2:18" ht="23.25" customHeight="1" thickBot="1" x14ac:dyDescent="0.25">
      <c r="B10" s="2"/>
      <c r="C10" s="4" t="s">
        <v>43</v>
      </c>
      <c r="D10" s="188" t="s">
        <v>78</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83</v>
      </c>
      <c r="D13" s="148"/>
      <c r="E13" s="286">
        <v>0.99</v>
      </c>
      <c r="F13" s="152"/>
      <c r="G13" s="154" t="s">
        <v>67</v>
      </c>
      <c r="H13" s="155"/>
      <c r="I13" s="287" t="s">
        <v>3</v>
      </c>
      <c r="J13" s="288"/>
      <c r="K13" s="291" t="s">
        <v>7</v>
      </c>
      <c r="L13" s="292"/>
      <c r="M13" s="295" t="s">
        <v>79</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thickBot="1" x14ac:dyDescent="0.25">
      <c r="B25" s="2"/>
      <c r="C25" s="29" t="s">
        <v>16</v>
      </c>
      <c r="D25" s="330">
        <v>100</v>
      </c>
      <c r="E25" s="331"/>
      <c r="F25" s="332"/>
      <c r="G25" s="330">
        <v>100</v>
      </c>
      <c r="H25" s="331"/>
      <c r="I25" s="332"/>
      <c r="J25" s="330">
        <v>100</v>
      </c>
      <c r="K25" s="331"/>
      <c r="L25" s="332"/>
      <c r="M25" s="330">
        <v>100</v>
      </c>
      <c r="N25" s="331"/>
      <c r="O25" s="332"/>
      <c r="P25" s="271">
        <v>100</v>
      </c>
      <c r="Q25" s="272"/>
      <c r="R25" s="3"/>
    </row>
    <row r="26" spans="2:20" x14ac:dyDescent="0.2">
      <c r="B26" s="2"/>
      <c r="C26" s="30" t="s">
        <v>14</v>
      </c>
      <c r="D26" s="255">
        <v>96</v>
      </c>
      <c r="E26" s="256"/>
      <c r="F26" s="257"/>
      <c r="G26" s="329"/>
      <c r="H26" s="259"/>
      <c r="I26" s="260"/>
      <c r="J26" s="329"/>
      <c r="K26" s="259"/>
      <c r="L26" s="260"/>
      <c r="M26" s="329"/>
      <c r="N26" s="259"/>
      <c r="O26" s="260"/>
      <c r="P26" s="261">
        <f>SUM(D26:I26)</f>
        <v>96</v>
      </c>
      <c r="Q26" s="262"/>
      <c r="R26" s="3"/>
    </row>
    <row r="27" spans="2:20" ht="15.75" customHeight="1" x14ac:dyDescent="0.2">
      <c r="B27" s="2"/>
      <c r="C27" s="30" t="s">
        <v>26</v>
      </c>
      <c r="D27" s="255">
        <v>96</v>
      </c>
      <c r="E27" s="256"/>
      <c r="F27" s="257"/>
      <c r="G27" s="329"/>
      <c r="H27" s="259"/>
      <c r="I27" s="260"/>
      <c r="J27" s="329"/>
      <c r="K27" s="259"/>
      <c r="L27" s="260"/>
      <c r="M27" s="329"/>
      <c r="N27" s="259"/>
      <c r="O27" s="260"/>
      <c r="P27" s="261">
        <f>SUM(D27:I27)</f>
        <v>96</v>
      </c>
      <c r="Q27" s="262"/>
      <c r="R27" s="3"/>
    </row>
    <row r="28" spans="2:20" ht="15.75" customHeight="1" thickBot="1" x14ac:dyDescent="0.25">
      <c r="B28" s="2"/>
      <c r="C28" s="31" t="s">
        <v>24</v>
      </c>
      <c r="D28" s="263">
        <f>D26/D27*100</f>
        <v>100</v>
      </c>
      <c r="E28" s="264"/>
      <c r="F28" s="265"/>
      <c r="G28" s="263" t="e">
        <f>G26/G27*100</f>
        <v>#DIV/0!</v>
      </c>
      <c r="H28" s="264"/>
      <c r="I28" s="265"/>
      <c r="J28" s="263" t="e">
        <f>J26/J27*100</f>
        <v>#DIV/0!</v>
      </c>
      <c r="K28" s="264"/>
      <c r="L28" s="265"/>
      <c r="M28" s="326" t="e">
        <f>M26/M27*100</f>
        <v>#DIV/0!</v>
      </c>
      <c r="N28" s="327"/>
      <c r="O28" s="328"/>
      <c r="P28" s="266">
        <f>(P26/P27)*100</f>
        <v>100</v>
      </c>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77.25" customHeight="1" thickBot="1" x14ac:dyDescent="0.25">
      <c r="B44" s="2"/>
      <c r="C44" s="11" t="s">
        <v>71</v>
      </c>
      <c r="D44" s="40">
        <v>45040</v>
      </c>
      <c r="E44" s="234" t="s">
        <v>124</v>
      </c>
      <c r="F44" s="235"/>
      <c r="G44" s="235"/>
      <c r="H44" s="235"/>
      <c r="I44" s="235"/>
      <c r="J44" s="236"/>
      <c r="K44" s="87"/>
      <c r="L44" s="87"/>
      <c r="M44" s="87"/>
      <c r="N44" s="87"/>
      <c r="O44" s="87"/>
      <c r="P44" s="87"/>
      <c r="Q44" s="88"/>
      <c r="R44" s="3"/>
    </row>
    <row r="45" spans="2:18" ht="48.75" customHeight="1" thickBot="1" x14ac:dyDescent="0.25">
      <c r="B45" s="2"/>
      <c r="C45" s="11" t="s">
        <v>72</v>
      </c>
      <c r="D45" s="40"/>
      <c r="E45" s="234"/>
      <c r="F45" s="235"/>
      <c r="G45" s="235"/>
      <c r="H45" s="235"/>
      <c r="I45" s="235"/>
      <c r="J45" s="236"/>
      <c r="K45" s="87"/>
      <c r="L45" s="87"/>
      <c r="M45" s="87"/>
      <c r="N45" s="87"/>
      <c r="O45" s="87"/>
      <c r="P45" s="87"/>
      <c r="Q45" s="88"/>
      <c r="R45" s="3"/>
    </row>
    <row r="46" spans="2:18" ht="73.5" customHeight="1" thickBot="1" x14ac:dyDescent="0.25">
      <c r="B46" s="2"/>
      <c r="C46" s="11" t="s">
        <v>73</v>
      </c>
      <c r="D46" s="40"/>
      <c r="E46" s="234"/>
      <c r="F46" s="235"/>
      <c r="G46" s="235"/>
      <c r="H46" s="235"/>
      <c r="I46" s="235"/>
      <c r="J46" s="236"/>
      <c r="K46" s="87"/>
      <c r="L46" s="87"/>
      <c r="M46" s="87"/>
      <c r="N46" s="87"/>
      <c r="O46" s="87"/>
      <c r="P46" s="87"/>
      <c r="Q46" s="88"/>
      <c r="R46" s="3"/>
    </row>
    <row r="47" spans="2:18" ht="133.5" customHeight="1" thickBot="1" x14ac:dyDescent="0.25">
      <c r="B47" s="2"/>
      <c r="C47" s="11" t="s">
        <v>74</v>
      </c>
      <c r="D47" s="66"/>
      <c r="E47" s="325"/>
      <c r="F47" s="226"/>
      <c r="G47" s="226"/>
      <c r="H47" s="226"/>
      <c r="I47" s="226"/>
      <c r="J47" s="227"/>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M26:M27 P26:P27 D26 J26:J27"/>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topLeftCell="A33"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81</v>
      </c>
      <c r="M8" s="215"/>
      <c r="N8" s="215"/>
      <c r="O8" s="215"/>
      <c r="P8" s="215"/>
      <c r="Q8" s="216"/>
      <c r="R8" s="3"/>
    </row>
    <row r="9" spans="2:18" ht="23.25" customHeight="1" thickBot="1" x14ac:dyDescent="0.25">
      <c r="B9" s="2"/>
      <c r="C9" s="4" t="s">
        <v>44</v>
      </c>
      <c r="D9" s="303" t="s">
        <v>91</v>
      </c>
      <c r="E9" s="176"/>
      <c r="F9" s="176"/>
      <c r="G9" s="176"/>
      <c r="H9" s="176"/>
      <c r="I9" s="177"/>
      <c r="J9" s="178" t="s">
        <v>42</v>
      </c>
      <c r="K9" s="179"/>
      <c r="L9" s="333" t="s">
        <v>92</v>
      </c>
      <c r="M9" s="334"/>
      <c r="N9" s="334"/>
      <c r="O9" s="334"/>
      <c r="P9" s="334"/>
      <c r="Q9" s="335"/>
      <c r="R9" s="3"/>
    </row>
    <row r="10" spans="2:18" ht="23.25" customHeight="1" thickBot="1" x14ac:dyDescent="0.25">
      <c r="B10" s="2"/>
      <c r="C10" s="4" t="s">
        <v>43</v>
      </c>
      <c r="D10" s="188" t="s">
        <v>78</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82</v>
      </c>
      <c r="D13" s="148"/>
      <c r="E13" s="286">
        <v>1</v>
      </c>
      <c r="F13" s="152"/>
      <c r="G13" s="154" t="s">
        <v>67</v>
      </c>
      <c r="H13" s="155"/>
      <c r="I13" s="287" t="s">
        <v>3</v>
      </c>
      <c r="J13" s="288"/>
      <c r="K13" s="291" t="s">
        <v>7</v>
      </c>
      <c r="L13" s="292"/>
      <c r="M13" s="295" t="s">
        <v>38</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268">
        <v>90</v>
      </c>
      <c r="E25" s="269"/>
      <c r="F25" s="270"/>
      <c r="G25" s="268">
        <v>90</v>
      </c>
      <c r="H25" s="269"/>
      <c r="I25" s="270"/>
      <c r="J25" s="268">
        <v>90</v>
      </c>
      <c r="K25" s="269"/>
      <c r="L25" s="270"/>
      <c r="M25" s="268">
        <v>90</v>
      </c>
      <c r="N25" s="269"/>
      <c r="O25" s="270"/>
      <c r="P25" s="271">
        <v>90</v>
      </c>
      <c r="Q25" s="272"/>
      <c r="R25" s="3"/>
    </row>
    <row r="26" spans="2:20" x14ac:dyDescent="0.2">
      <c r="B26" s="2"/>
      <c r="C26" s="30" t="s">
        <v>14</v>
      </c>
      <c r="D26" s="258">
        <v>47</v>
      </c>
      <c r="E26" s="259"/>
      <c r="F26" s="260"/>
      <c r="G26" s="329"/>
      <c r="H26" s="259"/>
      <c r="I26" s="260"/>
      <c r="J26" s="329"/>
      <c r="K26" s="259"/>
      <c r="L26" s="260"/>
      <c r="M26" s="341"/>
      <c r="N26" s="256"/>
      <c r="O26" s="257"/>
      <c r="P26" s="261">
        <f>SUM(D26:O26)</f>
        <v>47</v>
      </c>
      <c r="Q26" s="262"/>
      <c r="R26" s="3"/>
    </row>
    <row r="27" spans="2:20" ht="15.75" customHeight="1" x14ac:dyDescent="0.2">
      <c r="B27" s="2"/>
      <c r="C27" s="30" t="s">
        <v>26</v>
      </c>
      <c r="D27" s="258">
        <v>47</v>
      </c>
      <c r="E27" s="259"/>
      <c r="F27" s="260"/>
      <c r="G27" s="329"/>
      <c r="H27" s="259"/>
      <c r="I27" s="260"/>
      <c r="J27" s="329"/>
      <c r="K27" s="259"/>
      <c r="L27" s="260"/>
      <c r="M27" s="341"/>
      <c r="N27" s="256"/>
      <c r="O27" s="257"/>
      <c r="P27" s="261">
        <f>SUM(D27:O27)</f>
        <v>47</v>
      </c>
      <c r="Q27" s="262"/>
      <c r="R27" s="3"/>
    </row>
    <row r="28" spans="2:20" ht="15.75" customHeight="1" thickBot="1" x14ac:dyDescent="0.25">
      <c r="B28" s="2"/>
      <c r="C28" s="31" t="s">
        <v>24</v>
      </c>
      <c r="D28" s="330">
        <f>D26/D27*100</f>
        <v>100</v>
      </c>
      <c r="E28" s="331"/>
      <c r="F28" s="332"/>
      <c r="G28" s="330" t="e">
        <f t="shared" ref="G28" si="0">G26/G27*100</f>
        <v>#DIV/0!</v>
      </c>
      <c r="H28" s="331"/>
      <c r="I28" s="332"/>
      <c r="J28" s="330" t="e">
        <f t="shared" ref="J28" si="1">J26/J27*100</f>
        <v>#DIV/0!</v>
      </c>
      <c r="K28" s="331"/>
      <c r="L28" s="332"/>
      <c r="M28" s="330" t="e">
        <f t="shared" ref="M28" si="2">M26/M27*100</f>
        <v>#DIV/0!</v>
      </c>
      <c r="N28" s="331"/>
      <c r="O28" s="332"/>
      <c r="P28" s="342">
        <f>(P26/P27)*100</f>
        <v>100</v>
      </c>
      <c r="Q28" s="3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84" customHeight="1" thickBot="1" x14ac:dyDescent="0.25">
      <c r="B44" s="2"/>
      <c r="C44" s="38" t="s">
        <v>71</v>
      </c>
      <c r="D44" s="41">
        <v>45030</v>
      </c>
      <c r="E44" s="84" t="s">
        <v>125</v>
      </c>
      <c r="F44" s="85"/>
      <c r="G44" s="85"/>
      <c r="H44" s="85"/>
      <c r="I44" s="85"/>
      <c r="J44" s="86"/>
      <c r="K44" s="87"/>
      <c r="L44" s="87"/>
      <c r="M44" s="87"/>
      <c r="N44" s="87"/>
      <c r="O44" s="87"/>
      <c r="P44" s="87"/>
      <c r="Q44" s="88"/>
      <c r="R44" s="3"/>
    </row>
    <row r="45" spans="2:18" ht="98.25" customHeight="1" thickBot="1" x14ac:dyDescent="0.25">
      <c r="B45" s="2"/>
      <c r="C45" s="11" t="s">
        <v>72</v>
      </c>
      <c r="D45" s="41"/>
      <c r="E45" s="84"/>
      <c r="F45" s="85"/>
      <c r="G45" s="85"/>
      <c r="H45" s="85"/>
      <c r="I45" s="85"/>
      <c r="J45" s="86"/>
      <c r="K45" s="87"/>
      <c r="L45" s="87"/>
      <c r="M45" s="87"/>
      <c r="N45" s="87"/>
      <c r="O45" s="87"/>
      <c r="P45" s="87"/>
      <c r="Q45" s="88"/>
      <c r="R45" s="3"/>
    </row>
    <row r="46" spans="2:18" ht="78" customHeight="1" thickBot="1" x14ac:dyDescent="0.25">
      <c r="B46" s="2"/>
      <c r="C46" s="11" t="s">
        <v>73</v>
      </c>
      <c r="D46" s="41"/>
      <c r="E46" s="84"/>
      <c r="F46" s="85"/>
      <c r="G46" s="85"/>
      <c r="H46" s="85"/>
      <c r="I46" s="85"/>
      <c r="J46" s="86"/>
      <c r="K46" s="87"/>
      <c r="L46" s="87"/>
      <c r="M46" s="87"/>
      <c r="N46" s="87"/>
      <c r="O46" s="87"/>
      <c r="P46" s="87"/>
      <c r="Q46" s="88"/>
      <c r="R46" s="3"/>
    </row>
    <row r="47" spans="2:18" ht="74.25" customHeight="1" thickBot="1" x14ac:dyDescent="0.25">
      <c r="B47" s="2"/>
      <c r="C47" s="11" t="s">
        <v>74</v>
      </c>
      <c r="D47" s="68"/>
      <c r="E47" s="339"/>
      <c r="F47" s="339"/>
      <c r="G47" s="339"/>
      <c r="H47" s="339"/>
      <c r="I47" s="339"/>
      <c r="J47" s="340"/>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topLeftCell="A2" zoomScale="80" zoomScaleNormal="80" zoomScaleSheetLayoutView="100" workbookViewId="0">
      <selection activeCell="J17" sqref="J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89</v>
      </c>
      <c r="M8" s="215"/>
      <c r="N8" s="215"/>
      <c r="O8" s="215"/>
      <c r="P8" s="215"/>
      <c r="Q8" s="216"/>
      <c r="R8" s="3"/>
    </row>
    <row r="9" spans="2:18" ht="23.25" customHeight="1" thickBot="1" x14ac:dyDescent="0.25">
      <c r="B9" s="2"/>
      <c r="C9" s="4" t="s">
        <v>44</v>
      </c>
      <c r="D9" s="303" t="s">
        <v>87</v>
      </c>
      <c r="E9" s="176"/>
      <c r="F9" s="176"/>
      <c r="G9" s="176"/>
      <c r="H9" s="176"/>
      <c r="I9" s="177"/>
      <c r="J9" s="178" t="s">
        <v>42</v>
      </c>
      <c r="K9" s="179"/>
      <c r="L9" s="333" t="s">
        <v>95</v>
      </c>
      <c r="M9" s="334"/>
      <c r="N9" s="334"/>
      <c r="O9" s="334"/>
      <c r="P9" s="334"/>
      <c r="Q9" s="335"/>
      <c r="R9" s="3"/>
    </row>
    <row r="10" spans="2:18" ht="23.25" customHeight="1" thickBot="1" x14ac:dyDescent="0.25">
      <c r="B10" s="2"/>
      <c r="C10" s="4" t="s">
        <v>43</v>
      </c>
      <c r="D10" s="188" t="s">
        <v>96</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94</v>
      </c>
      <c r="D13" s="148"/>
      <c r="E13" s="286">
        <v>1</v>
      </c>
      <c r="F13" s="152"/>
      <c r="G13" s="154" t="s">
        <v>67</v>
      </c>
      <c r="H13" s="155"/>
      <c r="I13" s="287" t="s">
        <v>3</v>
      </c>
      <c r="J13" s="288"/>
      <c r="K13" s="291" t="s">
        <v>7</v>
      </c>
      <c r="L13" s="292"/>
      <c r="M13" s="295" t="s">
        <v>88</v>
      </c>
      <c r="N13" s="296"/>
      <c r="O13" s="297"/>
      <c r="P13" s="301" t="s">
        <v>48</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344">
        <v>100</v>
      </c>
      <c r="E25" s="345"/>
      <c r="F25" s="346"/>
      <c r="G25" s="344">
        <v>100</v>
      </c>
      <c r="H25" s="345"/>
      <c r="I25" s="346"/>
      <c r="J25" s="344">
        <v>100</v>
      </c>
      <c r="K25" s="345"/>
      <c r="L25" s="346"/>
      <c r="M25" s="344">
        <v>100</v>
      </c>
      <c r="N25" s="345"/>
      <c r="O25" s="346"/>
      <c r="P25" s="271">
        <v>100</v>
      </c>
      <c r="Q25" s="272"/>
      <c r="R25" s="3"/>
    </row>
    <row r="26" spans="2:20" x14ac:dyDescent="0.2">
      <c r="B26" s="2"/>
      <c r="C26" s="30" t="s">
        <v>14</v>
      </c>
      <c r="D26" s="255">
        <v>9566</v>
      </c>
      <c r="E26" s="256"/>
      <c r="F26" s="257"/>
      <c r="G26" s="255"/>
      <c r="H26" s="256"/>
      <c r="I26" s="257"/>
      <c r="J26" s="258"/>
      <c r="K26" s="259"/>
      <c r="L26" s="260"/>
      <c r="M26" s="255"/>
      <c r="N26" s="256"/>
      <c r="O26" s="257"/>
      <c r="P26" s="261">
        <f>SUM(D26:O26)</f>
        <v>9566</v>
      </c>
      <c r="Q26" s="262"/>
      <c r="R26" s="3"/>
    </row>
    <row r="27" spans="2:20" ht="15.75" customHeight="1" thickBot="1" x14ac:dyDescent="0.25">
      <c r="B27" s="2"/>
      <c r="C27" s="30" t="s">
        <v>26</v>
      </c>
      <c r="D27" s="255">
        <v>9566</v>
      </c>
      <c r="E27" s="256"/>
      <c r="F27" s="257"/>
      <c r="G27" s="255"/>
      <c r="H27" s="256"/>
      <c r="I27" s="257"/>
      <c r="J27" s="258"/>
      <c r="K27" s="259"/>
      <c r="L27" s="260"/>
      <c r="M27" s="255"/>
      <c r="N27" s="256"/>
      <c r="O27" s="257"/>
      <c r="P27" s="261">
        <f>SUM(D27:O27)</f>
        <v>9566</v>
      </c>
      <c r="Q27" s="262"/>
      <c r="R27" s="3"/>
    </row>
    <row r="28" spans="2:20" ht="15.75" customHeight="1" thickBot="1" x14ac:dyDescent="0.25">
      <c r="B28" s="2"/>
      <c r="C28" s="31" t="s">
        <v>24</v>
      </c>
      <c r="D28" s="268">
        <f>D26/D27*100</f>
        <v>100</v>
      </c>
      <c r="E28" s="269"/>
      <c r="F28" s="270"/>
      <c r="G28" s="268" t="e">
        <f t="shared" ref="G28" si="0">G26/G27*100</f>
        <v>#DIV/0!</v>
      </c>
      <c r="H28" s="269"/>
      <c r="I28" s="270"/>
      <c r="J28" s="268" t="e">
        <f t="shared" ref="J28" si="1">J26/J27*100</f>
        <v>#DIV/0!</v>
      </c>
      <c r="K28" s="269"/>
      <c r="L28" s="270"/>
      <c r="M28" s="268" t="e">
        <f t="shared" ref="M28" si="2">M26/M27*100</f>
        <v>#DIV/0!</v>
      </c>
      <c r="N28" s="269"/>
      <c r="O28" s="270"/>
      <c r="P28" s="342">
        <f>(P26/P27)*100</f>
        <v>100</v>
      </c>
      <c r="Q28" s="3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5"/>
      <c r="L43" s="36"/>
      <c r="M43" s="36"/>
      <c r="N43" s="36"/>
      <c r="O43" s="36"/>
      <c r="P43" s="36"/>
      <c r="Q43" s="37"/>
      <c r="R43" s="3"/>
    </row>
    <row r="44" spans="2:18" ht="64.5" customHeight="1" thickBot="1" x14ac:dyDescent="0.25">
      <c r="B44" s="2"/>
      <c r="C44" s="11" t="s">
        <v>71</v>
      </c>
      <c r="D44" s="41">
        <v>45034</v>
      </c>
      <c r="E44" s="234" t="s">
        <v>126</v>
      </c>
      <c r="F44" s="235"/>
      <c r="G44" s="235"/>
      <c r="H44" s="235"/>
      <c r="I44" s="235"/>
      <c r="J44" s="236"/>
      <c r="K44" s="87"/>
      <c r="L44" s="87"/>
      <c r="M44" s="87"/>
      <c r="N44" s="87"/>
      <c r="O44" s="87"/>
      <c r="P44" s="87"/>
      <c r="Q44" s="88"/>
      <c r="R44" s="3"/>
    </row>
    <row r="45" spans="2:18" ht="105" customHeight="1" thickBot="1" x14ac:dyDescent="0.25">
      <c r="B45" s="2"/>
      <c r="C45" s="11" t="s">
        <v>72</v>
      </c>
      <c r="D45" s="65"/>
      <c r="E45" s="234"/>
      <c r="F45" s="235"/>
      <c r="G45" s="235"/>
      <c r="H45" s="235"/>
      <c r="I45" s="235"/>
      <c r="J45" s="236"/>
      <c r="K45" s="87"/>
      <c r="L45" s="87"/>
      <c r="M45" s="87"/>
      <c r="N45" s="87"/>
      <c r="O45" s="87"/>
      <c r="P45" s="87"/>
      <c r="Q45" s="88"/>
      <c r="R45" s="3"/>
    </row>
    <row r="46" spans="2:18" ht="84.75" customHeight="1" thickBot="1" x14ac:dyDescent="0.25">
      <c r="B46" s="2"/>
      <c r="C46" s="11" t="s">
        <v>73</v>
      </c>
      <c r="D46" s="65"/>
      <c r="E46" s="234"/>
      <c r="F46" s="235"/>
      <c r="G46" s="235"/>
      <c r="H46" s="235"/>
      <c r="I46" s="235"/>
      <c r="J46" s="236"/>
      <c r="K46" s="87"/>
      <c r="L46" s="87"/>
      <c r="M46" s="87"/>
      <c r="N46" s="87"/>
      <c r="O46" s="87"/>
      <c r="P46" s="87"/>
      <c r="Q46" s="88"/>
      <c r="R46" s="3"/>
    </row>
    <row r="47" spans="2:18" ht="74.25" customHeight="1" thickBot="1" x14ac:dyDescent="0.25">
      <c r="B47" s="2"/>
      <c r="C47" s="11" t="s">
        <v>74</v>
      </c>
      <c r="D47" s="66"/>
      <c r="E47" s="225"/>
      <c r="F47" s="226"/>
      <c r="G47" s="226"/>
      <c r="H47" s="226"/>
      <c r="I47" s="226"/>
      <c r="J47" s="227"/>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xWindow="512" yWindow="55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J27 M27"/>
    <dataValidation allowBlank="1" showInputMessage="1" showErrorMessage="1" prompt="Identifique el valor registrado en el numerador de la fórmula de cálculo" sqref="J26 G26:G27 M26 P26:P27 D26:D27"/>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2023-05-23T02:20:21Z</dcterms:modified>
</cp:coreProperties>
</file>