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2\Indicadores\reporte Indicadores\Reportes y publicar\Publicar Indicadores\Publicar indicadores 3 Tr\"/>
    </mc:Choice>
  </mc:AlternateContent>
  <bookViews>
    <workbookView xWindow="-120" yWindow="-120" windowWidth="20730" windowHeight="11160" tabRatio="909" activeTab="2"/>
  </bookViews>
  <sheets>
    <sheet name="Gestión de Incapacidades" sheetId="21" r:id="rId1"/>
    <sheet name="Liquidaciónes de Cesantias" sheetId="31" r:id="rId2"/>
    <sheet name="Certificaciónes Pensionales" sheetId="20" r:id="rId3"/>
    <sheet name="Contrataciónes Radicadas" sheetId="33" r:id="rId4"/>
    <sheet name="Seguimiento Contractual" sheetId="34" r:id="rId5"/>
    <sheet name="Novedades de Nomina" sheetId="25" r:id="rId6"/>
    <sheet name="Informes Finales Radicados" sheetId="27" r:id="rId7"/>
  </sheets>
  <externalReferences>
    <externalReference r:id="rId8"/>
  </externalReferences>
  <definedNames>
    <definedName name="_xlnm.Print_Area" localSheetId="2">'Certificaciónes Pensionales'!$B$2:$R$49</definedName>
    <definedName name="_xlnm.Print_Area" localSheetId="3">'Contrataciónes Radicadas'!$B$2:$R$49</definedName>
    <definedName name="_xlnm.Print_Area" localSheetId="0">'Gestión de Incapacidades'!$B$2:$R$49</definedName>
    <definedName name="_xlnm.Print_Area" localSheetId="6">'Informes Finales Radicados'!$B$2:$R$47</definedName>
    <definedName name="_xlnm.Print_Area" localSheetId="1">'Liquidaciónes de Cesantias'!$B$2:$X$49</definedName>
    <definedName name="_xlnm.Print_Area" localSheetId="5">'Novedades de Nomina'!$B$2:$R$49</definedName>
    <definedName name="_xlnm.Print_Area" localSheetId="4">'Seguimiento Contractual'!$B$2:$R$49</definedName>
    <definedName name="Financiera">#REF!</definedName>
    <definedName name="Fuente_indicador" localSheetId="2">'Certificaciónes Pensionales'!$M$96:$M$102</definedName>
    <definedName name="Fuente_indicador" localSheetId="3">'Contrataciónes Radicadas'!$M$96:$M$102</definedName>
    <definedName name="Fuente_indicador" localSheetId="0">'Gestión de Incapacidades'!$M$96:$M$102</definedName>
    <definedName name="Fuente_indicador" localSheetId="6">'Informes Finales Radicados'!#REF!</definedName>
    <definedName name="Fuente_indicador" localSheetId="1">'Liquidaciónes de Cesantias'!$S$96:$S$102</definedName>
    <definedName name="Fuente_indicador" localSheetId="5">'Novedades de Nomina'!$M$96:$M$102</definedName>
    <definedName name="Fuente_indicador" localSheetId="4">'Seguimiento Contractual'!$M$96:$M$102</definedName>
    <definedName name="Fuente_indicador">#REF!</definedName>
    <definedName name="GESTIÓN_ADMINISTRATIVA_Y_FINANCIERA" localSheetId="3">#REF!</definedName>
    <definedName name="GESTIÓN_ADMINISTRATIVA_Y_FINANCIERA" localSheetId="0">#REF!</definedName>
    <definedName name="GESTIÓN_ADMINISTRATIVA_Y_FINANCIERA" localSheetId="6">#REF!</definedName>
    <definedName name="GESTIÓN_ADMINISTRATIVA_Y_FINANCIERA" localSheetId="1">#REF!</definedName>
    <definedName name="GESTIÓN_ADMINISTRATIVA_Y_FINANCIERA" localSheetId="5">#REF!</definedName>
    <definedName name="GESTIÓN_ADMINISTRATIVA_Y_FINANCIERA" localSheetId="4">#REF!</definedName>
    <definedName name="GESTIÓN_ADMINISTRATIVA_Y_FINANCIERA">#REF!</definedName>
    <definedName name="GESTIÓN_CONTRACTUAL" localSheetId="3">#REF!</definedName>
    <definedName name="GESTIÓN_CONTRACTUAL" localSheetId="0">#REF!</definedName>
    <definedName name="GESTIÓN_CONTRACTUAL" localSheetId="6">#REF!</definedName>
    <definedName name="GESTIÓN_CONTRACTUAL" localSheetId="1">#REF!</definedName>
    <definedName name="GESTIÓN_CONTRACTUAL" localSheetId="5">#REF!</definedName>
    <definedName name="GESTIÓN_CONTRACTUAL" localSheetId="4">#REF!</definedName>
    <definedName name="GESTIÓN_CONTRACTUAL">#REF!</definedName>
    <definedName name="GESTIÓN_DE_EVALUACIÓN_Y_MEJORA" localSheetId="3">#REF!</definedName>
    <definedName name="GESTIÓN_DE_EVALUACIÓN_Y_MEJORA" localSheetId="0">#REF!</definedName>
    <definedName name="GESTIÓN_DE_EVALUACIÓN_Y_MEJORA" localSheetId="6">#REF!</definedName>
    <definedName name="GESTIÓN_DE_EVALUACIÓN_Y_MEJORA" localSheetId="1">#REF!</definedName>
    <definedName name="GESTIÓN_DE_EVALUACIÓN_Y_MEJORA" localSheetId="5">#REF!</definedName>
    <definedName name="GESTIÓN_DE_EVALUACIÓN_Y_MEJORA" localSheetId="4">#REF!</definedName>
    <definedName name="GESTIÓN_DE_EVALUACIÓN_Y_MEJORA">#REF!</definedName>
    <definedName name="GESTIÓN_DE_LA_INFORMACIÓN_Y_LAS_COMUNICACIONES" localSheetId="3">#REF!</definedName>
    <definedName name="GESTIÓN_DE_LA_INFORMACIÓN_Y_LAS_COMUNICACIONES" localSheetId="0">#REF!</definedName>
    <definedName name="GESTIÓN_DE_LA_INFORMACIÓN_Y_LAS_COMUNICACIONES" localSheetId="6">#REF!</definedName>
    <definedName name="GESTIÓN_DE_LA_INFORMACIÓN_Y_LAS_COMUNICACIONES" localSheetId="1">#REF!</definedName>
    <definedName name="GESTIÓN_DE_LA_INFORMACIÓN_Y_LAS_COMUNICACIONES" localSheetId="5">#REF!</definedName>
    <definedName name="GESTIÓN_DE_LA_INFORMACIÓN_Y_LAS_COMUNICACIONES" localSheetId="4">#REF!</definedName>
    <definedName name="GESTIÓN_DE_LA_INFORMACIÓN_Y_LAS_COMUNICACIONES">#REF!</definedName>
    <definedName name="GESTIÓN_DE_LA_INFRAESTRUCTURA" localSheetId="3">#REF!</definedName>
    <definedName name="GESTIÓN_DE_LA_INFRAESTRUCTURA" localSheetId="0">#REF!</definedName>
    <definedName name="GESTIÓN_DE_LA_INFRAESTRUCTURA" localSheetId="6">#REF!</definedName>
    <definedName name="GESTIÓN_DE_LA_INFRAESTRUCTURA" localSheetId="1">#REF!</definedName>
    <definedName name="GESTIÓN_DE_LA_INFRAESTRUCTURA" localSheetId="5">#REF!</definedName>
    <definedName name="GESTIÓN_DE_LA_INFRAESTRUCTURA" localSheetId="4">#REF!</definedName>
    <definedName name="GESTIÓN_DE_LA_INFRAESTRUCTURA">#REF!</definedName>
    <definedName name="GESTIÓN_DE_RECURSOS" localSheetId="3">#REF!</definedName>
    <definedName name="GESTIÓN_DE_RECURSOS" localSheetId="0">#REF!</definedName>
    <definedName name="GESTIÓN_DE_RECURSOS" localSheetId="6">#REF!</definedName>
    <definedName name="GESTIÓN_DE_RECURSOS" localSheetId="1">#REF!</definedName>
    <definedName name="GESTIÓN_DE_RECURSOS" localSheetId="5">#REF!</definedName>
    <definedName name="GESTIÓN_DE_RECURSOS" localSheetId="4">#REF!</definedName>
    <definedName name="GESTIÓN_DE_RECURSOS">#REF!</definedName>
    <definedName name="GESTIÓN_DE_SUMINISTRO_DE_BIENES_Y_SERVICIOS" localSheetId="3">#REF!</definedName>
    <definedName name="GESTIÓN_DE_SUMINISTRO_DE_BIENES_Y_SERVICIOS" localSheetId="0">#REF!</definedName>
    <definedName name="GESTIÓN_DE_SUMINISTRO_DE_BIENES_Y_SERVICIOS" localSheetId="6">#REF!</definedName>
    <definedName name="GESTIÓN_DE_SUMINISTRO_DE_BIENES_Y_SERVICIOS" localSheetId="1">#REF!</definedName>
    <definedName name="GESTIÓN_DE_SUMINISTRO_DE_BIENES_Y_SERVICIOS" localSheetId="5">#REF!</definedName>
    <definedName name="GESTIÓN_DE_SUMINISTRO_DE_BIENES_Y_SERVICIOS" localSheetId="4">#REF!</definedName>
    <definedName name="GESTIÓN_DE_SUMINISTRO_DE_BIENES_Y_SERVICIOS">#REF!</definedName>
    <definedName name="GESTIÓN_JURÍDICA" localSheetId="3">#REF!</definedName>
    <definedName name="GESTIÓN_JURÍDICA" localSheetId="0">#REF!</definedName>
    <definedName name="GESTIÓN_JURÍDICA" localSheetId="6">#REF!</definedName>
    <definedName name="GESTIÓN_JURÍDICA" localSheetId="1">#REF!</definedName>
    <definedName name="GESTIÓN_JURÍDICA" localSheetId="5">#REF!</definedName>
    <definedName name="GESTIÓN_JURÍDICA" localSheetId="4">#REF!</definedName>
    <definedName name="GESTIÓN_JURÍDICA">#REF!</definedName>
    <definedName name="INVESTIGACIÓN_Y_DESARROLLO_DE_LA_GESTIÓN_PENITENCIARIA_Y_CARCELARIA" localSheetId="3">#REF!</definedName>
    <definedName name="INVESTIGACIÓN_Y_DESARROLLO_DE_LA_GESTIÓN_PENITENCIARIA_Y_CARCELARIA" localSheetId="0">#REF!</definedName>
    <definedName name="INVESTIGACIÓN_Y_DESARROLLO_DE_LA_GESTIÓN_PENITENCIARIA_Y_CARCELARIA" localSheetId="6">#REF!</definedName>
    <definedName name="INVESTIGACIÓN_Y_DESARROLLO_DE_LA_GESTIÓN_PENITENCIARIA_Y_CARCELARIA" localSheetId="1">#REF!</definedName>
    <definedName name="INVESTIGACIÓN_Y_DESARROLLO_DE_LA_GESTIÓN_PENITENCIARIA_Y_CARCELARIA" localSheetId="5">#REF!</definedName>
    <definedName name="INVESTIGACIÓN_Y_DESARROLLO_DE_LA_GESTIÓN_PENITENCIARIA_Y_CARCELARIA" localSheetId="4">#REF!</definedName>
    <definedName name="INVESTIGACIÓN_Y_DESARROLLO_DE_LA_GESTIÓN_PENITENCIARIA_Y_CARCELARIA">#REF!</definedName>
    <definedName name="Periodicidad" localSheetId="2">'Certificaciónes Pensionales'!$I$96:$I$101</definedName>
    <definedName name="Periodicidad" localSheetId="3">'Contrataciónes Radicadas'!$I$96:$I$101</definedName>
    <definedName name="Periodicidad" localSheetId="0">'Gestión de Incapacidades'!$I$96:$I$101</definedName>
    <definedName name="Periodicidad" localSheetId="6">'Informes Finales Radicados'!#REF!</definedName>
    <definedName name="Periodicidad" localSheetId="1">'Liquidaciónes de Cesantias'!$I$96:$I$101</definedName>
    <definedName name="Periodicidad" localSheetId="5">'Novedades de Nomina'!$I$96:$I$101</definedName>
    <definedName name="Periodicidad" localSheetId="4">'Seguimiento Contractual'!$I$96:$I$101</definedName>
    <definedName name="Periodicidad">#REF!</definedName>
    <definedName name="PLANEACIÓN_ESTRATÉGICA_Y_GESTIÓN_ORGANIZACIONAL" localSheetId="3">#REF!</definedName>
    <definedName name="PLANEACIÓN_ESTRATÉGICA_Y_GESTIÓN_ORGANIZACIONAL" localSheetId="0">#REF!</definedName>
    <definedName name="PLANEACIÓN_ESTRATÉGICA_Y_GESTIÓN_ORGANIZACIONAL" localSheetId="6">#REF!</definedName>
    <definedName name="PLANEACIÓN_ESTRATÉGICA_Y_GESTIÓN_ORGANIZACIONAL" localSheetId="1">#REF!</definedName>
    <definedName name="PLANEACIÓN_ESTRATÉGICA_Y_GESTIÓN_ORGANIZACIONAL" localSheetId="5">#REF!</definedName>
    <definedName name="PLANEACIÓN_ESTRATÉGICA_Y_GESTIÓN_ORGANIZACIONAL" localSheetId="4">#REF!</definedName>
    <definedName name="PLANEACIÓN_ESTRATÉGICA_Y_GESTIÓN_ORGANIZACIONAL">#REF!</definedName>
    <definedName name="Procesos" localSheetId="3">#REF!</definedName>
    <definedName name="Procesos" localSheetId="0">#REF!</definedName>
    <definedName name="Procesos" localSheetId="6">#REF!</definedName>
    <definedName name="Procesos" localSheetId="1">#REF!</definedName>
    <definedName name="Procesos" localSheetId="5">#REF!</definedName>
    <definedName name="Procesos" localSheetId="4">#REF!</definedName>
    <definedName name="Procesos">#REF!</definedName>
    <definedName name="Tipo_indicador" localSheetId="2">'Certificaciónes Pensionales'!$H$96:$H$98</definedName>
    <definedName name="Tipo_indicador" localSheetId="3">'Contrataciónes Radicadas'!$H$96:$H$98</definedName>
    <definedName name="Tipo_indicador" localSheetId="0">'Gestión de Incapacidades'!$H$96:$H$98</definedName>
    <definedName name="Tipo_indicador" localSheetId="6">'Informes Finales Radicados'!#REF!</definedName>
    <definedName name="Tipo_indicador" localSheetId="1">'Liquidaciónes de Cesantias'!$H$96:$H$98</definedName>
    <definedName name="Tipo_indicador" localSheetId="5">'Novedades de Nomina'!$H$96:$H$98</definedName>
    <definedName name="Tipo_indicador" localSheetId="4">'Seguimiento Contractual'!$H$96:$H$98</definedName>
  </definedNames>
  <calcPr calcId="152511"/>
</workbook>
</file>

<file path=xl/calcChain.xml><?xml version="1.0" encoding="utf-8"?>
<calcChain xmlns="http://schemas.openxmlformats.org/spreadsheetml/2006/main">
  <c r="P27" i="25" l="1"/>
  <c r="P26" i="25"/>
  <c r="P27" i="34"/>
  <c r="P26" i="34"/>
  <c r="D28" i="33"/>
  <c r="P27" i="33"/>
  <c r="P26" i="33"/>
  <c r="P28" i="33" s="1"/>
  <c r="P27" i="20"/>
  <c r="P26" i="20"/>
  <c r="P27" i="31"/>
  <c r="P26" i="31"/>
  <c r="P27" i="21"/>
  <c r="P26" i="21"/>
  <c r="P28" i="34" l="1"/>
  <c r="G28" i="31"/>
  <c r="P28" i="31"/>
  <c r="J28" i="31"/>
  <c r="M28" i="31"/>
  <c r="D28" i="31"/>
  <c r="M28" i="34" l="1"/>
  <c r="J28" i="34"/>
  <c r="G28" i="34"/>
  <c r="D28" i="34"/>
  <c r="G28" i="33"/>
  <c r="J28" i="33"/>
  <c r="M28" i="33"/>
  <c r="P25" i="21" l="1"/>
  <c r="M28" i="25" l="1"/>
  <c r="J28" i="25"/>
  <c r="G28" i="25"/>
  <c r="D28" i="25"/>
  <c r="P28" i="25"/>
  <c r="J28" i="27"/>
  <c r="D28" i="27"/>
  <c r="M28" i="20" l="1"/>
  <c r="J28" i="20"/>
  <c r="G28" i="20"/>
  <c r="D28" i="20"/>
  <c r="M28" i="21"/>
  <c r="J28" i="21"/>
  <c r="G28" i="21"/>
  <c r="D28" i="21"/>
  <c r="P28" i="20" l="1"/>
  <c r="P28" i="21"/>
</calcChain>
</file>

<file path=xl/sharedStrings.xml><?xml version="1.0" encoding="utf-8"?>
<sst xmlns="http://schemas.openxmlformats.org/spreadsheetml/2006/main" count="674" uniqueCount="154">
  <si>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</si>
  <si>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</si>
  <si>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</si>
  <si>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</si>
  <si>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</si>
  <si>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</si>
  <si>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</si>
  <si>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</si>
  <si>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</si>
  <si>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</si>
  <si>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</si>
  <si>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</si>
  <si>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</si>
  <si>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</si>
  <si>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</si>
  <si>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</si>
  <si>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</si>
  <si>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</si>
  <si>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</si>
  <si>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</si>
  <si>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</si>
  <si>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</si>
  <si>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</si>
  <si>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</si>
  <si>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</si>
  <si>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</si>
  <si>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</si>
  <si>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</si>
  <si>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</si>
  <si>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</si>
  <si>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</si>
  <si>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</si>
  <si>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</si>
  <si>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</si>
  <si>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</si>
  <si>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</si>
  <si>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</si>
  <si>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</si>
  <si>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</si>
  <si>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</si>
  <si>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</si>
  <si>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</si>
  <si>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</si>
  <si>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</si>
  <si>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</si>
  <si>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</si>
  <si>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</si>
  <si>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</si>
  <si>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</si>
  <si>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</si>
  <si>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</si>
  <si>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</si>
  <si>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</si>
  <si>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</si>
  <si>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</si>
  <si>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</si>
  <si>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</si>
  <si>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</si>
  <si>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</si>
  <si>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</si>
  <si>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</si>
  <si>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</si>
  <si>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</si>
  <si>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</si>
  <si>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</si>
  <si>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</si>
  <si>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</si>
  <si>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</si>
  <si>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</si>
  <si>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</si>
  <si>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</si>
  <si>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</si>
  <si>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</si>
  <si>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</si>
  <si>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</si>
  <si>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</si>
  <si>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</si>
  <si>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CÓDIGO: GMC-FO-003</t>
  </si>
  <si>
    <t>Informe de tramite de cesantias.</t>
  </si>
  <si>
    <t>Trimestre I</t>
  </si>
  <si>
    <t>Trimestre II</t>
  </si>
  <si>
    <t>Trimestre III</t>
  </si>
  <si>
    <t>Trimestre IV</t>
  </si>
  <si>
    <t>Bimestral</t>
  </si>
  <si>
    <t>ANALISIS DE RESULTADOS 3:</t>
  </si>
  <si>
    <t>0%-59%</t>
  </si>
  <si>
    <t>Procedimiento de Pensiones</t>
  </si>
  <si>
    <t>CÓDIGO: GMC-FO-005</t>
  </si>
  <si>
    <t>HOJA DE VIDA DE INDICADOR DE GESTIÓN</t>
  </si>
  <si>
    <t>&gt;80%</t>
  </si>
  <si>
    <t>70%-80%</t>
  </si>
  <si>
    <t>&lt;70%</t>
  </si>
  <si>
    <t>Procedimiento Cesantias</t>
  </si>
  <si>
    <t>Procedimiento Fondo Cuenta</t>
  </si>
  <si>
    <t>Formato GF-PR005-F01 (Registro de Peticiones)</t>
  </si>
  <si>
    <t>Base de datos de incapacidades radicadas.</t>
  </si>
  <si>
    <t>Base de contratación.</t>
  </si>
  <si>
    <t>Novedades de Nomina</t>
  </si>
  <si>
    <t>(Numero total de incapacidades gestionadas para recobro) /(Numero de incapacidades radicadas de 3 dias o más) *100%</t>
  </si>
  <si>
    <t>80%-100%</t>
  </si>
  <si>
    <t>Establece el porcentaje de incapacidades de 3 dias o más conforme el total de incapacidades radicadas para recobro.</t>
  </si>
  <si>
    <t>Cumplimiento de la revisión y radicación de las solicitudes de contratación a Fondo Cuenta de la Secretaria Distrital de Hacienda.</t>
  </si>
  <si>
    <t>60%-79%</t>
  </si>
  <si>
    <t>VERSIÓN: 3</t>
  </si>
  <si>
    <t>FECHA: 15-Mar-2019</t>
  </si>
  <si>
    <t>Semestre I</t>
  </si>
  <si>
    <t>Semestre II</t>
  </si>
  <si>
    <t>VERSIÓN: 03</t>
  </si>
  <si>
    <t>Director Financiero</t>
  </si>
  <si>
    <t>Certificaciónes Pensionales</t>
  </si>
  <si>
    <t>Contrataciónes Radicadas</t>
  </si>
  <si>
    <t>Seguimiento Contractual</t>
  </si>
  <si>
    <t>Base Informes finales de supervisión de contratos radicados.
Base de contratación.</t>
  </si>
  <si>
    <t>Informes Finales Radicados</t>
  </si>
  <si>
    <t>Base control novedades 2021.</t>
  </si>
  <si>
    <t>Procedimiento de orden de pago de aportes al sistema de seguridad social y parafiscales, trámite y recobro de incapacidades y/o licencias.</t>
  </si>
  <si>
    <t>Liquidaciónes de Cesantias</t>
  </si>
  <si>
    <t>Procedimiento Beneficios a Empleados</t>
  </si>
  <si>
    <r>
      <rPr>
        <sz val="10"/>
        <rFont val="Calibri"/>
        <family val="2"/>
      </rPr>
      <t>&gt; 15</t>
    </r>
    <r>
      <rPr>
        <sz val="10"/>
        <rFont val="Arial"/>
        <family val="2"/>
      </rPr>
      <t>%</t>
    </r>
  </si>
  <si>
    <t>7% - 15%</t>
  </si>
  <si>
    <t>&lt;7%</t>
  </si>
  <si>
    <t>Determina la atención de los requerimientos en el trimestre y las pendientes del periodo anterior, para las liquidaciónes de cesantias de los funcionarios y exfuncionarios de la Corporación.</t>
  </si>
  <si>
    <t>Este indicador mide la eficiencia en el trámite de solicitudes de certificación pensional en el trimestre y pendientes del periodo anterior, radicados por los funcionarios y exfuncionarios de la Corporación.</t>
  </si>
  <si>
    <t>Seguimiento a la contratación 2021 a los Supervisores designados por la Secretaria Distrital de Hacienda para la adquisición de bienes y servicios en el Concejo de Bogotá D.C.</t>
  </si>
  <si>
    <t>(Número de informes de seguimiento a la contratación entregados los Supervisores del Concejo de Bogotá D.C. en el trimestre de 2021)/ (Total de Supervisores del Concejo de Bogotá D.C.en el trimestre de 2021) * 100%</t>
  </si>
  <si>
    <t>Eficiencia</t>
  </si>
  <si>
    <t>Establece el numero de informes finales de supervisión radicados en el semestre y pendientes del semestre anterior a la Secretaria Distrital de Hacienda, de acuerdo al total de contratos terminados en el año corrido.</t>
  </si>
  <si>
    <t>(Informes finales de supervisión radicados en el semestre ante la Subdirección de Asuntos Contractuales de la Secretaria Distrital de Hacienda + pendientes en el semestre anterior) / (Contratos terminados en el año corrido) x 100%</t>
  </si>
  <si>
    <t>Cumplimiento de las novedades radicadas en nomina en el periodo y pendientes del periodo anterior.</t>
  </si>
  <si>
    <t>Gestión de Incapacidades</t>
  </si>
  <si>
    <t>Indicador revisado y/o actualizado y aprobado por el lider del proceso 17/03/2021</t>
  </si>
  <si>
    <t>(Solicitudes atendidas para Liquidación de Cesantias en el trimestre + pendientes del trimestre anterior) / (Total de solicitudes de liquidación de cesantias radicadas en el trimestre + pendientes del trimestre anterior) x 100%</t>
  </si>
  <si>
    <t>[Solicitudes de certificación pensional tramitadas en el trimestre + pendientes del trimestre anterior)/ (Total de solicitudes de certificación pensional radicadas en el trimestre + pendientes del trimestre anterior]*100</t>
  </si>
  <si>
    <t>(Solicitudes de contratación revisados y radicados a Fondo Cuenta de la Secretaría Distrital de Hacienda en el trimestre + pendientes en el trimestre anterior) / Total de solicitudes de contratación recibidas en Fondo Cuenta del Concejo de Bogotá D.C.en el trimestre + pendientes en el trimestre anterior) * 100%</t>
  </si>
  <si>
    <t>(Novedades ejecutadas en nómina en el trimestre + pendientes de ejecutar novedad para el mes siguiente) / (Novedades radicadas con el lleno de requisitos en el trimestre + pendientes por ingresar el mes siguiente) * 100%</t>
  </si>
  <si>
    <t>De las 23 incapacidades que radicaron los funcionarios en el primer trimestre de 2022, se radicaron 19 incapacidades, quedando pendiente 4 por radicar. Fuente: Base de datos de gestión de incapacidades.</t>
  </si>
  <si>
    <t>En el primer trimestre de la vigencia 2022 se recibieron 95 solicitudes las cuales fueron atendidas en su totalidad. No habia liquidaciones pendientes de la vigencia 2021. Fuente: Base de datos de liquidación de cesantías.</t>
  </si>
  <si>
    <t>Sobre el total de solicitudes de tramites pensionales radicados, la gestion realizada en el periodo del 01 de enero de 2022 al 31 de marzo de 2022, fue la siguiente:                                                                                                                                      Solicitudes tramitadas en el plazo establecido  TOTAL 61.
Peticiones pendientes  cantidad 12
Para un total de 49 solicitudes de tramites pensionales.
Doce (12) peticiones recibidas en marzo con respuesta pendiente, las cuales se encuentran dentro de los terminos de ley.</t>
  </si>
  <si>
    <t xml:space="preserve">De un total de 80 necesidades de contratación radicadas a la Dirección Financiera durante el periodio, 80 son los radicados al Fondo Cuenta de la Secretaria Distrital de Hacienda. De estas radicaciónes, 51 corresponden a solicitudes de contratación de prestación de servicios, 21 corresponden a contratistas proveedores de bienes y servicios a la corporación y 8 correpsonden a proveedores de bienes y servicios para el proceso de sistemas. Fuente: Base de Datos Fondo Cuenta. </t>
  </si>
  <si>
    <t>La Dirección Financiera convoco a los supervisores (Secretaria General, Dirección Administrativa, Dierección Juridica, Oficina Asesora de Comunicaciones y Oficina Asesora de Planeación, Asesores Olga Marlene Rodriguez y Julián Jaramillo González), para la socialización de tramites y gestión contractual, convocado mediante correo electrónico el 18 de febrero de 2022, y realizado el 23 de mayo de 2021.
Fuente:
Circular No. 1 expedida por la Dirección Financiera, bajo el cordis 2022 IE2260.</t>
  </si>
  <si>
    <t>De un total de 319 novedades radicadas con el lleno de requisitos, 318 novedades son ejecutadas en el periodo, de las cuales 1 novedades seran incluidas en el siguiente periodo, se retira el registro a solicitud del funcionario. 
Fuente: Sistema PERNO</t>
  </si>
  <si>
    <t>De las 10 incapacidades que radicaron los funcionarios en el segundo trimestre de 2022, se radicaron 6 incapacidades, quedando pendiente 4 por radicar. Fuente: Base de datos de gestión de incapacidades.</t>
  </si>
  <si>
    <t xml:space="preserve">En el segundo trimestre de la vigencia 2022 se recibieron 70 solicitudes las cuales fueron atendidas en su totalidad.   </t>
  </si>
  <si>
    <t>Sobre el total de solicitudes de tramites pensionales radicados, la gestion realizada en el periodo del 01 de abril de 2022 al 30 de junio de 2022, fue la siguiente:                                                                                                                                      Solicitudes tramitadas en el plazo establecido  TOTAL 51
Peticiones pendientes  cantidad 2
Para un total de 49 solicitudes de tramites pensionales 
Dos (02) peticiones recibidas en junio con respuesta pendiente, las cuales se encuentran dentro de los terminos de ley.</t>
  </si>
  <si>
    <t xml:space="preserve">De un total de 30 necesidades de contratación radicadas a la Dirección Financiera durante el periodio, 30 son los radicados al Fondo Cuenta de la Secretaria Distrital de Hacienda. De estas radicaciónes, 23 corresponden a bienes y servicios en general y 7 correpsonden a bienes y servicios para el proceso de sistemas. Fuente: Base de Datos Fondo Cuenta. </t>
  </si>
  <si>
    <t>La Dirección Financiera convoco a los supervisores (Secretaria General, Dirección Administrativa, Dierección Juridica, Oficina Asesora de Comunicaciones y Oficina Asesora de Planeación, Asesores Olga Marlene Rodriguez y Julián Jaramillo González), para la programación presupuestal 2023, convocado mediante sesión de capacitación realizado el 9 de mayo de 2022, y memorando remisorio del 31 de mayo de 2022 a cada supervisor.
Fuente: Correo electrónico y memorando remisorio a los supervisores.</t>
  </si>
  <si>
    <t>De un total de 84 informes finales de supervisión radicados ante la Subdirección de Asuntos Contractuales,. Sobre los 106 contratos terminados en el periodo de julio de 2021 a junio de 2022. 
Fuente: Oficios tramitados ante la SDH y la Base de datos compartida de Fondo Cuenta- Concejo de Bogotà.</t>
  </si>
  <si>
    <t xml:space="preserve">De un total de 287 novedades radicadas con el lleno de requisitos, 283 novedades son ejecutadas en el periodo, de las cuales 4 novedades seran incluidas en el siguiente periodo.
Fuente: Sistema PERNO </t>
  </si>
  <si>
    <t>De las 26 incapacidades que radicaron los funcionarios en el segundo trimestre de 2022, se radicaron 21 incapacidades, quedando pendiente 5 por radicar. Fuente: Base de datos de gestión de incapacidades.</t>
  </si>
  <si>
    <t xml:space="preserve">En el tercer trimestre de la vigencia 2022 se recibieron 109 solicitudes las cuales fueron atendidas en su totalidad.   </t>
  </si>
  <si>
    <t xml:space="preserve">De un total de 167 necesidades de contratación radicadas a la Dirección Financiera durante el periodio, 167 son los radicados al Fondo Cuenta de la Secretaria Distrital de Hacienda. De estas radicaciónes, 35 corresponden a bienes y servicios en general y 24 correpsonden a bienes y servicios para el proceso de sistemas y 108 corresponden a contratistas de prestación de servicios. Fuente: Base de Datos Fondo Cuenta. </t>
  </si>
  <si>
    <t>La Dirección Financiera convoco a los supervisores (Secretaria General, Dirección Administrativa, Dierección Juridica, Oficina Asesora de Comunicaciones y Oficina Asesora de Planeación, Asesores Olga Marlene Rodriguez y Julián Jaramillo González), para el fortalecimiento de los trámites y la gestión contractual, convocado mediante sesión de capacitación realizado el 23 de agosto de 2022, y memorando remisorio del 12 de agosto de 2022 bajo el cordis 2022IE12041 a cada supervisor.
Fuente: Correo electrónico y memorando remisorio a los supervisores.</t>
  </si>
  <si>
    <t xml:space="preserve">De un total de 601 novedades radicadas con el lleno de requisitos, 597 novedades son ejecutadas en el periodo, de las cuales 4 novedades seran incluidas en el siguiente periodo, por retiro de 4 registros del sistema, por solicitud de los funcionarios.
Fuente: Sistema PERNO </t>
  </si>
  <si>
    <t xml:space="preserve">Sobre el total de solicitudes de tramites pensionales radicados, la gestion realizada en el periodo del 01 de JULIO de 2022 al 30 de SEPTIEMBRE de 2022, fue la siguiente:                                                                                                                                      Solicitudes tramitadas en el plazo establecido  TOTAL 115
Peticiones pendientes  cantidad Ninguna
Para un total de 115 solicitudes de tramites pensionales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</si>
</sst>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indexed="8"/>
      <name val="Calibri"/>
      <family val="2"/>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u/>
      <sz val="10"/>
      <name val="Arial"/>
      <family val="2"/>
    </font>
    <font>
      <sz val="10"/>
      <name val="Calibri"/>
      <family val="2"/>
    </font>
    <font>
      <sz val="11"/>
      <color theme="1"/>
      <name val="Calibri"/>
      <family val="2"/>
      <scheme val="minor"/>
    </font>
    <font>
      <u/>
      <sz val="11"/>
      <color theme="10"/>
      <name val="Calibri"/>
      <family val="2"/>
      <scheme val="minor"/>
    </font>
    <font>
      <sz val="10"/>
      <color theme="1"/>
      <name val="Arial"/>
      <family val="2"/>
    </font>
    <font>
      <b/>
      <sz val="10"/>
      <color theme="0"/>
      <name val="Arial"/>
      <family val="2"/>
    </font>
    <font>
      <sz val="10"/>
      <color rgb="FF222222"/>
      <name val="Arial"/>
      <family val="2"/>
    </font>
    <font>
      <sz val="10"/>
      <color rgb="FF000000"/>
      <name val="Arial"/>
      <family val="2"/>
    </font>
    <font>
      <b/>
      <sz val="10"/>
      <color rgb="FF000000"/>
      <name val="Arial"/>
      <family val="2"/>
    </font>
    <font>
      <sz val="8"/>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bgColor indexed="64"/>
      </patternFill>
    </fill>
    <fill>
      <patternFill patternType="solid">
        <fgColor theme="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1">
    <xf numFmtId="0" fontId="0" fillId="0" borderId="0"/>
    <xf numFmtId="0" fontId="2" fillId="2" borderId="0" applyNumberFormat="0" applyBorder="0" applyAlignment="0" applyProtection="0"/>
    <xf numFmtId="0" fontId="1" fillId="2"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0" fontId="26" fillId="0" borderId="0" applyNumberFormat="0" applyFill="0" applyBorder="0" applyAlignment="0" applyProtection="0"/>
    <xf numFmtId="0" fontId="12" fillId="3" borderId="0" applyNumberFormat="0" applyBorder="0" applyAlignment="0" applyProtection="0"/>
    <xf numFmtId="0" fontId="13" fillId="22" borderId="0" applyNumberFormat="0" applyBorder="0" applyAlignment="0" applyProtection="0"/>
    <xf numFmtId="0" fontId="4" fillId="0" borderId="0"/>
    <xf numFmtId="0" fontId="3" fillId="0" borderId="0"/>
    <xf numFmtId="0" fontId="3" fillId="0" borderId="0">
      <alignment horizontal="left" wrapText="1"/>
    </xf>
    <xf numFmtId="0" fontId="25" fillId="0" borderId="0"/>
    <xf numFmtId="0" fontId="3" fillId="23" borderId="5" applyNumberFormat="0" applyFont="0" applyAlignment="0" applyProtection="0"/>
    <xf numFmtId="9" fontId="25" fillId="0" borderId="0" applyFont="0" applyFill="0" applyBorder="0" applyAlignment="0" applyProtection="0"/>
    <xf numFmtId="9" fontId="3" fillId="0" borderId="0" applyFont="0" applyFill="0" applyBorder="0" applyAlignment="0" applyProtection="0"/>
    <xf numFmtId="0" fontId="14" fillId="16"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4" applyNumberFormat="0" applyFill="0" applyAlignment="0" applyProtection="0"/>
    <xf numFmtId="0" fontId="19" fillId="0" borderId="7" applyNumberFormat="0" applyFill="0" applyAlignment="0" applyProtection="0"/>
    <xf numFmtId="0" fontId="10" fillId="0" borderId="8" applyNumberFormat="0" applyFill="0" applyAlignment="0" applyProtection="0"/>
    <xf numFmtId="0" fontId="17" fillId="0" borderId="0" applyNumberFormat="0" applyFill="0" applyBorder="0" applyAlignment="0" applyProtection="0"/>
    <xf numFmtId="0" fontId="20" fillId="0" borderId="9" applyNumberFormat="0" applyFill="0" applyAlignment="0" applyProtection="0"/>
  </cellStyleXfs>
  <cellXfs count="405">
    <xf numFmtId="0" fontId="0" fillId="0" borderId="0" xfId="0"/>
    <xf numFmtId="0" fontId="3" fillId="0" borderId="0" xfId="0" applyFont="1" applyProtection="1"/>
    <xf numFmtId="0" fontId="3" fillId="0" borderId="10" xfId="0" applyFont="1" applyBorder="1" applyProtection="1"/>
    <xf numFmtId="0" fontId="3" fillId="0" borderId="11" xfId="0" applyFont="1" applyBorder="1" applyProtection="1"/>
    <xf numFmtId="9" fontId="22" fillId="27" borderId="12" xfId="51" applyFont="1" applyFill="1" applyBorder="1" applyAlignment="1" applyProtection="1">
      <alignment horizontal="left" vertical="center" wrapText="1"/>
      <protection locked="0"/>
    </xf>
    <xf numFmtId="0" fontId="3" fillId="0" borderId="0" xfId="0" applyFont="1" applyBorder="1" applyProtection="1"/>
    <xf numFmtId="0" fontId="21" fillId="0" borderId="0" xfId="43" applyFont="1" applyFill="1" applyBorder="1" applyAlignment="1" applyProtection="1">
      <alignment vertical="center"/>
    </xf>
    <xf numFmtId="0" fontId="21" fillId="0" borderId="0" xfId="43" applyFont="1" applyBorder="1" applyAlignment="1" applyProtection="1">
      <alignment vertical="center" wrapText="1"/>
    </xf>
    <xf numFmtId="0" fontId="3" fillId="0" borderId="0" xfId="0" applyFont="1" applyBorder="1" applyAlignment="1" applyProtection="1">
      <alignment vertical="center" wrapText="1"/>
    </xf>
    <xf numFmtId="0" fontId="22" fillId="0" borderId="0" xfId="0" applyFont="1" applyBorder="1" applyProtection="1"/>
    <xf numFmtId="0" fontId="3" fillId="0" borderId="0" xfId="0" applyFont="1" applyAlignment="1" applyProtection="1">
      <alignment horizontal="left"/>
    </xf>
    <xf numFmtId="0" fontId="22" fillId="0" borderId="16" xfId="0" applyFont="1" applyBorder="1" applyAlignment="1" applyProtection="1">
      <alignment vertical="center" wrapText="1"/>
      <protection locked="0"/>
    </xf>
    <xf numFmtId="0" fontId="22" fillId="0" borderId="17" xfId="0" applyFont="1" applyBorder="1" applyAlignment="1" applyProtection="1">
      <alignment vertical="center" wrapText="1"/>
      <protection locked="0"/>
    </xf>
    <xf numFmtId="0" fontId="3" fillId="0" borderId="16" xfId="0" applyFont="1" applyBorder="1" applyProtection="1"/>
    <xf numFmtId="0" fontId="3" fillId="0" borderId="18" xfId="0" applyFont="1" applyBorder="1" applyProtection="1"/>
    <xf numFmtId="0" fontId="3" fillId="0" borderId="19" xfId="0" applyFont="1" applyBorder="1" applyProtection="1"/>
    <xf numFmtId="0" fontId="27" fillId="0" borderId="0" xfId="0" applyFont="1" applyAlignment="1">
      <alignment vertical="center"/>
    </xf>
    <xf numFmtId="0" fontId="28" fillId="29" borderId="16" xfId="0" applyFont="1" applyFill="1" applyBorder="1" applyAlignment="1" applyProtection="1">
      <alignment horizontal="center" vertical="center"/>
    </xf>
    <xf numFmtId="0" fontId="28" fillId="29" borderId="20" xfId="0" applyFont="1" applyFill="1" applyBorder="1" applyAlignment="1" applyProtection="1">
      <alignment horizontal="center" vertical="center" wrapText="1"/>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9" fillId="0" borderId="0" xfId="0" applyFont="1" applyAlignment="1">
      <alignment vertical="center"/>
    </xf>
    <xf numFmtId="0" fontId="27" fillId="0" borderId="26" xfId="0" applyFont="1" applyBorder="1"/>
    <xf numFmtId="0" fontId="27" fillId="0" borderId="26" xfId="0" applyFont="1" applyBorder="1" applyAlignment="1">
      <alignment vertical="center" wrapText="1"/>
    </xf>
    <xf numFmtId="0" fontId="27" fillId="0" borderId="0" xfId="0" applyFont="1"/>
    <xf numFmtId="0" fontId="30" fillId="0" borderId="26" xfId="0" applyFont="1" applyBorder="1" applyAlignment="1">
      <alignment vertical="center" wrapText="1"/>
    </xf>
    <xf numFmtId="0" fontId="3" fillId="0" borderId="26" xfId="0" applyFont="1" applyBorder="1" applyProtection="1"/>
    <xf numFmtId="0" fontId="22" fillId="0" borderId="24" xfId="0" applyFont="1" applyBorder="1" applyProtection="1"/>
    <xf numFmtId="0" fontId="22" fillId="0" borderId="26" xfId="0" applyFont="1" applyBorder="1" applyProtection="1"/>
    <xf numFmtId="0" fontId="31" fillId="0" borderId="27" xfId="0" applyFont="1" applyBorder="1" applyAlignment="1">
      <alignment horizontal="center" vertical="center"/>
    </xf>
    <xf numFmtId="0" fontId="31" fillId="0" borderId="22" xfId="0" applyFont="1" applyBorder="1" applyAlignment="1">
      <alignment horizontal="center" vertical="center"/>
    </xf>
    <xf numFmtId="9" fontId="22" fillId="27" borderId="12" xfId="51" applyFont="1" applyFill="1" applyBorder="1" applyAlignment="1" applyProtection="1">
      <alignment horizontal="left" vertical="center" wrapText="1"/>
      <protection locked="0"/>
    </xf>
    <xf numFmtId="0" fontId="27" fillId="0" borderId="0" xfId="0" applyFont="1" applyAlignment="1">
      <alignment vertical="center"/>
    </xf>
    <xf numFmtId="0" fontId="28" fillId="29" borderId="16" xfId="0" applyFont="1" applyFill="1" applyBorder="1" applyAlignment="1" applyProtection="1">
      <alignment horizontal="center" vertical="center"/>
    </xf>
    <xf numFmtId="0" fontId="28" fillId="29" borderId="20" xfId="0" applyFont="1" applyFill="1" applyBorder="1" applyAlignment="1" applyProtection="1">
      <alignment horizontal="center" vertical="center" wrapText="1"/>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9" fillId="0" borderId="0" xfId="0" applyFont="1" applyAlignment="1">
      <alignment vertical="center"/>
    </xf>
    <xf numFmtId="0" fontId="27" fillId="0" borderId="26" xfId="0" applyFont="1" applyBorder="1"/>
    <xf numFmtId="0" fontId="27" fillId="0" borderId="26" xfId="0" applyFont="1" applyBorder="1" applyAlignment="1">
      <alignment vertical="center" wrapText="1"/>
    </xf>
    <xf numFmtId="0" fontId="27" fillId="0" borderId="0" xfId="0" applyFont="1"/>
    <xf numFmtId="0" fontId="30" fillId="0" borderId="26" xfId="0" applyFont="1" applyBorder="1" applyAlignment="1">
      <alignment vertical="center" wrapText="1"/>
    </xf>
    <xf numFmtId="0" fontId="31" fillId="0" borderId="27" xfId="0" applyFont="1" applyBorder="1" applyAlignment="1">
      <alignment horizontal="center" vertical="center"/>
    </xf>
    <xf numFmtId="0" fontId="31" fillId="0" borderId="22" xfId="0" applyFont="1" applyBorder="1" applyAlignment="1">
      <alignment horizontal="center" vertical="center"/>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3" fillId="0" borderId="0" xfId="0" applyFont="1"/>
    <xf numFmtId="0" fontId="22" fillId="28" borderId="30" xfId="0" applyFont="1" applyFill="1" applyBorder="1" applyAlignment="1">
      <alignment horizontal="center"/>
    </xf>
    <xf numFmtId="0" fontId="22" fillId="28" borderId="29" xfId="0" applyFont="1" applyFill="1" applyBorder="1" applyAlignment="1">
      <alignment horizontal="center"/>
    </xf>
    <xf numFmtId="0" fontId="22" fillId="28" borderId="29" xfId="0" applyFont="1" applyFill="1" applyBorder="1" applyAlignment="1">
      <alignment horizontal="center" vertical="center" wrapText="1"/>
    </xf>
    <xf numFmtId="0" fontId="22" fillId="28" borderId="28" xfId="0" applyFont="1" applyFill="1" applyBorder="1" applyAlignment="1">
      <alignment horizontal="center" vertical="center" wrapText="1"/>
    </xf>
    <xf numFmtId="0" fontId="3" fillId="0" borderId="0" xfId="0" applyFont="1" applyAlignment="1">
      <alignment vertical="center" wrapText="1"/>
    </xf>
    <xf numFmtId="14" fontId="3" fillId="0" borderId="22" xfId="0" applyNumberFormat="1" applyFont="1" applyBorder="1" applyAlignment="1" applyProtection="1">
      <alignment vertical="top" wrapText="1"/>
      <protection locked="0"/>
    </xf>
    <xf numFmtId="0" fontId="22" fillId="28" borderId="31" xfId="0" applyFont="1" applyFill="1" applyBorder="1" applyAlignment="1">
      <alignment horizontal="center"/>
    </xf>
    <xf numFmtId="0" fontId="22" fillId="28" borderId="71" xfId="0" applyFont="1" applyFill="1" applyBorder="1" applyAlignment="1">
      <alignment horizontal="center"/>
    </xf>
    <xf numFmtId="14" fontId="3" fillId="0" borderId="22" xfId="0" applyNumberFormat="1" applyFont="1" applyBorder="1" applyAlignment="1" applyProtection="1">
      <alignment horizontal="left" vertical="top" wrapText="1"/>
      <protection locked="0"/>
    </xf>
    <xf numFmtId="14" fontId="3" fillId="0" borderId="22" xfId="0" applyNumberFormat="1" applyFont="1" applyBorder="1" applyAlignment="1" applyProtection="1">
      <alignment horizontal="left" vertical="center" wrapText="1"/>
      <protection locked="0"/>
    </xf>
    <xf numFmtId="0" fontId="28" fillId="29" borderId="0" xfId="0" applyFont="1" applyFill="1" applyBorder="1" applyAlignment="1" applyProtection="1">
      <alignment horizontal="center" vertical="center" wrapText="1"/>
    </xf>
    <xf numFmtId="0" fontId="28" fillId="29" borderId="16" xfId="0" applyFont="1" applyFill="1" applyBorder="1" applyAlignment="1" applyProtection="1">
      <alignment horizontal="center" vertical="center" wrapText="1"/>
    </xf>
    <xf numFmtId="0" fontId="28" fillId="29" borderId="18" xfId="0" applyFont="1" applyFill="1" applyBorder="1" applyAlignment="1" applyProtection="1">
      <alignment horizontal="center" vertical="center" wrapText="1"/>
    </xf>
    <xf numFmtId="0" fontId="28" fillId="29" borderId="19" xfId="0" applyFont="1" applyFill="1" applyBorder="1" applyAlignment="1" applyProtection="1">
      <alignment horizontal="center" vertical="center" wrapText="1"/>
    </xf>
    <xf numFmtId="0" fontId="3" fillId="0" borderId="0" xfId="0" applyFont="1" applyBorder="1"/>
    <xf numFmtId="0" fontId="3" fillId="0" borderId="0" xfId="0" applyFont="1" applyBorder="1" applyAlignment="1">
      <alignment vertical="center" wrapText="1"/>
    </xf>
    <xf numFmtId="14" fontId="3" fillId="0" borderId="22" xfId="0" applyNumberFormat="1" applyFont="1" applyBorder="1" applyAlignment="1" applyProtection="1">
      <alignment horizontal="center" vertical="center" wrapText="1"/>
      <protection locked="0"/>
    </xf>
    <xf numFmtId="14" fontId="3" fillId="0" borderId="31" xfId="0" applyNumberFormat="1" applyFont="1" applyBorder="1" applyAlignment="1" applyProtection="1">
      <alignment horizontal="left" vertical="center" wrapText="1"/>
      <protection locked="0"/>
    </xf>
    <xf numFmtId="0" fontId="22" fillId="28" borderId="26" xfId="0" applyFont="1" applyFill="1" applyBorder="1" applyAlignment="1">
      <alignment horizontal="center"/>
    </xf>
    <xf numFmtId="0" fontId="22" fillId="28" borderId="26" xfId="0" applyFont="1" applyFill="1" applyBorder="1" applyAlignment="1">
      <alignment horizontal="center" vertical="center" wrapText="1"/>
    </xf>
    <xf numFmtId="0" fontId="28" fillId="29" borderId="17" xfId="0" applyFont="1" applyFill="1" applyBorder="1" applyAlignment="1">
      <alignment horizontal="center" vertical="center" wrapText="1"/>
    </xf>
    <xf numFmtId="0" fontId="28" fillId="29" borderId="23" xfId="0" applyFont="1" applyFill="1" applyBorder="1" applyAlignment="1">
      <alignment horizontal="center" vertical="center" wrapText="1"/>
    </xf>
    <xf numFmtId="0" fontId="28" fillId="29" borderId="24" xfId="0" applyFont="1" applyFill="1" applyBorder="1" applyAlignment="1">
      <alignment horizontal="center" vertical="center" wrapText="1"/>
    </xf>
    <xf numFmtId="0" fontId="3" fillId="0" borderId="26" xfId="0" applyFont="1" applyBorder="1"/>
    <xf numFmtId="0" fontId="22" fillId="0" borderId="24" xfId="0" applyFont="1" applyBorder="1"/>
    <xf numFmtId="0" fontId="22" fillId="0" borderId="26" xfId="0" applyFont="1" applyBorder="1"/>
    <xf numFmtId="0" fontId="3" fillId="0" borderId="19" xfId="0" applyFont="1" applyBorder="1"/>
    <xf numFmtId="0" fontId="3" fillId="0" borderId="18" xfId="0" applyFont="1" applyBorder="1"/>
    <xf numFmtId="0" fontId="3" fillId="0" borderId="16" xfId="0" applyFont="1" applyBorder="1"/>
    <xf numFmtId="0" fontId="3" fillId="0" borderId="11" xfId="0" applyFont="1" applyBorder="1"/>
    <xf numFmtId="0" fontId="3" fillId="0" borderId="10" xfId="0" applyFont="1" applyBorder="1"/>
    <xf numFmtId="0" fontId="28" fillId="29" borderId="20" xfId="0" applyFont="1" applyFill="1" applyBorder="1" applyAlignment="1">
      <alignment horizontal="center" vertical="center" wrapText="1"/>
    </xf>
    <xf numFmtId="0" fontId="28" fillId="29" borderId="16" xfId="0" applyFont="1" applyFill="1" applyBorder="1" applyAlignment="1">
      <alignment horizontal="center" vertical="center"/>
    </xf>
    <xf numFmtId="0" fontId="3" fillId="0" borderId="0" xfId="0" applyFont="1" applyAlignment="1">
      <alignment horizontal="left"/>
    </xf>
    <xf numFmtId="0" fontId="22" fillId="0" borderId="0" xfId="0" applyFont="1"/>
    <xf numFmtId="0" fontId="21" fillId="0" borderId="0" xfId="43" applyFont="1" applyAlignment="1">
      <alignment vertical="center" wrapText="1"/>
    </xf>
    <xf numFmtId="0" fontId="21" fillId="0" borderId="0" xfId="43" applyFont="1" applyAlignment="1">
      <alignment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0" xfId="0" applyFont="1" applyAlignment="1" applyProtection="1">
      <alignment horizontal="center" vertical="center"/>
    </xf>
    <xf numFmtId="14" fontId="3" fillId="0" borderId="31" xfId="0" applyNumberFormat="1" applyFont="1" applyBorder="1" applyAlignment="1" applyProtection="1">
      <alignment vertical="top" wrapText="1"/>
      <protection locked="0"/>
    </xf>
    <xf numFmtId="14" fontId="3" fillId="0" borderId="31" xfId="0" applyNumberFormat="1" applyFont="1" applyBorder="1" applyAlignment="1" applyProtection="1">
      <alignment horizontal="center" vertical="center" wrapText="1"/>
      <protection locked="0"/>
    </xf>
    <xf numFmtId="0" fontId="3" fillId="0" borderId="17" xfId="0" applyFont="1" applyBorder="1" applyAlignment="1" applyProtection="1">
      <alignment horizontal="left" vertical="center" wrapText="1"/>
      <protection locked="0"/>
    </xf>
    <xf numFmtId="0" fontId="3" fillId="0" borderId="31" xfId="0" applyFont="1" applyBorder="1" applyAlignment="1" applyProtection="1">
      <alignment horizontal="center" vertical="center" wrapText="1"/>
      <protection locked="0"/>
    </xf>
    <xf numFmtId="0" fontId="3" fillId="0" borderId="31" xfId="0" applyFont="1" applyBorder="1" applyAlignment="1" applyProtection="1">
      <alignment vertical="top" wrapText="1"/>
      <protection locked="0"/>
    </xf>
    <xf numFmtId="14" fontId="3" fillId="0" borderId="22" xfId="0" applyNumberFormat="1" applyFont="1" applyBorder="1" applyAlignment="1" applyProtection="1">
      <alignment horizontal="center" vertical="top" wrapText="1"/>
      <protection locked="0"/>
    </xf>
    <xf numFmtId="14" fontId="3" fillId="0" borderId="31" xfId="0" applyNumberFormat="1" applyFont="1" applyBorder="1" applyAlignment="1" applyProtection="1">
      <alignment horizontal="center" vertical="top" wrapText="1"/>
      <protection locked="0"/>
    </xf>
    <xf numFmtId="0" fontId="3" fillId="0" borderId="17" xfId="0" applyFont="1" applyBorder="1" applyAlignment="1" applyProtection="1">
      <alignment horizontal="left"/>
    </xf>
    <xf numFmtId="0" fontId="3" fillId="0" borderId="23" xfId="0" applyFont="1" applyBorder="1" applyAlignment="1" applyProtection="1">
      <alignment horizontal="left"/>
    </xf>
    <xf numFmtId="0" fontId="3" fillId="0" borderId="18" xfId="0" applyFont="1" applyBorder="1" applyAlignment="1" applyProtection="1">
      <alignment horizontal="left"/>
    </xf>
    <xf numFmtId="0" fontId="3" fillId="0" borderId="19" xfId="0" applyFont="1" applyBorder="1" applyAlignment="1" applyProtection="1">
      <alignment horizontal="left"/>
    </xf>
    <xf numFmtId="0" fontId="3" fillId="0" borderId="32" xfId="0" applyFont="1" applyBorder="1" applyAlignment="1" applyProtection="1">
      <alignment horizontal="center"/>
    </xf>
    <xf numFmtId="0" fontId="3" fillId="0" borderId="20" xfId="0" applyFont="1" applyBorder="1" applyAlignment="1" applyProtection="1">
      <alignment horizontal="center"/>
    </xf>
    <xf numFmtId="0" fontId="3" fillId="0" borderId="27" xfId="0" applyFont="1" applyBorder="1" applyAlignment="1" applyProtection="1">
      <alignment horizontal="center"/>
    </xf>
    <xf numFmtId="0" fontId="3" fillId="0" borderId="10" xfId="0" applyFont="1" applyBorder="1" applyAlignment="1" applyProtection="1">
      <alignment horizontal="center"/>
    </xf>
    <xf numFmtId="0" fontId="3" fillId="0" borderId="0" xfId="0" applyFont="1" applyBorder="1" applyAlignment="1" applyProtection="1">
      <alignment horizontal="center"/>
    </xf>
    <xf numFmtId="0" fontId="3" fillId="0" borderId="11" xfId="0" applyFont="1" applyBorder="1" applyAlignment="1" applyProtection="1">
      <alignment horizontal="center"/>
    </xf>
    <xf numFmtId="0" fontId="22" fillId="0" borderId="32" xfId="0" quotePrefix="1" applyFont="1" applyBorder="1" applyAlignment="1" applyProtection="1">
      <alignment horizontal="center" vertical="center"/>
    </xf>
    <xf numFmtId="0" fontId="22" fillId="0" borderId="20" xfId="0" quotePrefix="1" applyFont="1" applyBorder="1" applyAlignment="1" applyProtection="1">
      <alignment horizontal="center" vertical="center"/>
    </xf>
    <xf numFmtId="0" fontId="22" fillId="0" borderId="37" xfId="0" quotePrefix="1" applyFont="1" applyBorder="1" applyAlignment="1" applyProtection="1">
      <alignment horizontal="center" vertical="center"/>
    </xf>
    <xf numFmtId="0" fontId="22" fillId="0" borderId="10" xfId="0" quotePrefix="1" applyFont="1" applyBorder="1" applyAlignment="1" applyProtection="1">
      <alignment horizontal="center" vertical="center"/>
    </xf>
    <xf numFmtId="0" fontId="22" fillId="0" borderId="0" xfId="0" quotePrefix="1" applyFont="1" applyBorder="1" applyAlignment="1" applyProtection="1">
      <alignment horizontal="center" vertical="center"/>
    </xf>
    <xf numFmtId="0" fontId="22" fillId="0" borderId="38" xfId="0" quotePrefix="1" applyFont="1" applyBorder="1" applyAlignment="1" applyProtection="1">
      <alignment horizontal="center" vertical="center"/>
    </xf>
    <xf numFmtId="0" fontId="22" fillId="0" borderId="16" xfId="0" quotePrefix="1" applyFont="1" applyBorder="1" applyAlignment="1" applyProtection="1">
      <alignment horizontal="center" vertical="center"/>
    </xf>
    <xf numFmtId="0" fontId="22" fillId="0" borderId="18" xfId="0" quotePrefix="1" applyFont="1" applyBorder="1" applyAlignment="1" applyProtection="1">
      <alignment horizontal="center" vertical="center"/>
    </xf>
    <xf numFmtId="0" fontId="22" fillId="0" borderId="39" xfId="0" quotePrefix="1" applyFont="1" applyBorder="1" applyAlignment="1" applyProtection="1">
      <alignment horizontal="center" vertical="center"/>
    </xf>
    <xf numFmtId="0" fontId="3" fillId="30" borderId="26" xfId="47" quotePrefix="1" applyFont="1" applyFill="1" applyBorder="1" applyAlignment="1">
      <alignment horizontal="left" vertical="center"/>
    </xf>
    <xf numFmtId="0" fontId="23" fillId="27" borderId="35" xfId="43" applyFont="1" applyFill="1" applyBorder="1" applyAlignment="1" applyProtection="1">
      <alignment horizontal="center" vertical="center" wrapText="1"/>
    </xf>
    <xf numFmtId="0" fontId="23" fillId="27" borderId="46" xfId="43" applyFont="1" applyFill="1" applyBorder="1" applyAlignment="1" applyProtection="1">
      <alignment horizontal="center" vertical="center" wrapText="1"/>
    </xf>
    <xf numFmtId="0" fontId="3" fillId="0" borderId="17" xfId="43" applyFont="1" applyFill="1" applyBorder="1" applyAlignment="1" applyProtection="1">
      <protection locked="0"/>
    </xf>
    <xf numFmtId="0" fontId="3" fillId="0" borderId="23" xfId="43" applyFont="1" applyFill="1" applyBorder="1" applyAlignment="1" applyProtection="1">
      <protection locked="0"/>
    </xf>
    <xf numFmtId="0" fontId="3" fillId="0" borderId="24" xfId="43" applyFont="1" applyFill="1" applyBorder="1" applyAlignment="1" applyProtection="1">
      <protection locked="0"/>
    </xf>
    <xf numFmtId="9" fontId="22" fillId="27" borderId="32" xfId="51" applyFont="1" applyFill="1" applyBorder="1" applyAlignment="1" applyProtection="1">
      <alignment horizontal="left" vertical="center" wrapText="1"/>
      <protection locked="0"/>
    </xf>
    <xf numFmtId="9" fontId="22" fillId="27" borderId="27" xfId="51" applyFont="1" applyFill="1" applyBorder="1" applyAlignment="1" applyProtection="1">
      <alignment horizontal="left" vertical="center" wrapText="1"/>
      <protection locked="0"/>
    </xf>
    <xf numFmtId="9" fontId="22" fillId="27" borderId="47" xfId="51" applyFont="1" applyFill="1" applyBorder="1" applyAlignment="1" applyProtection="1">
      <alignment horizontal="left" vertical="center" wrapText="1"/>
      <protection locked="0"/>
    </xf>
    <xf numFmtId="9" fontId="22" fillId="27" borderId="48" xfId="51"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3" fillId="27" borderId="13" xfId="43" applyFont="1" applyFill="1" applyBorder="1" applyAlignment="1" applyProtection="1">
      <alignment horizontal="center"/>
    </xf>
    <xf numFmtId="0" fontId="23" fillId="27" borderId="52" xfId="43" applyFont="1" applyFill="1" applyBorder="1" applyAlignment="1" applyProtection="1">
      <alignment horizontal="center"/>
    </xf>
    <xf numFmtId="0" fontId="23" fillId="27" borderId="46" xfId="43" applyFont="1" applyFill="1" applyBorder="1" applyAlignment="1" applyProtection="1">
      <alignment horizontal="center"/>
    </xf>
    <xf numFmtId="0" fontId="23" fillId="27" borderId="12" xfId="43" applyFont="1" applyFill="1" applyBorder="1" applyAlignment="1" applyProtection="1">
      <alignment horizontal="center" vertical="center" wrapText="1"/>
    </xf>
    <xf numFmtId="0" fontId="23" fillId="27" borderId="53" xfId="43" applyFont="1" applyFill="1" applyBorder="1" applyAlignment="1" applyProtection="1">
      <alignment horizontal="center" vertical="center" wrapText="1"/>
    </xf>
    <xf numFmtId="0" fontId="23" fillId="27" borderId="12" xfId="43" applyFont="1" applyFill="1" applyBorder="1" applyAlignment="1" applyProtection="1">
      <alignment horizontal="center"/>
    </xf>
    <xf numFmtId="0" fontId="23" fillId="27" borderId="53" xfId="43" applyFont="1" applyFill="1" applyBorder="1" applyAlignment="1" applyProtection="1">
      <alignment horizontal="center"/>
    </xf>
    <xf numFmtId="0" fontId="3" fillId="0" borderId="32" xfId="43" applyFont="1" applyFill="1" applyBorder="1" applyAlignment="1" applyProtection="1">
      <alignment vertical="center" wrapText="1"/>
      <protection locked="0"/>
    </xf>
    <xf numFmtId="0" fontId="3" fillId="0" borderId="20" xfId="43" applyFont="1" applyFill="1" applyBorder="1" applyAlignment="1" applyProtection="1">
      <alignment vertical="center" wrapText="1"/>
      <protection locked="0"/>
    </xf>
    <xf numFmtId="0" fontId="3" fillId="0" borderId="27" xfId="43" applyFont="1" applyFill="1" applyBorder="1" applyAlignment="1" applyProtection="1">
      <alignment vertical="center" wrapText="1"/>
      <protection locked="0"/>
    </xf>
    <xf numFmtId="0" fontId="3" fillId="0" borderId="16" xfId="43" applyFont="1" applyFill="1" applyBorder="1" applyAlignment="1" applyProtection="1">
      <alignment vertical="center" wrapText="1"/>
      <protection locked="0"/>
    </xf>
    <xf numFmtId="0" fontId="3" fillId="0" borderId="18" xfId="43" applyFont="1" applyFill="1" applyBorder="1" applyAlignment="1" applyProtection="1">
      <alignment vertical="center" wrapText="1"/>
      <protection locked="0"/>
    </xf>
    <xf numFmtId="0" fontId="3" fillId="0" borderId="19" xfId="43" applyFont="1" applyFill="1" applyBorder="1" applyAlignment="1" applyProtection="1">
      <alignment vertical="center" wrapText="1"/>
      <protection locked="0"/>
    </xf>
    <xf numFmtId="0" fontId="3" fillId="0" borderId="17" xfId="43" applyFont="1" applyFill="1" applyBorder="1" applyAlignment="1" applyProtection="1">
      <alignment vertical="center" wrapText="1"/>
      <protection locked="0"/>
    </xf>
    <xf numFmtId="0" fontId="3" fillId="0" borderId="23" xfId="43" applyFont="1" applyFill="1" applyBorder="1" applyAlignment="1" applyProtection="1">
      <alignment vertical="center" wrapText="1"/>
      <protection locked="0"/>
    </xf>
    <xf numFmtId="0" fontId="3" fillId="0" borderId="24" xfId="43" applyFont="1" applyFill="1" applyBorder="1" applyAlignment="1" applyProtection="1">
      <alignment vertical="center" wrapText="1"/>
      <protection locked="0"/>
    </xf>
    <xf numFmtId="0" fontId="23" fillId="27" borderId="13" xfId="43" applyFont="1" applyFill="1" applyBorder="1" applyAlignment="1" applyProtection="1">
      <alignment horizontal="center" vertical="center" wrapText="1"/>
    </xf>
    <xf numFmtId="0" fontId="23" fillId="27" borderId="52" xfId="43" applyFont="1" applyFill="1" applyBorder="1" applyAlignment="1" applyProtection="1">
      <alignment horizontal="center" vertical="center" wrapText="1"/>
    </xf>
    <xf numFmtId="0" fontId="23" fillId="27" borderId="54" xfId="43" applyFont="1" applyFill="1" applyBorder="1" applyAlignment="1" applyProtection="1">
      <alignment horizontal="center" vertical="center" wrapText="1"/>
    </xf>
    <xf numFmtId="9" fontId="3" fillId="0" borderId="43" xfId="0" applyNumberFormat="1"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3" fillId="0" borderId="23" xfId="0" applyFont="1" applyBorder="1" applyAlignment="1" applyProtection="1">
      <alignment horizontal="center"/>
    </xf>
    <xf numFmtId="0" fontId="3" fillId="0" borderId="17"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9" fontId="22" fillId="27" borderId="17" xfId="51" applyFont="1" applyFill="1" applyBorder="1" applyAlignment="1" applyProtection="1">
      <alignment horizontal="left" vertical="center" wrapText="1"/>
      <protection locked="0"/>
    </xf>
    <xf numFmtId="9" fontId="22" fillId="27" borderId="24" xfId="51" applyFont="1" applyFill="1" applyBorder="1" applyAlignment="1" applyProtection="1">
      <alignment horizontal="left" vertical="center" wrapText="1"/>
      <protection locked="0"/>
    </xf>
    <xf numFmtId="0" fontId="3" fillId="0" borderId="32"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22" fillId="28" borderId="34" xfId="0" applyFont="1" applyFill="1" applyBorder="1" applyAlignment="1" applyProtection="1">
      <alignment horizontal="center" vertical="center"/>
      <protection locked="0"/>
    </xf>
    <xf numFmtId="0" fontId="22" fillId="28" borderId="23" xfId="0" applyFont="1" applyFill="1" applyBorder="1" applyAlignment="1" applyProtection="1">
      <alignment horizontal="center" vertical="center"/>
      <protection locked="0"/>
    </xf>
    <xf numFmtId="0" fontId="22" fillId="28" borderId="55"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22" fillId="28" borderId="56" xfId="0" applyFont="1" applyFill="1" applyBorder="1" applyAlignment="1">
      <alignment horizontal="center" vertical="center" wrapText="1"/>
    </xf>
    <xf numFmtId="0" fontId="22" fillId="28" borderId="57" xfId="0" applyFont="1" applyFill="1" applyBorder="1" applyAlignment="1">
      <alignment horizontal="center" vertical="center" wrapText="1"/>
    </xf>
    <xf numFmtId="0" fontId="23" fillId="27" borderId="14" xfId="43" applyFont="1" applyFill="1" applyBorder="1" applyAlignment="1" applyProtection="1">
      <alignment horizontal="center" vertical="center" wrapText="1"/>
    </xf>
    <xf numFmtId="0" fontId="23" fillId="27" borderId="15" xfId="43" applyFont="1" applyFill="1" applyBorder="1" applyAlignment="1" applyProtection="1">
      <alignment horizontal="center" vertical="center" wrapText="1"/>
    </xf>
    <xf numFmtId="0" fontId="22" fillId="24" borderId="12" xfId="47" applyFont="1" applyFill="1" applyBorder="1" applyAlignment="1" applyProtection="1">
      <alignment horizontal="center" vertical="center" wrapText="1"/>
    </xf>
    <xf numFmtId="0" fontId="22" fillId="24" borderId="53" xfId="47" applyFont="1" applyFill="1" applyBorder="1" applyAlignment="1" applyProtection="1">
      <alignment horizontal="center" vertical="center" wrapText="1"/>
    </xf>
    <xf numFmtId="0" fontId="3" fillId="0" borderId="13" xfId="43" applyFont="1" applyBorder="1" applyAlignment="1" applyProtection="1">
      <alignment horizontal="center" vertical="center" wrapText="1"/>
      <protection locked="0"/>
    </xf>
    <xf numFmtId="0" fontId="3" fillId="0" borderId="46" xfId="43" applyFont="1" applyBorder="1" applyAlignment="1" applyProtection="1">
      <alignment horizontal="center" vertical="center" wrapText="1"/>
      <protection locked="0"/>
    </xf>
    <xf numFmtId="0" fontId="22" fillId="25" borderId="40" xfId="47" applyFont="1" applyFill="1" applyBorder="1" applyAlignment="1" applyProtection="1">
      <alignment horizontal="center" vertical="center" wrapText="1"/>
    </xf>
    <xf numFmtId="0" fontId="22" fillId="25" borderId="33" xfId="47" applyFont="1" applyFill="1" applyBorder="1" applyAlignment="1" applyProtection="1">
      <alignment horizontal="center" vertical="center" wrapText="1"/>
    </xf>
    <xf numFmtId="0" fontId="3" fillId="0" borderId="14"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22" fillId="26" borderId="41" xfId="47" applyFont="1" applyFill="1" applyBorder="1" applyAlignment="1" applyProtection="1">
      <alignment horizontal="center" vertical="center" wrapText="1"/>
    </xf>
    <xf numFmtId="0" fontId="22" fillId="26" borderId="42" xfId="47" applyFont="1" applyFill="1" applyBorder="1" applyAlignment="1" applyProtection="1">
      <alignment horizontal="center" vertical="center" wrapText="1"/>
    </xf>
    <xf numFmtId="0" fontId="3" fillId="0" borderId="15"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28" fillId="29" borderId="17" xfId="0" applyFont="1" applyFill="1" applyBorder="1" applyAlignment="1" applyProtection="1">
      <alignment horizontal="center"/>
    </xf>
    <xf numFmtId="0" fontId="28" fillId="29" borderId="23" xfId="0" applyFont="1" applyFill="1" applyBorder="1" applyAlignment="1" applyProtection="1">
      <alignment horizontal="center"/>
    </xf>
    <xf numFmtId="0" fontId="28" fillId="29" borderId="24" xfId="0" applyFont="1" applyFill="1" applyBorder="1" applyAlignment="1" applyProtection="1">
      <alignment horizontal="center"/>
    </xf>
    <xf numFmtId="0" fontId="22" fillId="28" borderId="21" xfId="0" applyFont="1" applyFill="1" applyBorder="1" applyAlignment="1">
      <alignment horizontal="center" vertical="center" wrapText="1"/>
    </xf>
    <xf numFmtId="0" fontId="22" fillId="28" borderId="17" xfId="0" applyFont="1" applyFill="1" applyBorder="1" applyAlignment="1" applyProtection="1">
      <alignment horizontal="center" vertical="center"/>
      <protection locked="0"/>
    </xf>
    <xf numFmtId="9" fontId="22" fillId="0" borderId="13" xfId="51" applyFont="1" applyBorder="1" applyAlignment="1" applyProtection="1">
      <alignment horizontal="center"/>
      <protection locked="0"/>
    </xf>
    <xf numFmtId="0" fontId="22" fillId="0" borderId="52" xfId="51" applyNumberFormat="1" applyFont="1" applyBorder="1" applyAlignment="1" applyProtection="1">
      <alignment horizontal="center"/>
      <protection locked="0"/>
    </xf>
    <xf numFmtId="0" fontId="22" fillId="0" borderId="54" xfId="51" applyNumberFormat="1" applyFont="1" applyBorder="1" applyAlignment="1" applyProtection="1">
      <alignment horizontal="center"/>
      <protection locked="0"/>
    </xf>
    <xf numFmtId="9" fontId="22" fillId="0" borderId="35" xfId="51" applyFont="1" applyBorder="1" applyAlignment="1" applyProtection="1">
      <alignment horizontal="center"/>
      <protection locked="0"/>
    </xf>
    <xf numFmtId="9" fontId="22" fillId="0" borderId="60" xfId="51" applyFont="1" applyBorder="1" applyAlignment="1" applyProtection="1">
      <alignment horizontal="center"/>
      <protection locked="0"/>
    </xf>
    <xf numFmtId="0" fontId="22" fillId="0" borderId="61" xfId="51" applyNumberFormat="1" applyFont="1" applyBorder="1" applyAlignment="1" applyProtection="1">
      <alignment horizontal="center"/>
      <protection locked="0"/>
    </xf>
    <xf numFmtId="0" fontId="3" fillId="0" borderId="25" xfId="0" applyFont="1" applyBorder="1" applyAlignment="1" applyProtection="1">
      <alignment horizontal="center" vertical="center" wrapText="1"/>
      <protection locked="0"/>
    </xf>
    <xf numFmtId="0" fontId="3" fillId="0" borderId="62"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36" xfId="0" applyFont="1" applyBorder="1" applyAlignment="1" applyProtection="1">
      <alignment horizontal="center"/>
      <protection locked="0"/>
    </xf>
    <xf numFmtId="0" fontId="3" fillId="0" borderId="58" xfId="0" applyFont="1" applyBorder="1" applyAlignment="1" applyProtection="1">
      <alignment horizontal="center"/>
      <protection locked="0"/>
    </xf>
    <xf numFmtId="0" fontId="3" fillId="0" borderId="0" xfId="0" applyFont="1" applyAlignment="1">
      <alignment horizontal="center" vertical="center" wrapText="1"/>
    </xf>
    <xf numFmtId="0" fontId="28" fillId="29" borderId="17" xfId="0" applyFont="1" applyFill="1" applyBorder="1" applyAlignment="1">
      <alignment horizontal="center" vertical="center"/>
    </xf>
    <xf numFmtId="0" fontId="28" fillId="29" borderId="23" xfId="0" applyFont="1" applyFill="1" applyBorder="1" applyAlignment="1">
      <alignment horizontal="center" vertical="center"/>
    </xf>
    <xf numFmtId="0" fontId="28" fillId="29" borderId="17" xfId="0" applyFont="1" applyFill="1" applyBorder="1" applyAlignment="1">
      <alignment horizontal="center" vertical="center" wrapText="1"/>
    </xf>
    <xf numFmtId="0" fontId="28" fillId="29" borderId="23" xfId="0" applyFont="1" applyFill="1" applyBorder="1" applyAlignment="1">
      <alignment horizontal="center" vertical="center" wrapText="1"/>
    </xf>
    <xf numFmtId="0" fontId="28" fillId="29" borderId="24" xfId="0" applyFont="1" applyFill="1" applyBorder="1" applyAlignment="1">
      <alignment horizontal="center" vertical="center" wrapText="1"/>
    </xf>
    <xf numFmtId="0" fontId="28" fillId="29" borderId="20" xfId="0" applyFont="1" applyFill="1" applyBorder="1" applyAlignment="1" applyProtection="1">
      <alignment horizontal="center" vertical="center"/>
    </xf>
    <xf numFmtId="0" fontId="28" fillId="29" borderId="27" xfId="0" applyFont="1" applyFill="1" applyBorder="1" applyAlignment="1" applyProtection="1">
      <alignment horizontal="center" vertical="center"/>
    </xf>
    <xf numFmtId="0" fontId="22" fillId="0" borderId="23" xfId="0" applyFont="1" applyBorder="1" applyAlignment="1" applyProtection="1">
      <alignment horizontal="center" vertical="top" wrapText="1"/>
      <protection locked="0"/>
    </xf>
    <xf numFmtId="0" fontId="22" fillId="0" borderId="24" xfId="0" applyFont="1" applyBorder="1" applyAlignment="1" applyProtection="1">
      <alignment horizontal="center" vertical="top" wrapText="1"/>
      <protection locked="0"/>
    </xf>
    <xf numFmtId="1" fontId="22" fillId="0" borderId="15" xfId="0" applyNumberFormat="1" applyFont="1" applyBorder="1" applyAlignment="1">
      <alignment horizontal="center"/>
    </xf>
    <xf numFmtId="1" fontId="22" fillId="0" borderId="63" xfId="0" applyNumberFormat="1" applyFont="1" applyBorder="1" applyAlignment="1">
      <alignment horizontal="center"/>
    </xf>
    <xf numFmtId="1" fontId="22" fillId="0" borderId="64" xfId="0" applyNumberFormat="1" applyFont="1" applyBorder="1" applyAlignment="1">
      <alignment horizontal="center"/>
    </xf>
    <xf numFmtId="1" fontId="22" fillId="0" borderId="65" xfId="0" applyNumberFormat="1" applyFont="1" applyBorder="1" applyAlignment="1">
      <alignment horizontal="center"/>
    </xf>
    <xf numFmtId="1" fontId="22" fillId="0" borderId="42" xfId="0" applyNumberFormat="1" applyFont="1" applyBorder="1" applyAlignment="1">
      <alignment horizontal="center"/>
    </xf>
    <xf numFmtId="0" fontId="3" fillId="0" borderId="0" xfId="0" applyFont="1" applyAlignment="1" applyProtection="1">
      <alignment horizontal="center"/>
    </xf>
    <xf numFmtId="0" fontId="3" fillId="0" borderId="0" xfId="0" applyFont="1" applyAlignment="1" applyProtection="1">
      <alignment horizontal="center" wrapText="1"/>
    </xf>
    <xf numFmtId="0" fontId="3" fillId="30" borderId="43" xfId="0" applyFont="1" applyFill="1" applyBorder="1" applyAlignment="1" applyProtection="1">
      <alignment horizontal="center" vertical="center" wrapText="1"/>
      <protection locked="0"/>
    </xf>
    <xf numFmtId="0" fontId="3" fillId="30" borderId="44" xfId="0" applyFont="1" applyFill="1" applyBorder="1" applyAlignment="1" applyProtection="1">
      <alignment horizontal="center" vertical="center" wrapText="1"/>
      <protection locked="0"/>
    </xf>
    <xf numFmtId="0" fontId="3" fillId="30" borderId="16" xfId="0" applyFont="1" applyFill="1" applyBorder="1" applyAlignment="1" applyProtection="1">
      <alignment horizontal="center" vertical="center" wrapText="1"/>
      <protection locked="0"/>
    </xf>
    <xf numFmtId="0" fontId="3" fillId="30" borderId="18" xfId="0" applyFont="1" applyFill="1" applyBorder="1" applyAlignment="1" applyProtection="1">
      <alignment horizontal="center" vertical="center" wrapText="1"/>
      <protection locked="0"/>
    </xf>
    <xf numFmtId="0" fontId="3" fillId="0" borderId="17"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29" fillId="0" borderId="0" xfId="0" applyFont="1" applyAlignment="1">
      <alignment horizontal="center" wrapText="1"/>
    </xf>
    <xf numFmtId="0" fontId="3" fillId="0" borderId="37" xfId="0" applyFont="1" applyBorder="1" applyAlignment="1" applyProtection="1">
      <alignment horizontal="left" vertical="top" wrapText="1"/>
      <protection locked="0"/>
    </xf>
    <xf numFmtId="0" fontId="3" fillId="0" borderId="66" xfId="0" applyFont="1" applyBorder="1" applyAlignment="1" applyProtection="1">
      <alignment horizontal="left" vertical="top" wrapText="1"/>
      <protection locked="0"/>
    </xf>
    <xf numFmtId="0" fontId="3" fillId="0" borderId="67" xfId="0" applyFont="1" applyBorder="1" applyAlignment="1" applyProtection="1">
      <alignment horizontal="left" vertical="top" wrapText="1"/>
      <protection locked="0"/>
    </xf>
    <xf numFmtId="0" fontId="3" fillId="0" borderId="37" xfId="0" applyFont="1" applyBorder="1" applyAlignment="1" applyProtection="1">
      <alignment horizontal="justify" vertical="center" wrapText="1"/>
      <protection locked="0"/>
    </xf>
    <xf numFmtId="0" fontId="3" fillId="0" borderId="66" xfId="0" applyFont="1" applyBorder="1" applyAlignment="1" applyProtection="1">
      <alignment horizontal="justify" vertical="center" wrapText="1"/>
      <protection locked="0"/>
    </xf>
    <xf numFmtId="0" fontId="3" fillId="0" borderId="67" xfId="0" applyFont="1" applyBorder="1" applyAlignment="1" applyProtection="1">
      <alignment horizontal="justify" vertical="center" wrapText="1"/>
      <protection locked="0"/>
    </xf>
    <xf numFmtId="0" fontId="3" fillId="0" borderId="55" xfId="0" applyFont="1" applyBorder="1" applyAlignment="1" applyProtection="1">
      <alignment horizontal="justify" vertical="top" wrapText="1"/>
      <protection locked="0"/>
    </xf>
    <xf numFmtId="0" fontId="3" fillId="0" borderId="56" xfId="0" applyFont="1" applyBorder="1" applyAlignment="1" applyProtection="1">
      <alignment horizontal="justify" vertical="top" wrapText="1"/>
      <protection locked="0"/>
    </xf>
    <xf numFmtId="0" fontId="3" fillId="0" borderId="57" xfId="0" applyFont="1" applyBorder="1" applyAlignment="1" applyProtection="1">
      <alignment horizontal="justify" vertical="top" wrapText="1"/>
      <protection locked="0"/>
    </xf>
    <xf numFmtId="0" fontId="3" fillId="0" borderId="17"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7" xfId="43" applyFont="1" applyFill="1" applyBorder="1" applyAlignment="1" applyProtection="1">
      <alignment horizontal="left"/>
      <protection locked="0"/>
    </xf>
    <xf numFmtId="0" fontId="3" fillId="0" borderId="23" xfId="43" applyFont="1" applyFill="1" applyBorder="1" applyAlignment="1" applyProtection="1">
      <alignment horizontal="left"/>
      <protection locked="0"/>
    </xf>
    <xf numFmtId="0" fontId="3" fillId="0" borderId="24" xfId="43" applyFont="1" applyFill="1" applyBorder="1" applyAlignment="1" applyProtection="1">
      <alignment horizontal="left"/>
      <protection locked="0"/>
    </xf>
    <xf numFmtId="0" fontId="23" fillId="27" borderId="13" xfId="43" applyFont="1" applyFill="1" applyBorder="1" applyAlignment="1" applyProtection="1">
      <alignment horizontal="center" vertical="center"/>
    </xf>
    <xf numFmtId="0" fontId="23" fillId="27" borderId="52" xfId="43" applyFont="1" applyFill="1" applyBorder="1" applyAlignment="1" applyProtection="1">
      <alignment horizontal="center" vertical="center"/>
    </xf>
    <xf numFmtId="0" fontId="23" fillId="27" borderId="46" xfId="43" applyFont="1" applyFill="1" applyBorder="1" applyAlignment="1" applyProtection="1">
      <alignment horizontal="center" vertical="center"/>
    </xf>
    <xf numFmtId="0" fontId="23" fillId="27" borderId="12" xfId="43" applyFont="1" applyFill="1" applyBorder="1" applyAlignment="1" applyProtection="1">
      <alignment horizontal="center" vertical="center"/>
    </xf>
    <xf numFmtId="0" fontId="23" fillId="27" borderId="53" xfId="43" applyFont="1" applyFill="1" applyBorder="1" applyAlignment="1" applyProtection="1">
      <alignment horizontal="center" vertical="center"/>
    </xf>
    <xf numFmtId="0" fontId="3" fillId="30" borderId="40" xfId="0" applyFont="1" applyFill="1" applyBorder="1" applyAlignment="1" applyProtection="1">
      <alignment horizontal="center" vertical="center" wrapText="1"/>
      <protection locked="0"/>
    </xf>
    <xf numFmtId="0" fontId="3" fillId="30" borderId="33" xfId="0" applyFont="1" applyFill="1" applyBorder="1" applyAlignment="1" applyProtection="1">
      <alignment horizontal="center" vertical="center" wrapText="1"/>
      <protection locked="0"/>
    </xf>
    <xf numFmtId="0" fontId="3" fillId="30" borderId="41" xfId="0" applyFont="1" applyFill="1" applyBorder="1" applyAlignment="1" applyProtection="1">
      <alignment horizontal="center" vertical="center" wrapText="1"/>
      <protection locked="0"/>
    </xf>
    <xf numFmtId="0" fontId="3" fillId="30" borderId="42" xfId="0" applyFont="1" applyFill="1" applyBorder="1" applyAlignment="1" applyProtection="1">
      <alignment horizontal="center" vertical="center" wrapText="1"/>
      <protection locked="0"/>
    </xf>
    <xf numFmtId="0" fontId="22" fillId="28" borderId="66" xfId="0" applyFont="1" applyFill="1" applyBorder="1" applyAlignment="1">
      <alignment horizontal="center" vertical="center" wrapText="1"/>
    </xf>
    <xf numFmtId="0" fontId="22" fillId="28" borderId="67" xfId="0" applyFont="1" applyFill="1" applyBorder="1" applyAlignment="1">
      <alignment horizontal="center" vertical="center" wrapText="1"/>
    </xf>
    <xf numFmtId="0" fontId="22" fillId="28" borderId="70" xfId="0" applyFont="1" applyFill="1" applyBorder="1" applyAlignment="1">
      <alignment horizontal="center" vertical="center" wrapText="1"/>
    </xf>
    <xf numFmtId="0" fontId="22" fillId="28" borderId="63" xfId="0" applyFont="1" applyFill="1" applyBorder="1" applyAlignment="1">
      <alignment horizontal="center" vertical="center" wrapText="1"/>
    </xf>
    <xf numFmtId="0" fontId="22" fillId="28" borderId="59" xfId="0" applyFont="1" applyFill="1" applyBorder="1" applyAlignment="1">
      <alignment horizontal="center" vertical="center" wrapText="1"/>
    </xf>
    <xf numFmtId="9" fontId="22" fillId="0" borderId="61" xfId="51"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33" xfId="0" applyFont="1" applyBorder="1" applyAlignment="1" applyProtection="1">
      <alignment horizontal="center"/>
      <protection locked="0"/>
    </xf>
    <xf numFmtId="9" fontId="22" fillId="0" borderId="15" xfId="51" applyFont="1" applyBorder="1" applyAlignment="1">
      <alignment horizontal="center"/>
    </xf>
    <xf numFmtId="9" fontId="22" fillId="0" borderId="63" xfId="51" applyFont="1" applyBorder="1" applyAlignment="1">
      <alignment horizontal="center"/>
    </xf>
    <xf numFmtId="9" fontId="22" fillId="0" borderId="64" xfId="51" applyFont="1" applyBorder="1" applyAlignment="1">
      <alignment horizontal="center"/>
    </xf>
    <xf numFmtId="9" fontId="22" fillId="0" borderId="47" xfId="51" applyFont="1" applyBorder="1" applyAlignment="1" applyProtection="1">
      <alignment horizontal="center"/>
      <protection locked="0"/>
    </xf>
    <xf numFmtId="0" fontId="22" fillId="0" borderId="72" xfId="51" applyNumberFormat="1" applyFont="1" applyBorder="1" applyAlignment="1" applyProtection="1">
      <alignment horizontal="center"/>
      <protection locked="0"/>
    </xf>
    <xf numFmtId="0" fontId="22" fillId="0" borderId="73" xfId="51" applyNumberFormat="1" applyFont="1" applyBorder="1" applyAlignment="1" applyProtection="1">
      <alignment horizontal="center"/>
      <protection locked="0"/>
    </xf>
    <xf numFmtId="9" fontId="22" fillId="0" borderId="69" xfId="51" applyFont="1" applyBorder="1" applyAlignment="1" applyProtection="1">
      <alignment horizontal="center"/>
      <protection locked="0"/>
    </xf>
    <xf numFmtId="9" fontId="22" fillId="0" borderId="65" xfId="51" applyFont="1" applyBorder="1" applyAlignment="1">
      <alignment horizontal="center"/>
    </xf>
    <xf numFmtId="9" fontId="22" fillId="0" borderId="42" xfId="51" applyFont="1" applyBorder="1" applyAlignment="1">
      <alignment horizontal="center"/>
    </xf>
    <xf numFmtId="0" fontId="3" fillId="0" borderId="34" xfId="0" applyFont="1" applyBorder="1" applyAlignment="1" applyProtection="1">
      <alignment horizontal="justify" vertical="top" wrapText="1"/>
      <protection locked="0"/>
    </xf>
    <xf numFmtId="0" fontId="3" fillId="0" borderId="0" xfId="0" applyFont="1" applyBorder="1" applyAlignment="1">
      <alignment horizontal="center" vertical="center" wrapText="1"/>
    </xf>
    <xf numFmtId="0" fontId="28" fillId="29" borderId="0" xfId="0" applyFont="1" applyFill="1" applyBorder="1" applyAlignment="1" applyProtection="1">
      <alignment horizontal="center" vertical="center"/>
    </xf>
    <xf numFmtId="0" fontId="28" fillId="29" borderId="11" xfId="0" applyFont="1" applyFill="1" applyBorder="1" applyAlignment="1" applyProtection="1">
      <alignment horizontal="center" vertical="center"/>
    </xf>
    <xf numFmtId="0" fontId="3" fillId="0" borderId="68" xfId="0" applyFont="1" applyBorder="1" applyAlignment="1" applyProtection="1">
      <alignment horizontal="left" vertical="top" wrapText="1"/>
      <protection locked="0"/>
    </xf>
    <xf numFmtId="0" fontId="3" fillId="0" borderId="37" xfId="0" applyFont="1" applyBorder="1" applyAlignment="1" applyProtection="1">
      <alignment horizontal="justify" vertical="top" wrapText="1"/>
      <protection locked="0"/>
    </xf>
    <xf numFmtId="0" fontId="3" fillId="0" borderId="66" xfId="0" applyFont="1" applyBorder="1" applyAlignment="1" applyProtection="1">
      <alignment horizontal="justify" vertical="top" wrapText="1"/>
      <protection locked="0"/>
    </xf>
    <xf numFmtId="0" fontId="3" fillId="0" borderId="68" xfId="0" applyFont="1" applyBorder="1" applyAlignment="1" applyProtection="1">
      <alignment horizontal="justify" vertical="top" wrapText="1"/>
      <protection locked="0"/>
    </xf>
    <xf numFmtId="0" fontId="3" fillId="0" borderId="67" xfId="0" applyFont="1" applyBorder="1" applyAlignment="1" applyProtection="1">
      <alignment horizontal="justify" vertical="top" wrapText="1"/>
      <protection locked="0"/>
    </xf>
    <xf numFmtId="0" fontId="22" fillId="0" borderId="26"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0" fontId="3" fillId="30" borderId="43" xfId="0" quotePrefix="1" applyFont="1" applyFill="1" applyBorder="1" applyAlignment="1" applyProtection="1">
      <alignment horizontal="center" vertical="center" wrapText="1"/>
      <protection locked="0"/>
    </xf>
    <xf numFmtId="0" fontId="3" fillId="30" borderId="50" xfId="0" applyFont="1" applyFill="1" applyBorder="1" applyAlignment="1" applyProtection="1">
      <alignment horizontal="center" vertical="center" wrapText="1"/>
      <protection locked="0"/>
    </xf>
    <xf numFmtId="0" fontId="3" fillId="30" borderId="19" xfId="0" applyFont="1" applyFill="1" applyBorder="1" applyAlignment="1" applyProtection="1">
      <alignment horizontal="center" vertical="center" wrapText="1"/>
      <protection locked="0"/>
    </xf>
    <xf numFmtId="0" fontId="3" fillId="0" borderId="32"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32" xfId="43" applyFont="1" applyFill="1" applyBorder="1" applyAlignment="1" applyProtection="1">
      <alignment horizontal="left" vertical="center" wrapText="1"/>
      <protection locked="0"/>
    </xf>
    <xf numFmtId="0" fontId="3" fillId="0" borderId="20" xfId="43" applyFont="1" applyFill="1" applyBorder="1" applyAlignment="1" applyProtection="1">
      <alignment horizontal="left" vertical="center" wrapText="1"/>
      <protection locked="0"/>
    </xf>
    <xf numFmtId="0" fontId="3" fillId="0" borderId="27" xfId="43" applyFont="1" applyFill="1" applyBorder="1" applyAlignment="1" applyProtection="1">
      <alignment horizontal="left" vertical="center" wrapText="1"/>
      <protection locked="0"/>
    </xf>
    <xf numFmtId="0" fontId="3" fillId="0" borderId="16" xfId="43" applyFont="1" applyFill="1" applyBorder="1" applyAlignment="1" applyProtection="1">
      <alignment horizontal="left" vertical="center" wrapText="1"/>
      <protection locked="0"/>
    </xf>
    <xf numFmtId="0" fontId="3" fillId="0" borderId="18" xfId="43" applyFont="1" applyFill="1" applyBorder="1" applyAlignment="1" applyProtection="1">
      <alignment horizontal="left" vertical="center" wrapText="1"/>
      <protection locked="0"/>
    </xf>
    <xf numFmtId="0" fontId="3" fillId="0" borderId="19" xfId="43" applyFont="1" applyFill="1" applyBorder="1" applyAlignment="1" applyProtection="1">
      <alignment horizontal="left" vertical="center" wrapText="1"/>
      <protection locked="0"/>
    </xf>
    <xf numFmtId="0" fontId="3" fillId="0" borderId="55" xfId="0" applyFont="1" applyBorder="1" applyAlignment="1" applyProtection="1">
      <alignment horizontal="left" vertical="top" wrapText="1"/>
      <protection locked="0"/>
    </xf>
    <xf numFmtId="0" fontId="3" fillId="0" borderId="56" xfId="0" applyFont="1" applyBorder="1" applyAlignment="1" applyProtection="1">
      <alignment horizontal="left" vertical="top" wrapText="1"/>
      <protection locked="0"/>
    </xf>
    <xf numFmtId="0" fontId="3" fillId="0" borderId="57"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28" fillId="29" borderId="17" xfId="0" applyFont="1" applyFill="1" applyBorder="1" applyAlignment="1" applyProtection="1">
      <alignment horizontal="center" vertical="center"/>
    </xf>
    <xf numFmtId="0" fontId="28" fillId="29" borderId="23" xfId="0" applyFont="1" applyFill="1" applyBorder="1" applyAlignment="1" applyProtection="1">
      <alignment horizontal="center" vertical="center"/>
    </xf>
    <xf numFmtId="0" fontId="3" fillId="0" borderId="0" xfId="0" applyFont="1" applyBorder="1" applyAlignment="1" applyProtection="1">
      <alignment horizontal="center" vertical="center" wrapText="1"/>
    </xf>
    <xf numFmtId="0" fontId="3" fillId="0" borderId="17" xfId="0" applyFont="1" applyBorder="1" applyAlignment="1">
      <alignment horizontal="left"/>
    </xf>
    <xf numFmtId="0" fontId="3" fillId="0" borderId="23"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32" xfId="0" applyFont="1" applyBorder="1" applyAlignment="1">
      <alignment horizontal="center"/>
    </xf>
    <xf numFmtId="0" fontId="3" fillId="0" borderId="20" xfId="0" applyFont="1" applyBorder="1" applyAlignment="1">
      <alignment horizontal="center"/>
    </xf>
    <xf numFmtId="0" fontId="3" fillId="0" borderId="27" xfId="0" applyFont="1" applyBorder="1" applyAlignment="1">
      <alignment horizontal="center"/>
    </xf>
    <xf numFmtId="0" fontId="3" fillId="0" borderId="10" xfId="0" applyFont="1" applyBorder="1" applyAlignment="1">
      <alignment horizontal="center"/>
    </xf>
    <xf numFmtId="0" fontId="3" fillId="0" borderId="0" xfId="0" applyFont="1" applyAlignment="1">
      <alignment horizontal="center"/>
    </xf>
    <xf numFmtId="0" fontId="3" fillId="0" borderId="11" xfId="0" applyFont="1" applyBorder="1" applyAlignment="1">
      <alignment horizontal="center"/>
    </xf>
    <xf numFmtId="0" fontId="22" fillId="0" borderId="32" xfId="0" quotePrefix="1" applyFont="1" applyBorder="1" applyAlignment="1">
      <alignment horizontal="center" vertical="center"/>
    </xf>
    <xf numFmtId="0" fontId="22" fillId="0" borderId="20" xfId="0" quotePrefix="1" applyFont="1" applyBorder="1" applyAlignment="1">
      <alignment horizontal="center" vertical="center"/>
    </xf>
    <xf numFmtId="0" fontId="22" fillId="0" borderId="37" xfId="0" quotePrefix="1" applyFont="1" applyBorder="1" applyAlignment="1">
      <alignment horizontal="center" vertical="center"/>
    </xf>
    <xf numFmtId="0" fontId="22" fillId="0" borderId="10" xfId="0" quotePrefix="1" applyFont="1" applyBorder="1" applyAlignment="1">
      <alignment horizontal="center" vertical="center"/>
    </xf>
    <xf numFmtId="0" fontId="22" fillId="0" borderId="0" xfId="0" quotePrefix="1" applyFont="1" applyAlignment="1">
      <alignment horizontal="center" vertical="center"/>
    </xf>
    <xf numFmtId="0" fontId="22" fillId="0" borderId="38" xfId="0" quotePrefix="1" applyFont="1" applyBorder="1" applyAlignment="1">
      <alignment horizontal="center" vertical="center"/>
    </xf>
    <xf numFmtId="0" fontId="22" fillId="0" borderId="16" xfId="0" quotePrefix="1" applyFont="1" applyBorder="1" applyAlignment="1">
      <alignment horizontal="center" vertical="center"/>
    </xf>
    <xf numFmtId="0" fontId="22" fillId="0" borderId="18" xfId="0" quotePrefix="1" applyFont="1" applyBorder="1" applyAlignment="1">
      <alignment horizontal="center" vertical="center"/>
    </xf>
    <xf numFmtId="0" fontId="22" fillId="0" borderId="39" xfId="0" quotePrefix="1" applyFont="1" applyBorder="1" applyAlignment="1">
      <alignment horizontal="center" vertical="center"/>
    </xf>
    <xf numFmtId="0" fontId="3" fillId="30" borderId="26" xfId="47" quotePrefix="1" applyFill="1" applyBorder="1" applyAlignment="1">
      <alignment horizontal="left" vertical="center"/>
    </xf>
    <xf numFmtId="0" fontId="23" fillId="27" borderId="12" xfId="43" applyFont="1" applyFill="1" applyBorder="1" applyAlignment="1">
      <alignment horizontal="center" vertical="center" wrapText="1"/>
    </xf>
    <xf numFmtId="0" fontId="23" fillId="27" borderId="53" xfId="43" applyFont="1" applyFill="1" applyBorder="1" applyAlignment="1">
      <alignment horizontal="center" vertical="center" wrapText="1"/>
    </xf>
    <xf numFmtId="0" fontId="23" fillId="27" borderId="13" xfId="43" applyFont="1" applyFill="1" applyBorder="1" applyAlignment="1">
      <alignment horizontal="center"/>
    </xf>
    <xf numFmtId="0" fontId="23" fillId="27" borderId="46" xfId="43" applyFont="1" applyFill="1" applyBorder="1" applyAlignment="1">
      <alignment horizontal="center"/>
    </xf>
    <xf numFmtId="0" fontId="23" fillId="27" borderId="12" xfId="43" applyFont="1" applyFill="1" applyBorder="1" applyAlignment="1">
      <alignment horizontal="center"/>
    </xf>
    <xf numFmtId="0" fontId="23" fillId="27" borderId="53" xfId="43" applyFont="1" applyFill="1" applyBorder="1" applyAlignment="1">
      <alignment horizontal="center"/>
    </xf>
    <xf numFmtId="0" fontId="23" fillId="27" borderId="13" xfId="43" applyFont="1" applyFill="1" applyBorder="1" applyAlignment="1">
      <alignment horizontal="center" vertical="center" wrapText="1"/>
    </xf>
    <xf numFmtId="0" fontId="23" fillId="27" borderId="52" xfId="43" applyFont="1" applyFill="1" applyBorder="1" applyAlignment="1">
      <alignment horizontal="center" vertical="center" wrapText="1"/>
    </xf>
    <xf numFmtId="0" fontId="23" fillId="27" borderId="54" xfId="43" applyFont="1" applyFill="1" applyBorder="1" applyAlignment="1">
      <alignment horizontal="center" vertical="center" wrapText="1"/>
    </xf>
    <xf numFmtId="0" fontId="3" fillId="0" borderId="23" xfId="0" applyFont="1" applyBorder="1" applyAlignment="1">
      <alignment horizontal="center"/>
    </xf>
    <xf numFmtId="0" fontId="3" fillId="0" borderId="17" xfId="43" applyFont="1" applyBorder="1" applyAlignment="1" applyProtection="1">
      <alignment horizontal="left"/>
      <protection locked="0"/>
    </xf>
    <xf numFmtId="0" fontId="3" fillId="0" borderId="23" xfId="43" applyFont="1" applyBorder="1" applyAlignment="1" applyProtection="1">
      <alignment horizontal="left"/>
      <protection locked="0"/>
    </xf>
    <xf numFmtId="0" fontId="3" fillId="0" borderId="24" xfId="43" applyFont="1" applyBorder="1" applyAlignment="1" applyProtection="1">
      <alignment horizontal="left"/>
      <protection locked="0"/>
    </xf>
    <xf numFmtId="0" fontId="23" fillId="27" borderId="35" xfId="43" applyFont="1" applyFill="1" applyBorder="1" applyAlignment="1">
      <alignment horizontal="center" vertical="center" wrapText="1"/>
    </xf>
    <xf numFmtId="0" fontId="23" fillId="27" borderId="46" xfId="43" applyFont="1" applyFill="1" applyBorder="1" applyAlignment="1">
      <alignment horizontal="center" vertical="center" wrapText="1"/>
    </xf>
    <xf numFmtId="0" fontId="3" fillId="0" borderId="32" xfId="43" applyFont="1" applyBorder="1" applyAlignment="1" applyProtection="1">
      <alignment vertical="center" wrapText="1"/>
      <protection locked="0"/>
    </xf>
    <xf numFmtId="0" fontId="3" fillId="0" borderId="20" xfId="43" applyFont="1" applyBorder="1" applyAlignment="1" applyProtection="1">
      <alignment vertical="center" wrapText="1"/>
      <protection locked="0"/>
    </xf>
    <xf numFmtId="0" fontId="3" fillId="0" borderId="27" xfId="43" applyFont="1" applyBorder="1" applyAlignment="1" applyProtection="1">
      <alignment vertical="center" wrapText="1"/>
      <protection locked="0"/>
    </xf>
    <xf numFmtId="0" fontId="3" fillId="0" borderId="16" xfId="43" applyFont="1" applyBorder="1" applyAlignment="1" applyProtection="1">
      <alignment vertical="center" wrapText="1"/>
      <protection locked="0"/>
    </xf>
    <xf numFmtId="0" fontId="3" fillId="0" borderId="18" xfId="43" applyFont="1" applyBorder="1" applyAlignment="1" applyProtection="1">
      <alignment vertical="center" wrapText="1"/>
      <protection locked="0"/>
    </xf>
    <xf numFmtId="0" fontId="3" fillId="0" borderId="19" xfId="43" applyFont="1" applyBorder="1" applyAlignment="1" applyProtection="1">
      <alignment vertical="center" wrapText="1"/>
      <protection locked="0"/>
    </xf>
    <xf numFmtId="0" fontId="3" fillId="0" borderId="43"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23" fillId="27" borderId="52" xfId="43" applyFont="1" applyFill="1" applyBorder="1" applyAlignment="1">
      <alignment horizontal="center"/>
    </xf>
    <xf numFmtId="0" fontId="23" fillId="27" borderId="14" xfId="43" applyFont="1" applyFill="1" applyBorder="1" applyAlignment="1">
      <alignment horizontal="center" vertical="center" wrapText="1"/>
    </xf>
    <xf numFmtId="0" fontId="23" fillId="27" borderId="15" xfId="43" applyFont="1" applyFill="1" applyBorder="1" applyAlignment="1">
      <alignment horizontal="center" vertical="center" wrapText="1"/>
    </xf>
    <xf numFmtId="0" fontId="22" fillId="24" borderId="12" xfId="47" applyFont="1" applyFill="1" applyBorder="1" applyAlignment="1">
      <alignment horizontal="center" vertical="center" wrapText="1"/>
    </xf>
    <xf numFmtId="0" fontId="22" fillId="24" borderId="53" xfId="47" applyFont="1" applyFill="1" applyBorder="1" applyAlignment="1">
      <alignment horizontal="center" vertical="center" wrapText="1"/>
    </xf>
    <xf numFmtId="0" fontId="22" fillId="25" borderId="40" xfId="47" applyFont="1" applyFill="1" applyBorder="1" applyAlignment="1">
      <alignment horizontal="center" vertical="center" wrapText="1"/>
    </xf>
    <xf numFmtId="0" fontId="22" fillId="25" borderId="33" xfId="47" applyFont="1" applyFill="1" applyBorder="1" applyAlignment="1">
      <alignment horizontal="center" vertical="center" wrapText="1"/>
    </xf>
    <xf numFmtId="0" fontId="22" fillId="26" borderId="41" xfId="47" applyFont="1" applyFill="1" applyBorder="1" applyAlignment="1">
      <alignment horizontal="center" vertical="center" wrapText="1"/>
    </xf>
    <xf numFmtId="0" fontId="22" fillId="26" borderId="42" xfId="47" applyFont="1" applyFill="1" applyBorder="1" applyAlignment="1">
      <alignment horizontal="center" vertical="center" wrapText="1"/>
    </xf>
    <xf numFmtId="0" fontId="28" fillId="29" borderId="17" xfId="0" applyFont="1" applyFill="1" applyBorder="1" applyAlignment="1">
      <alignment horizontal="center"/>
    </xf>
    <xf numFmtId="0" fontId="28" fillId="29" borderId="23" xfId="0" applyFont="1" applyFill="1" applyBorder="1" applyAlignment="1">
      <alignment horizontal="center"/>
    </xf>
    <xf numFmtId="0" fontId="28" fillId="29" borderId="24" xfId="0" applyFont="1" applyFill="1" applyBorder="1" applyAlignment="1">
      <alignment horizontal="center"/>
    </xf>
    <xf numFmtId="0" fontId="22" fillId="0" borderId="15" xfId="0" applyFont="1" applyBorder="1" applyAlignment="1">
      <alignment horizontal="center"/>
    </xf>
    <xf numFmtId="0" fontId="22" fillId="0" borderId="63" xfId="0" applyFont="1" applyBorder="1" applyAlignment="1">
      <alignment horizontal="center"/>
    </xf>
    <xf numFmtId="0" fontId="22" fillId="0" borderId="64" xfId="0" applyFont="1" applyBorder="1" applyAlignment="1">
      <alignment horizontal="center"/>
    </xf>
    <xf numFmtId="0" fontId="22" fillId="0" borderId="65" xfId="51" applyNumberFormat="1" applyFont="1" applyBorder="1" applyAlignment="1">
      <alignment horizontal="center"/>
    </xf>
    <xf numFmtId="0" fontId="22" fillId="0" borderId="42" xfId="51" applyNumberFormat="1" applyFont="1" applyBorder="1" applyAlignment="1">
      <alignment horizontal="center"/>
    </xf>
    <xf numFmtId="0" fontId="28" fillId="29" borderId="20" xfId="0" applyFont="1" applyFill="1" applyBorder="1" applyAlignment="1">
      <alignment horizontal="center" vertical="center"/>
    </xf>
    <xf numFmtId="0" fontId="28" fillId="29" borderId="27" xfId="0" applyFont="1" applyFill="1" applyBorder="1" applyAlignment="1">
      <alignment horizontal="center" vertical="center"/>
    </xf>
    <xf numFmtId="0" fontId="3" fillId="0" borderId="37"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0" xfId="0" applyFont="1" applyAlignment="1">
      <alignment horizontal="center" wrapText="1"/>
    </xf>
    <xf numFmtId="0" fontId="3" fillId="0" borderId="55" xfId="0" applyFont="1" applyBorder="1" applyAlignment="1" applyProtection="1">
      <alignment horizontal="left" vertical="center" wrapText="1"/>
      <protection locked="0"/>
    </xf>
    <xf numFmtId="0" fontId="3" fillId="0" borderId="56" xfId="0" applyFont="1" applyBorder="1" applyAlignment="1" applyProtection="1">
      <alignment horizontal="left" vertical="center" wrapText="1"/>
      <protection locked="0"/>
    </xf>
    <xf numFmtId="0" fontId="3" fillId="0" borderId="57" xfId="0" applyFont="1" applyBorder="1" applyAlignment="1" applyProtection="1">
      <alignment horizontal="left" vertical="center" wrapText="1"/>
      <protection locked="0"/>
    </xf>
    <xf numFmtId="2" fontId="22" fillId="0" borderId="15" xfId="0" applyNumberFormat="1" applyFont="1" applyBorder="1" applyAlignment="1">
      <alignment horizontal="center"/>
    </xf>
    <xf numFmtId="2" fontId="22" fillId="0" borderId="63" xfId="0" applyNumberFormat="1" applyFont="1" applyBorder="1" applyAlignment="1">
      <alignment horizontal="center"/>
    </xf>
    <xf numFmtId="2" fontId="22" fillId="0" borderId="64" xfId="0" applyNumberFormat="1" applyFont="1" applyBorder="1" applyAlignment="1">
      <alignment horizontal="center"/>
    </xf>
    <xf numFmtId="2" fontId="22" fillId="0" borderId="65" xfId="0" applyNumberFormat="1" applyFont="1" applyBorder="1" applyAlignment="1">
      <alignment horizontal="center"/>
    </xf>
    <xf numFmtId="2" fontId="22" fillId="0" borderId="42" xfId="0" applyNumberFormat="1" applyFont="1" applyBorder="1" applyAlignment="1">
      <alignment horizontal="center"/>
    </xf>
    <xf numFmtId="10" fontId="3" fillId="0" borderId="43" xfId="0" applyNumberFormat="1" applyFont="1" applyBorder="1" applyAlignment="1" applyProtection="1">
      <alignment horizontal="center" vertical="center" wrapText="1"/>
      <protection locked="0"/>
    </xf>
    <xf numFmtId="0" fontId="3" fillId="0" borderId="62" xfId="0" applyFont="1" applyBorder="1" applyAlignment="1" applyProtection="1">
      <alignment horizontal="center"/>
      <protection locked="0"/>
    </xf>
    <xf numFmtId="9" fontId="22" fillId="0" borderId="36" xfId="51" applyFont="1" applyBorder="1" applyAlignment="1" applyProtection="1">
      <alignment horizontal="center"/>
      <protection locked="0"/>
    </xf>
    <xf numFmtId="9" fontId="22" fillId="0" borderId="62" xfId="51" applyFont="1" applyBorder="1" applyAlignment="1" applyProtection="1">
      <alignment horizontal="center"/>
      <protection locked="0"/>
    </xf>
    <xf numFmtId="0" fontId="22" fillId="28" borderId="26" xfId="0" applyFont="1" applyFill="1" applyBorder="1" applyAlignment="1">
      <alignment horizontal="center" vertical="center" wrapText="1"/>
    </xf>
    <xf numFmtId="0" fontId="22" fillId="28" borderId="36" xfId="0" applyFont="1" applyFill="1" applyBorder="1" applyAlignment="1" applyProtection="1">
      <alignment horizontal="center" vertical="center"/>
      <protection locked="0"/>
    </xf>
    <xf numFmtId="0" fontId="22" fillId="28" borderId="25" xfId="0" applyFont="1" applyFill="1" applyBorder="1" applyAlignment="1" applyProtection="1">
      <alignment horizontal="center" vertical="center"/>
      <protection locked="0"/>
    </xf>
    <xf numFmtId="0" fontId="22" fillId="28" borderId="62" xfId="0" applyFont="1" applyFill="1" applyBorder="1" applyAlignment="1" applyProtection="1">
      <alignment horizontal="center" vertical="center"/>
      <protection locked="0"/>
    </xf>
    <xf numFmtId="0" fontId="22" fillId="28" borderId="36" xfId="0" applyFont="1" applyFill="1" applyBorder="1" applyAlignment="1">
      <alignment horizontal="center" vertical="center" wrapText="1"/>
    </xf>
    <xf numFmtId="0" fontId="22" fillId="28" borderId="62" xfId="0" applyFont="1" applyFill="1" applyBorder="1" applyAlignment="1">
      <alignment horizontal="center" vertical="center" wrapText="1"/>
    </xf>
    <xf numFmtId="9" fontId="22" fillId="0" borderId="25" xfId="51" applyFont="1" applyBorder="1" applyAlignment="1" applyProtection="1">
      <alignment horizontal="center"/>
      <protection locked="0"/>
    </xf>
    <xf numFmtId="9" fontId="22" fillId="0" borderId="36" xfId="51" applyFont="1" applyBorder="1" applyAlignment="1" applyProtection="1">
      <alignment horizontal="center" vertical="center" wrapText="1"/>
      <protection locked="0"/>
    </xf>
    <xf numFmtId="9" fontId="22" fillId="0" borderId="25" xfId="51" applyFont="1" applyBorder="1" applyAlignment="1" applyProtection="1">
      <alignment horizontal="center" vertical="center" wrapText="1"/>
      <protection locked="0"/>
    </xf>
    <xf numFmtId="9" fontId="22" fillId="0" borderId="62" xfId="51" applyFont="1" applyBorder="1" applyAlignment="1" applyProtection="1">
      <alignment horizontal="center" vertical="center" wrapText="1"/>
      <protection locked="0"/>
    </xf>
    <xf numFmtId="9" fontId="3" fillId="0" borderId="14" xfId="0" applyNumberFormat="1" applyFont="1" applyBorder="1" applyAlignment="1" applyProtection="1">
      <alignment horizontal="center" vertical="center" wrapText="1"/>
      <protection locked="0"/>
    </xf>
    <xf numFmtId="9" fontId="3" fillId="0" borderId="15" xfId="0" applyNumberFormat="1" applyFont="1" applyBorder="1" applyAlignment="1" applyProtection="1">
      <alignment horizontal="center" vertical="center" wrapText="1"/>
      <protection locked="0"/>
    </xf>
  </cellXfs>
  <cellStyles count="61">
    <cellStyle name="20% - Énfasis1 2" xfId="1"/>
    <cellStyle name="20% - Énfasis1 2 2" xfId="2"/>
    <cellStyle name="20% - Énfasis2 2" xfId="3"/>
    <cellStyle name="20% - Énfasis2 2 2" xfId="4"/>
    <cellStyle name="20% - Énfasis3 2" xfId="5"/>
    <cellStyle name="20% - Énfasis3 2 2" xfId="6"/>
    <cellStyle name="20% - Énfasis4 2" xfId="7"/>
    <cellStyle name="20% - Énfasis4 2 2" xfId="8"/>
    <cellStyle name="20% - Énfasis5 2" xfId="9"/>
    <cellStyle name="20% - Énfasis5 2 2" xfId="10"/>
    <cellStyle name="20% - Énfasis6 2" xfId="11"/>
    <cellStyle name="20% - Énfasis6 2 2" xfId="12"/>
    <cellStyle name="40% - Énfasis1 2" xfId="13"/>
    <cellStyle name="40% - Énfasis1 2 2" xfId="14"/>
    <cellStyle name="40% - Énfasis2 2" xfId="15"/>
    <cellStyle name="40% - Énfasis2 2 2" xfId="16"/>
    <cellStyle name="40% - Énfasis3 2" xfId="17"/>
    <cellStyle name="40% - Énfasis3 2 2" xfId="18"/>
    <cellStyle name="40% - Énfasis4 2" xfId="19"/>
    <cellStyle name="40% - Énfasis4 2 2" xfId="20"/>
    <cellStyle name="40% - Énfasis5 2" xfId="21"/>
    <cellStyle name="40% - Énfasis5 2 2" xfId="22"/>
    <cellStyle name="40% - Énfasis6 2" xfId="23"/>
    <cellStyle name="40% - Énfasis6 2 2" xfId="24"/>
    <cellStyle name="60% - Énfasis1 2" xfId="25"/>
    <cellStyle name="60% - Énfasis2 2" xfId="26"/>
    <cellStyle name="60% - Énfasis3 2" xfId="27"/>
    <cellStyle name="60% - Énfasis4 2" xfId="28"/>
    <cellStyle name="60% - Énfasis5 2" xfId="29"/>
    <cellStyle name="60% - Énfasis6 2" xfId="30"/>
    <cellStyle name="Buena 2" xfId="31"/>
    <cellStyle name="Cálculo 2" xfId="32"/>
    <cellStyle name="Celda de comprobación 2" xfId="33"/>
    <cellStyle name="Celda vinculada 2" xfId="34"/>
    <cellStyle name="Encabezado 4 2" xfId="35"/>
    <cellStyle name="Énfasis1 2" xfId="36"/>
    <cellStyle name="Énfasis2 2" xfId="37"/>
    <cellStyle name="Énfasis3 2" xfId="38"/>
    <cellStyle name="Énfasis4 2" xfId="39"/>
    <cellStyle name="Énfasis5 2" xfId="40"/>
    <cellStyle name="Énfasis6 2" xfId="41"/>
    <cellStyle name="Entrada 2" xfId="42"/>
    <cellStyle name="Hipervínculo" xfId="43" builtinId="8"/>
    <cellStyle name="Incorrecto 2" xfId="44"/>
    <cellStyle name="Neutral 2" xfId="45"/>
    <cellStyle name="Normal" xfId="0" builtinId="0"/>
    <cellStyle name="Normal 2" xfId="46"/>
    <cellStyle name="Normal 2 2 3" xfId="47"/>
    <cellStyle name="Normal 3" xfId="48"/>
    <cellStyle name="Normal 5" xfId="49"/>
    <cellStyle name="Notas 2" xfId="50"/>
    <cellStyle name="Porcentaje" xfId="51" builtinId="5"/>
    <cellStyle name="Porcentaje 2" xfId="52"/>
    <cellStyle name="Salida 2" xfId="53"/>
    <cellStyle name="Texto de advertencia 2" xfId="54"/>
    <cellStyle name="Texto explicativo 2" xfId="55"/>
    <cellStyle name="Título 1 2" xfId="56"/>
    <cellStyle name="Título 2 2" xfId="57"/>
    <cellStyle name="Título 3 2" xfId="58"/>
    <cellStyle name="Título 4" xfId="59"/>
    <cellStyle name="Total 2" xfId="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'Gestión de Incapacidades'!$C$28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1-8DE9-4516-83ED-ED809127E7C8}"/>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'Gestión de Incapacidades'!$D$24:$Q$24</c:f>
              <c:strCache>
                <c:ptCount val="13"/>
                <c:pt idx="0">
                  <c:v>Trimestre I</c:v>
                </c:pt>
                <c:pt idx="3">
                  <c:v>Trimestre II</c:v>
                </c:pt>
                <c:pt idx="6">
                  <c:v>Trimestre III</c:v>
                </c:pt>
                <c:pt idx="9">
                  <c:v>Trimestre IV</c:v>
                </c:pt>
                <c:pt idx="12">
                  <c:v>TOTAL PERIODO</c:v>
                </c:pt>
              </c:strCache>
            </c:strRef>
          </c:cat>
          <c:val>
            <c:numRef>
              <c:f>'Gestión de Incapacidades'!$D$28:$Q$28</c:f>
              <c:numCache>
                <c:formatCode>0</c:formatCode>
                <c:ptCount val="14"/>
                <c:pt idx="0">
                  <c:v>82.608695652173907</c:v>
                </c:pt>
                <c:pt idx="3">
                  <c:v>60</c:v>
                </c:pt>
                <c:pt idx="6">
                  <c:v>80.769230769230774</c:v>
                </c:pt>
                <c:pt idx="9">
                  <c:v>0</c:v>
                </c:pt>
                <c:pt idx="12">
                  <c:v>77.966101694915253</c:v>
                </c:pt>
              </c:numCache>
            </c:numRef>
          </c:val>
          <c:smooth val="0"/>
          <c:extLst xmlns:c16r2="http://schemas.microsoft.com/office/drawing/2015/06/chart">
            <c:ext xmlns:c16="http://schemas.microsoft.com/office/drawing/2014/chart" uri="{C3380CC4-5D6E-409C-BE32-E72D297353CC}">
              <c16:uniqueId val="{00000002-8DE9-4516-83ED-ED809127E7C8}"/>
            </c:ext>
          </c:extLst>
        </c:ser>
        <c:ser>
          <c:idx val="1"/>
          <c:order val="1"/>
          <c:tx>
            <c:strRef>
              <c:f>'Gestión de Incapacidades'!$C$25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'Gestión de Incapacidades'!$D$24:$Q$24</c:f>
              <c:strCache>
                <c:ptCount val="13"/>
                <c:pt idx="0">
                  <c:v>Trimestre I</c:v>
                </c:pt>
                <c:pt idx="3">
                  <c:v>Trimestre II</c:v>
                </c:pt>
                <c:pt idx="6">
                  <c:v>Trimestre III</c:v>
                </c:pt>
                <c:pt idx="9">
                  <c:v>Trimestre IV</c:v>
                </c:pt>
                <c:pt idx="12">
                  <c:v>TOTAL PERIODO</c:v>
                </c:pt>
              </c:strCache>
            </c:strRef>
          </c:cat>
          <c:val>
            <c:numRef>
              <c:f>'Gestión de Incapacidades'!$D$25:$Q$25</c:f>
              <c:numCache>
                <c:formatCode>General</c:formatCode>
                <c:ptCount val="14"/>
                <c:pt idx="0" formatCode="0%">
                  <c:v>0.1</c:v>
                </c:pt>
                <c:pt idx="3" formatCode="0%">
                  <c:v>0.25</c:v>
                </c:pt>
                <c:pt idx="6" formatCode="0%">
                  <c:v>0.25</c:v>
                </c:pt>
                <c:pt idx="9" formatCode="0%">
                  <c:v>0.2</c:v>
                </c:pt>
                <c:pt idx="12" formatCode="0%">
                  <c:v>0.8</c:v>
                </c:pt>
              </c:numCache>
            </c:numRef>
          </c:val>
          <c:smooth val="0"/>
          <c:extLst xmlns:c16r2="http://schemas.microsoft.com/office/drawing/2015/06/chart">
            <c:ext xmlns:c16="http://schemas.microsoft.com/office/drawing/2014/chart" uri="{C3380CC4-5D6E-409C-BE32-E72D297353CC}">
              <c16:uniqueId val="{00000003-8DE9-4516-83ED-ED809127E7C8}"/>
            </c:ext>
          </c:extLst>
        </c:ser>
        <c:dLbls>
          <c:showLegendKey val="0"/>
          <c:showVal val="0"/>
          <c:showCatName val="0"/>
          <c:showSerName val="0"/>
          <c:showPercent val="0"/>
          <c:showBubbleSize val="0"/>
        </c:dLbls>
        <c:marker val="1"/>
        <c:smooth val="0"/>
        <c:axId val="2087413936"/>
        <c:axId val="2087415568"/>
      </c:lineChart>
      <c:catAx>
        <c:axId val="20874139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87415568"/>
        <c:crosses val="autoZero"/>
        <c:auto val="1"/>
        <c:lblAlgn val="ctr"/>
        <c:lblOffset val="100"/>
        <c:noMultiLvlLbl val="0"/>
      </c:catAx>
      <c:valAx>
        <c:axId val="20874155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2087413936"/>
        <c:crosses val="autoZero"/>
        <c:crossBetween val="between"/>
      </c:valAx>
      <c:spPr>
        <a:noFill/>
        <a:ln w="25400">
          <a:noFill/>
        </a:ln>
      </c:spPr>
    </c:plotArea>
    <c:legend>
      <c:legendPos val="b"/>
      <c:layout>
        <c:manualLayout>
          <c:xMode val="edge"/>
          <c:yMode val="edge"/>
          <c:x val="0.43625883009165339"/>
          <c:y val="0.8812654869754184"/>
          <c:w val="0.12753131841052617"/>
          <c:h val="0.118734513024581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'Gestión de Incapacidades'!$C$28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0-0F5D-49DB-8895-F779A8F1974A}"/>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[1]Autoliquidaciones!$D$24:$Q$24</c15:sqref>
                  </c15:fullRef>
                </c:ext>
              </c:extLst>
              <c:f>([1]Autoliquidaciones!$D$24,[1]Autoliquidaciones!$G$24,[1]Autoliquidaciones!$J$24,[1]Autoliquidaciones!$M$24,[1]Autoliquidaciones!$P$24)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'Gestión de Incapacidades'!$D$28:$Q$28</c15:sqref>
                  </c15:fullRef>
                </c:ext>
              </c:extLst>
              <c:f>('Gestión de Incapacidades'!$D$28,'Gestión de Incapacidades'!$G$28,'Gestión de Incapacidades'!$J$28,'Gestión de Incapacidades'!$M$28,'Gestión de Incapacidades'!$P$28)</c:f>
              <c:numCache>
                <c:formatCode>0</c:formatCode>
                <c:ptCount val="5"/>
                <c:pt idx="0">
                  <c:v>82.608695652173907</c:v>
                </c:pt>
                <c:pt idx="1">
                  <c:v>60</c:v>
                </c:pt>
                <c:pt idx="2">
                  <c:v>80.769230769230774</c:v>
                </c:pt>
                <c:pt idx="3">
                  <c:v>0</c:v>
                </c:pt>
                <c:pt idx="4">
                  <c:v>77.966101694915253</c:v>
                </c:pt>
              </c:numCache>
            </c:numRef>
          </c:val>
          <c:smooth val="0"/>
          <c:extLst xmlns:c16r2="http://schemas.microsoft.com/office/drawing/2015/06/chart">
            <c:ext xmlns:c16="http://schemas.microsoft.com/office/drawing/2014/chart" uri="{C3380CC4-5D6E-409C-BE32-E72D297353CC}">
              <c16:uniqueId val="{00000001-0F5D-49DB-8895-F779A8F1974A}"/>
            </c:ext>
          </c:extLst>
        </c:ser>
        <c:ser>
          <c:idx val="1"/>
          <c:order val="1"/>
          <c:tx>
            <c:strRef>
              <c:f>'Gestión de Incapacidades'!$C$25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[1]Autoliquidaciones!$D$24:$Q$24</c15:sqref>
                  </c15:fullRef>
                </c:ext>
              </c:extLst>
              <c:f>([1]Autoliquidaciones!$D$24,[1]Autoliquidaciones!$G$24,[1]Autoliquidaciones!$J$24,[1]Autoliquidaciones!$M$24,[1]Autoliquidaciones!$P$24)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'Gestión de Incapacidades'!$D$25:$Q$25</c15:sqref>
                  </c15:fullRef>
                </c:ext>
              </c:extLst>
              <c:f>('Gestión de Incapacidades'!$D$25,'Gestión de Incapacidades'!$G$25,'Gestión de Incapacidades'!$J$25,'Gestión de Incapacidades'!$M$25,'Gestión de Incapacidades'!$P$25)</c:f>
              <c:numCache>
                <c:formatCode>General</c:formatCode>
                <c:ptCount val="5"/>
                <c:pt idx="0" formatCode="0%">
                  <c:v>0.1</c:v>
                </c:pt>
                <c:pt idx="1" formatCode="0%">
                  <c:v>0.25</c:v>
                </c:pt>
                <c:pt idx="2" formatCode="0%">
                  <c:v>0.25</c:v>
                </c:pt>
                <c:pt idx="3" formatCode="0%">
                  <c:v>0.2</c:v>
                </c:pt>
                <c:pt idx="4" formatCode="0%">
                  <c:v>0.8</c:v>
                </c:pt>
              </c:numCache>
            </c:numRef>
          </c:val>
          <c:smooth val="0"/>
          <c:extLst xmlns:c16r2="http://schemas.microsoft.com/office/drawing/2015/06/chart">
            <c:ext xmlns:c16="http://schemas.microsoft.com/office/drawing/2014/chart" uri="{C3380CC4-5D6E-409C-BE32-E72D297353CC}">
              <c16:uniqueId val="{00000002-0F5D-49DB-8895-F779A8F1974A}"/>
            </c:ext>
          </c:extLst>
        </c:ser>
        <c:dLbls>
          <c:showLegendKey val="0"/>
          <c:showVal val="0"/>
          <c:showCatName val="0"/>
          <c:showSerName val="0"/>
          <c:showPercent val="0"/>
          <c:showBubbleSize val="0"/>
        </c:dLbls>
        <c:marker val="1"/>
        <c:smooth val="0"/>
        <c:axId val="2087416112"/>
        <c:axId val="2087416656"/>
      </c:lineChart>
      <c:catAx>
        <c:axId val="20874161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87416656"/>
        <c:crosses val="autoZero"/>
        <c:auto val="1"/>
        <c:lblAlgn val="ctr"/>
        <c:lblOffset val="100"/>
        <c:noMultiLvlLbl val="0"/>
      </c:catAx>
      <c:valAx>
        <c:axId val="20874166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2087416112"/>
        <c:crosses val="autoZero"/>
        <c:crossBetween val="between"/>
      </c:valAx>
      <c:spPr>
        <a:noFill/>
        <a:ln w="25400">
          <a:noFill/>
        </a:ln>
      </c:spPr>
    </c:plotArea>
    <c:legend>
      <c:legendPos val="b"/>
      <c:layout>
        <c:manualLayout>
          <c:xMode val="edge"/>
          <c:yMode val="edge"/>
          <c:x val="0.43625877433925414"/>
          <c:y val="0.8812654869754184"/>
          <c:w val="0.12738969624509852"/>
          <c:h val="0.1150903504951569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793063171393202E-2"/>
          <c:y val="4.8698780415984279E-2"/>
          <c:w val="0.96167017213285244"/>
          <c:h val="0.81204602574205986"/>
        </c:manualLayout>
      </c:layout>
      <c:lineChart>
        <c:grouping val="standard"/>
        <c:varyColors val="0"/>
        <c:ser>
          <c:idx val="0"/>
          <c:order val="0"/>
          <c:tx>
            <c:strRef>
              <c:f>'Liquidaciónes de Cesantias'!$C$28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0-2921-4B5E-8118-0FA5C0D1F1E6}"/>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[1]Cesantias!$D$24:$Q$24</c15:sqref>
                  </c15:fullRef>
                </c:ext>
              </c:extLst>
              <c:f>([1]Cesantias!$D$24,[1]Cesantias!$G$24,[1]Cesantias!$J$24,[1]Cesantias!$M$24,[1]Cesantias!$P$24)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'Liquidaciónes de Cesantias'!$D$28:$W$28</c15:sqref>
                  </c15:fullRef>
                </c:ext>
              </c:extLst>
              <c:f>('Liquidaciónes de Cesantias'!$D$28,'Liquidaciónes de Cesantias'!$G$28,'Liquidaciónes de Cesantias'!$J$28,'Liquidaciónes de Cesantias'!$M$28,'Liquidaciónes de Cesantias'!$P$28)</c:f>
              <c:numCache>
                <c:formatCode>0%</c:formatCode>
                <c:ptCount val="5"/>
                <c:pt idx="0">
                  <c:v>1</c:v>
                </c:pt>
                <c:pt idx="1">
                  <c:v>1</c:v>
                </c:pt>
                <c:pt idx="2">
                  <c:v>1</c:v>
                </c:pt>
                <c:pt idx="3">
                  <c:v>0</c:v>
                </c:pt>
                <c:pt idx="4">
                  <c:v>1</c:v>
                </c:pt>
              </c:numCache>
            </c:numRef>
          </c:val>
          <c:smooth val="0"/>
          <c:extLst xmlns:c16r2="http://schemas.microsoft.com/office/drawing/2015/06/chart">
            <c:ext xmlns:c16="http://schemas.microsoft.com/office/drawing/2014/chart" uri="{C3380CC4-5D6E-409C-BE32-E72D297353CC}">
              <c16:uniqueId val="{00000001-2921-4B5E-8118-0FA5C0D1F1E6}"/>
            </c:ext>
          </c:extLst>
        </c:ser>
        <c:ser>
          <c:idx val="1"/>
          <c:order val="1"/>
          <c:tx>
            <c:strRef>
              <c:f>'Liquidaciónes de Cesantias'!$C$25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[1]Cesantias!$D$24:$Q$24</c15:sqref>
                  </c15:fullRef>
                </c:ext>
              </c:extLst>
              <c:f>([1]Cesantias!$D$24,[1]Cesantias!$G$24,[1]Cesantias!$J$24,[1]Cesantias!$M$24,[1]Cesantias!$P$24)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'Liquidaciónes de Cesantias'!$D$25:$W$25</c15:sqref>
                  </c15:fullRef>
                </c:ext>
              </c:extLst>
              <c:f>('Liquidaciónes de Cesantias'!$D$25,'Liquidaciónes de Cesantias'!$G$25,'Liquidaciónes de Cesantias'!$J$25,'Liquidaciónes de Cesantias'!$M$25,'Liquidaciónes de Cesantias'!$P$25)</c:f>
              <c:numCache>
                <c:formatCode>General</c:formatCode>
                <c:ptCount val="5"/>
                <c:pt idx="0" formatCode="0%">
                  <c:v>0.23</c:v>
                </c:pt>
                <c:pt idx="1" formatCode="0%">
                  <c:v>0.23</c:v>
                </c:pt>
                <c:pt idx="2" formatCode="0%">
                  <c:v>0.23</c:v>
                </c:pt>
                <c:pt idx="3" formatCode="0%">
                  <c:v>0.11</c:v>
                </c:pt>
                <c:pt idx="4" formatCode="0%">
                  <c:v>0.8</c:v>
                </c:pt>
              </c:numCache>
            </c:numRef>
          </c:val>
          <c:smooth val="0"/>
          <c:extLst xmlns:c16r2="http://schemas.microsoft.com/office/drawing/2015/06/chart">
            <c:ext xmlns:c16="http://schemas.microsoft.com/office/drawing/2014/chart" uri="{C3380CC4-5D6E-409C-BE32-E72D297353CC}">
              <c16:uniqueId val="{00000002-2921-4B5E-8118-0FA5C0D1F1E6}"/>
            </c:ext>
          </c:extLst>
        </c:ser>
        <c:dLbls>
          <c:showLegendKey val="0"/>
          <c:showVal val="0"/>
          <c:showCatName val="0"/>
          <c:showSerName val="0"/>
          <c:showPercent val="0"/>
          <c:showBubbleSize val="0"/>
        </c:dLbls>
        <c:marker val="1"/>
        <c:smooth val="0"/>
        <c:axId val="2087414480"/>
        <c:axId val="2087417200"/>
      </c:lineChart>
      <c:catAx>
        <c:axId val="20874144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87417200"/>
        <c:crosses val="autoZero"/>
        <c:auto val="1"/>
        <c:lblAlgn val="ctr"/>
        <c:lblOffset val="100"/>
        <c:noMultiLvlLbl val="0"/>
      </c:catAx>
      <c:valAx>
        <c:axId val="20874172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2087414480"/>
        <c:crosses val="autoZero"/>
        <c:crossBetween val="between"/>
      </c:valAx>
      <c:spPr>
        <a:noFill/>
        <a:ln w="25400">
          <a:noFill/>
        </a:ln>
      </c:spPr>
    </c:plotArea>
    <c:legend>
      <c:legendPos val="b"/>
      <c:layout>
        <c:manualLayout>
          <c:xMode val="edge"/>
          <c:yMode val="edge"/>
          <c:x val="0.43342832307356033"/>
          <c:y val="0.8812654869754184"/>
          <c:w val="0.11697063095178283"/>
          <c:h val="0.1187346315654535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'Certificaciónes Pensionales'!$C$28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1-16FB-440F-8DA8-CE2862463C8D}"/>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'Certificaciónes Pensionales'!$D$24:$Q$24</c15:sqref>
                  </c15:fullRef>
                </c:ext>
              </c:extLst>
              <c:f>('Certificaciónes Pensionales'!$D$24,'Certificaciónes Pensionales'!$G$24,'Certificaciónes Pensionales'!$J$24,'Certificaciónes Pensionales'!$M$24,'Certificaciónes Pensionales'!$P$24)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'Certificaciónes Pensionales'!$D$28:$Q$28</c15:sqref>
                  </c15:fullRef>
                </c:ext>
              </c:extLst>
              <c:f>('Certificaciónes Pensionales'!$D$28,'Certificaciónes Pensionales'!$G$28,'Certificaciónes Pensionales'!$J$28,'Certificaciónes Pensionales'!$M$28,'Certificaciónes Pensionales'!$P$28)</c:f>
              <c:numCache>
                <c:formatCode>0</c:formatCode>
                <c:ptCount val="5"/>
                <c:pt idx="0">
                  <c:v>80.327868852459019</c:v>
                </c:pt>
                <c:pt idx="1">
                  <c:v>96.078431372549019</c:v>
                </c:pt>
                <c:pt idx="2">
                  <c:v>100</c:v>
                </c:pt>
                <c:pt idx="3">
                  <c:v>0</c:v>
                </c:pt>
                <c:pt idx="4">
                  <c:v>93.832599118942724</c:v>
                </c:pt>
              </c:numCache>
            </c:numRef>
          </c:val>
          <c:smooth val="0"/>
          <c:extLst xmlns:c16r2="http://schemas.microsoft.com/office/drawing/2015/06/chart">
            <c:ext xmlns:c16="http://schemas.microsoft.com/office/drawing/2014/chart" uri="{C3380CC4-5D6E-409C-BE32-E72D297353CC}">
              <c16:uniqueId val="{00000002-16FB-440F-8DA8-CE2862463C8D}"/>
            </c:ext>
          </c:extLst>
        </c:ser>
        <c:ser>
          <c:idx val="1"/>
          <c:order val="1"/>
          <c:tx>
            <c:strRef>
              <c:f>'Certificaciónes Pensionales'!$C$25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'Certificaciónes Pensionales'!$D$24:$Q$24</c15:sqref>
                  </c15:fullRef>
                </c:ext>
              </c:extLst>
              <c:f>('Certificaciónes Pensionales'!$D$24,'Certificaciónes Pensionales'!$G$24,'Certificaciónes Pensionales'!$J$24,'Certificaciónes Pensionales'!$M$24,'Certificaciónes Pensionales'!$P$24)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'Certificaciónes Pensionales'!$D$25:$Q$25</c15:sqref>
                  </c15:fullRef>
                </c:ext>
              </c:extLst>
              <c:f>('Certificaciónes Pensionales'!$D$25,'Certificaciónes Pensionales'!$G$25,'Certificaciónes Pensionales'!$J$25,'Certificaciónes Pensionales'!$M$25,'Certificaciónes Pensionales'!$P$25)</c:f>
              <c:numCache>
                <c:formatCode>General</c:formatCode>
                <c:ptCount val="5"/>
                <c:pt idx="0" formatCode="0%">
                  <c:v>0.2</c:v>
                </c:pt>
                <c:pt idx="1" formatCode="0%">
                  <c:v>0.2</c:v>
                </c:pt>
                <c:pt idx="2" formatCode="0%">
                  <c:v>0.2</c:v>
                </c:pt>
                <c:pt idx="3" formatCode="0%">
                  <c:v>0.2</c:v>
                </c:pt>
                <c:pt idx="4" formatCode="0%">
                  <c:v>0.8</c:v>
                </c:pt>
              </c:numCache>
            </c:numRef>
          </c:val>
          <c:smooth val="0"/>
          <c:extLst xmlns:c16r2="http://schemas.microsoft.com/office/drawing/2015/06/chart">
            <c:ext xmlns:c16="http://schemas.microsoft.com/office/drawing/2014/chart" uri="{C3380CC4-5D6E-409C-BE32-E72D297353CC}">
              <c16:uniqueId val="{00000003-16FB-440F-8DA8-CE2862463C8D}"/>
            </c:ext>
          </c:extLst>
        </c:ser>
        <c:dLbls>
          <c:showLegendKey val="0"/>
          <c:showVal val="0"/>
          <c:showCatName val="0"/>
          <c:showSerName val="0"/>
          <c:showPercent val="0"/>
          <c:showBubbleSize val="0"/>
        </c:dLbls>
        <c:marker val="1"/>
        <c:smooth val="0"/>
        <c:axId val="185240464"/>
        <c:axId val="185236112"/>
      </c:lineChart>
      <c:catAx>
        <c:axId val="185240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85236112"/>
        <c:crosses val="autoZero"/>
        <c:auto val="1"/>
        <c:lblAlgn val="ctr"/>
        <c:lblOffset val="100"/>
        <c:noMultiLvlLbl val="0"/>
      </c:catAx>
      <c:valAx>
        <c:axId val="1852361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85240464"/>
        <c:crosses val="autoZero"/>
        <c:crossBetween val="between"/>
      </c:valAx>
      <c:spPr>
        <a:noFill/>
        <a:ln w="25400">
          <a:noFill/>
        </a:ln>
      </c:spPr>
    </c:plotArea>
    <c:legend>
      <c:legendPos val="b"/>
      <c:layout>
        <c:manualLayout>
          <c:xMode val="edge"/>
          <c:yMode val="edge"/>
          <c:x val="0.43625880219518015"/>
          <c:y val="0.88126531058617674"/>
          <c:w val="0.12748231925554759"/>
          <c:h val="0.1187346894138232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'Contrataciónes Radicadas'!$C$28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xmlns:c16r2="http://schemas.microsoft.com/office/drawing/2015/06/chart">
              <c:ext xmlns:c16="http://schemas.microsoft.com/office/drawing/2014/chart" uri="{C3380CC4-5D6E-409C-BE32-E72D297353CC}">
                <c16:uniqueId val="{00000000-C45F-4392-AB02-41954913117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'Contrataciónes Radicadas'!$D$24:$Q$24</c15:sqref>
                  </c15:fullRef>
                </c:ext>
              </c:extLst>
              <c:f>('Contrataciónes Radicadas'!$D$24,'Contrataciónes Radicadas'!$G$24,'Contrataciónes Radicadas'!$J$24,'Contrataciónes Radicadas'!$M$24,'Contrataciónes Radicadas'!$P$24:$Q$24)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'Contrataciónes Radicadas'!$D$28:$Q$28</c15:sqref>
                  </c15:fullRef>
                </c:ext>
              </c:extLst>
              <c:f>('Contrataciónes Radicadas'!$D$28,'Contrataciónes Radicadas'!$G$28,'Contrataciónes Radicadas'!$J$28,'Contrataciónes Radicadas'!$M$28,'Contrataciónes Radicadas'!$P$28:$Q$28)</c:f>
              <c:numCache>
                <c:formatCode>General</c:formatCode>
                <c:ptCount val="6"/>
                <c:pt idx="0">
                  <c:v>100</c:v>
                </c:pt>
                <c:pt idx="1">
                  <c:v>100</c:v>
                </c:pt>
                <c:pt idx="2">
                  <c:v>100</c:v>
                </c:pt>
                <c:pt idx="3">
                  <c:v>0</c:v>
                </c:pt>
                <c:pt idx="4">
                  <c:v>100</c:v>
                </c:pt>
              </c:numCache>
            </c:numRef>
          </c:val>
          <c:smooth val="0"/>
          <c:extLst xmlns:c16r2="http://schemas.microsoft.com/office/drawing/2015/06/chart">
            <c:ext xmlns:c16="http://schemas.microsoft.com/office/drawing/2014/chart" uri="{C3380CC4-5D6E-409C-BE32-E72D297353CC}">
              <c16:uniqueId val="{00000001-C45F-4392-AB02-41954913117D}"/>
            </c:ext>
          </c:extLst>
        </c:ser>
        <c:ser>
          <c:idx val="1"/>
          <c:order val="1"/>
          <c:tx>
            <c:strRef>
              <c:f>'Contrataciónes Radicadas'!$C$25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'Contrataciónes Radicadas'!$D$24:$Q$24</c15:sqref>
                  </c15:fullRef>
                </c:ext>
              </c:extLst>
              <c:f>('Contrataciónes Radicadas'!$D$24,'Contrataciónes Radicadas'!$G$24,'Contrataciónes Radicadas'!$J$24,'Contrataciónes Radicadas'!$M$24,'Contrataciónes Radicadas'!$P$24:$Q$24)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'Contrataciónes Radicadas'!$D$25:$Q$25</c15:sqref>
                  </c15:fullRef>
                </c:ext>
              </c:extLst>
              <c:f>('Contrataciónes Radicadas'!$D$25,'Contrataciónes Radicadas'!$G$25,'Contrataciónes Radicadas'!$J$25,'Contrataciónes Radicadas'!$M$25,'Contrataciónes Radicadas'!$P$25:$Q$25)</c:f>
              <c:numCache>
                <c:formatCode>General</c:formatCode>
                <c:ptCount val="6"/>
                <c:pt idx="0" formatCode="0%">
                  <c:v>0.15</c:v>
                </c:pt>
                <c:pt idx="1" formatCode="0%">
                  <c:v>0.25</c:v>
                </c:pt>
                <c:pt idx="2" formatCode="0%">
                  <c:v>0.25</c:v>
                </c:pt>
                <c:pt idx="3" formatCode="0%">
                  <c:v>0.15</c:v>
                </c:pt>
                <c:pt idx="4" formatCode="0%">
                  <c:v>0.8</c:v>
                </c:pt>
              </c:numCache>
            </c:numRef>
          </c:val>
          <c:smooth val="0"/>
          <c:extLst xmlns:c16r2="http://schemas.microsoft.com/office/drawing/2015/06/chart">
            <c:ext xmlns:c16="http://schemas.microsoft.com/office/drawing/2014/chart" uri="{C3380CC4-5D6E-409C-BE32-E72D297353CC}">
              <c16:uniqueId val="{00000002-C45F-4392-AB02-41954913117D}"/>
            </c:ext>
          </c:extLst>
        </c:ser>
        <c:dLbls>
          <c:dLblPos val="ctr"/>
          <c:showLegendKey val="0"/>
          <c:showVal val="1"/>
          <c:showCatName val="0"/>
          <c:showSerName val="0"/>
          <c:showPercent val="0"/>
          <c:showBubbleSize val="0"/>
        </c:dLbls>
        <c:marker val="1"/>
        <c:smooth val="0"/>
        <c:axId val="185235568"/>
        <c:axId val="185237744"/>
      </c:lineChart>
      <c:catAx>
        <c:axId val="1852355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85237744"/>
        <c:crosses val="autoZero"/>
        <c:auto val="1"/>
        <c:lblAlgn val="ctr"/>
        <c:lblOffset val="100"/>
        <c:noMultiLvlLbl val="0"/>
      </c:catAx>
      <c:valAx>
        <c:axId val="1852377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85235568"/>
        <c:crosses val="autoZero"/>
        <c:crossBetween val="between"/>
      </c:valAx>
      <c:spPr>
        <a:noFill/>
        <a:ln>
          <a:noFill/>
        </a:ln>
        <a:effectLst/>
      </c:spPr>
    </c:plotArea>
    <c:legend>
      <c:legendPos val="b"/>
      <c:layout>
        <c:manualLayout>
          <c:xMode val="edge"/>
          <c:yMode val="edge"/>
          <c:x val="0.43625879148002339"/>
          <c:y val="0.88126562684384979"/>
          <c:w val="0.12741282770706566"/>
          <c:h val="0.1153854850988546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'Seguimiento Contractual'!$C$28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xmlns:c16r2="http://schemas.microsoft.com/office/drawing/2015/06/chart">
              <c:ext xmlns:c16="http://schemas.microsoft.com/office/drawing/2014/chart" uri="{C3380CC4-5D6E-409C-BE32-E72D297353CC}">
                <c16:uniqueId val="{00000000-DF38-458E-ACE9-961C1EF612B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'Seguimiento Contractual'!$D$24:$Q$24</c15:sqref>
                  </c15:fullRef>
                </c:ext>
              </c:extLst>
              <c:f>('Seguimiento Contractual'!$D$24,'Seguimiento Contractual'!$G$24,'Seguimiento Contractual'!$J$24,'Seguimiento Contractual'!$M$24,'Seguimiento Contractual'!$P$24:$Q$24)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'Seguimiento Contractual'!$D$28:$Q$28</c15:sqref>
                  </c15:fullRef>
                </c:ext>
              </c:extLst>
              <c:f>('Seguimiento Contractual'!$D$28,'Seguimiento Contractual'!$G$28,'Seguimiento Contractual'!$J$28,'Seguimiento Contractual'!$M$28,'Seguimiento Contractual'!$P$28:$Q$28)</c:f>
              <c:numCache>
                <c:formatCode>General</c:formatCode>
                <c:ptCount val="6"/>
                <c:pt idx="0">
                  <c:v>87.5</c:v>
                </c:pt>
                <c:pt idx="1" formatCode="0.00">
                  <c:v>87.5</c:v>
                </c:pt>
                <c:pt idx="2">
                  <c:v>87.5</c:v>
                </c:pt>
                <c:pt idx="3" formatCode="0.00">
                  <c:v>0</c:v>
                </c:pt>
                <c:pt idx="4" formatCode="0.00">
                  <c:v>87.5</c:v>
                </c:pt>
              </c:numCache>
            </c:numRef>
          </c:val>
          <c:smooth val="0"/>
          <c:extLst xmlns:c16r2="http://schemas.microsoft.com/office/drawing/2015/06/chart">
            <c:ext xmlns:c16="http://schemas.microsoft.com/office/drawing/2014/chart" uri="{C3380CC4-5D6E-409C-BE32-E72D297353CC}">
              <c16:uniqueId val="{00000001-DF38-458E-ACE9-961C1EF612B6}"/>
            </c:ext>
          </c:extLst>
        </c:ser>
        <c:ser>
          <c:idx val="1"/>
          <c:order val="1"/>
          <c:tx>
            <c:strRef>
              <c:f>'Seguimiento Contractual'!$C$25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'Seguimiento Contractual'!$D$24:$Q$24</c15:sqref>
                  </c15:fullRef>
                </c:ext>
              </c:extLst>
              <c:f>('Seguimiento Contractual'!$D$24,'Seguimiento Contractual'!$G$24,'Seguimiento Contractual'!$J$24,'Seguimiento Contractual'!$M$24,'Seguimiento Contractual'!$P$24:$Q$24)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'Seguimiento Contractual'!$D$25:$Q$25</c15:sqref>
                  </c15:fullRef>
                </c:ext>
              </c:extLst>
              <c:f>('Seguimiento Contractual'!$D$25,'Seguimiento Contractual'!$G$25,'Seguimiento Contractual'!$J$25,'Seguimiento Contractual'!$M$25,'Seguimiento Contractual'!$P$25:$Q$25)</c:f>
              <c:numCache>
                <c:formatCode>General</c:formatCode>
                <c:ptCount val="6"/>
                <c:pt idx="0" formatCode="0%">
                  <c:v>0.2</c:v>
                </c:pt>
                <c:pt idx="1" formatCode="0%">
                  <c:v>0.2</c:v>
                </c:pt>
                <c:pt idx="2" formatCode="0%">
                  <c:v>0.2</c:v>
                </c:pt>
                <c:pt idx="3" formatCode="0%">
                  <c:v>0.2</c:v>
                </c:pt>
                <c:pt idx="4" formatCode="0%">
                  <c:v>0.8</c:v>
                </c:pt>
              </c:numCache>
            </c:numRef>
          </c:val>
          <c:smooth val="0"/>
          <c:extLst xmlns:c16r2="http://schemas.microsoft.com/office/drawing/2015/06/chart">
            <c:ext xmlns:c16="http://schemas.microsoft.com/office/drawing/2014/chart" uri="{C3380CC4-5D6E-409C-BE32-E72D297353CC}">
              <c16:uniqueId val="{00000002-DF38-458E-ACE9-961C1EF612B6}"/>
            </c:ext>
          </c:extLst>
        </c:ser>
        <c:dLbls>
          <c:dLblPos val="ctr"/>
          <c:showLegendKey val="0"/>
          <c:showVal val="1"/>
          <c:showCatName val="0"/>
          <c:showSerName val="0"/>
          <c:showPercent val="0"/>
          <c:showBubbleSize val="0"/>
        </c:dLbls>
        <c:marker val="1"/>
        <c:smooth val="0"/>
        <c:axId val="185241008"/>
        <c:axId val="185241552"/>
      </c:lineChart>
      <c:catAx>
        <c:axId val="1852410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85241552"/>
        <c:crosses val="autoZero"/>
        <c:auto val="1"/>
        <c:lblAlgn val="ctr"/>
        <c:lblOffset val="100"/>
        <c:noMultiLvlLbl val="0"/>
      </c:catAx>
      <c:valAx>
        <c:axId val="1852415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85241008"/>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'Novedades de Nomina'!$C$28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1-2A96-4358-9624-BD17CB13E979}"/>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'Novedades de Nomina'!$D$24:$Q$24</c:f>
              <c:strCache>
                <c:ptCount val="13"/>
                <c:pt idx="0">
                  <c:v>Trimestre I</c:v>
                </c:pt>
                <c:pt idx="3">
                  <c:v>Trimestre II</c:v>
                </c:pt>
                <c:pt idx="6">
                  <c:v>Trimestre III</c:v>
                </c:pt>
                <c:pt idx="9">
                  <c:v>Trimestre IV</c:v>
                </c:pt>
                <c:pt idx="12">
                  <c:v>TOTAL PERIODO</c:v>
                </c:pt>
              </c:strCache>
            </c:strRef>
          </c:cat>
          <c:val>
            <c:numRef>
              <c:f>'Novedades de Nomina'!$D$28:$Q$28</c:f>
              <c:numCache>
                <c:formatCode>0.00</c:formatCode>
                <c:ptCount val="14"/>
                <c:pt idx="0">
                  <c:v>99.686520376175551</c:v>
                </c:pt>
                <c:pt idx="3">
                  <c:v>98.606271777003485</c:v>
                </c:pt>
                <c:pt idx="6">
                  <c:v>99.334442595673877</c:v>
                </c:pt>
                <c:pt idx="9">
                  <c:v>0</c:v>
                </c:pt>
                <c:pt idx="12">
                  <c:v>99.254349627174804</c:v>
                </c:pt>
              </c:numCache>
            </c:numRef>
          </c:val>
          <c:smooth val="0"/>
          <c:extLst xmlns:c16r2="http://schemas.microsoft.com/office/drawing/2015/06/chart">
            <c:ext xmlns:c16="http://schemas.microsoft.com/office/drawing/2014/chart" uri="{C3380CC4-5D6E-409C-BE32-E72D297353CC}">
              <c16:uniqueId val="{00000002-2A96-4358-9624-BD17CB13E979}"/>
            </c:ext>
          </c:extLst>
        </c:ser>
        <c:ser>
          <c:idx val="1"/>
          <c:order val="1"/>
          <c:tx>
            <c:strRef>
              <c:f>'Novedades de Nomina'!$C$25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'Novedades de Nomina'!$D$24:$Q$24</c:f>
              <c:strCache>
                <c:ptCount val="13"/>
                <c:pt idx="0">
                  <c:v>Trimestre I</c:v>
                </c:pt>
                <c:pt idx="3">
                  <c:v>Trimestre II</c:v>
                </c:pt>
                <c:pt idx="6">
                  <c:v>Trimestre III</c:v>
                </c:pt>
                <c:pt idx="9">
                  <c:v>Trimestre IV</c:v>
                </c:pt>
                <c:pt idx="12">
                  <c:v>TOTAL PERIODO</c:v>
                </c:pt>
              </c:strCache>
            </c:strRef>
          </c:cat>
          <c:val>
            <c:numRef>
              <c:f>'Novedades de Nomina'!$D$25:$Q$25</c:f>
              <c:numCache>
                <c:formatCode>General</c:formatCode>
                <c:ptCount val="14"/>
                <c:pt idx="0" formatCode="0%">
                  <c:v>0.1</c:v>
                </c:pt>
                <c:pt idx="3" formatCode="0%">
                  <c:v>0.2</c:v>
                </c:pt>
                <c:pt idx="6" formatCode="0%">
                  <c:v>0.25</c:v>
                </c:pt>
                <c:pt idx="9" formatCode="0%">
                  <c:v>0.25</c:v>
                </c:pt>
                <c:pt idx="12" formatCode="0%">
                  <c:v>0.8</c:v>
                </c:pt>
              </c:numCache>
            </c:numRef>
          </c:val>
          <c:smooth val="0"/>
          <c:extLst xmlns:c16r2="http://schemas.microsoft.com/office/drawing/2015/06/chart">
            <c:ext xmlns:c16="http://schemas.microsoft.com/office/drawing/2014/chart" uri="{C3380CC4-5D6E-409C-BE32-E72D297353CC}">
              <c16:uniqueId val="{00000003-2A96-4358-9624-BD17CB13E979}"/>
            </c:ext>
          </c:extLst>
        </c:ser>
        <c:dLbls>
          <c:showLegendKey val="0"/>
          <c:showVal val="0"/>
          <c:showCatName val="0"/>
          <c:showSerName val="0"/>
          <c:showPercent val="0"/>
          <c:showBubbleSize val="0"/>
        </c:dLbls>
        <c:marker val="1"/>
        <c:smooth val="0"/>
        <c:axId val="185236656"/>
        <c:axId val="185234480"/>
      </c:lineChart>
      <c:catAx>
        <c:axId val="1852366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85234480"/>
        <c:crosses val="autoZero"/>
        <c:auto val="1"/>
        <c:lblAlgn val="ctr"/>
        <c:lblOffset val="100"/>
        <c:noMultiLvlLbl val="0"/>
      </c:catAx>
      <c:valAx>
        <c:axId val="1852344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crossAx val="185236656"/>
        <c:crosses val="autoZero"/>
        <c:crossBetween val="between"/>
      </c:valAx>
      <c:spPr>
        <a:noFill/>
        <a:ln w="25400">
          <a:noFill/>
        </a:ln>
      </c:spPr>
    </c:plotArea>
    <c:legend>
      <c:legendPos val="b"/>
      <c:layout>
        <c:manualLayout>
          <c:xMode val="edge"/>
          <c:yMode val="edge"/>
          <c:x val="0.43625880219518015"/>
          <c:y val="0.88126533921479711"/>
          <c:w val="0.12748231925554759"/>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'Novedades de Nomina'!$C$28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0-EFB0-44DE-89A3-2A508F0BBEF2}"/>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[1]Nomina!$D$24:$Q$24</c15:sqref>
                  </c15:fullRef>
                </c:ext>
              </c:extLst>
              <c:f>([1]Nomina!$D$24,[1]Nomina!$G$24,[1]Nomina!$J$24,[1]Nomina!$M$24,[1]Nomina!$P$24)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'Novedades de Nomina'!$D$28:$Q$28</c15:sqref>
                  </c15:fullRef>
                </c:ext>
              </c:extLst>
              <c:f>('Novedades de Nomina'!$D$28,'Novedades de Nomina'!$G$28,'Novedades de Nomina'!$J$28,'Novedades de Nomina'!$M$28,'Novedades de Nomina'!$P$28)</c:f>
              <c:numCache>
                <c:formatCode>0.00</c:formatCode>
                <c:ptCount val="5"/>
                <c:pt idx="0">
                  <c:v>99.686520376175551</c:v>
                </c:pt>
                <c:pt idx="1">
                  <c:v>98.606271777003485</c:v>
                </c:pt>
                <c:pt idx="2">
                  <c:v>99.334442595673877</c:v>
                </c:pt>
                <c:pt idx="3">
                  <c:v>0</c:v>
                </c:pt>
                <c:pt idx="4">
                  <c:v>99.254349627174804</c:v>
                </c:pt>
              </c:numCache>
            </c:numRef>
          </c:val>
          <c:smooth val="0"/>
          <c:extLst xmlns:c16r2="http://schemas.microsoft.com/office/drawing/2015/06/chart">
            <c:ext xmlns:c16="http://schemas.microsoft.com/office/drawing/2014/chart" uri="{C3380CC4-5D6E-409C-BE32-E72D297353CC}">
              <c16:uniqueId val="{00000001-EFB0-44DE-89A3-2A508F0BBEF2}"/>
            </c:ext>
          </c:extLst>
        </c:ser>
        <c:ser>
          <c:idx val="1"/>
          <c:order val="1"/>
          <c:tx>
            <c:strRef>
              <c:f>'Novedades de Nomina'!$C$25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[1]Nomina!$D$24:$Q$24</c15:sqref>
                  </c15:fullRef>
                </c:ext>
              </c:extLst>
              <c:f>([1]Nomina!$D$24,[1]Nomina!$G$24,[1]Nomina!$J$24,[1]Nomina!$M$24,[1]Nomina!$P$24)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'Novedades de Nomina'!$D$25:$Q$25</c15:sqref>
                  </c15:fullRef>
                </c:ext>
              </c:extLst>
              <c:f>('Novedades de Nomina'!$D$25,'Novedades de Nomina'!$G$25,'Novedades de Nomina'!$J$25,'Novedades de Nomina'!$M$25,'Novedades de Nomina'!$P$25)</c:f>
              <c:numCache>
                <c:formatCode>General</c:formatCode>
                <c:ptCount val="5"/>
                <c:pt idx="0" formatCode="0%">
                  <c:v>0.1</c:v>
                </c:pt>
                <c:pt idx="1" formatCode="0%">
                  <c:v>0.2</c:v>
                </c:pt>
                <c:pt idx="2" formatCode="0%">
                  <c:v>0.25</c:v>
                </c:pt>
                <c:pt idx="3" formatCode="0%">
                  <c:v>0.25</c:v>
                </c:pt>
                <c:pt idx="4" formatCode="0%">
                  <c:v>0.8</c:v>
                </c:pt>
              </c:numCache>
            </c:numRef>
          </c:val>
          <c:smooth val="0"/>
          <c:extLst xmlns:c16r2="http://schemas.microsoft.com/office/drawing/2015/06/chart">
            <c:ext xmlns:c16="http://schemas.microsoft.com/office/drawing/2014/chart" uri="{C3380CC4-5D6E-409C-BE32-E72D297353CC}">
              <c16:uniqueId val="{00000002-EFB0-44DE-89A3-2A508F0BBEF2}"/>
            </c:ext>
          </c:extLst>
        </c:ser>
        <c:dLbls>
          <c:showLegendKey val="0"/>
          <c:showVal val="0"/>
          <c:showCatName val="0"/>
          <c:showSerName val="0"/>
          <c:showPercent val="0"/>
          <c:showBubbleSize val="0"/>
        </c:dLbls>
        <c:marker val="1"/>
        <c:smooth val="0"/>
        <c:axId val="185238288"/>
        <c:axId val="185237200"/>
      </c:lineChart>
      <c:catAx>
        <c:axId val="1852382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85237200"/>
        <c:crosses val="autoZero"/>
        <c:auto val="1"/>
        <c:lblAlgn val="ctr"/>
        <c:lblOffset val="100"/>
        <c:noMultiLvlLbl val="0"/>
      </c:catAx>
      <c:valAx>
        <c:axId val="1852372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crossAx val="185238288"/>
        <c:crosses val="autoZero"/>
        <c:crossBetween val="between"/>
      </c:valAx>
      <c:spPr>
        <a:noFill/>
        <a:ln w="25400">
          <a:noFill/>
        </a:ln>
      </c:spPr>
    </c:plotArea>
    <c:legend>
      <c:legendPos val="b"/>
      <c:layout>
        <c:manualLayout>
          <c:xMode val="edge"/>
          <c:yMode val="edge"/>
          <c:x val="0.43625880219518015"/>
          <c:y val="0.88126533921479711"/>
          <c:w val="0.12748231925554759"/>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'Informes Finales Radicados'!$C$28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D681-4653-A710-B93FC3E51F2D}"/>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'Informes Finales Radicados'!$D$24:$Q$24</c:f>
              <c:strCache>
                <c:ptCount val="7"/>
                <c:pt idx="0">
                  <c:v>Semestre I</c:v>
                </c:pt>
                <c:pt idx="6">
                  <c:v>Semestre II</c:v>
                </c:pt>
              </c:strCache>
            </c:strRef>
          </c:cat>
          <c:val>
            <c:numRef>
              <c:f>'Informes Finales Radicados'!$D$28:$Q$28</c:f>
              <c:numCache>
                <c:formatCode>0%</c:formatCode>
                <c:ptCount val="14"/>
                <c:pt idx="0">
                  <c:v>0.73684210526315785</c:v>
                </c:pt>
                <c:pt idx="6">
                  <c:v>0</c:v>
                </c:pt>
              </c:numCache>
            </c:numRef>
          </c:val>
          <c:extLst xmlns:c16r2="http://schemas.microsoft.com/office/drawing/2015/06/chart">
            <c:ext xmlns:c16="http://schemas.microsoft.com/office/drawing/2014/chart" uri="{C3380CC4-5D6E-409C-BE32-E72D297353CC}">
              <c16:uniqueId val="{00000002-D681-4653-A710-B93FC3E51F2D}"/>
            </c:ext>
          </c:extLst>
        </c:ser>
        <c:ser>
          <c:idx val="1"/>
          <c:order val="1"/>
          <c:tx>
            <c:strRef>
              <c:f>'Informes Finales Radicados'!$C$25</c:f>
              <c:strCache>
                <c:ptCount val="1"/>
                <c:pt idx="0">
                  <c:v>Meta</c:v>
                </c:pt>
              </c:strCache>
            </c:strRef>
          </c:tx>
          <c:spPr>
            <a:ln w="31750" cap="rnd">
              <a:solidFill>
                <a:schemeClr val="accent2"/>
              </a:solidFill>
              <a:round/>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'Informes Finales Radicados'!$D$24:$Q$24</c:f>
              <c:strCache>
                <c:ptCount val="7"/>
                <c:pt idx="0">
                  <c:v>Semestre I</c:v>
                </c:pt>
                <c:pt idx="6">
                  <c:v>Semestre II</c:v>
                </c:pt>
              </c:strCache>
            </c:strRef>
          </c:cat>
          <c:val>
            <c:numRef>
              <c:f>'Informes Finales Radicados'!$D$25:$Q$25</c:f>
              <c:numCache>
                <c:formatCode>0%</c:formatCode>
                <c:ptCount val="14"/>
                <c:pt idx="0">
                  <c:v>0.2</c:v>
                </c:pt>
                <c:pt idx="6">
                  <c:v>0.2</c:v>
                </c:pt>
              </c:numCache>
            </c:numRef>
          </c:val>
          <c:extLst xmlns:c16r2="http://schemas.microsoft.com/office/drawing/2015/06/chart">
            <c:ext xmlns:c16="http://schemas.microsoft.com/office/drawing/2014/chart" uri="{C3380CC4-5D6E-409C-BE32-E72D297353CC}">
              <c16:uniqueId val="{00000003-D681-4653-A710-B93FC3E51F2D}"/>
            </c:ext>
          </c:extLst>
        </c:ser>
        <c:dLbls>
          <c:showLegendKey val="0"/>
          <c:showVal val="0"/>
          <c:showCatName val="0"/>
          <c:showSerName val="0"/>
          <c:showPercent val="0"/>
          <c:showBubbleSize val="0"/>
        </c:dLbls>
        <c:gapWidth val="150"/>
        <c:axId val="185239376"/>
        <c:axId val="185238832"/>
      </c:barChart>
      <c:catAx>
        <c:axId val="1852393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85238832"/>
        <c:crosses val="autoZero"/>
        <c:auto val="1"/>
        <c:lblAlgn val="ctr"/>
        <c:lblOffset val="100"/>
        <c:noMultiLvlLbl val="0"/>
      </c:catAx>
      <c:valAx>
        <c:axId val="1852388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85239376"/>
        <c:crosses val="autoZero"/>
        <c:crossBetween val="between"/>
      </c:valAx>
      <c:spPr>
        <a:noFill/>
        <a:ln w="25400">
          <a:noFill/>
        </a:ln>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image" Target="../media/image1.emf"/><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0</xdr:colOff>
      <xdr:row>28</xdr:row>
      <xdr:rowOff>104775</xdr:rowOff>
    </xdr:from>
    <xdr:to>
      <xdr:col>16</xdr:col>
      <xdr:colOff>561975</xdr:colOff>
      <xdr:row>39</xdr:row>
      <xdr:rowOff>133350</xdr:rowOff>
    </xdr:to>
    <xdr:graphicFrame macro="">
      <xdr:nvGraphicFramePr>
        <xdr:cNvPr id="1209" name="1 Gráfico">
          <a:extLst>
            <a:ext uri="{FF2B5EF4-FFF2-40B4-BE49-F238E27FC236}">
              <a16:creationId xmlns="" xmlns:a16="http://schemas.microsoft.com/office/drawing/2014/main" id="{EA073613-D83D-4E3D-9451-23AED10A4B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1210" name="Imagen 3">
          <a:extLst>
            <a:ext uri="{FF2B5EF4-FFF2-40B4-BE49-F238E27FC236}">
              <a16:creationId xmlns="" xmlns:a16="http://schemas.microsoft.com/office/drawing/2014/main" id="{2AC362F6-9242-46B9-84FD-2C8A24BF78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428625</xdr:colOff>
      <xdr:row>28</xdr:row>
      <xdr:rowOff>104775</xdr:rowOff>
    </xdr:from>
    <xdr:to>
      <xdr:col>16</xdr:col>
      <xdr:colOff>561975</xdr:colOff>
      <xdr:row>39</xdr:row>
      <xdr:rowOff>133350</xdr:rowOff>
    </xdr:to>
    <xdr:graphicFrame macro="">
      <xdr:nvGraphicFramePr>
        <xdr:cNvPr id="4" name="1 Gráfico">
          <a:extLst>
            <a:ext uri="{FF2B5EF4-FFF2-40B4-BE49-F238E27FC236}">
              <a16:creationId xmlns="" xmlns:a16="http://schemas.microsoft.com/office/drawing/2014/main" id="{BA7D99D2-CD66-4FBD-8366-FB87FD5D16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866775</xdr:colOff>
      <xdr:row>1</xdr:row>
      <xdr:rowOff>28575</xdr:rowOff>
    </xdr:from>
    <xdr:to>
      <xdr:col>2</xdr:col>
      <xdr:colOff>1619250</xdr:colOff>
      <xdr:row>3</xdr:row>
      <xdr:rowOff>276225</xdr:rowOff>
    </xdr:to>
    <xdr:pic>
      <xdr:nvPicPr>
        <xdr:cNvPr id="438322" name="Imagen 3">
          <a:extLst>
            <a:ext uri="{FF2B5EF4-FFF2-40B4-BE49-F238E27FC236}">
              <a16:creationId xmlns="" xmlns:a16="http://schemas.microsoft.com/office/drawing/2014/main" id="{0CF6AA85-CDEB-4DDB-958D-87AFE0A73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148320</xdr:colOff>
      <xdr:row>28</xdr:row>
      <xdr:rowOff>131989</xdr:rowOff>
    </xdr:from>
    <xdr:to>
      <xdr:col>22</xdr:col>
      <xdr:colOff>367392</xdr:colOff>
      <xdr:row>39</xdr:row>
      <xdr:rowOff>122463</xdr:rowOff>
    </xdr:to>
    <xdr:graphicFrame macro="">
      <xdr:nvGraphicFramePr>
        <xdr:cNvPr id="5" name="1 Gráfico">
          <a:extLst>
            <a:ext uri="{FF2B5EF4-FFF2-40B4-BE49-F238E27FC236}">
              <a16:creationId xmlns="" xmlns:a16="http://schemas.microsoft.com/office/drawing/2014/main" id="{8169DB2C-BEFE-41BF-911E-1765CF8B9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3257" name="1 Gráfico">
          <a:extLst>
            <a:ext uri="{FF2B5EF4-FFF2-40B4-BE49-F238E27FC236}">
              <a16:creationId xmlns="" xmlns:a16="http://schemas.microsoft.com/office/drawing/2014/main" id="{6AC0DB14-0114-4532-BC95-484A03E680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3258" name="Imagen 3">
          <a:extLst>
            <a:ext uri="{FF2B5EF4-FFF2-40B4-BE49-F238E27FC236}">
              <a16:creationId xmlns="" xmlns:a16="http://schemas.microsoft.com/office/drawing/2014/main" id="{06D51268-C37B-47CA-8CEE-D35021400B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76E87D0E-28A8-43DB-AD1A-EAE4694F6E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77CC19BF-9E78-4743-816D-CD29E0236DF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67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CF77B04E-5F8D-49A8-8521-797F87915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94A7BBE0-23D6-4562-91FA-FB8D9FD9181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31919" name="1 Gráfico">
          <a:extLst>
            <a:ext uri="{FF2B5EF4-FFF2-40B4-BE49-F238E27FC236}">
              <a16:creationId xmlns="" xmlns:a16="http://schemas.microsoft.com/office/drawing/2014/main" id="{939CF9DB-8E9D-4826-A9EE-91E4E98F3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31920" name="Imagen 3">
          <a:extLst>
            <a:ext uri="{FF2B5EF4-FFF2-40B4-BE49-F238E27FC236}">
              <a16:creationId xmlns="" xmlns:a16="http://schemas.microsoft.com/office/drawing/2014/main" id="{F1AE30D1-C89F-4584-BDAF-48291BBD5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428625</xdr:colOff>
      <xdr:row>28</xdr:row>
      <xdr:rowOff>104775</xdr:rowOff>
    </xdr:from>
    <xdr:to>
      <xdr:col>16</xdr:col>
      <xdr:colOff>561975</xdr:colOff>
      <xdr:row>39</xdr:row>
      <xdr:rowOff>133350</xdr:rowOff>
    </xdr:to>
    <xdr:graphicFrame macro="">
      <xdr:nvGraphicFramePr>
        <xdr:cNvPr id="4" name="1 Gráfico">
          <a:extLst>
            <a:ext uri="{FF2B5EF4-FFF2-40B4-BE49-F238E27FC236}">
              <a16:creationId xmlns="" xmlns:a16="http://schemas.microsoft.com/office/drawing/2014/main" id="{02E8239C-D1AC-4D80-B9CF-F2E1BB2478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234605" name="1 Gráfico">
          <a:extLst>
            <a:ext uri="{FF2B5EF4-FFF2-40B4-BE49-F238E27FC236}">
              <a16:creationId xmlns="" xmlns:a16="http://schemas.microsoft.com/office/drawing/2014/main" id="{429BA28A-3748-4FF6-BCE3-DD747164A5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234606" name="Imagen 3">
          <a:extLst>
            <a:ext uri="{FF2B5EF4-FFF2-40B4-BE49-F238E27FC236}">
              <a16:creationId xmlns="" xmlns:a16="http://schemas.microsoft.com/office/drawing/2014/main" id="{13193780-F96E-4A55-9C70-EF95DAA898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ndicadores\Reportes\2%20trimestre\Indicadores%20de%20Gesti&#242;n%20-%20Direcci&#242;n%20Financier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liquidaciones"/>
      <sheetName val="Cesantias"/>
      <sheetName val="Liquidacion Cesantias"/>
      <sheetName val="Pensiones"/>
      <sheetName val="Contratación"/>
      <sheetName val="Seguimiento Contratación"/>
      <sheetName val="Supervisión"/>
      <sheetName val="Nomina"/>
    </sheetNames>
    <sheetDataSet>
      <sheetData sheetId="0">
        <row r="24">
          <cell r="D24" t="str">
            <v>Trimestre I</v>
          </cell>
          <cell r="E24">
            <v>0</v>
          </cell>
          <cell r="F24">
            <v>0</v>
          </cell>
          <cell r="G24" t="str">
            <v>Trimestre II</v>
          </cell>
          <cell r="H24">
            <v>0</v>
          </cell>
          <cell r="I24">
            <v>0</v>
          </cell>
          <cell r="J24" t="str">
            <v>Trimestre III</v>
          </cell>
          <cell r="K24">
            <v>0</v>
          </cell>
          <cell r="L24">
            <v>0</v>
          </cell>
          <cell r="M24" t="str">
            <v>Trimestre IV</v>
          </cell>
          <cell r="N24">
            <v>0</v>
          </cell>
          <cell r="O24">
            <v>0</v>
          </cell>
          <cell r="P24" t="str">
            <v>TOTAL PERIODO</v>
          </cell>
          <cell r="Q24">
            <v>0</v>
          </cell>
        </row>
      </sheetData>
      <sheetData sheetId="1">
        <row r="24">
          <cell r="D24" t="str">
            <v>Trimestre I</v>
          </cell>
          <cell r="E24">
            <v>0</v>
          </cell>
          <cell r="F24">
            <v>0</v>
          </cell>
          <cell r="G24" t="str">
            <v>Trimestre II</v>
          </cell>
          <cell r="H24">
            <v>0</v>
          </cell>
          <cell r="I24">
            <v>0</v>
          </cell>
          <cell r="J24" t="str">
            <v>Trimestre III</v>
          </cell>
          <cell r="K24">
            <v>0</v>
          </cell>
          <cell r="L24">
            <v>0</v>
          </cell>
          <cell r="M24" t="str">
            <v>Trimestre IV</v>
          </cell>
          <cell r="N24">
            <v>0</v>
          </cell>
          <cell r="O24">
            <v>0</v>
          </cell>
          <cell r="P24" t="str">
            <v>TOTAL PERIODO</v>
          </cell>
          <cell r="Q24">
            <v>0</v>
          </cell>
        </row>
      </sheetData>
      <sheetData sheetId="2"/>
      <sheetData sheetId="3"/>
      <sheetData sheetId="4"/>
      <sheetData sheetId="5"/>
      <sheetData sheetId="6"/>
      <sheetData sheetId="7">
        <row r="24">
          <cell r="D24" t="str">
            <v>Trimestre I</v>
          </cell>
          <cell r="E24">
            <v>0</v>
          </cell>
          <cell r="F24">
            <v>0</v>
          </cell>
          <cell r="G24" t="str">
            <v>Trimestre II</v>
          </cell>
          <cell r="H24">
            <v>0</v>
          </cell>
          <cell r="I24">
            <v>0</v>
          </cell>
          <cell r="J24" t="str">
            <v>Trimestre III</v>
          </cell>
          <cell r="K24">
            <v>0</v>
          </cell>
          <cell r="L24">
            <v>0</v>
          </cell>
          <cell r="M24" t="str">
            <v>Trimestre IV</v>
          </cell>
          <cell r="N24">
            <v>0</v>
          </cell>
          <cell r="O24">
            <v>0</v>
          </cell>
          <cell r="P24" t="str">
            <v>TOTAL PERIODO</v>
          </cell>
          <cell r="Q24">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sheetPr>
  <dimension ref="B1:U123"/>
  <sheetViews>
    <sheetView showGridLines="0" showWhiteSpace="0" topLeftCell="A7" zoomScale="80" zoomScaleNormal="80" zoomScaleSheetLayoutView="70" zoomScalePageLayoutView="70" workbookViewId="0">
      <selection activeCell="C7" sqref="C7:Q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1"/>
      <c r="C2" s="102"/>
      <c r="D2" s="103"/>
      <c r="E2" s="107" t="s">
        <v>88</v>
      </c>
      <c r="F2" s="108"/>
      <c r="G2" s="108"/>
      <c r="H2" s="108"/>
      <c r="I2" s="108"/>
      <c r="J2" s="108"/>
      <c r="K2" s="108"/>
      <c r="L2" s="108"/>
      <c r="M2" s="108"/>
      <c r="N2" s="109"/>
      <c r="O2" s="116" t="s">
        <v>87</v>
      </c>
      <c r="P2" s="116"/>
      <c r="Q2" s="116"/>
      <c r="R2" s="116"/>
    </row>
    <row r="3" spans="2:18" ht="24.75" customHeight="1" x14ac:dyDescent="0.2">
      <c r="B3" s="104"/>
      <c r="C3" s="105"/>
      <c r="D3" s="106"/>
      <c r="E3" s="110"/>
      <c r="F3" s="111"/>
      <c r="G3" s="111"/>
      <c r="H3" s="111"/>
      <c r="I3" s="111"/>
      <c r="J3" s="111"/>
      <c r="K3" s="111"/>
      <c r="L3" s="111"/>
      <c r="M3" s="111"/>
      <c r="N3" s="112"/>
      <c r="O3" s="116" t="s">
        <v>103</v>
      </c>
      <c r="P3" s="116"/>
      <c r="Q3" s="116"/>
      <c r="R3" s="116"/>
    </row>
    <row r="4" spans="2:18" ht="24.75" customHeight="1" thickBot="1" x14ac:dyDescent="0.25">
      <c r="B4" s="104"/>
      <c r="C4" s="105"/>
      <c r="D4" s="106"/>
      <c r="E4" s="113"/>
      <c r="F4" s="114"/>
      <c r="G4" s="114"/>
      <c r="H4" s="114"/>
      <c r="I4" s="114"/>
      <c r="J4" s="114"/>
      <c r="K4" s="114"/>
      <c r="L4" s="114"/>
      <c r="M4" s="114"/>
      <c r="N4" s="115"/>
      <c r="O4" s="116" t="s">
        <v>104</v>
      </c>
      <c r="P4" s="116"/>
      <c r="Q4" s="116"/>
      <c r="R4" s="116"/>
    </row>
    <row r="5" spans="2:18" ht="13.5" thickBot="1" x14ac:dyDescent="0.25">
      <c r="B5" s="97" t="s">
        <v>130</v>
      </c>
      <c r="C5" s="98"/>
      <c r="D5" s="98"/>
      <c r="E5" s="98"/>
      <c r="F5" s="98"/>
      <c r="G5" s="98"/>
      <c r="H5" s="98"/>
      <c r="I5" s="98"/>
      <c r="J5" s="98"/>
      <c r="K5" s="98"/>
      <c r="L5" s="98"/>
      <c r="M5" s="98"/>
      <c r="N5" s="98"/>
      <c r="O5" s="99"/>
      <c r="P5" s="99"/>
      <c r="Q5" s="99"/>
      <c r="R5" s="100"/>
    </row>
    <row r="6" spans="2:18" ht="15" customHeight="1" thickBot="1" x14ac:dyDescent="0.25">
      <c r="B6" s="159" t="s">
        <v>0</v>
      </c>
      <c r="C6" s="160"/>
      <c r="D6" s="160"/>
      <c r="E6" s="160"/>
      <c r="F6" s="160"/>
      <c r="G6" s="160"/>
      <c r="H6" s="160"/>
      <c r="I6" s="160"/>
      <c r="J6" s="160"/>
      <c r="K6" s="160"/>
      <c r="L6" s="160"/>
      <c r="M6" s="160"/>
      <c r="N6" s="160"/>
      <c r="O6" s="160"/>
      <c r="P6" s="160"/>
      <c r="Q6" s="160"/>
      <c r="R6" s="161"/>
    </row>
    <row r="7" spans="2:18" ht="13.5" thickBot="1" x14ac:dyDescent="0.25">
      <c r="B7" s="2"/>
      <c r="C7" s="162"/>
      <c r="D7" s="162"/>
      <c r="E7" s="162"/>
      <c r="F7" s="162"/>
      <c r="G7" s="162"/>
      <c r="H7" s="162"/>
      <c r="I7" s="162"/>
      <c r="J7" s="162"/>
      <c r="K7" s="162"/>
      <c r="L7" s="162"/>
      <c r="M7" s="162"/>
      <c r="N7" s="162"/>
      <c r="O7" s="162"/>
      <c r="P7" s="162"/>
      <c r="Q7" s="162"/>
      <c r="R7" s="3"/>
    </row>
    <row r="8" spans="2:18" ht="23.25" customHeight="1" thickBot="1" x14ac:dyDescent="0.25">
      <c r="B8" s="2"/>
      <c r="C8" s="4" t="s">
        <v>60</v>
      </c>
      <c r="D8" s="163" t="s">
        <v>38</v>
      </c>
      <c r="E8" s="164"/>
      <c r="F8" s="164"/>
      <c r="G8" s="164"/>
      <c r="H8" s="164"/>
      <c r="I8" s="165"/>
      <c r="J8" s="166" t="s">
        <v>56</v>
      </c>
      <c r="K8" s="167"/>
      <c r="L8" s="168" t="s">
        <v>129</v>
      </c>
      <c r="M8" s="169"/>
      <c r="N8" s="169"/>
      <c r="O8" s="169"/>
      <c r="P8" s="169"/>
      <c r="Q8" s="170"/>
      <c r="R8" s="3"/>
    </row>
    <row r="9" spans="2:18" ht="23.25" customHeight="1" thickBot="1" x14ac:dyDescent="0.25">
      <c r="B9" s="2"/>
      <c r="C9" s="4" t="s">
        <v>59</v>
      </c>
      <c r="D9" s="119" t="s">
        <v>108</v>
      </c>
      <c r="E9" s="120"/>
      <c r="F9" s="120"/>
      <c r="G9" s="120"/>
      <c r="H9" s="120"/>
      <c r="I9" s="121"/>
      <c r="J9" s="122" t="s">
        <v>57</v>
      </c>
      <c r="K9" s="123"/>
      <c r="L9" s="137" t="s">
        <v>100</v>
      </c>
      <c r="M9" s="138"/>
      <c r="N9" s="138"/>
      <c r="O9" s="138"/>
      <c r="P9" s="138"/>
      <c r="Q9" s="139"/>
      <c r="R9" s="3"/>
    </row>
    <row r="10" spans="2:18" ht="30" customHeight="1" thickBot="1" x14ac:dyDescent="0.25">
      <c r="B10" s="2"/>
      <c r="C10" s="4" t="s">
        <v>58</v>
      </c>
      <c r="D10" s="143" t="s">
        <v>115</v>
      </c>
      <c r="E10" s="144"/>
      <c r="F10" s="144"/>
      <c r="G10" s="144"/>
      <c r="H10" s="144"/>
      <c r="I10" s="145"/>
      <c r="J10" s="124"/>
      <c r="K10" s="125"/>
      <c r="L10" s="140"/>
      <c r="M10" s="141"/>
      <c r="N10" s="141"/>
      <c r="O10" s="141"/>
      <c r="P10" s="141"/>
      <c r="Q10" s="14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0" t="s">
        <v>14</v>
      </c>
      <c r="D12" s="131"/>
      <c r="E12" s="130" t="s">
        <v>61</v>
      </c>
      <c r="F12" s="132"/>
      <c r="G12" s="133" t="s">
        <v>1</v>
      </c>
      <c r="H12" s="134"/>
      <c r="I12" s="130" t="s">
        <v>3</v>
      </c>
      <c r="J12" s="132"/>
      <c r="K12" s="135" t="s">
        <v>6</v>
      </c>
      <c r="L12" s="136"/>
      <c r="M12" s="146" t="s">
        <v>2</v>
      </c>
      <c r="N12" s="147"/>
      <c r="O12" s="148"/>
      <c r="P12" s="117" t="s">
        <v>63</v>
      </c>
      <c r="Q12" s="118"/>
      <c r="R12" s="3"/>
    </row>
    <row r="13" spans="2:18" ht="15" customHeight="1" x14ac:dyDescent="0.2">
      <c r="B13" s="2"/>
      <c r="C13" s="231" t="s">
        <v>98</v>
      </c>
      <c r="D13" s="232"/>
      <c r="E13" s="149">
        <v>0.78</v>
      </c>
      <c r="F13" s="150"/>
      <c r="G13" s="153" t="s">
        <v>76</v>
      </c>
      <c r="H13" s="154"/>
      <c r="I13" s="157" t="s">
        <v>4</v>
      </c>
      <c r="J13" s="127"/>
      <c r="K13" s="174" t="s">
        <v>8</v>
      </c>
      <c r="L13" s="175"/>
      <c r="M13" s="157" t="s">
        <v>95</v>
      </c>
      <c r="N13" s="178"/>
      <c r="O13" s="179"/>
      <c r="P13" s="126" t="s">
        <v>68</v>
      </c>
      <c r="Q13" s="127"/>
      <c r="R13" s="3"/>
    </row>
    <row r="14" spans="2:18" ht="39" customHeight="1" thickBot="1" x14ac:dyDescent="0.25">
      <c r="B14" s="2"/>
      <c r="C14" s="233"/>
      <c r="D14" s="234"/>
      <c r="E14" s="151"/>
      <c r="F14" s="152"/>
      <c r="G14" s="155"/>
      <c r="H14" s="156"/>
      <c r="I14" s="158"/>
      <c r="J14" s="129"/>
      <c r="K14" s="176"/>
      <c r="L14" s="177"/>
      <c r="M14" s="158"/>
      <c r="N14" s="180"/>
      <c r="O14" s="181"/>
      <c r="P14" s="128"/>
      <c r="Q14" s="12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6" t="s">
        <v>11</v>
      </c>
      <c r="D16" s="186" t="s">
        <v>25</v>
      </c>
      <c r="E16" s="187"/>
      <c r="F16" s="188" t="s">
        <v>89</v>
      </c>
      <c r="G16" s="189"/>
      <c r="H16" s="7"/>
      <c r="I16" s="7"/>
      <c r="J16" s="7"/>
      <c r="K16" s="7"/>
      <c r="L16" s="7"/>
      <c r="M16" s="8"/>
      <c r="N16" s="8"/>
      <c r="O16" s="8"/>
      <c r="P16" s="8"/>
      <c r="Q16" s="8"/>
      <c r="R16" s="3"/>
    </row>
    <row r="17" spans="2:20" ht="18.75" customHeight="1" x14ac:dyDescent="0.2">
      <c r="B17" s="2"/>
      <c r="C17" s="184"/>
      <c r="D17" s="190" t="s">
        <v>26</v>
      </c>
      <c r="E17" s="191"/>
      <c r="F17" s="192" t="s">
        <v>90</v>
      </c>
      <c r="G17" s="193"/>
      <c r="H17" s="7"/>
      <c r="I17" s="7"/>
      <c r="J17" s="7"/>
      <c r="K17" s="7"/>
      <c r="L17" s="7"/>
      <c r="M17" s="8"/>
      <c r="N17" s="8"/>
      <c r="O17" s="8"/>
      <c r="P17" s="8"/>
      <c r="Q17" s="8"/>
      <c r="R17" s="3"/>
    </row>
    <row r="18" spans="2:20" ht="18.75" customHeight="1" thickBot="1" x14ac:dyDescent="0.25">
      <c r="B18" s="2"/>
      <c r="C18" s="185"/>
      <c r="D18" s="194" t="s">
        <v>27</v>
      </c>
      <c r="E18" s="195"/>
      <c r="F18" s="196" t="s">
        <v>91</v>
      </c>
      <c r="G18" s="19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8" t="s">
        <v>23</v>
      </c>
      <c r="C20" s="199"/>
      <c r="D20" s="199"/>
      <c r="E20" s="199"/>
      <c r="F20" s="199"/>
      <c r="G20" s="199"/>
      <c r="H20" s="199"/>
      <c r="I20" s="199"/>
      <c r="J20" s="199"/>
      <c r="K20" s="199"/>
      <c r="L20" s="199"/>
      <c r="M20" s="199"/>
      <c r="N20" s="199"/>
      <c r="O20" s="199"/>
      <c r="P20" s="199"/>
      <c r="Q20" s="199"/>
      <c r="R20" s="200"/>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01" t="s">
        <v>12</v>
      </c>
      <c r="D23" s="182"/>
      <c r="E23" s="182"/>
      <c r="F23" s="182"/>
      <c r="G23" s="182"/>
      <c r="H23" s="182"/>
      <c r="I23" s="182"/>
      <c r="J23" s="182"/>
      <c r="K23" s="182"/>
      <c r="L23" s="182"/>
      <c r="M23" s="182"/>
      <c r="N23" s="182"/>
      <c r="O23" s="182"/>
      <c r="P23" s="182"/>
      <c r="Q23" s="183"/>
      <c r="R23" s="3"/>
    </row>
    <row r="24" spans="2:20" ht="27" customHeight="1" thickBot="1" x14ac:dyDescent="0.25">
      <c r="B24" s="2"/>
      <c r="C24" s="50" t="s">
        <v>16</v>
      </c>
      <c r="D24" s="202" t="s">
        <v>79</v>
      </c>
      <c r="E24" s="172"/>
      <c r="F24" s="173"/>
      <c r="G24" s="171" t="s">
        <v>80</v>
      </c>
      <c r="H24" s="172"/>
      <c r="I24" s="173"/>
      <c r="J24" s="171" t="s">
        <v>81</v>
      </c>
      <c r="K24" s="172"/>
      <c r="L24" s="173"/>
      <c r="M24" s="171" t="s">
        <v>82</v>
      </c>
      <c r="N24" s="172"/>
      <c r="O24" s="173"/>
      <c r="P24" s="182" t="s">
        <v>13</v>
      </c>
      <c r="Q24" s="183"/>
      <c r="R24" s="3"/>
    </row>
    <row r="25" spans="2:20" ht="15" customHeight="1" x14ac:dyDescent="0.2">
      <c r="B25" s="2"/>
      <c r="C25" s="51" t="s">
        <v>17</v>
      </c>
      <c r="D25" s="203">
        <v>0.1</v>
      </c>
      <c r="E25" s="204"/>
      <c r="F25" s="205"/>
      <c r="G25" s="206">
        <v>0.25</v>
      </c>
      <c r="H25" s="204"/>
      <c r="I25" s="205"/>
      <c r="J25" s="206">
        <v>0.25</v>
      </c>
      <c r="K25" s="204"/>
      <c r="L25" s="205"/>
      <c r="M25" s="206">
        <v>0.2</v>
      </c>
      <c r="N25" s="204"/>
      <c r="O25" s="205"/>
      <c r="P25" s="207">
        <f>SUM(D25:O25)</f>
        <v>0.8</v>
      </c>
      <c r="Q25" s="208"/>
      <c r="R25" s="3"/>
    </row>
    <row r="26" spans="2:20" x14ac:dyDescent="0.2">
      <c r="B26" s="2"/>
      <c r="C26" s="52" t="s">
        <v>15</v>
      </c>
      <c r="D26" s="192">
        <v>19</v>
      </c>
      <c r="E26" s="209"/>
      <c r="F26" s="210"/>
      <c r="G26" s="211">
        <v>6</v>
      </c>
      <c r="H26" s="209"/>
      <c r="I26" s="210"/>
      <c r="J26" s="211">
        <v>21</v>
      </c>
      <c r="K26" s="209"/>
      <c r="L26" s="210"/>
      <c r="M26" s="211"/>
      <c r="N26" s="209"/>
      <c r="O26" s="210"/>
      <c r="P26" s="212">
        <f>+SUM(D26:O26)</f>
        <v>46</v>
      </c>
      <c r="Q26" s="213"/>
      <c r="R26" s="3"/>
    </row>
    <row r="27" spans="2:20" ht="15.75" customHeight="1" x14ac:dyDescent="0.2">
      <c r="B27" s="2"/>
      <c r="C27" s="52" t="s">
        <v>35</v>
      </c>
      <c r="D27" s="192">
        <v>23</v>
      </c>
      <c r="E27" s="209"/>
      <c r="F27" s="210"/>
      <c r="G27" s="211">
        <v>10</v>
      </c>
      <c r="H27" s="209"/>
      <c r="I27" s="210"/>
      <c r="J27" s="211">
        <v>26</v>
      </c>
      <c r="K27" s="209"/>
      <c r="L27" s="210"/>
      <c r="M27" s="211"/>
      <c r="N27" s="209"/>
      <c r="O27" s="210"/>
      <c r="P27" s="211">
        <f>+SUM(D27:O27)</f>
        <v>59</v>
      </c>
      <c r="Q27" s="193"/>
      <c r="R27" s="3"/>
    </row>
    <row r="28" spans="2:20" ht="15.75" customHeight="1" thickBot="1" x14ac:dyDescent="0.25">
      <c r="B28" s="2"/>
      <c r="C28" s="53" t="s">
        <v>28</v>
      </c>
      <c r="D28" s="224">
        <f>(D26/D27)*100</f>
        <v>82.608695652173907</v>
      </c>
      <c r="E28" s="225"/>
      <c r="F28" s="226"/>
      <c r="G28" s="224">
        <f>(G26/G27)*100</f>
        <v>60</v>
      </c>
      <c r="H28" s="225"/>
      <c r="I28" s="226"/>
      <c r="J28" s="224">
        <f>(J26/J27)*100</f>
        <v>80.769230769230774</v>
      </c>
      <c r="K28" s="225"/>
      <c r="L28" s="226"/>
      <c r="M28" s="224" t="e">
        <f>(M26/M27)*100</f>
        <v>#DIV/0!</v>
      </c>
      <c r="N28" s="225"/>
      <c r="O28" s="226"/>
      <c r="P28" s="227">
        <f>+(P26/P27)*100</f>
        <v>77.966101694915253</v>
      </c>
      <c r="Q28" s="228"/>
      <c r="R28" s="3"/>
    </row>
    <row r="29" spans="2:20" x14ac:dyDescent="0.2">
      <c r="B29" s="2"/>
      <c r="C29" s="49"/>
      <c r="D29" s="49"/>
      <c r="E29" s="49"/>
      <c r="F29" s="49"/>
      <c r="G29" s="49"/>
      <c r="H29" s="49"/>
      <c r="I29" s="49"/>
      <c r="J29" s="49"/>
      <c r="K29" s="49"/>
      <c r="L29" s="49"/>
      <c r="M29" s="49"/>
      <c r="N29" s="49"/>
      <c r="O29" s="49"/>
      <c r="P29" s="49"/>
      <c r="Q29" s="49"/>
      <c r="R29" s="3"/>
      <c r="T29" s="10"/>
    </row>
    <row r="30" spans="2:20" x14ac:dyDescent="0.2">
      <c r="B30" s="2"/>
      <c r="C30" s="49"/>
      <c r="D30" s="49"/>
      <c r="E30" s="49"/>
      <c r="F30" s="49"/>
      <c r="G30" s="49"/>
      <c r="H30" s="49"/>
      <c r="I30" s="49"/>
      <c r="J30" s="49"/>
      <c r="K30" s="49"/>
      <c r="L30" s="49"/>
      <c r="M30" s="49"/>
      <c r="N30" s="49"/>
      <c r="O30" s="49"/>
      <c r="P30" s="49"/>
      <c r="Q30" s="49"/>
      <c r="R30" s="3"/>
    </row>
    <row r="31" spans="2:20" x14ac:dyDescent="0.2">
      <c r="B31" s="2"/>
      <c r="C31" s="49"/>
      <c r="D31" s="49"/>
      <c r="E31" s="49"/>
      <c r="F31" s="49"/>
      <c r="G31" s="49"/>
      <c r="H31" s="49"/>
      <c r="I31" s="214"/>
      <c r="J31" s="214"/>
      <c r="K31" s="214"/>
      <c r="L31" s="214"/>
      <c r="M31" s="214"/>
      <c r="N31" s="214"/>
      <c r="O31" s="214"/>
      <c r="P31" s="214"/>
      <c r="Q31" s="214"/>
      <c r="R31" s="3"/>
    </row>
    <row r="32" spans="2:20" x14ac:dyDescent="0.2">
      <c r="B32" s="2"/>
      <c r="C32" s="49"/>
      <c r="D32" s="49"/>
      <c r="E32" s="49"/>
      <c r="F32" s="49"/>
      <c r="G32" s="49"/>
      <c r="H32" s="49"/>
      <c r="I32" s="54"/>
      <c r="J32" s="54"/>
      <c r="K32" s="54"/>
      <c r="L32" s="54"/>
      <c r="M32" s="54"/>
      <c r="N32" s="54"/>
      <c r="O32" s="54"/>
      <c r="P32" s="54"/>
      <c r="Q32" s="54"/>
      <c r="R32" s="3"/>
    </row>
    <row r="33" spans="2:18" x14ac:dyDescent="0.2">
      <c r="B33" s="2"/>
      <c r="C33" s="49"/>
      <c r="D33" s="49"/>
      <c r="E33" s="49"/>
      <c r="F33" s="49"/>
      <c r="G33" s="49"/>
      <c r="H33" s="49"/>
      <c r="I33" s="54"/>
      <c r="J33" s="54"/>
      <c r="K33" s="54"/>
      <c r="L33" s="54"/>
      <c r="M33" s="54"/>
      <c r="N33" s="54"/>
      <c r="O33" s="54"/>
      <c r="P33" s="54"/>
      <c r="Q33" s="54"/>
      <c r="R33" s="3"/>
    </row>
    <row r="34" spans="2:18" x14ac:dyDescent="0.2">
      <c r="B34" s="2"/>
      <c r="C34" s="49"/>
      <c r="D34" s="49"/>
      <c r="E34" s="49"/>
      <c r="F34" s="49"/>
      <c r="G34" s="49"/>
      <c r="H34" s="49"/>
      <c r="I34" s="54"/>
      <c r="J34" s="54"/>
      <c r="K34" s="54"/>
      <c r="L34" s="54"/>
      <c r="M34" s="54"/>
      <c r="N34" s="54"/>
      <c r="O34" s="54"/>
      <c r="P34" s="54"/>
      <c r="Q34" s="54"/>
      <c r="R34" s="3"/>
    </row>
    <row r="35" spans="2:18" x14ac:dyDescent="0.2">
      <c r="B35" s="2"/>
      <c r="C35" s="49"/>
      <c r="D35" s="49"/>
      <c r="E35" s="49"/>
      <c r="F35" s="49"/>
      <c r="G35" s="49"/>
      <c r="H35" s="49"/>
      <c r="I35" s="54"/>
      <c r="J35" s="54"/>
      <c r="K35" s="54"/>
      <c r="L35" s="54"/>
      <c r="M35" s="54"/>
      <c r="N35" s="54"/>
      <c r="O35" s="54"/>
      <c r="P35" s="54"/>
      <c r="Q35" s="54"/>
      <c r="R35" s="3"/>
    </row>
    <row r="36" spans="2:18" x14ac:dyDescent="0.2">
      <c r="B36" s="2"/>
      <c r="C36" s="49"/>
      <c r="D36" s="49"/>
      <c r="E36" s="49"/>
      <c r="F36" s="49"/>
      <c r="G36" s="49"/>
      <c r="H36" s="49"/>
      <c r="I36" s="54"/>
      <c r="J36" s="54"/>
      <c r="K36" s="54"/>
      <c r="L36" s="54"/>
      <c r="M36" s="54"/>
      <c r="N36" s="54"/>
      <c r="O36" s="54"/>
      <c r="P36" s="54"/>
      <c r="Q36" s="54"/>
      <c r="R36" s="3"/>
    </row>
    <row r="37" spans="2:18" x14ac:dyDescent="0.2">
      <c r="B37" s="2"/>
      <c r="C37" s="49"/>
      <c r="D37" s="49"/>
      <c r="E37" s="49"/>
      <c r="F37" s="49"/>
      <c r="G37" s="49"/>
      <c r="H37" s="49"/>
      <c r="I37" s="54"/>
      <c r="J37" s="54"/>
      <c r="K37" s="54"/>
      <c r="L37" s="54"/>
      <c r="M37" s="54"/>
      <c r="N37" s="54"/>
      <c r="O37" s="54"/>
      <c r="P37" s="54"/>
      <c r="Q37" s="54"/>
      <c r="R37" s="3"/>
    </row>
    <row r="38" spans="2:18" x14ac:dyDescent="0.2">
      <c r="B38" s="2"/>
      <c r="C38" s="49"/>
      <c r="D38" s="49"/>
      <c r="E38" s="49"/>
      <c r="F38" s="49"/>
      <c r="G38" s="49"/>
      <c r="H38" s="49"/>
      <c r="I38" s="54"/>
      <c r="J38" s="54"/>
      <c r="K38" s="54"/>
      <c r="L38" s="54"/>
      <c r="M38" s="54"/>
      <c r="N38" s="54"/>
      <c r="O38" s="54"/>
      <c r="P38" s="54"/>
      <c r="Q38" s="54"/>
      <c r="R38" s="3"/>
    </row>
    <row r="39" spans="2:18" x14ac:dyDescent="0.2">
      <c r="B39" s="2"/>
      <c r="C39" s="49"/>
      <c r="D39" s="49"/>
      <c r="E39" s="49"/>
      <c r="F39" s="49"/>
      <c r="G39" s="49"/>
      <c r="H39" s="49"/>
      <c r="I39" s="54"/>
      <c r="J39" s="54"/>
      <c r="K39" s="54"/>
      <c r="L39" s="54"/>
      <c r="M39" s="54"/>
      <c r="N39" s="54"/>
      <c r="O39" s="54"/>
      <c r="P39" s="54"/>
      <c r="Q39" s="54"/>
      <c r="R39" s="3"/>
    </row>
    <row r="40" spans="2:18" x14ac:dyDescent="0.2">
      <c r="B40" s="2"/>
      <c r="C40" s="49"/>
      <c r="D40" s="49"/>
      <c r="E40" s="49"/>
      <c r="F40" s="49"/>
      <c r="G40" s="49"/>
      <c r="H40" s="49"/>
      <c r="I40" s="54"/>
      <c r="J40" s="54"/>
      <c r="K40" s="54"/>
      <c r="L40" s="54"/>
      <c r="M40" s="54"/>
      <c r="N40" s="54"/>
      <c r="O40" s="54"/>
      <c r="P40" s="54"/>
      <c r="Q40" s="54"/>
      <c r="R40" s="3"/>
    </row>
    <row r="41" spans="2:18" ht="7.5" customHeight="1" thickBot="1" x14ac:dyDescent="0.25">
      <c r="B41" s="2"/>
      <c r="C41" s="49"/>
      <c r="D41" s="49"/>
      <c r="E41" s="49"/>
      <c r="F41" s="49"/>
      <c r="G41" s="49"/>
      <c r="H41" s="49"/>
      <c r="I41" s="54"/>
      <c r="J41" s="54"/>
      <c r="K41" s="54"/>
      <c r="L41" s="54"/>
      <c r="M41" s="54"/>
      <c r="N41" s="54"/>
      <c r="O41" s="54"/>
      <c r="P41" s="54"/>
      <c r="Q41" s="54"/>
      <c r="R41" s="3"/>
    </row>
    <row r="42" spans="2:18" ht="64.5" customHeight="1" thickBot="1" x14ac:dyDescent="0.25">
      <c r="B42" s="2"/>
      <c r="C42" s="215" t="s">
        <v>21</v>
      </c>
      <c r="D42" s="216"/>
      <c r="E42" s="216"/>
      <c r="F42" s="216"/>
      <c r="G42" s="216"/>
      <c r="H42" s="216"/>
      <c r="I42" s="216"/>
      <c r="J42" s="216"/>
      <c r="K42" s="217" t="s">
        <v>71</v>
      </c>
      <c r="L42" s="218"/>
      <c r="M42" s="218"/>
      <c r="N42" s="218"/>
      <c r="O42" s="218"/>
      <c r="P42" s="218"/>
      <c r="Q42" s="219"/>
      <c r="R42" s="3"/>
    </row>
    <row r="43" spans="2:18" ht="28.5" customHeight="1" thickBot="1" x14ac:dyDescent="0.25">
      <c r="B43" s="2"/>
      <c r="C43" s="17"/>
      <c r="D43" s="18" t="s">
        <v>73</v>
      </c>
      <c r="E43" s="220" t="s">
        <v>74</v>
      </c>
      <c r="F43" s="220"/>
      <c r="G43" s="220"/>
      <c r="H43" s="220"/>
      <c r="I43" s="220"/>
      <c r="J43" s="221"/>
      <c r="K43" s="19"/>
      <c r="L43" s="20"/>
      <c r="M43" s="20"/>
      <c r="N43" s="20"/>
      <c r="O43" s="20"/>
      <c r="P43" s="20"/>
      <c r="Q43" s="21"/>
      <c r="R43" s="3"/>
    </row>
    <row r="44" spans="2:18" ht="69" customHeight="1" thickBot="1" x14ac:dyDescent="0.25">
      <c r="B44" s="2"/>
      <c r="C44" s="12" t="s">
        <v>18</v>
      </c>
      <c r="D44" s="66">
        <v>44651</v>
      </c>
      <c r="E44" s="235" t="s">
        <v>135</v>
      </c>
      <c r="F44" s="236"/>
      <c r="G44" s="236"/>
      <c r="H44" s="236"/>
      <c r="I44" s="236"/>
      <c r="J44" s="237"/>
      <c r="K44" s="222"/>
      <c r="L44" s="222"/>
      <c r="M44" s="222"/>
      <c r="N44" s="222"/>
      <c r="O44" s="222"/>
      <c r="P44" s="222"/>
      <c r="Q44" s="223"/>
      <c r="R44" s="3"/>
    </row>
    <row r="45" spans="2:18" ht="52.5" customHeight="1" thickBot="1" x14ac:dyDescent="0.25">
      <c r="B45" s="2"/>
      <c r="C45" s="12" t="s">
        <v>19</v>
      </c>
      <c r="D45" s="55">
        <v>44742</v>
      </c>
      <c r="E45" s="239" t="s">
        <v>141</v>
      </c>
      <c r="F45" s="240"/>
      <c r="G45" s="240"/>
      <c r="H45" s="240"/>
      <c r="I45" s="240"/>
      <c r="J45" s="241"/>
      <c r="K45" s="222"/>
      <c r="L45" s="222"/>
      <c r="M45" s="222"/>
      <c r="N45" s="222"/>
      <c r="O45" s="222"/>
      <c r="P45" s="222"/>
      <c r="Q45" s="223"/>
      <c r="R45" s="3"/>
    </row>
    <row r="46" spans="2:18" ht="76.5" customHeight="1" thickBot="1" x14ac:dyDescent="0.25">
      <c r="B46" s="2"/>
      <c r="C46" s="12" t="s">
        <v>84</v>
      </c>
      <c r="D46" s="66">
        <v>44834</v>
      </c>
      <c r="E46" s="242" t="s">
        <v>148</v>
      </c>
      <c r="F46" s="243"/>
      <c r="G46" s="243"/>
      <c r="H46" s="243"/>
      <c r="I46" s="243"/>
      <c r="J46" s="244"/>
      <c r="K46" s="222"/>
      <c r="L46" s="222"/>
      <c r="M46" s="222"/>
      <c r="N46" s="222"/>
      <c r="O46" s="222"/>
      <c r="P46" s="222"/>
      <c r="Q46" s="223"/>
      <c r="R46" s="3"/>
    </row>
    <row r="47" spans="2:18" ht="48" customHeight="1" thickBot="1" x14ac:dyDescent="0.25">
      <c r="B47" s="2"/>
      <c r="C47" s="12" t="s">
        <v>20</v>
      </c>
      <c r="D47" s="93"/>
      <c r="E47" s="245"/>
      <c r="F47" s="246"/>
      <c r="G47" s="246"/>
      <c r="H47" s="246"/>
      <c r="I47" s="246"/>
      <c r="J47" s="247"/>
      <c r="K47" s="222"/>
      <c r="L47" s="222"/>
      <c r="M47" s="222"/>
      <c r="N47" s="222"/>
      <c r="O47" s="222"/>
      <c r="P47" s="222"/>
      <c r="Q47" s="223"/>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3"/>
      <c r="C49" s="14"/>
      <c r="D49" s="14"/>
      <c r="E49" s="14"/>
      <c r="F49" s="14"/>
      <c r="G49" s="14"/>
      <c r="H49" s="14"/>
      <c r="I49" s="14"/>
      <c r="J49" s="14"/>
      <c r="K49" s="14"/>
      <c r="L49" s="14"/>
      <c r="M49" s="14"/>
      <c r="N49" s="14"/>
      <c r="O49" s="14"/>
      <c r="P49" s="14"/>
      <c r="Q49" s="14"/>
      <c r="R49" s="15"/>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4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1" t="s">
        <v>37</v>
      </c>
      <c r="D95" s="30"/>
      <c r="H95" s="29" t="s">
        <v>22</v>
      </c>
      <c r="I95" s="29" t="s">
        <v>24</v>
      </c>
      <c r="J95" s="29" t="s">
        <v>64</v>
      </c>
      <c r="U95" s="28" t="s">
        <v>29</v>
      </c>
    </row>
    <row r="96" spans="3:21" ht="25.5" hidden="1" x14ac:dyDescent="0.2">
      <c r="C96" s="24" t="s">
        <v>44</v>
      </c>
      <c r="D96" s="26"/>
      <c r="H96" s="27" t="s">
        <v>4</v>
      </c>
      <c r="I96" s="27" t="s">
        <v>7</v>
      </c>
      <c r="J96" s="27" t="s">
        <v>65</v>
      </c>
      <c r="M96" s="230"/>
      <c r="N96" s="230"/>
    </row>
    <row r="97" spans="3:14" ht="25.5" hidden="1" x14ac:dyDescent="0.2">
      <c r="C97" s="24" t="s">
        <v>45</v>
      </c>
      <c r="D97" s="26"/>
      <c r="H97" s="27" t="s">
        <v>70</v>
      </c>
      <c r="I97" s="27" t="s">
        <v>83</v>
      </c>
      <c r="J97" s="27" t="s">
        <v>66</v>
      </c>
      <c r="M97" s="229"/>
      <c r="N97" s="229"/>
    </row>
    <row r="98" spans="3:14" ht="38.25" hidden="1" x14ac:dyDescent="0.2">
      <c r="C98" s="24" t="s">
        <v>46</v>
      </c>
      <c r="D98" s="26"/>
      <c r="H98" s="27" t="s">
        <v>5</v>
      </c>
      <c r="I98" s="27" t="s">
        <v>8</v>
      </c>
      <c r="J98" s="27" t="s">
        <v>67</v>
      </c>
      <c r="M98" s="229"/>
      <c r="N98" s="229"/>
    </row>
    <row r="99" spans="3:14" hidden="1" x14ac:dyDescent="0.2">
      <c r="C99" s="24" t="s">
        <v>47</v>
      </c>
      <c r="D99" s="26"/>
      <c r="H99" s="27"/>
      <c r="I99" s="27" t="s">
        <v>69</v>
      </c>
      <c r="J99" s="27" t="s">
        <v>68</v>
      </c>
      <c r="M99" s="229"/>
      <c r="N99" s="229"/>
    </row>
    <row r="100" spans="3:14" ht="25.5" hidden="1" x14ac:dyDescent="0.2">
      <c r="C100" s="24" t="s">
        <v>48</v>
      </c>
      <c r="D100" s="26"/>
      <c r="H100" s="27"/>
      <c r="I100" s="27" t="s">
        <v>9</v>
      </c>
      <c r="J100" s="27" t="s">
        <v>72</v>
      </c>
      <c r="M100" s="229"/>
      <c r="N100" s="229"/>
    </row>
    <row r="101" spans="3:14" hidden="1" x14ac:dyDescent="0.2">
      <c r="C101" s="24" t="s">
        <v>49</v>
      </c>
      <c r="D101" s="26"/>
      <c r="H101" s="27"/>
      <c r="I101" s="27" t="s">
        <v>10</v>
      </c>
      <c r="J101" s="27"/>
      <c r="M101" s="229"/>
      <c r="N101" s="229"/>
    </row>
    <row r="102" spans="3:14" hidden="1" x14ac:dyDescent="0.2">
      <c r="C102" s="24" t="s">
        <v>50</v>
      </c>
      <c r="D102" s="26"/>
      <c r="M102" s="230"/>
      <c r="N102" s="230"/>
    </row>
    <row r="103" spans="3:14" ht="66" hidden="1" customHeight="1" x14ac:dyDescent="0.2">
      <c r="C103" s="24" t="s">
        <v>51</v>
      </c>
      <c r="D103" s="26"/>
      <c r="M103" s="238"/>
      <c r="N103" s="238"/>
    </row>
    <row r="104" spans="3:14" hidden="1" x14ac:dyDescent="0.2">
      <c r="C104" s="24" t="s">
        <v>36</v>
      </c>
      <c r="D104" s="26"/>
    </row>
    <row r="105" spans="3:14" ht="25.5" hidden="1" x14ac:dyDescent="0.2">
      <c r="C105" s="24" t="s">
        <v>52</v>
      </c>
      <c r="D105" s="26"/>
    </row>
    <row r="106" spans="3:14" ht="25.5" hidden="1" x14ac:dyDescent="0.2">
      <c r="C106" s="24" t="s">
        <v>53</v>
      </c>
      <c r="D106" s="26"/>
    </row>
    <row r="107" spans="3:14" ht="25.5" hidden="1" x14ac:dyDescent="0.2">
      <c r="C107" s="24" t="s">
        <v>54</v>
      </c>
      <c r="D107" s="26"/>
    </row>
    <row r="108" spans="3:14" hidden="1" x14ac:dyDescent="0.2">
      <c r="C108" s="24" t="s">
        <v>39</v>
      </c>
      <c r="D108" s="23"/>
    </row>
    <row r="109" spans="3:14" hidden="1" x14ac:dyDescent="0.2">
      <c r="C109" s="24" t="s">
        <v>38</v>
      </c>
      <c r="D109" s="25"/>
    </row>
    <row r="110" spans="3:14" hidden="1" x14ac:dyDescent="0.2">
      <c r="C110" s="24" t="s">
        <v>55</v>
      </c>
      <c r="D110" s="23"/>
    </row>
    <row r="111" spans="3:14" hidden="1" x14ac:dyDescent="0.2"/>
    <row r="112" spans="3:14" ht="6.75" hidden="1" customHeight="1" x14ac:dyDescent="0.2"/>
    <row r="113" spans="3:3" ht="15" hidden="1" customHeight="1" x14ac:dyDescent="0.2">
      <c r="C113" s="16" t="s">
        <v>29</v>
      </c>
    </row>
    <row r="114" spans="3:3" ht="18.75" hidden="1" customHeight="1" x14ac:dyDescent="0.2">
      <c r="C114" s="16" t="s">
        <v>32</v>
      </c>
    </row>
    <row r="115" spans="3:3" ht="15" hidden="1" customHeight="1" x14ac:dyDescent="0.2">
      <c r="C115" s="16" t="s">
        <v>40</v>
      </c>
    </row>
    <row r="116" spans="3:3" ht="11.25" hidden="1" customHeight="1" x14ac:dyDescent="0.2">
      <c r="C116" s="16" t="s">
        <v>30</v>
      </c>
    </row>
    <row r="117" spans="3:3" ht="16.5" hidden="1" customHeight="1" x14ac:dyDescent="0.2">
      <c r="C117" s="16" t="s">
        <v>31</v>
      </c>
    </row>
    <row r="118" spans="3:3" ht="12" hidden="1" customHeight="1" x14ac:dyDescent="0.2">
      <c r="C118" s="16" t="s">
        <v>33</v>
      </c>
    </row>
    <row r="119" spans="3:3" ht="25.5" hidden="1" customHeight="1" x14ac:dyDescent="0.2">
      <c r="C119" s="16" t="s">
        <v>34</v>
      </c>
    </row>
    <row r="120" spans="3:3" ht="27.75" hidden="1" customHeight="1" x14ac:dyDescent="0.2">
      <c r="C120" s="16" t="s">
        <v>41</v>
      </c>
    </row>
    <row r="121" spans="3:3" ht="36.75" hidden="1" customHeight="1" x14ac:dyDescent="0.2">
      <c r="C121" s="22" t="s">
        <v>42</v>
      </c>
    </row>
    <row r="122" spans="3:3" hidden="1" x14ac:dyDescent="0.2">
      <c r="C122" s="16" t="s">
        <v>43</v>
      </c>
    </row>
    <row r="123" spans="3:3" hidden="1" x14ac:dyDescent="0.2"/>
  </sheetData>
  <mergeCells count="83">
    <mergeCell ref="M101:N101"/>
    <mergeCell ref="M102:N102"/>
    <mergeCell ref="C13:D14"/>
    <mergeCell ref="E44:J44"/>
    <mergeCell ref="M103:N103"/>
    <mergeCell ref="M96:N96"/>
    <mergeCell ref="M97:N97"/>
    <mergeCell ref="M98:N98"/>
    <mergeCell ref="M99:N99"/>
    <mergeCell ref="M100:N100"/>
    <mergeCell ref="E45:J45"/>
    <mergeCell ref="K45:Q45"/>
    <mergeCell ref="E46:J46"/>
    <mergeCell ref="K46:Q46"/>
    <mergeCell ref="E47:J47"/>
    <mergeCell ref="K47:Q47"/>
    <mergeCell ref="D28:F28"/>
    <mergeCell ref="G28:I28"/>
    <mergeCell ref="J28:L28"/>
    <mergeCell ref="M28:O28"/>
    <mergeCell ref="P28:Q28"/>
    <mergeCell ref="I31:Q31"/>
    <mergeCell ref="C42:J42"/>
    <mergeCell ref="K42:Q42"/>
    <mergeCell ref="E43:J43"/>
    <mergeCell ref="K44:Q44"/>
    <mergeCell ref="D26:F26"/>
    <mergeCell ref="G26:I26"/>
    <mergeCell ref="J26:L26"/>
    <mergeCell ref="M26:O26"/>
    <mergeCell ref="P26:Q26"/>
    <mergeCell ref="D27:F27"/>
    <mergeCell ref="G27:I27"/>
    <mergeCell ref="J27:L27"/>
    <mergeCell ref="M27:O27"/>
    <mergeCell ref="P27:Q27"/>
    <mergeCell ref="D25:F25"/>
    <mergeCell ref="G25:I25"/>
    <mergeCell ref="J25:L25"/>
    <mergeCell ref="M25:O25"/>
    <mergeCell ref="P25:Q25"/>
    <mergeCell ref="M24:O24"/>
    <mergeCell ref="K13:L14"/>
    <mergeCell ref="M13:O14"/>
    <mergeCell ref="P24:Q24"/>
    <mergeCell ref="C16:C18"/>
    <mergeCell ref="D16:E16"/>
    <mergeCell ref="F16:G16"/>
    <mergeCell ref="D17:E17"/>
    <mergeCell ref="F17:G17"/>
    <mergeCell ref="D18:E18"/>
    <mergeCell ref="F18:G18"/>
    <mergeCell ref="B20:R20"/>
    <mergeCell ref="C23:Q23"/>
    <mergeCell ref="D24:F24"/>
    <mergeCell ref="G24:I24"/>
    <mergeCell ref="J24:L24"/>
    <mergeCell ref="B6:R6"/>
    <mergeCell ref="C7:Q7"/>
    <mergeCell ref="D8:I8"/>
    <mergeCell ref="J8:K8"/>
    <mergeCell ref="L8:Q8"/>
    <mergeCell ref="P12:Q12"/>
    <mergeCell ref="D9:I9"/>
    <mergeCell ref="J9:K10"/>
    <mergeCell ref="P13:Q14"/>
    <mergeCell ref="C12:D12"/>
    <mergeCell ref="E12:F12"/>
    <mergeCell ref="G12:H12"/>
    <mergeCell ref="I12:J12"/>
    <mergeCell ref="K12:L12"/>
    <mergeCell ref="L9:Q10"/>
    <mergeCell ref="D10:I10"/>
    <mergeCell ref="M12:O12"/>
    <mergeCell ref="E13:F14"/>
    <mergeCell ref="G13:H14"/>
    <mergeCell ref="I13:J14"/>
    <mergeCell ref="B5:R5"/>
    <mergeCell ref="B2:D4"/>
    <mergeCell ref="E2:N4"/>
    <mergeCell ref="O2:R2"/>
    <mergeCell ref="O3:R3"/>
    <mergeCell ref="O4:R4"/>
  </mergeCells>
  <dataValidations xWindow="296" yWindow="42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J26 G26 D26 M26 P26"/>
    <dataValidation allowBlank="1" showInputMessage="1" showErrorMessage="1" prompt="Identifique el valor registrado en el denominador de la fórmula de cálculo" sqref="M27 G27 D27 J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E46 F45:J46 E47: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A123"/>
  <sheetViews>
    <sheetView showGridLines="0" showWhiteSpace="0" zoomScale="70" zoomScaleNormal="70" zoomScalePageLayoutView="70" workbookViewId="0">
      <selection activeCell="D1" sqref="D1"/>
    </sheetView>
  </sheetViews>
  <sheetFormatPr baseColWidth="10" defaultRowHeight="12.75" x14ac:dyDescent="0.2"/>
  <cols>
    <col min="1" max="1" width="8.7109375" style="1" customWidth="1"/>
    <col min="2" max="2" width="2.42578125" style="1" customWidth="1"/>
    <col min="3" max="3" width="25.140625" style="1" customWidth="1"/>
    <col min="4" max="4" width="16.85546875" style="1" customWidth="1"/>
    <col min="5" max="5" width="5.85546875" style="1" customWidth="1"/>
    <col min="6" max="6" width="14.7109375" style="1" customWidth="1"/>
    <col min="7" max="9" width="12.85546875" style="1" customWidth="1"/>
    <col min="10" max="12" width="8.42578125" style="1" customWidth="1"/>
    <col min="13" max="15" width="9.5703125" style="1" customWidth="1"/>
    <col min="16" max="22" width="5.42578125" style="1" customWidth="1"/>
    <col min="23" max="23" width="7.7109375" style="1" customWidth="1"/>
    <col min="24" max="24" width="5.42578125" style="1" customWidth="1"/>
    <col min="25" max="26" width="11.42578125" style="1"/>
    <col min="27" max="27" width="11.42578125" style="1" customWidth="1"/>
    <col min="28" max="16384" width="11.42578125" style="1"/>
  </cols>
  <sheetData>
    <row r="1" spans="2:24" ht="13.5" thickBot="1" x14ac:dyDescent="0.25"/>
    <row r="2" spans="2:24" ht="24.75" customHeight="1" x14ac:dyDescent="0.2">
      <c r="B2" s="101"/>
      <c r="C2" s="102"/>
      <c r="D2" s="103"/>
      <c r="E2" s="107" t="s">
        <v>88</v>
      </c>
      <c r="F2" s="108"/>
      <c r="G2" s="108"/>
      <c r="H2" s="108"/>
      <c r="I2" s="108"/>
      <c r="J2" s="108"/>
      <c r="K2" s="108"/>
      <c r="L2" s="108"/>
      <c r="M2" s="108"/>
      <c r="N2" s="108"/>
      <c r="O2" s="108"/>
      <c r="P2" s="108"/>
      <c r="Q2" s="108"/>
      <c r="R2" s="108"/>
      <c r="S2" s="108"/>
      <c r="T2" s="109"/>
      <c r="U2" s="116" t="s">
        <v>87</v>
      </c>
      <c r="V2" s="116"/>
      <c r="W2" s="116"/>
      <c r="X2" s="116"/>
    </row>
    <row r="3" spans="2:24" ht="24.75" customHeight="1" x14ac:dyDescent="0.2">
      <c r="B3" s="104"/>
      <c r="C3" s="105"/>
      <c r="D3" s="106"/>
      <c r="E3" s="110"/>
      <c r="F3" s="111"/>
      <c r="G3" s="111"/>
      <c r="H3" s="111"/>
      <c r="I3" s="111"/>
      <c r="J3" s="111"/>
      <c r="K3" s="111"/>
      <c r="L3" s="111"/>
      <c r="M3" s="111"/>
      <c r="N3" s="111"/>
      <c r="O3" s="111"/>
      <c r="P3" s="111"/>
      <c r="Q3" s="111"/>
      <c r="R3" s="111"/>
      <c r="S3" s="111"/>
      <c r="T3" s="112"/>
      <c r="U3" s="116" t="s">
        <v>103</v>
      </c>
      <c r="V3" s="116"/>
      <c r="W3" s="116"/>
      <c r="X3" s="116"/>
    </row>
    <row r="4" spans="2:24" ht="24.75" customHeight="1" thickBot="1" x14ac:dyDescent="0.25">
      <c r="B4" s="104"/>
      <c r="C4" s="105"/>
      <c r="D4" s="106"/>
      <c r="E4" s="113"/>
      <c r="F4" s="114"/>
      <c r="G4" s="114"/>
      <c r="H4" s="114"/>
      <c r="I4" s="114"/>
      <c r="J4" s="114"/>
      <c r="K4" s="114"/>
      <c r="L4" s="114"/>
      <c r="M4" s="114"/>
      <c r="N4" s="114"/>
      <c r="O4" s="114"/>
      <c r="P4" s="114"/>
      <c r="Q4" s="114"/>
      <c r="R4" s="114"/>
      <c r="S4" s="114"/>
      <c r="T4" s="115"/>
      <c r="U4" s="116" t="s">
        <v>104</v>
      </c>
      <c r="V4" s="116"/>
      <c r="W4" s="116"/>
      <c r="X4" s="116"/>
    </row>
    <row r="5" spans="2:24" ht="13.5" thickBot="1" x14ac:dyDescent="0.25">
      <c r="B5" s="97" t="s">
        <v>130</v>
      </c>
      <c r="C5" s="98"/>
      <c r="D5" s="98"/>
      <c r="E5" s="98"/>
      <c r="F5" s="98"/>
      <c r="G5" s="98"/>
      <c r="H5" s="98"/>
      <c r="I5" s="98"/>
      <c r="J5" s="98"/>
      <c r="K5" s="98"/>
      <c r="L5" s="98"/>
      <c r="M5" s="98"/>
      <c r="N5" s="98"/>
      <c r="O5" s="98"/>
      <c r="P5" s="98"/>
      <c r="Q5" s="98"/>
      <c r="R5" s="98"/>
      <c r="S5" s="98"/>
      <c r="T5" s="98"/>
      <c r="U5" s="99"/>
      <c r="V5" s="99"/>
      <c r="W5" s="99"/>
      <c r="X5" s="100"/>
    </row>
    <row r="6" spans="2:24" ht="15" customHeight="1" thickBot="1" x14ac:dyDescent="0.25">
      <c r="B6" s="159" t="s">
        <v>0</v>
      </c>
      <c r="C6" s="160"/>
      <c r="D6" s="160"/>
      <c r="E6" s="160"/>
      <c r="F6" s="160"/>
      <c r="G6" s="160"/>
      <c r="H6" s="160"/>
      <c r="I6" s="160"/>
      <c r="J6" s="160"/>
      <c r="K6" s="160"/>
      <c r="L6" s="160"/>
      <c r="M6" s="160"/>
      <c r="N6" s="160"/>
      <c r="O6" s="160"/>
      <c r="P6" s="160"/>
      <c r="Q6" s="160"/>
      <c r="R6" s="160"/>
      <c r="S6" s="160"/>
      <c r="T6" s="160"/>
      <c r="U6" s="160"/>
      <c r="V6" s="160"/>
      <c r="W6" s="160"/>
      <c r="X6" s="161"/>
    </row>
    <row r="7" spans="2:24" ht="13.5" thickBot="1" x14ac:dyDescent="0.25">
      <c r="B7" s="2"/>
      <c r="C7" s="162"/>
      <c r="D7" s="162"/>
      <c r="E7" s="162"/>
      <c r="F7" s="162"/>
      <c r="G7" s="162"/>
      <c r="H7" s="162"/>
      <c r="I7" s="162"/>
      <c r="J7" s="162"/>
      <c r="K7" s="162"/>
      <c r="L7" s="162"/>
      <c r="M7" s="162"/>
      <c r="N7" s="162"/>
      <c r="O7" s="162"/>
      <c r="P7" s="162"/>
      <c r="Q7" s="162"/>
      <c r="R7" s="162"/>
      <c r="S7" s="162"/>
      <c r="T7" s="162"/>
      <c r="U7" s="162"/>
      <c r="V7" s="162"/>
      <c r="W7" s="162"/>
      <c r="X7" s="3"/>
    </row>
    <row r="8" spans="2:24" ht="30.75" customHeight="1" thickBot="1" x14ac:dyDescent="0.25">
      <c r="B8" s="2"/>
      <c r="C8" s="32" t="s">
        <v>60</v>
      </c>
      <c r="D8" s="248" t="s">
        <v>38</v>
      </c>
      <c r="E8" s="249"/>
      <c r="F8" s="249"/>
      <c r="G8" s="249"/>
      <c r="H8" s="249"/>
      <c r="I8" s="249"/>
      <c r="J8" s="249"/>
      <c r="K8" s="249"/>
      <c r="L8" s="250"/>
      <c r="M8" s="166" t="s">
        <v>56</v>
      </c>
      <c r="N8" s="167"/>
      <c r="O8" s="168" t="s">
        <v>116</v>
      </c>
      <c r="P8" s="169"/>
      <c r="Q8" s="169"/>
      <c r="R8" s="169"/>
      <c r="S8" s="169"/>
      <c r="T8" s="169"/>
      <c r="U8" s="169"/>
      <c r="V8" s="169"/>
      <c r="W8" s="170"/>
      <c r="X8" s="3"/>
    </row>
    <row r="9" spans="2:24" ht="26.25" customHeight="1" thickBot="1" x14ac:dyDescent="0.25">
      <c r="B9" s="2"/>
      <c r="C9" s="32" t="s">
        <v>59</v>
      </c>
      <c r="D9" s="251" t="s">
        <v>108</v>
      </c>
      <c r="E9" s="252"/>
      <c r="F9" s="252"/>
      <c r="G9" s="252"/>
      <c r="H9" s="252"/>
      <c r="I9" s="252"/>
      <c r="J9" s="252"/>
      <c r="K9" s="252"/>
      <c r="L9" s="253"/>
      <c r="M9" s="122" t="s">
        <v>57</v>
      </c>
      <c r="N9" s="123"/>
      <c r="O9" s="137" t="s">
        <v>121</v>
      </c>
      <c r="P9" s="138"/>
      <c r="Q9" s="138"/>
      <c r="R9" s="138"/>
      <c r="S9" s="138"/>
      <c r="T9" s="138"/>
      <c r="U9" s="138"/>
      <c r="V9" s="138"/>
      <c r="W9" s="139"/>
      <c r="X9" s="3"/>
    </row>
    <row r="10" spans="2:24" ht="26.25" customHeight="1" thickBot="1" x14ac:dyDescent="0.25">
      <c r="B10" s="2"/>
      <c r="C10" s="32" t="s">
        <v>58</v>
      </c>
      <c r="D10" s="251" t="s">
        <v>92</v>
      </c>
      <c r="E10" s="252"/>
      <c r="F10" s="252"/>
      <c r="G10" s="252"/>
      <c r="H10" s="252"/>
      <c r="I10" s="252"/>
      <c r="J10" s="252"/>
      <c r="K10" s="252"/>
      <c r="L10" s="253"/>
      <c r="M10" s="124"/>
      <c r="N10" s="125"/>
      <c r="O10" s="140"/>
      <c r="P10" s="141"/>
      <c r="Q10" s="141"/>
      <c r="R10" s="141"/>
      <c r="S10" s="141"/>
      <c r="T10" s="141"/>
      <c r="U10" s="141"/>
      <c r="V10" s="141"/>
      <c r="W10" s="142"/>
      <c r="X10" s="3"/>
    </row>
    <row r="11" spans="2:24" ht="6" customHeight="1" thickBot="1" x14ac:dyDescent="0.25">
      <c r="B11" s="2"/>
      <c r="C11" s="5"/>
      <c r="D11" s="5"/>
      <c r="E11" s="5"/>
      <c r="F11" s="5"/>
      <c r="G11" s="5"/>
      <c r="H11" s="5"/>
      <c r="I11" s="6"/>
      <c r="J11" s="6"/>
      <c r="K11" s="6"/>
      <c r="L11" s="6"/>
      <c r="M11" s="5"/>
      <c r="N11" s="5"/>
      <c r="O11" s="5"/>
      <c r="P11" s="5"/>
      <c r="Q11" s="5"/>
      <c r="R11" s="5"/>
      <c r="S11" s="5"/>
      <c r="T11" s="5"/>
      <c r="U11" s="5"/>
      <c r="V11" s="5"/>
      <c r="W11" s="5"/>
      <c r="X11" s="3"/>
    </row>
    <row r="12" spans="2:24" s="89" customFormat="1" ht="29.25" customHeight="1" x14ac:dyDescent="0.25">
      <c r="B12" s="87"/>
      <c r="C12" s="254" t="s">
        <v>14</v>
      </c>
      <c r="D12" s="255"/>
      <c r="E12" s="254" t="s">
        <v>61</v>
      </c>
      <c r="F12" s="256"/>
      <c r="G12" s="133" t="s">
        <v>1</v>
      </c>
      <c r="H12" s="134"/>
      <c r="I12" s="254" t="s">
        <v>3</v>
      </c>
      <c r="J12" s="255"/>
      <c r="K12" s="255"/>
      <c r="L12" s="255"/>
      <c r="M12" s="256"/>
      <c r="N12" s="257" t="s">
        <v>6</v>
      </c>
      <c r="O12" s="258"/>
      <c r="P12" s="146" t="s">
        <v>2</v>
      </c>
      <c r="Q12" s="147"/>
      <c r="R12" s="147"/>
      <c r="S12" s="147"/>
      <c r="T12" s="147"/>
      <c r="U12" s="148"/>
      <c r="V12" s="117" t="s">
        <v>63</v>
      </c>
      <c r="W12" s="118"/>
      <c r="X12" s="88"/>
    </row>
    <row r="13" spans="2:24" ht="15" customHeight="1" x14ac:dyDescent="0.2">
      <c r="B13" s="2"/>
      <c r="C13" s="231" t="s">
        <v>131</v>
      </c>
      <c r="D13" s="232"/>
      <c r="E13" s="149" t="s">
        <v>75</v>
      </c>
      <c r="F13" s="150"/>
      <c r="G13" s="153" t="s">
        <v>76</v>
      </c>
      <c r="H13" s="154"/>
      <c r="I13" s="157" t="s">
        <v>70</v>
      </c>
      <c r="J13" s="178"/>
      <c r="K13" s="178"/>
      <c r="L13" s="178"/>
      <c r="M13" s="127"/>
      <c r="N13" s="259" t="s">
        <v>8</v>
      </c>
      <c r="O13" s="260"/>
      <c r="P13" s="157" t="s">
        <v>78</v>
      </c>
      <c r="Q13" s="178"/>
      <c r="R13" s="178"/>
      <c r="S13" s="178"/>
      <c r="T13" s="178"/>
      <c r="U13" s="179"/>
      <c r="V13" s="126" t="s">
        <v>68</v>
      </c>
      <c r="W13" s="127"/>
      <c r="X13" s="3"/>
    </row>
    <row r="14" spans="2:24" ht="57" customHeight="1" thickBot="1" x14ac:dyDescent="0.25">
      <c r="B14" s="2"/>
      <c r="C14" s="233"/>
      <c r="D14" s="234"/>
      <c r="E14" s="151"/>
      <c r="F14" s="152"/>
      <c r="G14" s="155"/>
      <c r="H14" s="156"/>
      <c r="I14" s="158"/>
      <c r="J14" s="180"/>
      <c r="K14" s="180"/>
      <c r="L14" s="180"/>
      <c r="M14" s="129"/>
      <c r="N14" s="261"/>
      <c r="O14" s="262"/>
      <c r="P14" s="158"/>
      <c r="Q14" s="180"/>
      <c r="R14" s="180"/>
      <c r="S14" s="180"/>
      <c r="T14" s="180"/>
      <c r="U14" s="181"/>
      <c r="V14" s="128"/>
      <c r="W14" s="129"/>
      <c r="X14" s="3"/>
    </row>
    <row r="15" spans="2:24" ht="8.25" customHeight="1" thickBot="1" x14ac:dyDescent="0.25">
      <c r="B15" s="2"/>
      <c r="C15" s="5"/>
      <c r="D15" s="5"/>
      <c r="E15" s="5"/>
      <c r="F15" s="5"/>
      <c r="G15" s="5"/>
      <c r="H15" s="5"/>
      <c r="I15" s="5"/>
      <c r="J15" s="5"/>
      <c r="K15" s="5"/>
      <c r="L15" s="5"/>
      <c r="M15" s="5"/>
      <c r="N15" s="5"/>
      <c r="O15" s="5"/>
      <c r="P15" s="5"/>
      <c r="Q15" s="5"/>
      <c r="R15" s="5"/>
      <c r="S15" s="8"/>
      <c r="T15" s="8"/>
      <c r="U15" s="8"/>
      <c r="V15" s="8"/>
      <c r="W15" s="8"/>
      <c r="X15" s="3"/>
    </row>
    <row r="16" spans="2:24" x14ac:dyDescent="0.2">
      <c r="B16" s="2"/>
      <c r="C16" s="146" t="s">
        <v>11</v>
      </c>
      <c r="D16" s="186" t="s">
        <v>25</v>
      </c>
      <c r="E16" s="187"/>
      <c r="F16" s="188" t="s">
        <v>89</v>
      </c>
      <c r="G16" s="189"/>
      <c r="H16" s="7"/>
      <c r="I16" s="7"/>
      <c r="J16" s="7"/>
      <c r="K16" s="7"/>
      <c r="L16" s="7"/>
      <c r="M16" s="7"/>
      <c r="N16" s="7"/>
      <c r="O16" s="7"/>
      <c r="P16" s="7"/>
      <c r="Q16" s="7"/>
      <c r="R16" s="7"/>
      <c r="S16" s="8"/>
      <c r="T16" s="8"/>
      <c r="U16" s="8"/>
      <c r="V16" s="8"/>
      <c r="W16" s="8"/>
      <c r="X16" s="3"/>
    </row>
    <row r="17" spans="2:26" ht="18.75" customHeight="1" x14ac:dyDescent="0.2">
      <c r="B17" s="2"/>
      <c r="C17" s="184"/>
      <c r="D17" s="190" t="s">
        <v>26</v>
      </c>
      <c r="E17" s="191"/>
      <c r="F17" s="192" t="s">
        <v>90</v>
      </c>
      <c r="G17" s="193"/>
      <c r="H17" s="7"/>
      <c r="I17" s="7"/>
      <c r="J17" s="7"/>
      <c r="K17" s="7"/>
      <c r="L17" s="7"/>
      <c r="M17" s="7"/>
      <c r="N17" s="7"/>
      <c r="O17" s="7"/>
      <c r="P17" s="7"/>
      <c r="Q17" s="7"/>
      <c r="R17" s="7"/>
      <c r="S17" s="8"/>
      <c r="T17" s="8"/>
      <c r="U17" s="8"/>
      <c r="V17" s="8"/>
      <c r="W17" s="8"/>
      <c r="X17" s="3"/>
    </row>
    <row r="18" spans="2:26" ht="18.75" customHeight="1" thickBot="1" x14ac:dyDescent="0.25">
      <c r="B18" s="2"/>
      <c r="C18" s="185"/>
      <c r="D18" s="194" t="s">
        <v>27</v>
      </c>
      <c r="E18" s="195"/>
      <c r="F18" s="196" t="s">
        <v>91</v>
      </c>
      <c r="G18" s="197"/>
      <c r="H18" s="7"/>
      <c r="I18" s="7"/>
      <c r="J18" s="7"/>
      <c r="K18" s="7"/>
      <c r="L18" s="7"/>
      <c r="M18" s="7"/>
      <c r="N18" s="7"/>
      <c r="O18" s="7"/>
      <c r="P18" s="7"/>
      <c r="Q18" s="7"/>
      <c r="R18" s="7"/>
      <c r="S18" s="8"/>
      <c r="T18" s="8"/>
      <c r="U18" s="8"/>
      <c r="V18" s="8"/>
      <c r="W18" s="8"/>
      <c r="X18" s="3"/>
    </row>
    <row r="19" spans="2:26" ht="6" customHeight="1" thickBot="1" x14ac:dyDescent="0.25">
      <c r="B19" s="2"/>
      <c r="C19" s="5"/>
      <c r="D19" s="5"/>
      <c r="E19" s="5"/>
      <c r="F19" s="5"/>
      <c r="G19" s="5"/>
      <c r="H19" s="5"/>
      <c r="I19" s="5"/>
      <c r="J19" s="5"/>
      <c r="K19" s="5"/>
      <c r="L19" s="5"/>
      <c r="M19" s="5"/>
      <c r="N19" s="5"/>
      <c r="O19" s="5"/>
      <c r="P19" s="5"/>
      <c r="Q19" s="5"/>
      <c r="R19" s="5"/>
      <c r="S19" s="5"/>
      <c r="T19" s="5"/>
      <c r="U19" s="5"/>
      <c r="V19" s="5"/>
      <c r="W19" s="5"/>
      <c r="X19" s="3"/>
    </row>
    <row r="20" spans="2:26" ht="13.5" thickBot="1" x14ac:dyDescent="0.25">
      <c r="B20" s="198" t="s">
        <v>23</v>
      </c>
      <c r="C20" s="199"/>
      <c r="D20" s="199"/>
      <c r="E20" s="199"/>
      <c r="F20" s="199"/>
      <c r="G20" s="199"/>
      <c r="H20" s="199"/>
      <c r="I20" s="199"/>
      <c r="J20" s="199"/>
      <c r="K20" s="199"/>
      <c r="L20" s="199"/>
      <c r="M20" s="199"/>
      <c r="N20" s="199"/>
      <c r="O20" s="199"/>
      <c r="P20" s="199"/>
      <c r="Q20" s="199"/>
      <c r="R20" s="199"/>
      <c r="S20" s="199"/>
      <c r="T20" s="199"/>
      <c r="U20" s="199"/>
      <c r="V20" s="199"/>
      <c r="W20" s="199"/>
      <c r="X20" s="200"/>
    </row>
    <row r="21" spans="2:26" ht="6" customHeight="1" x14ac:dyDescent="0.2">
      <c r="B21" s="2"/>
      <c r="C21" s="5"/>
      <c r="D21" s="5"/>
      <c r="E21" s="5"/>
      <c r="F21" s="5"/>
      <c r="G21" s="9"/>
      <c r="H21" s="9"/>
      <c r="I21" s="5"/>
      <c r="J21" s="5"/>
      <c r="K21" s="5"/>
      <c r="L21" s="5"/>
      <c r="M21" s="5"/>
      <c r="N21" s="5"/>
      <c r="O21" s="5"/>
      <c r="P21" s="5"/>
      <c r="Q21" s="5"/>
      <c r="R21" s="5"/>
      <c r="S21" s="5"/>
      <c r="T21" s="5"/>
      <c r="U21" s="5"/>
      <c r="V21" s="5"/>
      <c r="W21" s="5"/>
      <c r="X21" s="3"/>
    </row>
    <row r="22" spans="2:26" ht="4.5" customHeight="1" thickBot="1" x14ac:dyDescent="0.25">
      <c r="B22" s="2"/>
      <c r="C22" s="5"/>
      <c r="D22" s="5"/>
      <c r="E22" s="5"/>
      <c r="F22" s="5"/>
      <c r="G22" s="5"/>
      <c r="H22" s="5"/>
      <c r="I22" s="5"/>
      <c r="J22" s="5"/>
      <c r="K22" s="5"/>
      <c r="L22" s="5"/>
      <c r="M22" s="5"/>
      <c r="N22" s="5"/>
      <c r="O22" s="5"/>
      <c r="P22" s="5"/>
      <c r="Q22" s="5"/>
      <c r="R22" s="5"/>
      <c r="S22" s="5"/>
      <c r="T22" s="5"/>
      <c r="U22" s="5"/>
      <c r="V22" s="5"/>
      <c r="W22" s="5"/>
      <c r="X22" s="3"/>
    </row>
    <row r="23" spans="2:26" ht="15.75" customHeight="1" thickBot="1" x14ac:dyDescent="0.25">
      <c r="B23" s="2"/>
      <c r="C23" s="201" t="s">
        <v>12</v>
      </c>
      <c r="D23" s="182"/>
      <c r="E23" s="182"/>
      <c r="F23" s="182"/>
      <c r="G23" s="182"/>
      <c r="H23" s="182"/>
      <c r="I23" s="182"/>
      <c r="J23" s="182"/>
      <c r="K23" s="182"/>
      <c r="L23" s="182"/>
      <c r="M23" s="182"/>
      <c r="N23" s="182"/>
      <c r="O23" s="182"/>
      <c r="P23" s="263"/>
      <c r="Q23" s="263"/>
      <c r="R23" s="263"/>
      <c r="S23" s="263"/>
      <c r="T23" s="263"/>
      <c r="U23" s="263"/>
      <c r="V23" s="263"/>
      <c r="W23" s="264"/>
      <c r="X23" s="3"/>
    </row>
    <row r="24" spans="2:26" ht="27" customHeight="1" thickBot="1" x14ac:dyDescent="0.25">
      <c r="B24" s="2"/>
      <c r="C24" s="56" t="s">
        <v>16</v>
      </c>
      <c r="D24" s="202" t="s">
        <v>79</v>
      </c>
      <c r="E24" s="172"/>
      <c r="F24" s="173"/>
      <c r="G24" s="171" t="s">
        <v>80</v>
      </c>
      <c r="H24" s="172"/>
      <c r="I24" s="173"/>
      <c r="J24" s="171" t="s">
        <v>81</v>
      </c>
      <c r="K24" s="172"/>
      <c r="L24" s="173"/>
      <c r="M24" s="171" t="s">
        <v>82</v>
      </c>
      <c r="N24" s="172"/>
      <c r="O24" s="173"/>
      <c r="P24" s="265" t="s">
        <v>13</v>
      </c>
      <c r="Q24" s="266"/>
      <c r="R24" s="266"/>
      <c r="S24" s="266"/>
      <c r="T24" s="266"/>
      <c r="U24" s="266"/>
      <c r="V24" s="266"/>
      <c r="W24" s="267"/>
      <c r="X24" s="3"/>
    </row>
    <row r="25" spans="2:26" ht="15" customHeight="1" x14ac:dyDescent="0.2">
      <c r="B25" s="2"/>
      <c r="C25" s="57" t="s">
        <v>17</v>
      </c>
      <c r="D25" s="274">
        <v>0.23</v>
      </c>
      <c r="E25" s="275"/>
      <c r="F25" s="276"/>
      <c r="G25" s="277">
        <v>0.23</v>
      </c>
      <c r="H25" s="275"/>
      <c r="I25" s="276"/>
      <c r="J25" s="277">
        <v>0.23</v>
      </c>
      <c r="K25" s="275"/>
      <c r="L25" s="276"/>
      <c r="M25" s="277">
        <v>0.11</v>
      </c>
      <c r="N25" s="275"/>
      <c r="O25" s="276"/>
      <c r="P25" s="207">
        <v>0.8</v>
      </c>
      <c r="Q25" s="207"/>
      <c r="R25" s="207"/>
      <c r="S25" s="207"/>
      <c r="T25" s="207"/>
      <c r="U25" s="207"/>
      <c r="V25" s="207"/>
      <c r="W25" s="268"/>
      <c r="X25" s="3"/>
    </row>
    <row r="26" spans="2:26" x14ac:dyDescent="0.2">
      <c r="B26" s="2"/>
      <c r="C26" s="52" t="s">
        <v>15</v>
      </c>
      <c r="D26" s="192">
        <v>95</v>
      </c>
      <c r="E26" s="209"/>
      <c r="F26" s="210"/>
      <c r="G26" s="192">
        <v>70</v>
      </c>
      <c r="H26" s="209"/>
      <c r="I26" s="210"/>
      <c r="J26" s="192">
        <v>109</v>
      </c>
      <c r="K26" s="209"/>
      <c r="L26" s="210"/>
      <c r="M26" s="192"/>
      <c r="N26" s="209"/>
      <c r="O26" s="210"/>
      <c r="P26" s="269">
        <f>+SUM(D26:O26)</f>
        <v>274</v>
      </c>
      <c r="Q26" s="269"/>
      <c r="R26" s="269"/>
      <c r="S26" s="269"/>
      <c r="T26" s="269"/>
      <c r="U26" s="269"/>
      <c r="V26" s="269"/>
      <c r="W26" s="270"/>
      <c r="X26" s="3"/>
    </row>
    <row r="27" spans="2:26" x14ac:dyDescent="0.2">
      <c r="B27" s="2"/>
      <c r="C27" s="52" t="s">
        <v>35</v>
      </c>
      <c r="D27" s="192">
        <v>95</v>
      </c>
      <c r="E27" s="209"/>
      <c r="F27" s="210"/>
      <c r="G27" s="192">
        <v>70</v>
      </c>
      <c r="H27" s="209"/>
      <c r="I27" s="210"/>
      <c r="J27" s="192">
        <v>109</v>
      </c>
      <c r="K27" s="209"/>
      <c r="L27" s="210"/>
      <c r="M27" s="192"/>
      <c r="N27" s="209"/>
      <c r="O27" s="210"/>
      <c r="P27" s="289">
        <f>+SUM(D27:O27)</f>
        <v>274</v>
      </c>
      <c r="Q27" s="289"/>
      <c r="R27" s="289"/>
      <c r="S27" s="289"/>
      <c r="T27" s="289"/>
      <c r="U27" s="289"/>
      <c r="V27" s="289"/>
      <c r="W27" s="290"/>
      <c r="X27" s="3"/>
    </row>
    <row r="28" spans="2:26" ht="15.75" customHeight="1" thickBot="1" x14ac:dyDescent="0.25">
      <c r="B28" s="2"/>
      <c r="C28" s="53" t="s">
        <v>28</v>
      </c>
      <c r="D28" s="271">
        <f>D26/D27</f>
        <v>1</v>
      </c>
      <c r="E28" s="272"/>
      <c r="F28" s="273"/>
      <c r="G28" s="271">
        <f t="shared" ref="G28" si="0">G26/G27</f>
        <v>1</v>
      </c>
      <c r="H28" s="272"/>
      <c r="I28" s="273"/>
      <c r="J28" s="271">
        <f t="shared" ref="J28" si="1">J26/J27</f>
        <v>1</v>
      </c>
      <c r="K28" s="272"/>
      <c r="L28" s="273"/>
      <c r="M28" s="271" t="e">
        <f t="shared" ref="M28" si="2">M26/M27</f>
        <v>#DIV/0!</v>
      </c>
      <c r="N28" s="272"/>
      <c r="O28" s="273"/>
      <c r="P28" s="278">
        <f>P26/P27</f>
        <v>1</v>
      </c>
      <c r="Q28" s="278"/>
      <c r="R28" s="278"/>
      <c r="S28" s="278"/>
      <c r="T28" s="278"/>
      <c r="U28" s="278"/>
      <c r="V28" s="278"/>
      <c r="W28" s="279"/>
      <c r="X28" s="3"/>
    </row>
    <row r="29" spans="2:26" x14ac:dyDescent="0.2">
      <c r="B29" s="2"/>
      <c r="C29" s="64"/>
      <c r="D29" s="64"/>
      <c r="E29" s="64"/>
      <c r="F29" s="64"/>
      <c r="G29" s="64"/>
      <c r="H29" s="64"/>
      <c r="I29" s="64"/>
      <c r="J29" s="64"/>
      <c r="K29" s="64"/>
      <c r="L29" s="64"/>
      <c r="M29" s="64"/>
      <c r="N29" s="64"/>
      <c r="O29" s="64"/>
      <c r="P29" s="64"/>
      <c r="Q29" s="64"/>
      <c r="R29" s="64"/>
      <c r="S29" s="64"/>
      <c r="T29" s="64"/>
      <c r="U29" s="64"/>
      <c r="V29" s="64"/>
      <c r="W29" s="64"/>
      <c r="X29" s="3"/>
      <c r="Z29" s="10"/>
    </row>
    <row r="30" spans="2:26" x14ac:dyDescent="0.2">
      <c r="B30" s="2"/>
      <c r="C30" s="64"/>
      <c r="D30" s="64"/>
      <c r="E30" s="64"/>
      <c r="F30" s="64"/>
      <c r="G30" s="64"/>
      <c r="H30" s="64"/>
      <c r="I30" s="64"/>
      <c r="J30" s="64"/>
      <c r="K30" s="64"/>
      <c r="L30" s="64"/>
      <c r="M30" s="64"/>
      <c r="N30" s="64"/>
      <c r="O30" s="64"/>
      <c r="P30" s="64"/>
      <c r="Q30" s="64"/>
      <c r="R30" s="64"/>
      <c r="S30" s="64"/>
      <c r="T30" s="64"/>
      <c r="U30" s="64"/>
      <c r="V30" s="64"/>
      <c r="W30" s="64"/>
      <c r="X30" s="3"/>
    </row>
    <row r="31" spans="2:26" x14ac:dyDescent="0.2">
      <c r="B31" s="2"/>
      <c r="C31" s="64"/>
      <c r="D31" s="64"/>
      <c r="E31" s="64"/>
      <c r="F31" s="64"/>
      <c r="G31" s="64"/>
      <c r="H31" s="64"/>
      <c r="I31" s="281"/>
      <c r="J31" s="281"/>
      <c r="K31" s="281"/>
      <c r="L31" s="281"/>
      <c r="M31" s="281"/>
      <c r="N31" s="281"/>
      <c r="O31" s="281"/>
      <c r="P31" s="281"/>
      <c r="Q31" s="281"/>
      <c r="R31" s="281"/>
      <c r="S31" s="281"/>
      <c r="T31" s="281"/>
      <c r="U31" s="281"/>
      <c r="V31" s="281"/>
      <c r="W31" s="281"/>
      <c r="X31" s="3"/>
    </row>
    <row r="32" spans="2:26" x14ac:dyDescent="0.2">
      <c r="B32" s="2"/>
      <c r="C32" s="64"/>
      <c r="D32" s="64"/>
      <c r="E32" s="64"/>
      <c r="F32" s="64"/>
      <c r="G32" s="64"/>
      <c r="H32" s="64"/>
      <c r="I32" s="65"/>
      <c r="J32" s="65"/>
      <c r="K32" s="65"/>
      <c r="L32" s="65"/>
      <c r="M32" s="65"/>
      <c r="N32" s="65"/>
      <c r="O32" s="65"/>
      <c r="P32" s="65"/>
      <c r="Q32" s="65"/>
      <c r="R32" s="65"/>
      <c r="S32" s="65"/>
      <c r="T32" s="65"/>
      <c r="U32" s="65"/>
      <c r="V32" s="65"/>
      <c r="W32" s="65"/>
      <c r="X32" s="3"/>
    </row>
    <row r="33" spans="2:24" x14ac:dyDescent="0.2">
      <c r="B33" s="2"/>
      <c r="C33" s="64"/>
      <c r="D33" s="64"/>
      <c r="E33" s="64"/>
      <c r="F33" s="64"/>
      <c r="G33" s="64"/>
      <c r="H33" s="64"/>
      <c r="I33" s="65"/>
      <c r="J33" s="65"/>
      <c r="K33" s="65"/>
      <c r="L33" s="65"/>
      <c r="M33" s="65"/>
      <c r="N33" s="65"/>
      <c r="O33" s="65"/>
      <c r="P33" s="65"/>
      <c r="Q33" s="65"/>
      <c r="R33" s="65"/>
      <c r="S33" s="65"/>
      <c r="T33" s="65"/>
      <c r="U33" s="65"/>
      <c r="V33" s="65"/>
      <c r="W33" s="65"/>
      <c r="X33" s="3"/>
    </row>
    <row r="34" spans="2:24" x14ac:dyDescent="0.2">
      <c r="B34" s="2"/>
      <c r="C34" s="64"/>
      <c r="D34" s="64"/>
      <c r="E34" s="64"/>
      <c r="F34" s="64"/>
      <c r="G34" s="64"/>
      <c r="H34" s="64"/>
      <c r="I34" s="65"/>
      <c r="J34" s="65"/>
      <c r="K34" s="65"/>
      <c r="L34" s="65"/>
      <c r="M34" s="65"/>
      <c r="N34" s="65"/>
      <c r="O34" s="65"/>
      <c r="P34" s="65"/>
      <c r="Q34" s="65"/>
      <c r="R34" s="65"/>
      <c r="S34" s="65"/>
      <c r="T34" s="65"/>
      <c r="U34" s="65"/>
      <c r="V34" s="65"/>
      <c r="W34" s="65"/>
      <c r="X34" s="3"/>
    </row>
    <row r="35" spans="2:24" x14ac:dyDescent="0.2">
      <c r="B35" s="2"/>
      <c r="C35" s="64"/>
      <c r="D35" s="64"/>
      <c r="E35" s="64"/>
      <c r="F35" s="64"/>
      <c r="G35" s="64"/>
      <c r="H35" s="64"/>
      <c r="I35" s="65"/>
      <c r="J35" s="65"/>
      <c r="K35" s="65"/>
      <c r="L35" s="65"/>
      <c r="M35" s="65"/>
      <c r="N35" s="65"/>
      <c r="O35" s="65"/>
      <c r="P35" s="65"/>
      <c r="Q35" s="65"/>
      <c r="R35" s="65"/>
      <c r="S35" s="65"/>
      <c r="T35" s="65"/>
      <c r="U35" s="65"/>
      <c r="V35" s="65"/>
      <c r="W35" s="65"/>
      <c r="X35" s="3"/>
    </row>
    <row r="36" spans="2:24" x14ac:dyDescent="0.2">
      <c r="B36" s="2"/>
      <c r="C36" s="64"/>
      <c r="D36" s="64"/>
      <c r="E36" s="64"/>
      <c r="F36" s="64"/>
      <c r="G36" s="64"/>
      <c r="H36" s="64"/>
      <c r="I36" s="65"/>
      <c r="J36" s="65"/>
      <c r="K36" s="65"/>
      <c r="L36" s="65"/>
      <c r="M36" s="65"/>
      <c r="N36" s="65"/>
      <c r="O36" s="65"/>
      <c r="P36" s="65"/>
      <c r="Q36" s="65"/>
      <c r="R36" s="65"/>
      <c r="S36" s="65"/>
      <c r="T36" s="65"/>
      <c r="U36" s="65"/>
      <c r="V36" s="65"/>
      <c r="W36" s="65"/>
      <c r="X36" s="3"/>
    </row>
    <row r="37" spans="2:24" x14ac:dyDescent="0.2">
      <c r="B37" s="2"/>
      <c r="C37" s="64"/>
      <c r="D37" s="64"/>
      <c r="E37" s="64"/>
      <c r="F37" s="64"/>
      <c r="G37" s="64"/>
      <c r="H37" s="64"/>
      <c r="I37" s="65"/>
      <c r="J37" s="65"/>
      <c r="K37" s="65"/>
      <c r="L37" s="65"/>
      <c r="M37" s="65"/>
      <c r="N37" s="65"/>
      <c r="O37" s="65"/>
      <c r="P37" s="65"/>
      <c r="Q37" s="65"/>
      <c r="R37" s="65"/>
      <c r="S37" s="65"/>
      <c r="T37" s="65"/>
      <c r="U37" s="65"/>
      <c r="V37" s="65"/>
      <c r="W37" s="65"/>
      <c r="X37" s="3"/>
    </row>
    <row r="38" spans="2:24" x14ac:dyDescent="0.2">
      <c r="B38" s="2"/>
      <c r="C38" s="64"/>
      <c r="D38" s="64"/>
      <c r="E38" s="64"/>
      <c r="F38" s="64"/>
      <c r="G38" s="64"/>
      <c r="H38" s="64"/>
      <c r="I38" s="65"/>
      <c r="J38" s="65"/>
      <c r="K38" s="65"/>
      <c r="L38" s="65"/>
      <c r="M38" s="65"/>
      <c r="N38" s="65"/>
      <c r="O38" s="65"/>
      <c r="P38" s="65"/>
      <c r="Q38" s="65"/>
      <c r="R38" s="65"/>
      <c r="S38" s="65"/>
      <c r="T38" s="65"/>
      <c r="U38" s="65"/>
      <c r="V38" s="65"/>
      <c r="W38" s="65"/>
      <c r="X38" s="3"/>
    </row>
    <row r="39" spans="2:24" x14ac:dyDescent="0.2">
      <c r="B39" s="2"/>
      <c r="C39" s="64"/>
      <c r="D39" s="64"/>
      <c r="E39" s="64"/>
      <c r="F39" s="64"/>
      <c r="G39" s="64"/>
      <c r="H39" s="64"/>
      <c r="I39" s="65"/>
      <c r="J39" s="65"/>
      <c r="K39" s="65"/>
      <c r="L39" s="65"/>
      <c r="M39" s="65"/>
      <c r="N39" s="65"/>
      <c r="O39" s="65"/>
      <c r="P39" s="65"/>
      <c r="Q39" s="65"/>
      <c r="R39" s="65"/>
      <c r="S39" s="65"/>
      <c r="T39" s="65"/>
      <c r="U39" s="65"/>
      <c r="V39" s="65"/>
      <c r="W39" s="65"/>
      <c r="X39" s="3"/>
    </row>
    <row r="40" spans="2:24" x14ac:dyDescent="0.2">
      <c r="B40" s="2"/>
      <c r="C40" s="64"/>
      <c r="D40" s="64"/>
      <c r="E40" s="64"/>
      <c r="F40" s="64"/>
      <c r="G40" s="64"/>
      <c r="H40" s="64"/>
      <c r="I40" s="65"/>
      <c r="J40" s="65"/>
      <c r="K40" s="65"/>
      <c r="L40" s="65"/>
      <c r="M40" s="65"/>
      <c r="N40" s="65"/>
      <c r="O40" s="65"/>
      <c r="P40" s="65"/>
      <c r="Q40" s="65"/>
      <c r="R40" s="65"/>
      <c r="S40" s="65"/>
      <c r="T40" s="65"/>
      <c r="U40" s="65"/>
      <c r="V40" s="65"/>
      <c r="W40" s="65"/>
      <c r="X40" s="3"/>
    </row>
    <row r="41" spans="2:24" ht="7.5" customHeight="1" thickBot="1" x14ac:dyDescent="0.25">
      <c r="B41" s="2"/>
      <c r="C41" s="64"/>
      <c r="D41" s="64"/>
      <c r="E41" s="64"/>
      <c r="F41" s="64"/>
      <c r="G41" s="64"/>
      <c r="H41" s="64"/>
      <c r="I41" s="65"/>
      <c r="J41" s="65"/>
      <c r="K41" s="65"/>
      <c r="L41" s="65"/>
      <c r="M41" s="65"/>
      <c r="N41" s="65"/>
      <c r="O41" s="65"/>
      <c r="P41" s="65"/>
      <c r="Q41" s="65"/>
      <c r="R41" s="65"/>
      <c r="S41" s="65"/>
      <c r="T41" s="65"/>
      <c r="U41" s="65"/>
      <c r="V41" s="65"/>
      <c r="W41" s="65"/>
      <c r="X41" s="3"/>
    </row>
    <row r="42" spans="2:24" ht="64.5" customHeight="1" thickBot="1" x14ac:dyDescent="0.25">
      <c r="B42" s="13"/>
      <c r="C42" s="215" t="s">
        <v>21</v>
      </c>
      <c r="D42" s="216"/>
      <c r="E42" s="216"/>
      <c r="F42" s="216"/>
      <c r="G42" s="216"/>
      <c r="H42" s="216"/>
      <c r="I42" s="216"/>
      <c r="J42" s="216"/>
      <c r="K42" s="216"/>
      <c r="L42" s="216"/>
      <c r="M42" s="216"/>
      <c r="N42" s="217" t="s">
        <v>71</v>
      </c>
      <c r="O42" s="218"/>
      <c r="P42" s="218"/>
      <c r="Q42" s="218"/>
      <c r="R42" s="218"/>
      <c r="S42" s="218"/>
      <c r="T42" s="218"/>
      <c r="U42" s="218"/>
      <c r="V42" s="218"/>
      <c r="W42" s="219"/>
      <c r="X42" s="15"/>
    </row>
    <row r="43" spans="2:24" ht="55.5" customHeight="1" thickBot="1" x14ac:dyDescent="0.25">
      <c r="B43" s="2"/>
      <c r="C43" s="34"/>
      <c r="D43" s="60" t="s">
        <v>73</v>
      </c>
      <c r="E43" s="282" t="s">
        <v>74</v>
      </c>
      <c r="F43" s="282"/>
      <c r="G43" s="282"/>
      <c r="H43" s="282"/>
      <c r="I43" s="282"/>
      <c r="J43" s="282"/>
      <c r="K43" s="282"/>
      <c r="L43" s="282"/>
      <c r="M43" s="283"/>
      <c r="N43" s="61"/>
      <c r="O43" s="62"/>
      <c r="P43" s="62"/>
      <c r="Q43" s="62"/>
      <c r="R43" s="62"/>
      <c r="S43" s="62"/>
      <c r="T43" s="62"/>
      <c r="U43" s="62"/>
      <c r="V43" s="62"/>
      <c r="W43" s="63"/>
      <c r="X43" s="3"/>
    </row>
    <row r="44" spans="2:24" ht="68.25" customHeight="1" thickBot="1" x14ac:dyDescent="0.25">
      <c r="B44" s="2"/>
      <c r="C44" s="12" t="s">
        <v>18</v>
      </c>
      <c r="D44" s="66">
        <v>44651</v>
      </c>
      <c r="E44" s="239" t="s">
        <v>136</v>
      </c>
      <c r="F44" s="240"/>
      <c r="G44" s="240"/>
      <c r="H44" s="240"/>
      <c r="I44" s="240"/>
      <c r="J44" s="284"/>
      <c r="K44" s="284"/>
      <c r="L44" s="284"/>
      <c r="M44" s="241"/>
      <c r="N44" s="222"/>
      <c r="O44" s="222"/>
      <c r="P44" s="222"/>
      <c r="Q44" s="222"/>
      <c r="R44" s="222"/>
      <c r="S44" s="222"/>
      <c r="T44" s="222"/>
      <c r="U44" s="222"/>
      <c r="V44" s="222"/>
      <c r="W44" s="223"/>
      <c r="X44" s="3"/>
    </row>
    <row r="45" spans="2:24" ht="69" customHeight="1" thickBot="1" x14ac:dyDescent="0.25">
      <c r="B45" s="2"/>
      <c r="C45" s="12" t="s">
        <v>19</v>
      </c>
      <c r="D45" s="95">
        <v>44742</v>
      </c>
      <c r="E45" s="285" t="s">
        <v>142</v>
      </c>
      <c r="F45" s="286"/>
      <c r="G45" s="286"/>
      <c r="H45" s="286"/>
      <c r="I45" s="286"/>
      <c r="J45" s="287"/>
      <c r="K45" s="287"/>
      <c r="L45" s="287"/>
      <c r="M45" s="288"/>
      <c r="N45" s="222"/>
      <c r="O45" s="222"/>
      <c r="P45" s="222"/>
      <c r="Q45" s="222"/>
      <c r="R45" s="222"/>
      <c r="S45" s="222"/>
      <c r="T45" s="222"/>
      <c r="U45" s="222"/>
      <c r="V45" s="222"/>
      <c r="W45" s="223"/>
      <c r="X45" s="3"/>
    </row>
    <row r="46" spans="2:24" ht="56.25" customHeight="1" thickBot="1" x14ac:dyDescent="0.25">
      <c r="B46" s="2"/>
      <c r="C46" s="12" t="s">
        <v>84</v>
      </c>
      <c r="D46" s="95">
        <v>44834</v>
      </c>
      <c r="E46" s="285" t="s">
        <v>149</v>
      </c>
      <c r="F46" s="286"/>
      <c r="G46" s="286"/>
      <c r="H46" s="286"/>
      <c r="I46" s="286"/>
      <c r="J46" s="287"/>
      <c r="K46" s="287"/>
      <c r="L46" s="287"/>
      <c r="M46" s="288"/>
      <c r="N46" s="222"/>
      <c r="O46" s="222"/>
      <c r="P46" s="222"/>
      <c r="Q46" s="222"/>
      <c r="R46" s="222"/>
      <c r="S46" s="222"/>
      <c r="T46" s="222"/>
      <c r="U46" s="222"/>
      <c r="V46" s="222"/>
      <c r="W46" s="223"/>
      <c r="X46" s="3"/>
    </row>
    <row r="47" spans="2:24" ht="38.25" customHeight="1" thickBot="1" x14ac:dyDescent="0.25">
      <c r="B47" s="2"/>
      <c r="C47" s="12" t="s">
        <v>20</v>
      </c>
      <c r="D47" s="96"/>
      <c r="E47" s="245"/>
      <c r="F47" s="246"/>
      <c r="G47" s="246"/>
      <c r="H47" s="246"/>
      <c r="I47" s="246"/>
      <c r="J47" s="280"/>
      <c r="K47" s="280"/>
      <c r="L47" s="280"/>
      <c r="M47" s="247"/>
      <c r="N47" s="222"/>
      <c r="O47" s="222"/>
      <c r="P47" s="222"/>
      <c r="Q47" s="222"/>
      <c r="R47" s="222"/>
      <c r="S47" s="222"/>
      <c r="T47" s="222"/>
      <c r="U47" s="222"/>
      <c r="V47" s="222"/>
      <c r="W47" s="223"/>
      <c r="X47" s="3"/>
    </row>
    <row r="48" spans="2:24" x14ac:dyDescent="0.2">
      <c r="B48" s="2"/>
      <c r="C48" s="5"/>
      <c r="D48" s="5"/>
      <c r="E48" s="5"/>
      <c r="F48" s="5"/>
      <c r="G48" s="5"/>
      <c r="H48" s="5"/>
      <c r="I48" s="5"/>
      <c r="J48" s="5"/>
      <c r="K48" s="5"/>
      <c r="L48" s="5"/>
      <c r="M48" s="5"/>
      <c r="N48" s="5"/>
      <c r="O48" s="5"/>
      <c r="P48" s="5"/>
      <c r="Q48" s="5"/>
      <c r="R48" s="5"/>
      <c r="S48" s="5"/>
      <c r="T48" s="5"/>
      <c r="U48" s="5"/>
      <c r="V48" s="5"/>
      <c r="W48" s="5"/>
      <c r="X48" s="3"/>
    </row>
    <row r="49" spans="2:24" ht="13.5" thickBot="1" x14ac:dyDescent="0.25">
      <c r="B49" s="13"/>
      <c r="C49" s="14"/>
      <c r="D49" s="14"/>
      <c r="E49" s="14"/>
      <c r="F49" s="14"/>
      <c r="G49" s="14"/>
      <c r="H49" s="14"/>
      <c r="I49" s="14"/>
      <c r="J49" s="14"/>
      <c r="K49" s="14"/>
      <c r="L49" s="14"/>
      <c r="M49" s="14"/>
      <c r="N49" s="14"/>
      <c r="O49" s="14"/>
      <c r="P49" s="14"/>
      <c r="Q49" s="14"/>
      <c r="R49" s="14"/>
      <c r="S49" s="14"/>
      <c r="T49" s="14"/>
      <c r="U49" s="14"/>
      <c r="V49" s="14"/>
      <c r="W49" s="14"/>
      <c r="X49" s="15"/>
    </row>
    <row r="50" spans="2:24" x14ac:dyDescent="0.2">
      <c r="B50" s="5"/>
      <c r="C50" s="5"/>
      <c r="D50" s="5"/>
      <c r="E50" s="5"/>
      <c r="F50" s="5"/>
      <c r="G50" s="5"/>
      <c r="H50" s="5"/>
      <c r="I50" s="5"/>
      <c r="J50" s="5"/>
      <c r="K50" s="5"/>
      <c r="L50" s="5"/>
      <c r="M50" s="5"/>
      <c r="N50" s="5"/>
      <c r="O50" s="5"/>
      <c r="P50" s="5"/>
      <c r="Q50" s="5"/>
      <c r="R50" s="5"/>
      <c r="S50" s="5"/>
      <c r="T50" s="5"/>
      <c r="U50" s="5"/>
      <c r="V50" s="5"/>
    </row>
    <row r="51" spans="2:24" x14ac:dyDescent="0.2">
      <c r="B51" s="5"/>
      <c r="C51" s="5"/>
      <c r="D51" s="5"/>
      <c r="E51" s="5"/>
      <c r="F51" s="5"/>
      <c r="G51" s="5"/>
      <c r="H51" s="5"/>
      <c r="I51" s="5"/>
      <c r="J51" s="5"/>
      <c r="K51" s="5"/>
      <c r="L51" s="5"/>
      <c r="M51" s="5"/>
      <c r="N51" s="5"/>
      <c r="O51" s="5"/>
      <c r="P51" s="5"/>
      <c r="Q51" s="5"/>
      <c r="R51" s="5"/>
      <c r="S51" s="5"/>
      <c r="T51" s="5"/>
      <c r="U51" s="5"/>
      <c r="V51" s="5"/>
    </row>
    <row r="52" spans="2:24" x14ac:dyDescent="0.2">
      <c r="B52" s="5"/>
      <c r="C52" s="5"/>
      <c r="D52" s="5"/>
      <c r="E52" s="5"/>
      <c r="F52" s="5"/>
      <c r="G52" s="5"/>
      <c r="H52" s="5"/>
      <c r="I52" s="5"/>
      <c r="J52" s="5"/>
      <c r="K52" s="5"/>
      <c r="L52" s="5"/>
      <c r="M52" s="5"/>
      <c r="N52" s="5"/>
      <c r="O52" s="5"/>
      <c r="P52" s="5"/>
      <c r="Q52" s="5"/>
      <c r="R52" s="5"/>
      <c r="S52" s="5"/>
      <c r="T52" s="5"/>
      <c r="U52" s="5"/>
      <c r="V52" s="5"/>
    </row>
    <row r="53" spans="2:24" x14ac:dyDescent="0.2">
      <c r="B53" s="5"/>
      <c r="C53" s="5"/>
      <c r="D53" s="5"/>
      <c r="E53" s="5"/>
      <c r="F53" s="5"/>
      <c r="G53" s="5"/>
      <c r="H53" s="5"/>
      <c r="I53" s="5"/>
      <c r="J53" s="5"/>
      <c r="K53" s="5"/>
      <c r="L53" s="5"/>
      <c r="M53" s="5"/>
      <c r="N53" s="5"/>
      <c r="O53" s="5"/>
      <c r="P53" s="5"/>
      <c r="Q53" s="5"/>
      <c r="R53" s="5"/>
      <c r="S53" s="5"/>
      <c r="T53" s="5"/>
      <c r="U53" s="5"/>
      <c r="V53" s="5"/>
    </row>
    <row r="54" spans="2:24" x14ac:dyDescent="0.2">
      <c r="B54" s="49"/>
    </row>
    <row r="91" spans="3:27" ht="28.5" customHeight="1" x14ac:dyDescent="0.2"/>
    <row r="92" spans="3:27" x14ac:dyDescent="0.2">
      <c r="C92" s="5"/>
      <c r="D92" s="5"/>
    </row>
    <row r="93" spans="3:27" hidden="1" x14ac:dyDescent="0.2">
      <c r="C93" s="5"/>
      <c r="D93" s="5"/>
    </row>
    <row r="94" spans="3:27" hidden="1" x14ac:dyDescent="0.2">
      <c r="C94" s="5"/>
      <c r="D94" s="5"/>
    </row>
    <row r="95" spans="3:27" ht="13.5" hidden="1" thickBot="1" x14ac:dyDescent="0.25">
      <c r="C95" s="45" t="s">
        <v>37</v>
      </c>
      <c r="D95" s="44"/>
      <c r="H95" s="29" t="s">
        <v>22</v>
      </c>
      <c r="I95" s="29" t="s">
        <v>24</v>
      </c>
      <c r="J95" s="29"/>
      <c r="K95" s="29"/>
      <c r="L95" s="29"/>
      <c r="M95" s="29" t="s">
        <v>64</v>
      </c>
      <c r="AA95" s="28" t="s">
        <v>29</v>
      </c>
    </row>
    <row r="96" spans="3:27" ht="25.5" hidden="1" x14ac:dyDescent="0.2">
      <c r="C96" s="41" t="s">
        <v>44</v>
      </c>
      <c r="D96" s="43"/>
      <c r="H96" s="27" t="s">
        <v>4</v>
      </c>
      <c r="I96" s="27" t="s">
        <v>7</v>
      </c>
      <c r="J96" s="27"/>
      <c r="K96" s="27"/>
      <c r="L96" s="27"/>
      <c r="M96" s="27" t="s">
        <v>65</v>
      </c>
      <c r="S96" s="230"/>
      <c r="T96" s="230"/>
    </row>
    <row r="97" spans="3:20" ht="25.5" hidden="1" x14ac:dyDescent="0.2">
      <c r="C97" s="41" t="s">
        <v>45</v>
      </c>
      <c r="D97" s="43"/>
      <c r="H97" s="27" t="s">
        <v>70</v>
      </c>
      <c r="I97" s="27" t="s">
        <v>83</v>
      </c>
      <c r="J97" s="27"/>
      <c r="K97" s="27"/>
      <c r="L97" s="27"/>
      <c r="M97" s="27" t="s">
        <v>66</v>
      </c>
      <c r="S97" s="229"/>
      <c r="T97" s="229"/>
    </row>
    <row r="98" spans="3:20" ht="38.25" hidden="1" x14ac:dyDescent="0.2">
      <c r="C98" s="41" t="s">
        <v>46</v>
      </c>
      <c r="D98" s="43"/>
      <c r="H98" s="27" t="s">
        <v>5</v>
      </c>
      <c r="I98" s="27" t="s">
        <v>8</v>
      </c>
      <c r="J98" s="27"/>
      <c r="K98" s="27"/>
      <c r="L98" s="27"/>
      <c r="M98" s="27" t="s">
        <v>67</v>
      </c>
      <c r="S98" s="229"/>
      <c r="T98" s="229"/>
    </row>
    <row r="99" spans="3:20" hidden="1" x14ac:dyDescent="0.2">
      <c r="C99" s="41" t="s">
        <v>47</v>
      </c>
      <c r="D99" s="43"/>
      <c r="H99" s="27"/>
      <c r="I99" s="27" t="s">
        <v>69</v>
      </c>
      <c r="J99" s="27"/>
      <c r="K99" s="27"/>
      <c r="L99" s="27"/>
      <c r="M99" s="27" t="s">
        <v>68</v>
      </c>
      <c r="S99" s="229"/>
      <c r="T99" s="229"/>
    </row>
    <row r="100" spans="3:20" ht="25.5" hidden="1" x14ac:dyDescent="0.2">
      <c r="C100" s="41" t="s">
        <v>48</v>
      </c>
      <c r="D100" s="43"/>
      <c r="H100" s="27"/>
      <c r="I100" s="27" t="s">
        <v>9</v>
      </c>
      <c r="J100" s="27"/>
      <c r="K100" s="27"/>
      <c r="L100" s="27"/>
      <c r="M100" s="27" t="s">
        <v>72</v>
      </c>
      <c r="S100" s="229"/>
      <c r="T100" s="229"/>
    </row>
    <row r="101" spans="3:20" hidden="1" x14ac:dyDescent="0.2">
      <c r="C101" s="41" t="s">
        <v>49</v>
      </c>
      <c r="D101" s="43"/>
      <c r="H101" s="27"/>
      <c r="I101" s="27" t="s">
        <v>10</v>
      </c>
      <c r="J101" s="27"/>
      <c r="K101" s="27"/>
      <c r="L101" s="27"/>
      <c r="M101" s="27"/>
      <c r="S101" s="229"/>
      <c r="T101" s="229"/>
    </row>
    <row r="102" spans="3:20" hidden="1" x14ac:dyDescent="0.2">
      <c r="C102" s="41" t="s">
        <v>50</v>
      </c>
      <c r="D102" s="43"/>
      <c r="S102" s="230"/>
      <c r="T102" s="230"/>
    </row>
    <row r="103" spans="3:20" ht="66" hidden="1" customHeight="1" x14ac:dyDescent="0.2">
      <c r="C103" s="41" t="s">
        <v>51</v>
      </c>
      <c r="D103" s="43"/>
      <c r="S103" s="238"/>
      <c r="T103" s="238"/>
    </row>
    <row r="104" spans="3:20" hidden="1" x14ac:dyDescent="0.2">
      <c r="C104" s="41" t="s">
        <v>36</v>
      </c>
      <c r="D104" s="43"/>
    </row>
    <row r="105" spans="3:20" ht="25.5" hidden="1" x14ac:dyDescent="0.2">
      <c r="C105" s="41" t="s">
        <v>52</v>
      </c>
      <c r="D105" s="43"/>
    </row>
    <row r="106" spans="3:20" ht="25.5" hidden="1" x14ac:dyDescent="0.2">
      <c r="C106" s="41" t="s">
        <v>53</v>
      </c>
      <c r="D106" s="43"/>
    </row>
    <row r="107" spans="3:20" ht="25.5" hidden="1" x14ac:dyDescent="0.2">
      <c r="C107" s="41" t="s">
        <v>54</v>
      </c>
      <c r="D107" s="43"/>
    </row>
    <row r="108" spans="3:20" hidden="1" x14ac:dyDescent="0.2">
      <c r="C108" s="41" t="s">
        <v>39</v>
      </c>
      <c r="D108" s="40"/>
    </row>
    <row r="109" spans="3:20" hidden="1" x14ac:dyDescent="0.2">
      <c r="C109" s="41" t="s">
        <v>38</v>
      </c>
      <c r="D109" s="42"/>
    </row>
    <row r="110" spans="3:20" hidden="1" x14ac:dyDescent="0.2">
      <c r="C110" s="41" t="s">
        <v>55</v>
      </c>
      <c r="D110" s="40"/>
    </row>
    <row r="111" spans="3:20" hidden="1" x14ac:dyDescent="0.2"/>
    <row r="112" spans="3:20"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P27:W27"/>
    <mergeCell ref="D27:F27"/>
    <mergeCell ref="G27:I27"/>
    <mergeCell ref="J27:L27"/>
    <mergeCell ref="M27:O27"/>
    <mergeCell ref="S101:T101"/>
    <mergeCell ref="S102:T102"/>
    <mergeCell ref="S103:T103"/>
    <mergeCell ref="S97:T97"/>
    <mergeCell ref="S98:T98"/>
    <mergeCell ref="S99:T99"/>
    <mergeCell ref="S100:T100"/>
    <mergeCell ref="P28:W28"/>
    <mergeCell ref="S96:T96"/>
    <mergeCell ref="E47:M47"/>
    <mergeCell ref="N47:W47"/>
    <mergeCell ref="I31:W31"/>
    <mergeCell ref="C42:M42"/>
    <mergeCell ref="N42:W42"/>
    <mergeCell ref="E43:M43"/>
    <mergeCell ref="N44:W44"/>
    <mergeCell ref="N45:W45"/>
    <mergeCell ref="E44:M44"/>
    <mergeCell ref="E45:M45"/>
    <mergeCell ref="E46:M46"/>
    <mergeCell ref="N46:W46"/>
    <mergeCell ref="D28:F28"/>
    <mergeCell ref="G28:I28"/>
    <mergeCell ref="M28:O28"/>
    <mergeCell ref="D25:F25"/>
    <mergeCell ref="G25:I25"/>
    <mergeCell ref="M25:O25"/>
    <mergeCell ref="D26:F26"/>
    <mergeCell ref="G26:I26"/>
    <mergeCell ref="M26:O26"/>
    <mergeCell ref="J25:L25"/>
    <mergeCell ref="J26:L26"/>
    <mergeCell ref="J28:L28"/>
    <mergeCell ref="C16:C18"/>
    <mergeCell ref="D16:E16"/>
    <mergeCell ref="F16:G16"/>
    <mergeCell ref="D17:E17"/>
    <mergeCell ref="F17:G17"/>
    <mergeCell ref="D18:E18"/>
    <mergeCell ref="F18:G18"/>
    <mergeCell ref="B20:X20"/>
    <mergeCell ref="C23:W23"/>
    <mergeCell ref="P24:W24"/>
    <mergeCell ref="P25:W25"/>
    <mergeCell ref="P26:W26"/>
    <mergeCell ref="D24:F24"/>
    <mergeCell ref="G24:I24"/>
    <mergeCell ref="J24:L24"/>
    <mergeCell ref="M24:O24"/>
    <mergeCell ref="V13:W14"/>
    <mergeCell ref="P12:U12"/>
    <mergeCell ref="P13:U14"/>
    <mergeCell ref="C12:D12"/>
    <mergeCell ref="E12:F12"/>
    <mergeCell ref="G12:H12"/>
    <mergeCell ref="I12:M12"/>
    <mergeCell ref="N12:O12"/>
    <mergeCell ref="C13:D14"/>
    <mergeCell ref="E13:F14"/>
    <mergeCell ref="G13:H14"/>
    <mergeCell ref="I13:M14"/>
    <mergeCell ref="N13:O14"/>
    <mergeCell ref="B5:X5"/>
    <mergeCell ref="D8:L8"/>
    <mergeCell ref="D9:L9"/>
    <mergeCell ref="D10:L10"/>
    <mergeCell ref="V12:W12"/>
    <mergeCell ref="B6:X6"/>
    <mergeCell ref="C7:W7"/>
    <mergeCell ref="M8:N8"/>
    <mergeCell ref="O8:W8"/>
    <mergeCell ref="M9:N10"/>
    <mergeCell ref="O9:W10"/>
    <mergeCell ref="B2:D4"/>
    <mergeCell ref="E2:T4"/>
    <mergeCell ref="U2:X2"/>
    <mergeCell ref="U3:X3"/>
    <mergeCell ref="U4:X4"/>
  </mergeCells>
  <phoneticPr fontId="32" type="noConversion"/>
  <dataValidations count="19">
    <dataValidation type="list" allowBlank="1" showInputMessage="1" showErrorMessage="1" prompt="Selecione de la lista desplegable la tendencia esperada" sqref="V13:W14">
      <formula1>$M$96:$M$100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O8:W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M47"/>
    <dataValidation allowBlank="1" showInputMessage="1" showErrorMessage="1" prompt="Identifique el resultado del indicador en la medición desarrollada" sqref="D28 P28 G28 J28 M28"/>
    <dataValidation allowBlank="1" showInputMessage="1" showErrorMessage="1" prompt="Identifique el valor registrado en el numerador de la fórmula de cálculo" sqref="D26 M26:M27 J26:J27 G26:G27 P26"/>
    <dataValidation allowBlank="1" showInputMessage="1" showErrorMessage="1" prompt="Valor que se espera alcance el Indicador" sqref="D25 G25 P25 M25 J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P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M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O9:W10"/>
    <dataValidation allowBlank="1" showInputMessage="1" showErrorMessage="1" prompt="Identifique el cargo y dependencia del servidor responsable de  reportar y análisis del indicador (solamente se registra el servidor que consolida la información final)." sqref="D10"/>
    <dataValidation allowBlank="1" showInputMessage="1" showErrorMessage="1" prompt="Identifique el cargo del Directivo responsable del Proceso." sqref="D9"/>
    <dataValidation type="list" allowBlank="1" showInputMessage="1" showErrorMessage="1" prompt="Seleccione de la lista desplegable, la periodicidad de medición del indicador." sqref="N13:O14">
      <formula1>Periodicidad</formula1>
    </dataValidation>
    <dataValidation allowBlank="1" showInputMessage="1" showErrorMessage="1" prompt="Identifique el valor registrado en el denominador de la fórmula de cálculo" sqref="D27"/>
  </dataValidations>
  <hyperlinks>
    <hyperlink ref="C8" location="'INSTRUCTIVO '!D10" display="Proceso :"/>
    <hyperlink ref="C9" location="'INSTRUCTIVO '!A1" display="Responsables: "/>
    <hyperlink ref="M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B1:U123"/>
  <sheetViews>
    <sheetView showGridLines="0" tabSelected="1" showWhiteSpace="0" topLeftCell="A43" zoomScale="80" zoomScaleNormal="80" zoomScalePageLayoutView="85" workbookViewId="0">
      <selection activeCell="E47" sqref="E47:J4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1"/>
      <c r="C2" s="102"/>
      <c r="D2" s="103"/>
      <c r="E2" s="107" t="s">
        <v>88</v>
      </c>
      <c r="F2" s="108"/>
      <c r="G2" s="108"/>
      <c r="H2" s="108"/>
      <c r="I2" s="108"/>
      <c r="J2" s="108"/>
      <c r="K2" s="108"/>
      <c r="L2" s="108"/>
      <c r="M2" s="108"/>
      <c r="N2" s="109"/>
      <c r="O2" s="116" t="s">
        <v>87</v>
      </c>
      <c r="P2" s="116"/>
      <c r="Q2" s="116"/>
      <c r="R2" s="116"/>
    </row>
    <row r="3" spans="2:18" ht="24.75" customHeight="1" x14ac:dyDescent="0.2">
      <c r="B3" s="104"/>
      <c r="C3" s="105"/>
      <c r="D3" s="106"/>
      <c r="E3" s="110"/>
      <c r="F3" s="111"/>
      <c r="G3" s="111"/>
      <c r="H3" s="111"/>
      <c r="I3" s="111"/>
      <c r="J3" s="111"/>
      <c r="K3" s="111"/>
      <c r="L3" s="111"/>
      <c r="M3" s="111"/>
      <c r="N3" s="112"/>
      <c r="O3" s="116" t="s">
        <v>103</v>
      </c>
      <c r="P3" s="116"/>
      <c r="Q3" s="116"/>
      <c r="R3" s="116"/>
    </row>
    <row r="4" spans="2:18" ht="24.75" customHeight="1" thickBot="1" x14ac:dyDescent="0.25">
      <c r="B4" s="104"/>
      <c r="C4" s="105"/>
      <c r="D4" s="106"/>
      <c r="E4" s="113"/>
      <c r="F4" s="114"/>
      <c r="G4" s="114"/>
      <c r="H4" s="114"/>
      <c r="I4" s="114"/>
      <c r="J4" s="114"/>
      <c r="K4" s="114"/>
      <c r="L4" s="114"/>
      <c r="M4" s="114"/>
      <c r="N4" s="115"/>
      <c r="O4" s="116" t="s">
        <v>104</v>
      </c>
      <c r="P4" s="116"/>
      <c r="Q4" s="116"/>
      <c r="R4" s="116"/>
    </row>
    <row r="5" spans="2:18" ht="13.5" thickBot="1" x14ac:dyDescent="0.25">
      <c r="B5" s="97" t="s">
        <v>130</v>
      </c>
      <c r="C5" s="98"/>
      <c r="D5" s="98"/>
      <c r="E5" s="98"/>
      <c r="F5" s="98"/>
      <c r="G5" s="98"/>
      <c r="H5" s="98"/>
      <c r="I5" s="98"/>
      <c r="J5" s="98"/>
      <c r="K5" s="98"/>
      <c r="L5" s="98"/>
      <c r="M5" s="98"/>
      <c r="N5" s="98"/>
      <c r="O5" s="99"/>
      <c r="P5" s="99"/>
      <c r="Q5" s="99"/>
      <c r="R5" s="100"/>
    </row>
    <row r="6" spans="2:18" ht="15" customHeight="1" thickBot="1" x14ac:dyDescent="0.25">
      <c r="B6" s="159" t="s">
        <v>0</v>
      </c>
      <c r="C6" s="160"/>
      <c r="D6" s="160"/>
      <c r="E6" s="160"/>
      <c r="F6" s="160"/>
      <c r="G6" s="160"/>
      <c r="H6" s="160"/>
      <c r="I6" s="160"/>
      <c r="J6" s="160"/>
      <c r="K6" s="160"/>
      <c r="L6" s="160"/>
      <c r="M6" s="160"/>
      <c r="N6" s="160"/>
      <c r="O6" s="160"/>
      <c r="P6" s="160"/>
      <c r="Q6" s="160"/>
      <c r="R6" s="161"/>
    </row>
    <row r="7" spans="2:18" ht="13.5" thickBot="1" x14ac:dyDescent="0.25">
      <c r="B7" s="2"/>
      <c r="C7" s="162"/>
      <c r="D7" s="162"/>
      <c r="E7" s="162"/>
      <c r="F7" s="162"/>
      <c r="G7" s="162"/>
      <c r="H7" s="162"/>
      <c r="I7" s="162"/>
      <c r="J7" s="162"/>
      <c r="K7" s="162"/>
      <c r="L7" s="162"/>
      <c r="M7" s="162"/>
      <c r="N7" s="162"/>
      <c r="O7" s="162"/>
      <c r="P7" s="162"/>
      <c r="Q7" s="162"/>
      <c r="R7" s="3"/>
    </row>
    <row r="8" spans="2:18" ht="37.5" customHeight="1" thickBot="1" x14ac:dyDescent="0.25">
      <c r="B8" s="2"/>
      <c r="C8" s="4" t="s">
        <v>60</v>
      </c>
      <c r="D8" s="248" t="s">
        <v>38</v>
      </c>
      <c r="E8" s="249"/>
      <c r="F8" s="249"/>
      <c r="G8" s="249"/>
      <c r="H8" s="249"/>
      <c r="I8" s="250"/>
      <c r="J8" s="166" t="s">
        <v>56</v>
      </c>
      <c r="K8" s="167"/>
      <c r="L8" s="294" t="s">
        <v>109</v>
      </c>
      <c r="M8" s="295"/>
      <c r="N8" s="295"/>
      <c r="O8" s="295"/>
      <c r="P8" s="295"/>
      <c r="Q8" s="296"/>
      <c r="R8" s="3"/>
    </row>
    <row r="9" spans="2:18" ht="23.25" customHeight="1" thickBot="1" x14ac:dyDescent="0.25">
      <c r="B9" s="2"/>
      <c r="C9" s="4" t="s">
        <v>59</v>
      </c>
      <c r="D9" s="251" t="s">
        <v>108</v>
      </c>
      <c r="E9" s="252"/>
      <c r="F9" s="252"/>
      <c r="G9" s="252"/>
      <c r="H9" s="252"/>
      <c r="I9" s="253"/>
      <c r="J9" s="122" t="s">
        <v>57</v>
      </c>
      <c r="K9" s="123"/>
      <c r="L9" s="297" t="s">
        <v>122</v>
      </c>
      <c r="M9" s="298"/>
      <c r="N9" s="298"/>
      <c r="O9" s="298"/>
      <c r="P9" s="298"/>
      <c r="Q9" s="299"/>
      <c r="R9" s="3"/>
    </row>
    <row r="10" spans="2:18" ht="23.25" customHeight="1" thickBot="1" x14ac:dyDescent="0.25">
      <c r="B10" s="2"/>
      <c r="C10" s="4" t="s">
        <v>58</v>
      </c>
      <c r="D10" s="251" t="s">
        <v>86</v>
      </c>
      <c r="E10" s="252"/>
      <c r="F10" s="252"/>
      <c r="G10" s="252"/>
      <c r="H10" s="252"/>
      <c r="I10" s="253"/>
      <c r="J10" s="124"/>
      <c r="K10" s="125"/>
      <c r="L10" s="300"/>
      <c r="M10" s="301"/>
      <c r="N10" s="301"/>
      <c r="O10" s="301"/>
      <c r="P10" s="301"/>
      <c r="Q10" s="30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0" t="s">
        <v>14</v>
      </c>
      <c r="D12" s="131"/>
      <c r="E12" s="130" t="s">
        <v>61</v>
      </c>
      <c r="F12" s="132"/>
      <c r="G12" s="133" t="s">
        <v>1</v>
      </c>
      <c r="H12" s="134"/>
      <c r="I12" s="130" t="s">
        <v>3</v>
      </c>
      <c r="J12" s="132"/>
      <c r="K12" s="135" t="s">
        <v>6</v>
      </c>
      <c r="L12" s="136"/>
      <c r="M12" s="146" t="s">
        <v>2</v>
      </c>
      <c r="N12" s="147"/>
      <c r="O12" s="148"/>
      <c r="P12" s="117" t="s">
        <v>63</v>
      </c>
      <c r="Q12" s="118"/>
      <c r="R12" s="3"/>
    </row>
    <row r="13" spans="2:18" ht="15" customHeight="1" x14ac:dyDescent="0.2">
      <c r="B13" s="2"/>
      <c r="C13" s="291" t="s">
        <v>132</v>
      </c>
      <c r="D13" s="292"/>
      <c r="E13" s="149">
        <v>0.84</v>
      </c>
      <c r="F13" s="150"/>
      <c r="G13" s="153" t="s">
        <v>76</v>
      </c>
      <c r="H13" s="154"/>
      <c r="I13" s="157" t="s">
        <v>70</v>
      </c>
      <c r="J13" s="127"/>
      <c r="K13" s="174" t="s">
        <v>8</v>
      </c>
      <c r="L13" s="175"/>
      <c r="M13" s="157" t="s">
        <v>94</v>
      </c>
      <c r="N13" s="178"/>
      <c r="O13" s="179"/>
      <c r="P13" s="126" t="s">
        <v>68</v>
      </c>
      <c r="Q13" s="127"/>
      <c r="R13" s="3"/>
    </row>
    <row r="14" spans="2:18" ht="56.25" customHeight="1" thickBot="1" x14ac:dyDescent="0.25">
      <c r="B14" s="2"/>
      <c r="C14" s="233"/>
      <c r="D14" s="293"/>
      <c r="E14" s="151"/>
      <c r="F14" s="152"/>
      <c r="G14" s="155"/>
      <c r="H14" s="156"/>
      <c r="I14" s="158"/>
      <c r="J14" s="129"/>
      <c r="K14" s="176"/>
      <c r="L14" s="177"/>
      <c r="M14" s="158"/>
      <c r="N14" s="180"/>
      <c r="O14" s="181"/>
      <c r="P14" s="128"/>
      <c r="Q14" s="12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6" t="s">
        <v>11</v>
      </c>
      <c r="D16" s="186" t="s">
        <v>25</v>
      </c>
      <c r="E16" s="187"/>
      <c r="F16" s="188" t="s">
        <v>99</v>
      </c>
      <c r="G16" s="189"/>
      <c r="H16" s="7"/>
      <c r="I16" s="7"/>
      <c r="J16" s="7"/>
      <c r="K16" s="7"/>
      <c r="L16" s="7"/>
      <c r="M16" s="8"/>
      <c r="N16" s="8"/>
      <c r="O16" s="8"/>
      <c r="P16" s="8"/>
      <c r="Q16" s="8"/>
      <c r="R16" s="3"/>
    </row>
    <row r="17" spans="2:20" ht="18.75" customHeight="1" x14ac:dyDescent="0.2">
      <c r="B17" s="2"/>
      <c r="C17" s="184"/>
      <c r="D17" s="190" t="s">
        <v>26</v>
      </c>
      <c r="E17" s="191"/>
      <c r="F17" s="192" t="s">
        <v>102</v>
      </c>
      <c r="G17" s="193"/>
      <c r="H17" s="7"/>
      <c r="I17" s="7"/>
      <c r="J17" s="7"/>
      <c r="K17" s="7"/>
      <c r="L17" s="7"/>
      <c r="M17" s="8"/>
      <c r="N17" s="8"/>
      <c r="O17" s="8"/>
      <c r="P17" s="8"/>
      <c r="Q17" s="8"/>
      <c r="R17" s="3"/>
    </row>
    <row r="18" spans="2:20" ht="18.75" customHeight="1" thickBot="1" x14ac:dyDescent="0.25">
      <c r="B18" s="2"/>
      <c r="C18" s="185"/>
      <c r="D18" s="194" t="s">
        <v>27</v>
      </c>
      <c r="E18" s="195"/>
      <c r="F18" s="196" t="s">
        <v>85</v>
      </c>
      <c r="G18" s="19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8" t="s">
        <v>23</v>
      </c>
      <c r="C20" s="199"/>
      <c r="D20" s="199"/>
      <c r="E20" s="199"/>
      <c r="F20" s="199"/>
      <c r="G20" s="199"/>
      <c r="H20" s="199"/>
      <c r="I20" s="199"/>
      <c r="J20" s="199"/>
      <c r="K20" s="199"/>
      <c r="L20" s="199"/>
      <c r="M20" s="199"/>
      <c r="N20" s="199"/>
      <c r="O20" s="199"/>
      <c r="P20" s="199"/>
      <c r="Q20" s="199"/>
      <c r="R20" s="200"/>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01" t="s">
        <v>12</v>
      </c>
      <c r="D23" s="182"/>
      <c r="E23" s="182"/>
      <c r="F23" s="182"/>
      <c r="G23" s="182"/>
      <c r="H23" s="182"/>
      <c r="I23" s="182"/>
      <c r="J23" s="182"/>
      <c r="K23" s="182"/>
      <c r="L23" s="182"/>
      <c r="M23" s="182"/>
      <c r="N23" s="182"/>
      <c r="O23" s="182"/>
      <c r="P23" s="182"/>
      <c r="Q23" s="183"/>
      <c r="R23" s="3"/>
    </row>
    <row r="24" spans="2:20" ht="27" customHeight="1" thickBot="1" x14ac:dyDescent="0.25">
      <c r="B24" s="2"/>
      <c r="C24" s="50" t="s">
        <v>16</v>
      </c>
      <c r="D24" s="202" t="s">
        <v>79</v>
      </c>
      <c r="E24" s="172"/>
      <c r="F24" s="173"/>
      <c r="G24" s="171" t="s">
        <v>80</v>
      </c>
      <c r="H24" s="172"/>
      <c r="I24" s="173"/>
      <c r="J24" s="171" t="s">
        <v>81</v>
      </c>
      <c r="K24" s="172"/>
      <c r="L24" s="173"/>
      <c r="M24" s="171" t="s">
        <v>82</v>
      </c>
      <c r="N24" s="172"/>
      <c r="O24" s="173"/>
      <c r="P24" s="182" t="s">
        <v>13</v>
      </c>
      <c r="Q24" s="183"/>
      <c r="R24" s="3"/>
    </row>
    <row r="25" spans="2:20" ht="15" customHeight="1" x14ac:dyDescent="0.2">
      <c r="B25" s="2"/>
      <c r="C25" s="51" t="s">
        <v>17</v>
      </c>
      <c r="D25" s="203">
        <v>0.2</v>
      </c>
      <c r="E25" s="204"/>
      <c r="F25" s="205"/>
      <c r="G25" s="206">
        <v>0.2</v>
      </c>
      <c r="H25" s="204"/>
      <c r="I25" s="205"/>
      <c r="J25" s="206">
        <v>0.2</v>
      </c>
      <c r="K25" s="204"/>
      <c r="L25" s="205"/>
      <c r="M25" s="206">
        <v>0.2</v>
      </c>
      <c r="N25" s="204"/>
      <c r="O25" s="205"/>
      <c r="P25" s="207">
        <v>0.8</v>
      </c>
      <c r="Q25" s="208"/>
      <c r="R25" s="3"/>
    </row>
    <row r="26" spans="2:20" x14ac:dyDescent="0.2">
      <c r="B26" s="2"/>
      <c r="C26" s="52" t="s">
        <v>15</v>
      </c>
      <c r="D26" s="192">
        <v>49</v>
      </c>
      <c r="E26" s="209"/>
      <c r="F26" s="210"/>
      <c r="G26" s="211">
        <v>49</v>
      </c>
      <c r="H26" s="209"/>
      <c r="I26" s="210"/>
      <c r="J26" s="211">
        <v>115</v>
      </c>
      <c r="K26" s="209"/>
      <c r="L26" s="210"/>
      <c r="M26" s="211"/>
      <c r="N26" s="209"/>
      <c r="O26" s="210"/>
      <c r="P26" s="212">
        <f>+SUM(D26:O26)</f>
        <v>213</v>
      </c>
      <c r="Q26" s="213"/>
      <c r="R26" s="3"/>
    </row>
    <row r="27" spans="2:20" ht="15.75" customHeight="1" x14ac:dyDescent="0.2">
      <c r="B27" s="2"/>
      <c r="C27" s="52" t="s">
        <v>35</v>
      </c>
      <c r="D27" s="192">
        <v>61</v>
      </c>
      <c r="E27" s="209"/>
      <c r="F27" s="210"/>
      <c r="G27" s="211">
        <v>51</v>
      </c>
      <c r="H27" s="209"/>
      <c r="I27" s="210"/>
      <c r="J27" s="211">
        <v>115</v>
      </c>
      <c r="K27" s="209"/>
      <c r="L27" s="210"/>
      <c r="M27" s="211"/>
      <c r="N27" s="209"/>
      <c r="O27" s="210"/>
      <c r="P27" s="211">
        <f>+SUM(D27:O27)</f>
        <v>227</v>
      </c>
      <c r="Q27" s="193"/>
      <c r="R27" s="3"/>
    </row>
    <row r="28" spans="2:20" ht="15.75" customHeight="1" thickBot="1" x14ac:dyDescent="0.25">
      <c r="B28" s="2"/>
      <c r="C28" s="53" t="s">
        <v>28</v>
      </c>
      <c r="D28" s="224">
        <f>(D26/D27)*100</f>
        <v>80.327868852459019</v>
      </c>
      <c r="E28" s="225"/>
      <c r="F28" s="226"/>
      <c r="G28" s="224">
        <f>(G26/G27)*100</f>
        <v>96.078431372549019</v>
      </c>
      <c r="H28" s="225"/>
      <c r="I28" s="226"/>
      <c r="J28" s="224">
        <f>(J26/J27)*100</f>
        <v>100</v>
      </c>
      <c r="K28" s="225"/>
      <c r="L28" s="226"/>
      <c r="M28" s="224" t="e">
        <f>(M26/M27)*100</f>
        <v>#DIV/0!</v>
      </c>
      <c r="N28" s="225"/>
      <c r="O28" s="226"/>
      <c r="P28" s="227">
        <f>+(P26/P27)*100</f>
        <v>93.832599118942724</v>
      </c>
      <c r="Q28" s="228"/>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309"/>
      <c r="J31" s="309"/>
      <c r="K31" s="309"/>
      <c r="L31" s="309"/>
      <c r="M31" s="309"/>
      <c r="N31" s="309"/>
      <c r="O31" s="309"/>
      <c r="P31" s="309"/>
      <c r="Q31" s="30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307" t="s">
        <v>21</v>
      </c>
      <c r="D42" s="308"/>
      <c r="E42" s="308"/>
      <c r="F42" s="308"/>
      <c r="G42" s="308"/>
      <c r="H42" s="308"/>
      <c r="I42" s="308"/>
      <c r="J42" s="308"/>
      <c r="K42" s="159" t="s">
        <v>71</v>
      </c>
      <c r="L42" s="160"/>
      <c r="M42" s="160"/>
      <c r="N42" s="160"/>
      <c r="O42" s="160"/>
      <c r="P42" s="160"/>
      <c r="Q42" s="161"/>
      <c r="R42" s="3"/>
    </row>
    <row r="43" spans="2:18" ht="28.5" customHeight="1" thickBot="1" x14ac:dyDescent="0.25">
      <c r="B43" s="2"/>
      <c r="C43" s="17"/>
      <c r="D43" s="18" t="s">
        <v>73</v>
      </c>
      <c r="E43" s="220" t="s">
        <v>74</v>
      </c>
      <c r="F43" s="220"/>
      <c r="G43" s="220"/>
      <c r="H43" s="220"/>
      <c r="I43" s="220"/>
      <c r="J43" s="221"/>
      <c r="K43" s="19"/>
      <c r="L43" s="20"/>
      <c r="M43" s="20"/>
      <c r="N43" s="20"/>
      <c r="O43" s="20"/>
      <c r="P43" s="20"/>
      <c r="Q43" s="21"/>
      <c r="R43" s="3"/>
    </row>
    <row r="44" spans="2:18" ht="121.5" customHeight="1" thickBot="1" x14ac:dyDescent="0.25">
      <c r="B44" s="2"/>
      <c r="C44" s="12" t="s">
        <v>18</v>
      </c>
      <c r="D44" s="59">
        <v>44651</v>
      </c>
      <c r="E44" s="306" t="s">
        <v>137</v>
      </c>
      <c r="F44" s="304"/>
      <c r="G44" s="304"/>
      <c r="H44" s="304"/>
      <c r="I44" s="304"/>
      <c r="J44" s="305"/>
      <c r="K44" s="236"/>
      <c r="L44" s="236"/>
      <c r="M44" s="236"/>
      <c r="N44" s="236"/>
      <c r="O44" s="236"/>
      <c r="P44" s="236"/>
      <c r="Q44" s="237"/>
      <c r="R44" s="3"/>
    </row>
    <row r="45" spans="2:18" ht="120.75" customHeight="1" thickBot="1" x14ac:dyDescent="0.25">
      <c r="B45" s="2"/>
      <c r="C45" s="12" t="s">
        <v>19</v>
      </c>
      <c r="D45" s="67">
        <v>44742</v>
      </c>
      <c r="E45" s="239" t="s">
        <v>143</v>
      </c>
      <c r="F45" s="240"/>
      <c r="G45" s="240"/>
      <c r="H45" s="240"/>
      <c r="I45" s="240"/>
      <c r="J45" s="241"/>
      <c r="K45" s="236"/>
      <c r="L45" s="236"/>
      <c r="M45" s="236"/>
      <c r="N45" s="236"/>
      <c r="O45" s="236"/>
      <c r="P45" s="236"/>
      <c r="Q45" s="237"/>
      <c r="R45" s="3"/>
    </row>
    <row r="46" spans="2:18" ht="75.75" customHeight="1" thickBot="1" x14ac:dyDescent="0.25">
      <c r="B46" s="2"/>
      <c r="C46" s="12" t="s">
        <v>84</v>
      </c>
      <c r="D46" s="66">
        <v>44834</v>
      </c>
      <c r="E46" s="239" t="s">
        <v>153</v>
      </c>
      <c r="F46" s="240"/>
      <c r="G46" s="240"/>
      <c r="H46" s="240"/>
      <c r="I46" s="240"/>
      <c r="J46" s="241"/>
      <c r="K46" s="236"/>
      <c r="L46" s="236"/>
      <c r="M46" s="236"/>
      <c r="N46" s="236"/>
      <c r="O46" s="236"/>
      <c r="P46" s="236"/>
      <c r="Q46" s="237"/>
      <c r="R46" s="3"/>
    </row>
    <row r="47" spans="2:18" ht="76.5" customHeight="1" thickBot="1" x14ac:dyDescent="0.25">
      <c r="B47" s="2"/>
      <c r="C47" s="12" t="s">
        <v>20</v>
      </c>
      <c r="D47" s="91"/>
      <c r="E47" s="303"/>
      <c r="F47" s="304"/>
      <c r="G47" s="304"/>
      <c r="H47" s="304"/>
      <c r="I47" s="304"/>
      <c r="J47" s="305"/>
      <c r="K47" s="236"/>
      <c r="L47" s="236"/>
      <c r="M47" s="236"/>
      <c r="N47" s="236"/>
      <c r="O47" s="236"/>
      <c r="P47" s="236"/>
      <c r="Q47" s="237"/>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3"/>
      <c r="C49" s="14"/>
      <c r="D49" s="14"/>
      <c r="E49" s="14"/>
      <c r="F49" s="14"/>
      <c r="G49" s="14"/>
      <c r="H49" s="14"/>
      <c r="I49" s="14"/>
      <c r="J49" s="14"/>
      <c r="K49" s="14"/>
      <c r="L49" s="14"/>
      <c r="M49" s="14"/>
      <c r="N49" s="14"/>
      <c r="O49" s="14"/>
      <c r="P49" s="14"/>
      <c r="Q49" s="14"/>
      <c r="R49" s="15"/>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4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1" t="s">
        <v>37</v>
      </c>
      <c r="D95" s="30"/>
      <c r="H95" s="29" t="s">
        <v>22</v>
      </c>
      <c r="I95" s="29" t="s">
        <v>24</v>
      </c>
      <c r="J95" s="29" t="s">
        <v>64</v>
      </c>
      <c r="U95" s="28" t="s">
        <v>29</v>
      </c>
    </row>
    <row r="96" spans="3:21" ht="25.5" hidden="1" x14ac:dyDescent="0.2">
      <c r="C96" s="24" t="s">
        <v>44</v>
      </c>
      <c r="D96" s="26"/>
      <c r="H96" s="27" t="s">
        <v>4</v>
      </c>
      <c r="I96" s="27" t="s">
        <v>7</v>
      </c>
      <c r="J96" s="27" t="s">
        <v>65</v>
      </c>
      <c r="M96" s="230"/>
      <c r="N96" s="230"/>
    </row>
    <row r="97" spans="3:14" ht="25.5" hidden="1" x14ac:dyDescent="0.2">
      <c r="C97" s="24" t="s">
        <v>45</v>
      </c>
      <c r="D97" s="26"/>
      <c r="H97" s="27" t="s">
        <v>70</v>
      </c>
      <c r="I97" s="27" t="s">
        <v>83</v>
      </c>
      <c r="J97" s="27" t="s">
        <v>66</v>
      </c>
      <c r="M97" s="229"/>
      <c r="N97" s="229"/>
    </row>
    <row r="98" spans="3:14" ht="38.25" hidden="1" x14ac:dyDescent="0.2">
      <c r="C98" s="24" t="s">
        <v>46</v>
      </c>
      <c r="D98" s="26"/>
      <c r="H98" s="27" t="s">
        <v>5</v>
      </c>
      <c r="I98" s="27" t="s">
        <v>8</v>
      </c>
      <c r="J98" s="27" t="s">
        <v>67</v>
      </c>
      <c r="M98" s="229"/>
      <c r="N98" s="229"/>
    </row>
    <row r="99" spans="3:14" hidden="1" x14ac:dyDescent="0.2">
      <c r="C99" s="24" t="s">
        <v>47</v>
      </c>
      <c r="D99" s="26"/>
      <c r="H99" s="27"/>
      <c r="I99" s="27" t="s">
        <v>69</v>
      </c>
      <c r="J99" s="27" t="s">
        <v>68</v>
      </c>
      <c r="M99" s="229"/>
      <c r="N99" s="229"/>
    </row>
    <row r="100" spans="3:14" ht="25.5" hidden="1" x14ac:dyDescent="0.2">
      <c r="C100" s="24" t="s">
        <v>48</v>
      </c>
      <c r="D100" s="26"/>
      <c r="H100" s="27"/>
      <c r="I100" s="27" t="s">
        <v>9</v>
      </c>
      <c r="J100" s="27" t="s">
        <v>72</v>
      </c>
      <c r="M100" s="229"/>
      <c r="N100" s="229"/>
    </row>
    <row r="101" spans="3:14" hidden="1" x14ac:dyDescent="0.2">
      <c r="C101" s="24" t="s">
        <v>49</v>
      </c>
      <c r="D101" s="26"/>
      <c r="H101" s="27"/>
      <c r="I101" s="27" t="s">
        <v>10</v>
      </c>
      <c r="J101" s="27"/>
      <c r="M101" s="229"/>
      <c r="N101" s="229"/>
    </row>
    <row r="102" spans="3:14" hidden="1" x14ac:dyDescent="0.2">
      <c r="C102" s="24" t="s">
        <v>50</v>
      </c>
      <c r="D102" s="26"/>
      <c r="M102" s="230"/>
      <c r="N102" s="230"/>
    </row>
    <row r="103" spans="3:14" ht="66" hidden="1" customHeight="1" x14ac:dyDescent="0.2">
      <c r="C103" s="24" t="s">
        <v>51</v>
      </c>
      <c r="D103" s="26"/>
      <c r="M103" s="238"/>
      <c r="N103" s="238"/>
    </row>
    <row r="104" spans="3:14" hidden="1" x14ac:dyDescent="0.2">
      <c r="C104" s="24" t="s">
        <v>36</v>
      </c>
      <c r="D104" s="26"/>
    </row>
    <row r="105" spans="3:14" ht="25.5" hidden="1" x14ac:dyDescent="0.2">
      <c r="C105" s="24" t="s">
        <v>52</v>
      </c>
      <c r="D105" s="26"/>
    </row>
    <row r="106" spans="3:14" ht="25.5" hidden="1" x14ac:dyDescent="0.2">
      <c r="C106" s="24" t="s">
        <v>53</v>
      </c>
      <c r="D106" s="26"/>
    </row>
    <row r="107" spans="3:14" ht="25.5" hidden="1" x14ac:dyDescent="0.2">
      <c r="C107" s="24" t="s">
        <v>54</v>
      </c>
      <c r="D107" s="26"/>
    </row>
    <row r="108" spans="3:14" hidden="1" x14ac:dyDescent="0.2">
      <c r="C108" s="24" t="s">
        <v>39</v>
      </c>
      <c r="D108" s="23"/>
    </row>
    <row r="109" spans="3:14" hidden="1" x14ac:dyDescent="0.2">
      <c r="C109" s="24" t="s">
        <v>38</v>
      </c>
      <c r="D109" s="25"/>
    </row>
    <row r="110" spans="3:14" hidden="1" x14ac:dyDescent="0.2">
      <c r="C110" s="24" t="s">
        <v>55</v>
      </c>
      <c r="D110" s="23"/>
    </row>
    <row r="111" spans="3:14" hidden="1" x14ac:dyDescent="0.2"/>
    <row r="112" spans="3:14" ht="6.75" hidden="1" customHeight="1" x14ac:dyDescent="0.2"/>
    <row r="113" spans="3:3" ht="15" hidden="1" customHeight="1" x14ac:dyDescent="0.2">
      <c r="C113" s="16" t="s">
        <v>29</v>
      </c>
    </row>
    <row r="114" spans="3:3" ht="18.75" hidden="1" customHeight="1" x14ac:dyDescent="0.2">
      <c r="C114" s="16" t="s">
        <v>32</v>
      </c>
    </row>
    <row r="115" spans="3:3" ht="15" hidden="1" customHeight="1" x14ac:dyDescent="0.2">
      <c r="C115" s="16" t="s">
        <v>40</v>
      </c>
    </row>
    <row r="116" spans="3:3" ht="11.25" hidden="1" customHeight="1" x14ac:dyDescent="0.2">
      <c r="C116" s="16" t="s">
        <v>30</v>
      </c>
    </row>
    <row r="117" spans="3:3" ht="16.5" hidden="1" customHeight="1" x14ac:dyDescent="0.2">
      <c r="C117" s="16" t="s">
        <v>31</v>
      </c>
    </row>
    <row r="118" spans="3:3" ht="12" hidden="1" customHeight="1" x14ac:dyDescent="0.2">
      <c r="C118" s="16" t="s">
        <v>33</v>
      </c>
    </row>
    <row r="119" spans="3:3" ht="25.5" hidden="1" customHeight="1" x14ac:dyDescent="0.2">
      <c r="C119" s="16" t="s">
        <v>34</v>
      </c>
    </row>
    <row r="120" spans="3:3" ht="27.75" hidden="1" customHeight="1" x14ac:dyDescent="0.2">
      <c r="C120" s="16" t="s">
        <v>41</v>
      </c>
    </row>
    <row r="121" spans="3:3" ht="36.75" hidden="1" customHeight="1" x14ac:dyDescent="0.2">
      <c r="C121" s="22" t="s">
        <v>42</v>
      </c>
    </row>
    <row r="122" spans="3:3" hidden="1" x14ac:dyDescent="0.2">
      <c r="C122" s="16" t="s">
        <v>43</v>
      </c>
    </row>
    <row r="123" spans="3:3" hidden="1" x14ac:dyDescent="0.2"/>
  </sheetData>
  <mergeCells count="83">
    <mergeCell ref="J27:L27"/>
    <mergeCell ref="G27:I27"/>
    <mergeCell ref="I31:Q31"/>
    <mergeCell ref="P26:Q26"/>
    <mergeCell ref="P27:Q27"/>
    <mergeCell ref="P28:Q28"/>
    <mergeCell ref="G28:I28"/>
    <mergeCell ref="G26:I26"/>
    <mergeCell ref="M27:O27"/>
    <mergeCell ref="M28:O28"/>
    <mergeCell ref="J28:L28"/>
    <mergeCell ref="M26:O26"/>
    <mergeCell ref="J26:L26"/>
    <mergeCell ref="P12:Q12"/>
    <mergeCell ref="P13:Q14"/>
    <mergeCell ref="M12:O12"/>
    <mergeCell ref="P24:Q24"/>
    <mergeCell ref="P25:Q25"/>
    <mergeCell ref="M25:O25"/>
    <mergeCell ref="B20:R20"/>
    <mergeCell ref="J24:L24"/>
    <mergeCell ref="K12:L12"/>
    <mergeCell ref="K13:L14"/>
    <mergeCell ref="C16:C18"/>
    <mergeCell ref="F18:G18"/>
    <mergeCell ref="M24:O24"/>
    <mergeCell ref="M13:O14"/>
    <mergeCell ref="J25:L25"/>
    <mergeCell ref="D18:E18"/>
    <mergeCell ref="D28:F28"/>
    <mergeCell ref="D24:F24"/>
    <mergeCell ref="G24:I24"/>
    <mergeCell ref="D25:F25"/>
    <mergeCell ref="G25:I25"/>
    <mergeCell ref="C23:Q23"/>
    <mergeCell ref="M103:N103"/>
    <mergeCell ref="M98:N98"/>
    <mergeCell ref="M99:N99"/>
    <mergeCell ref="M100:N100"/>
    <mergeCell ref="M101:N101"/>
    <mergeCell ref="M102:N102"/>
    <mergeCell ref="M97:N97"/>
    <mergeCell ref="K44:Q44"/>
    <mergeCell ref="C42:J42"/>
    <mergeCell ref="K42:Q42"/>
    <mergeCell ref="E45:J45"/>
    <mergeCell ref="K45:Q45"/>
    <mergeCell ref="M96:N96"/>
    <mergeCell ref="D26:F26"/>
    <mergeCell ref="D27:F27"/>
    <mergeCell ref="E46:J46"/>
    <mergeCell ref="K46:Q46"/>
    <mergeCell ref="E47:J47"/>
    <mergeCell ref="K47:Q47"/>
    <mergeCell ref="E44:J44"/>
    <mergeCell ref="E43:J43"/>
    <mergeCell ref="D10:I10"/>
    <mergeCell ref="B2:D4"/>
    <mergeCell ref="B6:R6"/>
    <mergeCell ref="D9:I9"/>
    <mergeCell ref="D8:I8"/>
    <mergeCell ref="L8:Q8"/>
    <mergeCell ref="C7:Q7"/>
    <mergeCell ref="O2:R2"/>
    <mergeCell ref="O3:R3"/>
    <mergeCell ref="O4:R4"/>
    <mergeCell ref="L9:Q10"/>
    <mergeCell ref="B5:R5"/>
    <mergeCell ref="E2:N4"/>
    <mergeCell ref="J8:K8"/>
    <mergeCell ref="J9:K10"/>
    <mergeCell ref="G13:H14"/>
    <mergeCell ref="I13:J14"/>
    <mergeCell ref="D16:E16"/>
    <mergeCell ref="D17:E17"/>
    <mergeCell ref="I12:J12"/>
    <mergeCell ref="G12:H12"/>
    <mergeCell ref="C12:D12"/>
    <mergeCell ref="C13:D14"/>
    <mergeCell ref="E13:F14"/>
    <mergeCell ref="E12:F12"/>
    <mergeCell ref="F16:G16"/>
    <mergeCell ref="F17:G17"/>
  </mergeCells>
  <dataValidations xWindow="354" yWindow="901"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M27 G27 J27 D27"/>
    <dataValidation allowBlank="1" showInputMessage="1" showErrorMessage="1" prompt="Identifique el valor registrado en el numerador de la fórmula de cálculo" sqref="D26 M26 G26 J26 P26"/>
    <dataValidation allowBlank="1" showInputMessage="1" showErrorMessage="1" prompt="Valor que se espera alcance el Indicador" sqref="D25 G25 P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3"/>
  <sheetViews>
    <sheetView showGridLines="0" topLeftCell="A8" zoomScale="80" zoomScaleNormal="80" zoomScaleSheetLayoutView="85" workbookViewId="0">
      <selection activeCell="J9" sqref="J9:K10"/>
    </sheetView>
  </sheetViews>
  <sheetFormatPr baseColWidth="10" defaultRowHeight="12.75" x14ac:dyDescent="0.2"/>
  <cols>
    <col min="1" max="1" width="8.7109375" style="49" customWidth="1"/>
    <col min="2" max="2" width="2.42578125" style="49" customWidth="1"/>
    <col min="3" max="3" width="25.140625" style="49" customWidth="1"/>
    <col min="4" max="15" width="12.85546875" style="49" customWidth="1"/>
    <col min="16" max="16" width="8.5703125" style="49" customWidth="1"/>
    <col min="17" max="17" width="10.7109375" style="49" customWidth="1"/>
    <col min="18" max="18" width="3.5703125" style="49" customWidth="1"/>
    <col min="19" max="16384" width="11.42578125" style="49"/>
  </cols>
  <sheetData>
    <row r="1" spans="2:18" ht="13.5" thickBot="1" x14ac:dyDescent="0.25"/>
    <row r="2" spans="2:18" ht="24.75" customHeight="1" x14ac:dyDescent="0.2">
      <c r="B2" s="314"/>
      <c r="C2" s="315"/>
      <c r="D2" s="316"/>
      <c r="E2" s="320" t="s">
        <v>88</v>
      </c>
      <c r="F2" s="321"/>
      <c r="G2" s="321"/>
      <c r="H2" s="321"/>
      <c r="I2" s="321"/>
      <c r="J2" s="321"/>
      <c r="K2" s="321"/>
      <c r="L2" s="321"/>
      <c r="M2" s="321"/>
      <c r="N2" s="322"/>
      <c r="O2" s="329" t="s">
        <v>87</v>
      </c>
      <c r="P2" s="329"/>
      <c r="Q2" s="329"/>
      <c r="R2" s="329"/>
    </row>
    <row r="3" spans="2:18" ht="24.75" customHeight="1" x14ac:dyDescent="0.2">
      <c r="B3" s="317"/>
      <c r="C3" s="318"/>
      <c r="D3" s="319"/>
      <c r="E3" s="323"/>
      <c r="F3" s="324"/>
      <c r="G3" s="324"/>
      <c r="H3" s="324"/>
      <c r="I3" s="324"/>
      <c r="J3" s="324"/>
      <c r="K3" s="324"/>
      <c r="L3" s="324"/>
      <c r="M3" s="324"/>
      <c r="N3" s="325"/>
      <c r="O3" s="329" t="s">
        <v>107</v>
      </c>
      <c r="P3" s="329"/>
      <c r="Q3" s="329"/>
      <c r="R3" s="329"/>
    </row>
    <row r="4" spans="2:18" ht="24.75" customHeight="1" thickBot="1" x14ac:dyDescent="0.25">
      <c r="B4" s="317"/>
      <c r="C4" s="318"/>
      <c r="D4" s="319"/>
      <c r="E4" s="326"/>
      <c r="F4" s="327"/>
      <c r="G4" s="327"/>
      <c r="H4" s="327"/>
      <c r="I4" s="327"/>
      <c r="J4" s="327"/>
      <c r="K4" s="327"/>
      <c r="L4" s="327"/>
      <c r="M4" s="327"/>
      <c r="N4" s="328"/>
      <c r="O4" s="329" t="s">
        <v>104</v>
      </c>
      <c r="P4" s="329"/>
      <c r="Q4" s="329"/>
      <c r="R4" s="329"/>
    </row>
    <row r="5" spans="2:18" ht="13.5" thickBot="1" x14ac:dyDescent="0.25">
      <c r="B5" s="310" t="s">
        <v>130</v>
      </c>
      <c r="C5" s="311"/>
      <c r="D5" s="311"/>
      <c r="E5" s="311"/>
      <c r="F5" s="311"/>
      <c r="G5" s="311"/>
      <c r="H5" s="311"/>
      <c r="I5" s="311"/>
      <c r="J5" s="311"/>
      <c r="K5" s="311"/>
      <c r="L5" s="311"/>
      <c r="M5" s="311"/>
      <c r="N5" s="311"/>
      <c r="O5" s="312"/>
      <c r="P5" s="312"/>
      <c r="Q5" s="312"/>
      <c r="R5" s="313"/>
    </row>
    <row r="6" spans="2:18" ht="15" customHeight="1" thickBot="1" x14ac:dyDescent="0.25">
      <c r="B6" s="217" t="s">
        <v>0</v>
      </c>
      <c r="C6" s="218"/>
      <c r="D6" s="218"/>
      <c r="E6" s="218"/>
      <c r="F6" s="218"/>
      <c r="G6" s="218"/>
      <c r="H6" s="218"/>
      <c r="I6" s="218"/>
      <c r="J6" s="218"/>
      <c r="K6" s="218"/>
      <c r="L6" s="218"/>
      <c r="M6" s="218"/>
      <c r="N6" s="218"/>
      <c r="O6" s="218"/>
      <c r="P6" s="218"/>
      <c r="Q6" s="218"/>
      <c r="R6" s="219"/>
    </row>
    <row r="7" spans="2:18" ht="13.5" thickBot="1" x14ac:dyDescent="0.25">
      <c r="B7" s="80"/>
      <c r="C7" s="339"/>
      <c r="D7" s="339"/>
      <c r="E7" s="339"/>
      <c r="F7" s="339"/>
      <c r="G7" s="339"/>
      <c r="H7" s="339"/>
      <c r="I7" s="339"/>
      <c r="J7" s="339"/>
      <c r="K7" s="339"/>
      <c r="L7" s="339"/>
      <c r="M7" s="339"/>
      <c r="N7" s="339"/>
      <c r="O7" s="339"/>
      <c r="P7" s="339"/>
      <c r="Q7" s="339"/>
      <c r="R7" s="79"/>
    </row>
    <row r="8" spans="2:18" ht="23.25" customHeight="1" thickBot="1" x14ac:dyDescent="0.25">
      <c r="B8" s="80"/>
      <c r="C8" s="32" t="s">
        <v>60</v>
      </c>
      <c r="D8" s="248" t="s">
        <v>38</v>
      </c>
      <c r="E8" s="249"/>
      <c r="F8" s="249"/>
      <c r="G8" s="249"/>
      <c r="H8" s="249"/>
      <c r="I8" s="250"/>
      <c r="J8" s="166" t="s">
        <v>56</v>
      </c>
      <c r="K8" s="167"/>
      <c r="L8" s="168" t="s">
        <v>110</v>
      </c>
      <c r="M8" s="169"/>
      <c r="N8" s="169"/>
      <c r="O8" s="169"/>
      <c r="P8" s="169"/>
      <c r="Q8" s="170"/>
      <c r="R8" s="79"/>
    </row>
    <row r="9" spans="2:18" ht="23.25" customHeight="1" thickBot="1" x14ac:dyDescent="0.25">
      <c r="B9" s="80"/>
      <c r="C9" s="32" t="s">
        <v>59</v>
      </c>
      <c r="D9" s="340" t="s">
        <v>108</v>
      </c>
      <c r="E9" s="341"/>
      <c r="F9" s="341"/>
      <c r="G9" s="341"/>
      <c r="H9" s="341"/>
      <c r="I9" s="342"/>
      <c r="J9" s="122" t="s">
        <v>57</v>
      </c>
      <c r="K9" s="123"/>
      <c r="L9" s="345" t="s">
        <v>101</v>
      </c>
      <c r="M9" s="346"/>
      <c r="N9" s="346"/>
      <c r="O9" s="346"/>
      <c r="P9" s="346"/>
      <c r="Q9" s="347"/>
      <c r="R9" s="79"/>
    </row>
    <row r="10" spans="2:18" ht="23.25" customHeight="1" thickBot="1" x14ac:dyDescent="0.25">
      <c r="B10" s="80"/>
      <c r="C10" s="32" t="s">
        <v>58</v>
      </c>
      <c r="D10" s="340" t="s">
        <v>93</v>
      </c>
      <c r="E10" s="341"/>
      <c r="F10" s="341"/>
      <c r="G10" s="341"/>
      <c r="H10" s="341"/>
      <c r="I10" s="342"/>
      <c r="J10" s="124"/>
      <c r="K10" s="125"/>
      <c r="L10" s="348"/>
      <c r="M10" s="349"/>
      <c r="N10" s="349"/>
      <c r="O10" s="349"/>
      <c r="P10" s="349"/>
      <c r="Q10" s="350"/>
      <c r="R10" s="79"/>
    </row>
    <row r="11" spans="2:18" ht="6" customHeight="1" thickBot="1" x14ac:dyDescent="0.25">
      <c r="B11" s="80"/>
      <c r="I11" s="86"/>
      <c r="R11" s="79"/>
    </row>
    <row r="12" spans="2:18" ht="15" customHeight="1" x14ac:dyDescent="0.2">
      <c r="B12" s="80"/>
      <c r="C12" s="332" t="s">
        <v>14</v>
      </c>
      <c r="D12" s="358"/>
      <c r="E12" s="332" t="s">
        <v>61</v>
      </c>
      <c r="F12" s="333"/>
      <c r="G12" s="330" t="s">
        <v>1</v>
      </c>
      <c r="H12" s="331"/>
      <c r="I12" s="332" t="s">
        <v>3</v>
      </c>
      <c r="J12" s="333"/>
      <c r="K12" s="334" t="s">
        <v>6</v>
      </c>
      <c r="L12" s="335"/>
      <c r="M12" s="336" t="s">
        <v>2</v>
      </c>
      <c r="N12" s="337"/>
      <c r="O12" s="338"/>
      <c r="P12" s="343" t="s">
        <v>63</v>
      </c>
      <c r="Q12" s="344"/>
      <c r="R12" s="79"/>
    </row>
    <row r="13" spans="2:18" ht="15" customHeight="1" x14ac:dyDescent="0.2">
      <c r="B13" s="80"/>
      <c r="C13" s="231" t="s">
        <v>133</v>
      </c>
      <c r="D13" s="232"/>
      <c r="E13" s="149">
        <v>1</v>
      </c>
      <c r="F13" s="150"/>
      <c r="G13" s="153" t="s">
        <v>76</v>
      </c>
      <c r="H13" s="154"/>
      <c r="I13" s="351" t="s">
        <v>70</v>
      </c>
      <c r="J13" s="150"/>
      <c r="K13" s="153" t="s">
        <v>8</v>
      </c>
      <c r="L13" s="154"/>
      <c r="M13" s="351" t="s">
        <v>96</v>
      </c>
      <c r="N13" s="352"/>
      <c r="O13" s="353"/>
      <c r="P13" s="356" t="s">
        <v>68</v>
      </c>
      <c r="Q13" s="150"/>
      <c r="R13" s="79"/>
    </row>
    <row r="14" spans="2:18" ht="90.75" customHeight="1" thickBot="1" x14ac:dyDescent="0.25">
      <c r="B14" s="80"/>
      <c r="C14" s="233"/>
      <c r="D14" s="234"/>
      <c r="E14" s="151"/>
      <c r="F14" s="152"/>
      <c r="G14" s="155"/>
      <c r="H14" s="156"/>
      <c r="I14" s="151"/>
      <c r="J14" s="152"/>
      <c r="K14" s="155"/>
      <c r="L14" s="156"/>
      <c r="M14" s="151"/>
      <c r="N14" s="354"/>
      <c r="O14" s="355"/>
      <c r="P14" s="357"/>
      <c r="Q14" s="152"/>
      <c r="R14" s="79"/>
    </row>
    <row r="15" spans="2:18" ht="8.25" customHeight="1" thickBot="1" x14ac:dyDescent="0.25">
      <c r="B15" s="80"/>
      <c r="M15" s="54"/>
      <c r="N15" s="54"/>
      <c r="O15" s="54"/>
      <c r="P15" s="54"/>
      <c r="Q15" s="54"/>
      <c r="R15" s="79"/>
    </row>
    <row r="16" spans="2:18" x14ac:dyDescent="0.2">
      <c r="B16" s="80"/>
      <c r="C16" s="336" t="s">
        <v>11</v>
      </c>
      <c r="D16" s="361" t="s">
        <v>25</v>
      </c>
      <c r="E16" s="362"/>
      <c r="F16" s="188" t="s">
        <v>89</v>
      </c>
      <c r="G16" s="189"/>
      <c r="H16" s="85"/>
      <c r="I16" s="85"/>
      <c r="J16" s="85"/>
      <c r="K16" s="85"/>
      <c r="L16" s="85"/>
      <c r="M16" s="54"/>
      <c r="N16" s="54"/>
      <c r="O16" s="54"/>
      <c r="P16" s="54"/>
      <c r="Q16" s="54"/>
      <c r="R16" s="79"/>
    </row>
    <row r="17" spans="2:20" ht="18.75" customHeight="1" x14ac:dyDescent="0.2">
      <c r="B17" s="80"/>
      <c r="C17" s="359"/>
      <c r="D17" s="363" t="s">
        <v>26</v>
      </c>
      <c r="E17" s="364"/>
      <c r="F17" s="192" t="s">
        <v>90</v>
      </c>
      <c r="G17" s="193"/>
      <c r="H17" s="85"/>
      <c r="I17" s="85"/>
      <c r="J17" s="85"/>
      <c r="K17" s="85"/>
      <c r="L17" s="85"/>
      <c r="M17" s="54"/>
      <c r="N17" s="54"/>
      <c r="O17" s="54"/>
      <c r="P17" s="54"/>
      <c r="Q17" s="54"/>
      <c r="R17" s="79"/>
    </row>
    <row r="18" spans="2:20" ht="18.75" customHeight="1" thickBot="1" x14ac:dyDescent="0.25">
      <c r="B18" s="80"/>
      <c r="C18" s="360"/>
      <c r="D18" s="365" t="s">
        <v>27</v>
      </c>
      <c r="E18" s="366"/>
      <c r="F18" s="196" t="s">
        <v>91</v>
      </c>
      <c r="G18" s="197"/>
      <c r="H18" s="85"/>
      <c r="I18" s="85"/>
      <c r="J18" s="85"/>
      <c r="K18" s="85"/>
      <c r="L18" s="85"/>
      <c r="M18" s="54"/>
      <c r="N18" s="54"/>
      <c r="O18" s="54"/>
      <c r="P18" s="54"/>
      <c r="Q18" s="54"/>
      <c r="R18" s="79"/>
    </row>
    <row r="19" spans="2:20" ht="6" customHeight="1" thickBot="1" x14ac:dyDescent="0.25">
      <c r="B19" s="80"/>
      <c r="R19" s="79"/>
    </row>
    <row r="20" spans="2:20" ht="13.5" thickBot="1" x14ac:dyDescent="0.25">
      <c r="B20" s="367" t="s">
        <v>23</v>
      </c>
      <c r="C20" s="368"/>
      <c r="D20" s="368"/>
      <c r="E20" s="368"/>
      <c r="F20" s="368"/>
      <c r="G20" s="368"/>
      <c r="H20" s="368"/>
      <c r="I20" s="368"/>
      <c r="J20" s="368"/>
      <c r="K20" s="368"/>
      <c r="L20" s="368"/>
      <c r="M20" s="368"/>
      <c r="N20" s="368"/>
      <c r="O20" s="368"/>
      <c r="P20" s="368"/>
      <c r="Q20" s="368"/>
      <c r="R20" s="369"/>
    </row>
    <row r="21" spans="2:20" ht="6" customHeight="1" x14ac:dyDescent="0.2">
      <c r="B21" s="80"/>
      <c r="G21" s="84"/>
      <c r="H21" s="84"/>
      <c r="R21" s="79"/>
    </row>
    <row r="22" spans="2:20" ht="4.5" customHeight="1" thickBot="1" x14ac:dyDescent="0.25">
      <c r="B22" s="80"/>
      <c r="R22" s="79"/>
    </row>
    <row r="23" spans="2:20" ht="15.75" customHeight="1" thickBot="1" x14ac:dyDescent="0.25">
      <c r="B23" s="80"/>
      <c r="C23" s="201" t="s">
        <v>12</v>
      </c>
      <c r="D23" s="182"/>
      <c r="E23" s="182"/>
      <c r="F23" s="182"/>
      <c r="G23" s="182"/>
      <c r="H23" s="182"/>
      <c r="I23" s="182"/>
      <c r="J23" s="182"/>
      <c r="K23" s="182"/>
      <c r="L23" s="182"/>
      <c r="M23" s="182"/>
      <c r="N23" s="182"/>
      <c r="O23" s="182"/>
      <c r="P23" s="182"/>
      <c r="Q23" s="183"/>
      <c r="R23" s="79"/>
    </row>
    <row r="24" spans="2:20" ht="27" customHeight="1" thickBot="1" x14ac:dyDescent="0.25">
      <c r="B24" s="80"/>
      <c r="C24" s="50" t="s">
        <v>16</v>
      </c>
      <c r="D24" s="202" t="s">
        <v>79</v>
      </c>
      <c r="E24" s="172"/>
      <c r="F24" s="173"/>
      <c r="G24" s="171" t="s">
        <v>80</v>
      </c>
      <c r="H24" s="172"/>
      <c r="I24" s="173"/>
      <c r="J24" s="171" t="s">
        <v>81</v>
      </c>
      <c r="K24" s="172"/>
      <c r="L24" s="173"/>
      <c r="M24" s="171" t="s">
        <v>82</v>
      </c>
      <c r="N24" s="172"/>
      <c r="O24" s="173"/>
      <c r="P24" s="182" t="s">
        <v>13</v>
      </c>
      <c r="Q24" s="183"/>
      <c r="R24" s="79"/>
    </row>
    <row r="25" spans="2:20" ht="15" customHeight="1" x14ac:dyDescent="0.2">
      <c r="B25" s="80"/>
      <c r="C25" s="51" t="s">
        <v>17</v>
      </c>
      <c r="D25" s="203">
        <v>0.15</v>
      </c>
      <c r="E25" s="204"/>
      <c r="F25" s="205"/>
      <c r="G25" s="206">
        <v>0.25</v>
      </c>
      <c r="H25" s="204"/>
      <c r="I25" s="205"/>
      <c r="J25" s="206">
        <v>0.25</v>
      </c>
      <c r="K25" s="204"/>
      <c r="L25" s="205"/>
      <c r="M25" s="206">
        <v>0.15</v>
      </c>
      <c r="N25" s="204"/>
      <c r="O25" s="205"/>
      <c r="P25" s="207">
        <v>0.8</v>
      </c>
      <c r="Q25" s="208"/>
      <c r="R25" s="79"/>
    </row>
    <row r="26" spans="2:20" x14ac:dyDescent="0.2">
      <c r="B26" s="80"/>
      <c r="C26" s="52" t="s">
        <v>15</v>
      </c>
      <c r="D26" s="192">
        <v>80</v>
      </c>
      <c r="E26" s="209"/>
      <c r="F26" s="210"/>
      <c r="G26" s="211">
        <v>30</v>
      </c>
      <c r="H26" s="209"/>
      <c r="I26" s="210"/>
      <c r="J26" s="211">
        <v>167</v>
      </c>
      <c r="K26" s="209"/>
      <c r="L26" s="210"/>
      <c r="M26" s="211"/>
      <c r="N26" s="209"/>
      <c r="O26" s="210"/>
      <c r="P26" s="212">
        <f>+SUM(D26:O26)</f>
        <v>277</v>
      </c>
      <c r="Q26" s="213"/>
      <c r="R26" s="79"/>
    </row>
    <row r="27" spans="2:20" ht="15.75" customHeight="1" x14ac:dyDescent="0.2">
      <c r="B27" s="80"/>
      <c r="C27" s="52" t="s">
        <v>35</v>
      </c>
      <c r="D27" s="192">
        <v>80</v>
      </c>
      <c r="E27" s="209"/>
      <c r="F27" s="210"/>
      <c r="G27" s="211">
        <v>30</v>
      </c>
      <c r="H27" s="209"/>
      <c r="I27" s="210"/>
      <c r="J27" s="211">
        <v>167</v>
      </c>
      <c r="K27" s="209"/>
      <c r="L27" s="210"/>
      <c r="M27" s="211"/>
      <c r="N27" s="209"/>
      <c r="O27" s="210"/>
      <c r="P27" s="212">
        <f>+SUM(D27:O27)</f>
        <v>277</v>
      </c>
      <c r="Q27" s="213"/>
      <c r="R27" s="79"/>
    </row>
    <row r="28" spans="2:20" ht="15.75" customHeight="1" thickBot="1" x14ac:dyDescent="0.25">
      <c r="B28" s="80"/>
      <c r="C28" s="53" t="s">
        <v>28</v>
      </c>
      <c r="D28" s="370">
        <f>(D26/D27)*100</f>
        <v>100</v>
      </c>
      <c r="E28" s="371"/>
      <c r="F28" s="372"/>
      <c r="G28" s="370">
        <f>(G26/G27)*100</f>
        <v>100</v>
      </c>
      <c r="H28" s="371"/>
      <c r="I28" s="372"/>
      <c r="J28" s="370">
        <f>(J26/J27)*100</f>
        <v>100</v>
      </c>
      <c r="K28" s="371"/>
      <c r="L28" s="372"/>
      <c r="M28" s="370" t="e">
        <f>(M26/M27)*100</f>
        <v>#DIV/0!</v>
      </c>
      <c r="N28" s="371"/>
      <c r="O28" s="372"/>
      <c r="P28" s="373">
        <f>P26/P27*100</f>
        <v>100</v>
      </c>
      <c r="Q28" s="374"/>
      <c r="R28" s="79"/>
    </row>
    <row r="29" spans="2:20" x14ac:dyDescent="0.2">
      <c r="B29" s="80"/>
      <c r="R29" s="79"/>
      <c r="T29" s="83"/>
    </row>
    <row r="30" spans="2:20" x14ac:dyDescent="0.2">
      <c r="B30" s="80"/>
      <c r="R30" s="79"/>
    </row>
    <row r="31" spans="2:20" x14ac:dyDescent="0.2">
      <c r="B31" s="80"/>
      <c r="I31" s="214"/>
      <c r="J31" s="214"/>
      <c r="K31" s="214"/>
      <c r="L31" s="214"/>
      <c r="M31" s="214"/>
      <c r="N31" s="214"/>
      <c r="O31" s="214"/>
      <c r="P31" s="214"/>
      <c r="Q31" s="214"/>
      <c r="R31" s="79"/>
    </row>
    <row r="32" spans="2:20" x14ac:dyDescent="0.2">
      <c r="B32" s="80"/>
      <c r="I32" s="54"/>
      <c r="J32" s="54"/>
      <c r="K32" s="54"/>
      <c r="L32" s="54"/>
      <c r="M32" s="54"/>
      <c r="N32" s="54"/>
      <c r="O32" s="54"/>
      <c r="P32" s="54"/>
      <c r="Q32" s="54"/>
      <c r="R32" s="79"/>
    </row>
    <row r="33" spans="2:18" x14ac:dyDescent="0.2">
      <c r="B33" s="80"/>
      <c r="I33" s="54"/>
      <c r="J33" s="54"/>
      <c r="K33" s="54"/>
      <c r="L33" s="54"/>
      <c r="M33" s="54"/>
      <c r="N33" s="54"/>
      <c r="O33" s="54"/>
      <c r="P33" s="54"/>
      <c r="Q33" s="54"/>
      <c r="R33" s="79"/>
    </row>
    <row r="34" spans="2:18" x14ac:dyDescent="0.2">
      <c r="B34" s="80"/>
      <c r="I34" s="54"/>
      <c r="J34" s="54"/>
      <c r="K34" s="54"/>
      <c r="L34" s="54"/>
      <c r="M34" s="54"/>
      <c r="N34" s="54"/>
      <c r="O34" s="54"/>
      <c r="P34" s="54"/>
      <c r="Q34" s="54"/>
      <c r="R34" s="79"/>
    </row>
    <row r="35" spans="2:18" x14ac:dyDescent="0.2">
      <c r="B35" s="80"/>
      <c r="I35" s="54"/>
      <c r="J35" s="54"/>
      <c r="K35" s="54"/>
      <c r="L35" s="54"/>
      <c r="M35" s="54"/>
      <c r="N35" s="54"/>
      <c r="O35" s="54"/>
      <c r="P35" s="54"/>
      <c r="Q35" s="54"/>
      <c r="R35" s="79"/>
    </row>
    <row r="36" spans="2:18" x14ac:dyDescent="0.2">
      <c r="B36" s="80"/>
      <c r="I36" s="54"/>
      <c r="J36" s="54"/>
      <c r="K36" s="54"/>
      <c r="L36" s="54"/>
      <c r="M36" s="54"/>
      <c r="N36" s="54"/>
      <c r="O36" s="54"/>
      <c r="P36" s="54"/>
      <c r="Q36" s="54"/>
      <c r="R36" s="79"/>
    </row>
    <row r="37" spans="2:18" x14ac:dyDescent="0.2">
      <c r="B37" s="80"/>
      <c r="I37" s="54"/>
      <c r="J37" s="54"/>
      <c r="K37" s="54"/>
      <c r="L37" s="54"/>
      <c r="M37" s="54"/>
      <c r="N37" s="54"/>
      <c r="O37" s="54"/>
      <c r="P37" s="54"/>
      <c r="Q37" s="54"/>
      <c r="R37" s="79"/>
    </row>
    <row r="38" spans="2:18" x14ac:dyDescent="0.2">
      <c r="B38" s="80"/>
      <c r="I38" s="54"/>
      <c r="J38" s="54"/>
      <c r="K38" s="54"/>
      <c r="L38" s="54"/>
      <c r="M38" s="54"/>
      <c r="N38" s="54"/>
      <c r="O38" s="54"/>
      <c r="P38" s="54"/>
      <c r="Q38" s="54"/>
      <c r="R38" s="79"/>
    </row>
    <row r="39" spans="2:18" x14ac:dyDescent="0.2">
      <c r="B39" s="80"/>
      <c r="I39" s="54"/>
      <c r="J39" s="54"/>
      <c r="K39" s="54"/>
      <c r="L39" s="54"/>
      <c r="M39" s="54"/>
      <c r="N39" s="54"/>
      <c r="O39" s="54"/>
      <c r="P39" s="54"/>
      <c r="Q39" s="54"/>
      <c r="R39" s="79"/>
    </row>
    <row r="40" spans="2:18" x14ac:dyDescent="0.2">
      <c r="B40" s="80"/>
      <c r="I40" s="54"/>
      <c r="J40" s="54"/>
      <c r="K40" s="54"/>
      <c r="L40" s="54"/>
      <c r="M40" s="54"/>
      <c r="N40" s="54"/>
      <c r="O40" s="54"/>
      <c r="P40" s="54"/>
      <c r="Q40" s="54"/>
      <c r="R40" s="79"/>
    </row>
    <row r="41" spans="2:18" ht="7.5" customHeight="1" thickBot="1" x14ac:dyDescent="0.25">
      <c r="B41" s="80"/>
      <c r="I41" s="54"/>
      <c r="J41" s="54"/>
      <c r="K41" s="54"/>
      <c r="L41" s="54"/>
      <c r="M41" s="54"/>
      <c r="N41" s="54"/>
      <c r="O41" s="54"/>
      <c r="P41" s="54"/>
      <c r="Q41" s="54"/>
      <c r="R41" s="79"/>
    </row>
    <row r="42" spans="2:18" ht="64.5" customHeight="1" thickBot="1" x14ac:dyDescent="0.25">
      <c r="B42" s="80"/>
      <c r="C42" s="215" t="s">
        <v>21</v>
      </c>
      <c r="D42" s="216"/>
      <c r="E42" s="216"/>
      <c r="F42" s="216"/>
      <c r="G42" s="216"/>
      <c r="H42" s="216"/>
      <c r="I42" s="216"/>
      <c r="J42" s="216"/>
      <c r="K42" s="217" t="s">
        <v>71</v>
      </c>
      <c r="L42" s="218"/>
      <c r="M42" s="218"/>
      <c r="N42" s="218"/>
      <c r="O42" s="218"/>
      <c r="P42" s="218"/>
      <c r="Q42" s="219"/>
      <c r="R42" s="79"/>
    </row>
    <row r="43" spans="2:18" ht="28.5" customHeight="1" thickBot="1" x14ac:dyDescent="0.25">
      <c r="B43" s="80"/>
      <c r="C43" s="82"/>
      <c r="D43" s="81" t="s">
        <v>73</v>
      </c>
      <c r="E43" s="375" t="s">
        <v>74</v>
      </c>
      <c r="F43" s="375"/>
      <c r="G43" s="375"/>
      <c r="H43" s="375"/>
      <c r="I43" s="375"/>
      <c r="J43" s="376"/>
      <c r="K43" s="70"/>
      <c r="L43" s="71"/>
      <c r="M43" s="71"/>
      <c r="N43" s="71"/>
      <c r="O43" s="71"/>
      <c r="P43" s="71"/>
      <c r="Q43" s="72"/>
      <c r="R43" s="79"/>
    </row>
    <row r="44" spans="2:18" ht="89.25" customHeight="1" thickBot="1" x14ac:dyDescent="0.25">
      <c r="B44" s="80"/>
      <c r="C44" s="12" t="s">
        <v>18</v>
      </c>
      <c r="D44" s="55">
        <v>44651</v>
      </c>
      <c r="E44" s="377" t="s">
        <v>138</v>
      </c>
      <c r="F44" s="378"/>
      <c r="G44" s="378"/>
      <c r="H44" s="378"/>
      <c r="I44" s="378"/>
      <c r="J44" s="379"/>
      <c r="K44" s="222"/>
      <c r="L44" s="222"/>
      <c r="M44" s="222"/>
      <c r="N44" s="222"/>
      <c r="O44" s="222"/>
      <c r="P44" s="222"/>
      <c r="Q44" s="223"/>
      <c r="R44" s="79"/>
    </row>
    <row r="45" spans="2:18" ht="83.25" customHeight="1" thickBot="1" x14ac:dyDescent="0.25">
      <c r="B45" s="80"/>
      <c r="C45" s="12" t="s">
        <v>19</v>
      </c>
      <c r="D45" s="66">
        <v>44742</v>
      </c>
      <c r="E45" s="377" t="s">
        <v>144</v>
      </c>
      <c r="F45" s="378"/>
      <c r="G45" s="378"/>
      <c r="H45" s="378"/>
      <c r="I45" s="378"/>
      <c r="J45" s="379"/>
      <c r="K45" s="222"/>
      <c r="L45" s="222"/>
      <c r="M45" s="222"/>
      <c r="N45" s="222"/>
      <c r="O45" s="222"/>
      <c r="P45" s="222"/>
      <c r="Q45" s="223"/>
      <c r="R45" s="79"/>
    </row>
    <row r="46" spans="2:18" ht="89.25" customHeight="1" thickBot="1" x14ac:dyDescent="0.25">
      <c r="B46" s="80"/>
      <c r="C46" s="12" t="s">
        <v>84</v>
      </c>
      <c r="D46" s="66">
        <v>44834</v>
      </c>
      <c r="E46" s="377" t="s">
        <v>150</v>
      </c>
      <c r="F46" s="378"/>
      <c r="G46" s="378"/>
      <c r="H46" s="378"/>
      <c r="I46" s="378"/>
      <c r="J46" s="379"/>
      <c r="K46" s="222"/>
      <c r="L46" s="222"/>
      <c r="M46" s="222"/>
      <c r="N46" s="222"/>
      <c r="O46" s="222"/>
      <c r="P46" s="222"/>
      <c r="Q46" s="223"/>
      <c r="R46" s="79"/>
    </row>
    <row r="47" spans="2:18" ht="80.25" customHeight="1" thickBot="1" x14ac:dyDescent="0.25">
      <c r="B47" s="80"/>
      <c r="C47" s="12" t="s">
        <v>20</v>
      </c>
      <c r="D47" s="90"/>
      <c r="E47" s="381"/>
      <c r="F47" s="382"/>
      <c r="G47" s="382"/>
      <c r="H47" s="382"/>
      <c r="I47" s="382"/>
      <c r="J47" s="383"/>
      <c r="K47" s="222"/>
      <c r="L47" s="222"/>
      <c r="M47" s="222"/>
      <c r="N47" s="222"/>
      <c r="O47" s="222"/>
      <c r="P47" s="222"/>
      <c r="Q47" s="223"/>
      <c r="R47" s="79"/>
    </row>
    <row r="48" spans="2:18" x14ac:dyDescent="0.2">
      <c r="B48" s="80"/>
      <c r="R48" s="79"/>
    </row>
    <row r="49" spans="2:18" ht="13.5" thickBot="1" x14ac:dyDescent="0.25">
      <c r="B49" s="78"/>
      <c r="C49" s="77"/>
      <c r="D49" s="77"/>
      <c r="E49" s="77"/>
      <c r="F49" s="77"/>
      <c r="G49" s="77"/>
      <c r="H49" s="77"/>
      <c r="I49" s="77"/>
      <c r="J49" s="77"/>
      <c r="K49" s="77"/>
      <c r="L49" s="77"/>
      <c r="M49" s="77"/>
      <c r="N49" s="77"/>
      <c r="O49" s="77"/>
      <c r="P49" s="77"/>
      <c r="Q49" s="77"/>
      <c r="R49" s="76"/>
    </row>
    <row r="91" spans="3:21" ht="28.5" customHeight="1" x14ac:dyDescent="0.2"/>
    <row r="93" spans="3:21" hidden="1" x14ac:dyDescent="0.2"/>
    <row r="94" spans="3:21" hidden="1" x14ac:dyDescent="0.2"/>
    <row r="95" spans="3:21" ht="13.5" hidden="1" thickBot="1" x14ac:dyDescent="0.25">
      <c r="C95" s="45" t="s">
        <v>37</v>
      </c>
      <c r="D95" s="44"/>
      <c r="H95" s="75" t="s">
        <v>22</v>
      </c>
      <c r="I95" s="75" t="s">
        <v>24</v>
      </c>
      <c r="J95" s="75" t="s">
        <v>64</v>
      </c>
      <c r="U95" s="74" t="s">
        <v>29</v>
      </c>
    </row>
    <row r="96" spans="3:21" ht="25.5" hidden="1" x14ac:dyDescent="0.2">
      <c r="C96" s="41" t="s">
        <v>44</v>
      </c>
      <c r="D96" s="43"/>
      <c r="H96" s="73" t="s">
        <v>4</v>
      </c>
      <c r="I96" s="73" t="s">
        <v>7</v>
      </c>
      <c r="J96" s="73" t="s">
        <v>65</v>
      </c>
      <c r="M96" s="380"/>
      <c r="N96" s="380"/>
    </row>
    <row r="97" spans="3:14" ht="25.5" hidden="1" x14ac:dyDescent="0.2">
      <c r="C97" s="41" t="s">
        <v>45</v>
      </c>
      <c r="D97" s="43"/>
      <c r="H97" s="73" t="s">
        <v>70</v>
      </c>
      <c r="I97" s="73" t="s">
        <v>83</v>
      </c>
      <c r="J97" s="73" t="s">
        <v>66</v>
      </c>
      <c r="M97" s="318"/>
      <c r="N97" s="318"/>
    </row>
    <row r="98" spans="3:14" ht="38.25" hidden="1" x14ac:dyDescent="0.2">
      <c r="C98" s="41" t="s">
        <v>46</v>
      </c>
      <c r="D98" s="43"/>
      <c r="H98" s="73" t="s">
        <v>5</v>
      </c>
      <c r="I98" s="73" t="s">
        <v>8</v>
      </c>
      <c r="J98" s="73" t="s">
        <v>67</v>
      </c>
      <c r="M98" s="318"/>
      <c r="N98" s="318"/>
    </row>
    <row r="99" spans="3:14" hidden="1" x14ac:dyDescent="0.2">
      <c r="C99" s="41" t="s">
        <v>47</v>
      </c>
      <c r="D99" s="43"/>
      <c r="H99" s="73"/>
      <c r="I99" s="73" t="s">
        <v>69</v>
      </c>
      <c r="J99" s="73" t="s">
        <v>68</v>
      </c>
      <c r="M99" s="318"/>
      <c r="N99" s="318"/>
    </row>
    <row r="100" spans="3:14" ht="25.5" hidden="1" x14ac:dyDescent="0.2">
      <c r="C100" s="41" t="s">
        <v>48</v>
      </c>
      <c r="D100" s="43"/>
      <c r="H100" s="73"/>
      <c r="I100" s="73" t="s">
        <v>9</v>
      </c>
      <c r="J100" s="73" t="s">
        <v>72</v>
      </c>
      <c r="M100" s="318"/>
      <c r="N100" s="318"/>
    </row>
    <row r="101" spans="3:14" hidden="1" x14ac:dyDescent="0.2">
      <c r="C101" s="41" t="s">
        <v>49</v>
      </c>
      <c r="D101" s="43"/>
      <c r="H101" s="73"/>
      <c r="I101" s="73" t="s">
        <v>10</v>
      </c>
      <c r="J101" s="73"/>
      <c r="M101" s="318"/>
      <c r="N101" s="318"/>
    </row>
    <row r="102" spans="3:14" hidden="1" x14ac:dyDescent="0.2">
      <c r="C102" s="41" t="s">
        <v>50</v>
      </c>
      <c r="D102" s="43"/>
      <c r="M102" s="380"/>
      <c r="N102" s="380"/>
    </row>
    <row r="103" spans="3:14" ht="66" hidden="1" customHeight="1" x14ac:dyDescent="0.2">
      <c r="C103" s="41" t="s">
        <v>51</v>
      </c>
      <c r="D103" s="43"/>
      <c r="M103" s="238"/>
      <c r="N103" s="238"/>
    </row>
    <row r="104" spans="3:14" hidden="1" x14ac:dyDescent="0.2">
      <c r="C104" s="41" t="s">
        <v>36</v>
      </c>
      <c r="D104" s="43"/>
    </row>
    <row r="105" spans="3:14" ht="25.5" hidden="1" x14ac:dyDescent="0.2">
      <c r="C105" s="41" t="s">
        <v>52</v>
      </c>
      <c r="D105" s="43"/>
    </row>
    <row r="106" spans="3:14" ht="25.5" hidden="1" x14ac:dyDescent="0.2">
      <c r="C106" s="41" t="s">
        <v>53</v>
      </c>
      <c r="D106" s="43"/>
    </row>
    <row r="107" spans="3:14" ht="25.5" hidden="1" x14ac:dyDescent="0.2">
      <c r="C107" s="41" t="s">
        <v>54</v>
      </c>
      <c r="D107" s="43"/>
    </row>
    <row r="108" spans="3:14" hidden="1" x14ac:dyDescent="0.2">
      <c r="C108" s="41" t="s">
        <v>39</v>
      </c>
      <c r="D108" s="40"/>
    </row>
    <row r="109" spans="3:14" hidden="1" x14ac:dyDescent="0.2">
      <c r="C109" s="41" t="s">
        <v>38</v>
      </c>
      <c r="D109" s="42"/>
    </row>
    <row r="110" spans="3:14" hidden="1" x14ac:dyDescent="0.2">
      <c r="C110" s="41" t="s">
        <v>55</v>
      </c>
      <c r="D110" s="40"/>
    </row>
    <row r="111" spans="3:14" hidden="1" x14ac:dyDescent="0.2"/>
    <row r="112" spans="3:14"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M102:N102"/>
    <mergeCell ref="M103:N103"/>
    <mergeCell ref="M97:N97"/>
    <mergeCell ref="M98:N98"/>
    <mergeCell ref="M99:N99"/>
    <mergeCell ref="M100:N100"/>
    <mergeCell ref="M101:N101"/>
    <mergeCell ref="M96:N96"/>
    <mergeCell ref="E45:J45"/>
    <mergeCell ref="K45:Q45"/>
    <mergeCell ref="E46:J46"/>
    <mergeCell ref="K46:Q46"/>
    <mergeCell ref="E47:J47"/>
    <mergeCell ref="K47:Q47"/>
    <mergeCell ref="I31:Q31"/>
    <mergeCell ref="C42:J42"/>
    <mergeCell ref="K42:Q42"/>
    <mergeCell ref="E43:J43"/>
    <mergeCell ref="E44:J44"/>
    <mergeCell ref="K44:Q44"/>
    <mergeCell ref="D28:F28"/>
    <mergeCell ref="G28:I28"/>
    <mergeCell ref="J28:L28"/>
    <mergeCell ref="M28:O28"/>
    <mergeCell ref="P28:Q28"/>
    <mergeCell ref="D27:F27"/>
    <mergeCell ref="G27:I27"/>
    <mergeCell ref="J27:L27"/>
    <mergeCell ref="M27:O27"/>
    <mergeCell ref="P27:Q27"/>
    <mergeCell ref="D26:F26"/>
    <mergeCell ref="G26:I26"/>
    <mergeCell ref="J26:L26"/>
    <mergeCell ref="M26:O26"/>
    <mergeCell ref="P26:Q26"/>
    <mergeCell ref="D25:F25"/>
    <mergeCell ref="G25:I25"/>
    <mergeCell ref="J25:L25"/>
    <mergeCell ref="M25:O25"/>
    <mergeCell ref="P25:Q25"/>
    <mergeCell ref="B20:R20"/>
    <mergeCell ref="C23:Q23"/>
    <mergeCell ref="D24:F24"/>
    <mergeCell ref="G24:I24"/>
    <mergeCell ref="J24:L24"/>
    <mergeCell ref="M24:O24"/>
    <mergeCell ref="P24:Q24"/>
    <mergeCell ref="M13:O14"/>
    <mergeCell ref="P13:Q14"/>
    <mergeCell ref="C12:D12"/>
    <mergeCell ref="E12:F12"/>
    <mergeCell ref="C16:C18"/>
    <mergeCell ref="D16:E16"/>
    <mergeCell ref="F16:G16"/>
    <mergeCell ref="D17:E17"/>
    <mergeCell ref="F17:G17"/>
    <mergeCell ref="D18:E18"/>
    <mergeCell ref="F18:G18"/>
    <mergeCell ref="C13:D14"/>
    <mergeCell ref="E13:F14"/>
    <mergeCell ref="G13:H14"/>
    <mergeCell ref="I13:J14"/>
    <mergeCell ref="K13:L14"/>
    <mergeCell ref="G12:H12"/>
    <mergeCell ref="I12:J12"/>
    <mergeCell ref="K12:L12"/>
    <mergeCell ref="M12:O12"/>
    <mergeCell ref="B6:R6"/>
    <mergeCell ref="C7:Q7"/>
    <mergeCell ref="D8:I8"/>
    <mergeCell ref="J8:K8"/>
    <mergeCell ref="L8:Q8"/>
    <mergeCell ref="D9:I9"/>
    <mergeCell ref="P12:Q12"/>
    <mergeCell ref="J9:K10"/>
    <mergeCell ref="L9:Q10"/>
    <mergeCell ref="D10:I10"/>
    <mergeCell ref="B5:R5"/>
    <mergeCell ref="B2:D4"/>
    <mergeCell ref="E2:N4"/>
    <mergeCell ref="O2:R2"/>
    <mergeCell ref="O3:R3"/>
    <mergeCell ref="O4:R4"/>
  </mergeCells>
  <dataValidations xWindow="794" yWindow="359"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M28 P28 G28 J28 D28"/>
    <dataValidation allowBlank="1" showInputMessage="1" showErrorMessage="1" prompt="Identifique el valor registrado en el denominador de la fórmula de cálculo" sqref="M27 G27 J27 D27"/>
    <dataValidation allowBlank="1" showInputMessage="1" showErrorMessage="1" prompt="Identifique el valor registrado en el numerador de la fórmula de cálculo" sqref="D26 G26 J26 M26 P26:P27"/>
    <dataValidation allowBlank="1" showInputMessage="1" showErrorMessage="1" prompt="Valor que se espera alcance el Indicador" sqref="D25 G25 P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C10" location="'INSTRUCTIVO '!A1" display="Responsable de la Medición "/>
    <hyperlink ref="J9" location="'INSTRUCTIVO '!A1" display="Objetivo del Indicador"/>
  </hyperlinks>
  <printOptions horizontalCentered="1" verticalCentered="1"/>
  <pageMargins left="0" right="0" top="0" bottom="0.55118110236220474" header="0.19685039370078741" footer="0.31496062992125984"/>
  <pageSetup scale="61" orientation="landscape" r:id="rId1"/>
  <headerFooter>
    <oddFooter>&amp;L&amp;"Arial Narrow,Normal"&amp;8Código: G1-S3-FO-06
Versión: 05&amp;C&amp;"Arial Narrow,Normal"&amp;8Vigencia: 24/08/2018&amp;R&amp;"Arial Narrow,Normal"&amp;8&amp;P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3"/>
  <sheetViews>
    <sheetView showGridLines="0" zoomScale="70" zoomScaleNormal="70" zoomScaleSheetLayoutView="80" workbookViewId="0">
      <selection activeCell="M25" sqref="M25:O25"/>
    </sheetView>
  </sheetViews>
  <sheetFormatPr baseColWidth="10" defaultRowHeight="12.75" x14ac:dyDescent="0.2"/>
  <cols>
    <col min="1" max="1" width="8.7109375" style="49" customWidth="1"/>
    <col min="2" max="2" width="2.42578125" style="49" customWidth="1"/>
    <col min="3" max="3" width="25.140625" style="49" customWidth="1"/>
    <col min="4" max="15" width="12.85546875" style="49" customWidth="1"/>
    <col min="16" max="16" width="8.5703125" style="49" customWidth="1"/>
    <col min="17" max="17" width="10.7109375" style="49" customWidth="1"/>
    <col min="18" max="18" width="3.5703125" style="49" customWidth="1"/>
    <col min="19" max="16384" width="11.42578125" style="49"/>
  </cols>
  <sheetData>
    <row r="1" spans="2:18" ht="13.5" thickBot="1" x14ac:dyDescent="0.25"/>
    <row r="2" spans="2:18" ht="24.75" customHeight="1" x14ac:dyDescent="0.2">
      <c r="B2" s="314"/>
      <c r="C2" s="315"/>
      <c r="D2" s="316"/>
      <c r="E2" s="320" t="s">
        <v>88</v>
      </c>
      <c r="F2" s="321"/>
      <c r="G2" s="321"/>
      <c r="H2" s="321"/>
      <c r="I2" s="321"/>
      <c r="J2" s="321"/>
      <c r="K2" s="321"/>
      <c r="L2" s="321"/>
      <c r="M2" s="321"/>
      <c r="N2" s="322"/>
      <c r="O2" s="329" t="s">
        <v>87</v>
      </c>
      <c r="P2" s="329"/>
      <c r="Q2" s="329"/>
      <c r="R2" s="329"/>
    </row>
    <row r="3" spans="2:18" ht="24.75" customHeight="1" x14ac:dyDescent="0.2">
      <c r="B3" s="317"/>
      <c r="C3" s="318"/>
      <c r="D3" s="319"/>
      <c r="E3" s="323"/>
      <c r="F3" s="324"/>
      <c r="G3" s="324"/>
      <c r="H3" s="324"/>
      <c r="I3" s="324"/>
      <c r="J3" s="324"/>
      <c r="K3" s="324"/>
      <c r="L3" s="324"/>
      <c r="M3" s="324"/>
      <c r="N3" s="325"/>
      <c r="O3" s="329" t="s">
        <v>107</v>
      </c>
      <c r="P3" s="329"/>
      <c r="Q3" s="329"/>
      <c r="R3" s="329"/>
    </row>
    <row r="4" spans="2:18" ht="24.75" customHeight="1" thickBot="1" x14ac:dyDescent="0.25">
      <c r="B4" s="317"/>
      <c r="C4" s="318"/>
      <c r="D4" s="319"/>
      <c r="E4" s="326"/>
      <c r="F4" s="327"/>
      <c r="G4" s="327"/>
      <c r="H4" s="327"/>
      <c r="I4" s="327"/>
      <c r="J4" s="327"/>
      <c r="K4" s="327"/>
      <c r="L4" s="327"/>
      <c r="M4" s="327"/>
      <c r="N4" s="328"/>
      <c r="O4" s="329" t="s">
        <v>104</v>
      </c>
      <c r="P4" s="329"/>
      <c r="Q4" s="329"/>
      <c r="R4" s="329"/>
    </row>
    <row r="5" spans="2:18" ht="13.5" thickBot="1" x14ac:dyDescent="0.25">
      <c r="B5" s="310" t="s">
        <v>130</v>
      </c>
      <c r="C5" s="311"/>
      <c r="D5" s="311"/>
      <c r="E5" s="311"/>
      <c r="F5" s="311"/>
      <c r="G5" s="311"/>
      <c r="H5" s="311"/>
      <c r="I5" s="311"/>
      <c r="J5" s="311"/>
      <c r="K5" s="311"/>
      <c r="L5" s="311"/>
      <c r="M5" s="311"/>
      <c r="N5" s="311"/>
      <c r="O5" s="312"/>
      <c r="P5" s="312"/>
      <c r="Q5" s="312"/>
      <c r="R5" s="313"/>
    </row>
    <row r="6" spans="2:18" ht="15" customHeight="1" thickBot="1" x14ac:dyDescent="0.25">
      <c r="B6" s="217" t="s">
        <v>0</v>
      </c>
      <c r="C6" s="218"/>
      <c r="D6" s="218"/>
      <c r="E6" s="218"/>
      <c r="F6" s="218"/>
      <c r="G6" s="218"/>
      <c r="H6" s="218"/>
      <c r="I6" s="218"/>
      <c r="J6" s="218"/>
      <c r="K6" s="218"/>
      <c r="L6" s="218"/>
      <c r="M6" s="218"/>
      <c r="N6" s="218"/>
      <c r="O6" s="218"/>
      <c r="P6" s="218"/>
      <c r="Q6" s="218"/>
      <c r="R6" s="219"/>
    </row>
    <row r="7" spans="2:18" ht="13.5" thickBot="1" x14ac:dyDescent="0.25">
      <c r="B7" s="80"/>
      <c r="C7" s="339"/>
      <c r="D7" s="339"/>
      <c r="E7" s="339"/>
      <c r="F7" s="339"/>
      <c r="G7" s="339"/>
      <c r="H7" s="339"/>
      <c r="I7" s="339"/>
      <c r="J7" s="339"/>
      <c r="K7" s="339"/>
      <c r="L7" s="339"/>
      <c r="M7" s="339"/>
      <c r="N7" s="339"/>
      <c r="O7" s="339"/>
      <c r="P7" s="339"/>
      <c r="Q7" s="339"/>
      <c r="R7" s="79"/>
    </row>
    <row r="8" spans="2:18" ht="23.25" customHeight="1" thickBot="1" x14ac:dyDescent="0.25">
      <c r="B8" s="80"/>
      <c r="C8" s="32" t="s">
        <v>60</v>
      </c>
      <c r="D8" s="248" t="s">
        <v>38</v>
      </c>
      <c r="E8" s="249"/>
      <c r="F8" s="249"/>
      <c r="G8" s="249"/>
      <c r="H8" s="249"/>
      <c r="I8" s="250"/>
      <c r="J8" s="166" t="s">
        <v>56</v>
      </c>
      <c r="K8" s="167"/>
      <c r="L8" s="168" t="s">
        <v>111</v>
      </c>
      <c r="M8" s="169"/>
      <c r="N8" s="169"/>
      <c r="O8" s="169"/>
      <c r="P8" s="169"/>
      <c r="Q8" s="170"/>
      <c r="R8" s="79"/>
    </row>
    <row r="9" spans="2:18" ht="23.25" customHeight="1" thickBot="1" x14ac:dyDescent="0.25">
      <c r="B9" s="80"/>
      <c r="C9" s="32" t="s">
        <v>59</v>
      </c>
      <c r="D9" s="340" t="s">
        <v>108</v>
      </c>
      <c r="E9" s="341"/>
      <c r="F9" s="341"/>
      <c r="G9" s="341"/>
      <c r="H9" s="341"/>
      <c r="I9" s="342"/>
      <c r="J9" s="122" t="s">
        <v>57</v>
      </c>
      <c r="K9" s="123"/>
      <c r="L9" s="345" t="s">
        <v>123</v>
      </c>
      <c r="M9" s="346"/>
      <c r="N9" s="346"/>
      <c r="O9" s="346"/>
      <c r="P9" s="346"/>
      <c r="Q9" s="347"/>
      <c r="R9" s="79"/>
    </row>
    <row r="10" spans="2:18" ht="23.25" customHeight="1" thickBot="1" x14ac:dyDescent="0.25">
      <c r="B10" s="80"/>
      <c r="C10" s="32" t="s">
        <v>58</v>
      </c>
      <c r="D10" s="340" t="s">
        <v>93</v>
      </c>
      <c r="E10" s="341"/>
      <c r="F10" s="341"/>
      <c r="G10" s="341"/>
      <c r="H10" s="341"/>
      <c r="I10" s="342"/>
      <c r="J10" s="124"/>
      <c r="K10" s="125"/>
      <c r="L10" s="348"/>
      <c r="M10" s="349"/>
      <c r="N10" s="349"/>
      <c r="O10" s="349"/>
      <c r="P10" s="349"/>
      <c r="Q10" s="350"/>
      <c r="R10" s="79"/>
    </row>
    <row r="11" spans="2:18" ht="6" customHeight="1" thickBot="1" x14ac:dyDescent="0.25">
      <c r="B11" s="80"/>
      <c r="I11" s="86"/>
      <c r="R11" s="79"/>
    </row>
    <row r="12" spans="2:18" ht="15" customHeight="1" x14ac:dyDescent="0.2">
      <c r="B12" s="80"/>
      <c r="C12" s="332" t="s">
        <v>14</v>
      </c>
      <c r="D12" s="358"/>
      <c r="E12" s="332" t="s">
        <v>61</v>
      </c>
      <c r="F12" s="333"/>
      <c r="G12" s="330" t="s">
        <v>1</v>
      </c>
      <c r="H12" s="331"/>
      <c r="I12" s="332" t="s">
        <v>3</v>
      </c>
      <c r="J12" s="333"/>
      <c r="K12" s="334" t="s">
        <v>6</v>
      </c>
      <c r="L12" s="335"/>
      <c r="M12" s="336" t="s">
        <v>2</v>
      </c>
      <c r="N12" s="337"/>
      <c r="O12" s="338"/>
      <c r="P12" s="343" t="s">
        <v>63</v>
      </c>
      <c r="Q12" s="344"/>
      <c r="R12" s="79"/>
    </row>
    <row r="13" spans="2:18" ht="15" customHeight="1" x14ac:dyDescent="0.2">
      <c r="B13" s="80"/>
      <c r="C13" s="231" t="s">
        <v>124</v>
      </c>
      <c r="D13" s="232"/>
      <c r="E13" s="389" t="s">
        <v>75</v>
      </c>
      <c r="F13" s="150"/>
      <c r="G13" s="153" t="s">
        <v>76</v>
      </c>
      <c r="H13" s="154"/>
      <c r="I13" s="351" t="s">
        <v>70</v>
      </c>
      <c r="J13" s="150"/>
      <c r="K13" s="153" t="s">
        <v>8</v>
      </c>
      <c r="L13" s="154"/>
      <c r="M13" s="351" t="s">
        <v>96</v>
      </c>
      <c r="N13" s="352"/>
      <c r="O13" s="353"/>
      <c r="P13" s="356" t="s">
        <v>68</v>
      </c>
      <c r="Q13" s="150"/>
      <c r="R13" s="79"/>
    </row>
    <row r="14" spans="2:18" ht="64.5" customHeight="1" thickBot="1" x14ac:dyDescent="0.25">
      <c r="B14" s="80"/>
      <c r="C14" s="233"/>
      <c r="D14" s="234"/>
      <c r="E14" s="151"/>
      <c r="F14" s="152"/>
      <c r="G14" s="155"/>
      <c r="H14" s="156"/>
      <c r="I14" s="151"/>
      <c r="J14" s="152"/>
      <c r="K14" s="155"/>
      <c r="L14" s="156"/>
      <c r="M14" s="151"/>
      <c r="N14" s="354"/>
      <c r="O14" s="355"/>
      <c r="P14" s="357"/>
      <c r="Q14" s="152"/>
      <c r="R14" s="79"/>
    </row>
    <row r="15" spans="2:18" ht="8.25" customHeight="1" thickBot="1" x14ac:dyDescent="0.25">
      <c r="B15" s="80"/>
      <c r="M15" s="54"/>
      <c r="N15" s="54"/>
      <c r="O15" s="54"/>
      <c r="P15" s="54"/>
      <c r="Q15" s="54"/>
      <c r="R15" s="79"/>
    </row>
    <row r="16" spans="2:18" x14ac:dyDescent="0.2">
      <c r="B16" s="80"/>
      <c r="C16" s="336" t="s">
        <v>11</v>
      </c>
      <c r="D16" s="361" t="s">
        <v>25</v>
      </c>
      <c r="E16" s="362"/>
      <c r="F16" s="188" t="s">
        <v>89</v>
      </c>
      <c r="G16" s="189"/>
      <c r="H16" s="85"/>
      <c r="I16" s="85"/>
      <c r="J16" s="85"/>
      <c r="K16" s="85"/>
      <c r="L16" s="85"/>
      <c r="M16" s="54"/>
      <c r="N16" s="54"/>
      <c r="O16" s="54"/>
      <c r="P16" s="54"/>
      <c r="Q16" s="54"/>
      <c r="R16" s="79"/>
    </row>
    <row r="17" spans="2:20" ht="18.75" customHeight="1" x14ac:dyDescent="0.2">
      <c r="B17" s="80"/>
      <c r="C17" s="359"/>
      <c r="D17" s="363" t="s">
        <v>26</v>
      </c>
      <c r="E17" s="364"/>
      <c r="F17" s="192" t="s">
        <v>90</v>
      </c>
      <c r="G17" s="193"/>
      <c r="H17" s="85"/>
      <c r="I17" s="85"/>
      <c r="J17" s="85"/>
      <c r="K17" s="85"/>
      <c r="L17" s="85"/>
      <c r="M17" s="54"/>
      <c r="N17" s="54"/>
      <c r="O17" s="54"/>
      <c r="P17" s="54"/>
      <c r="Q17" s="54"/>
      <c r="R17" s="79"/>
    </row>
    <row r="18" spans="2:20" ht="18.75" customHeight="1" thickBot="1" x14ac:dyDescent="0.25">
      <c r="B18" s="80"/>
      <c r="C18" s="360"/>
      <c r="D18" s="365" t="s">
        <v>27</v>
      </c>
      <c r="E18" s="366"/>
      <c r="F18" s="196" t="s">
        <v>91</v>
      </c>
      <c r="G18" s="197"/>
      <c r="H18" s="85"/>
      <c r="I18" s="85"/>
      <c r="J18" s="85"/>
      <c r="K18" s="85"/>
      <c r="L18" s="85"/>
      <c r="M18" s="54"/>
      <c r="N18" s="54"/>
      <c r="O18" s="54"/>
      <c r="P18" s="54"/>
      <c r="Q18" s="54"/>
      <c r="R18" s="79"/>
    </row>
    <row r="19" spans="2:20" ht="6" customHeight="1" thickBot="1" x14ac:dyDescent="0.25">
      <c r="B19" s="80"/>
      <c r="R19" s="79"/>
    </row>
    <row r="20" spans="2:20" ht="13.5" thickBot="1" x14ac:dyDescent="0.25">
      <c r="B20" s="367" t="s">
        <v>23</v>
      </c>
      <c r="C20" s="368"/>
      <c r="D20" s="368"/>
      <c r="E20" s="368"/>
      <c r="F20" s="368"/>
      <c r="G20" s="368"/>
      <c r="H20" s="368"/>
      <c r="I20" s="368"/>
      <c r="J20" s="368"/>
      <c r="K20" s="368"/>
      <c r="L20" s="368"/>
      <c r="M20" s="368"/>
      <c r="N20" s="368"/>
      <c r="O20" s="368"/>
      <c r="P20" s="368"/>
      <c r="Q20" s="368"/>
      <c r="R20" s="369"/>
    </row>
    <row r="21" spans="2:20" ht="6" customHeight="1" x14ac:dyDescent="0.2">
      <c r="B21" s="80"/>
      <c r="G21" s="84"/>
      <c r="H21" s="84"/>
      <c r="R21" s="79"/>
    </row>
    <row r="22" spans="2:20" ht="4.5" customHeight="1" thickBot="1" x14ac:dyDescent="0.25">
      <c r="B22" s="80"/>
      <c r="R22" s="79"/>
    </row>
    <row r="23" spans="2:20" ht="15.75" customHeight="1" thickBot="1" x14ac:dyDescent="0.25">
      <c r="B23" s="80"/>
      <c r="C23" s="201" t="s">
        <v>12</v>
      </c>
      <c r="D23" s="182"/>
      <c r="E23" s="182"/>
      <c r="F23" s="182"/>
      <c r="G23" s="182"/>
      <c r="H23" s="182"/>
      <c r="I23" s="182"/>
      <c r="J23" s="182"/>
      <c r="K23" s="182"/>
      <c r="L23" s="182"/>
      <c r="M23" s="182"/>
      <c r="N23" s="182"/>
      <c r="O23" s="182"/>
      <c r="P23" s="182"/>
      <c r="Q23" s="183"/>
      <c r="R23" s="79"/>
    </row>
    <row r="24" spans="2:20" ht="27" customHeight="1" thickBot="1" x14ac:dyDescent="0.25">
      <c r="B24" s="80"/>
      <c r="C24" s="50" t="s">
        <v>16</v>
      </c>
      <c r="D24" s="202" t="s">
        <v>79</v>
      </c>
      <c r="E24" s="172"/>
      <c r="F24" s="173"/>
      <c r="G24" s="171" t="s">
        <v>80</v>
      </c>
      <c r="H24" s="172"/>
      <c r="I24" s="173"/>
      <c r="J24" s="171" t="s">
        <v>81</v>
      </c>
      <c r="K24" s="172"/>
      <c r="L24" s="173"/>
      <c r="M24" s="171" t="s">
        <v>82</v>
      </c>
      <c r="N24" s="172"/>
      <c r="O24" s="173"/>
      <c r="P24" s="182" t="s">
        <v>13</v>
      </c>
      <c r="Q24" s="183"/>
      <c r="R24" s="79"/>
    </row>
    <row r="25" spans="2:20" ht="15" customHeight="1" x14ac:dyDescent="0.2">
      <c r="B25" s="80"/>
      <c r="C25" s="51" t="s">
        <v>17</v>
      </c>
      <c r="D25" s="203">
        <v>0.2</v>
      </c>
      <c r="E25" s="204"/>
      <c r="F25" s="205"/>
      <c r="G25" s="206">
        <v>0.2</v>
      </c>
      <c r="H25" s="204"/>
      <c r="I25" s="205"/>
      <c r="J25" s="206">
        <v>0.2</v>
      </c>
      <c r="K25" s="204"/>
      <c r="L25" s="205"/>
      <c r="M25" s="206">
        <v>0.2</v>
      </c>
      <c r="N25" s="204"/>
      <c r="O25" s="205"/>
      <c r="P25" s="207">
        <v>0.8</v>
      </c>
      <c r="Q25" s="208"/>
      <c r="R25" s="79"/>
    </row>
    <row r="26" spans="2:20" x14ac:dyDescent="0.2">
      <c r="B26" s="80"/>
      <c r="C26" s="52" t="s">
        <v>15</v>
      </c>
      <c r="D26" s="192">
        <v>7</v>
      </c>
      <c r="E26" s="209"/>
      <c r="F26" s="210"/>
      <c r="G26" s="211">
        <v>7</v>
      </c>
      <c r="H26" s="209"/>
      <c r="I26" s="210"/>
      <c r="J26" s="211">
        <v>7</v>
      </c>
      <c r="K26" s="209"/>
      <c r="L26" s="210"/>
      <c r="M26" s="211"/>
      <c r="N26" s="209"/>
      <c r="O26" s="210"/>
      <c r="P26" s="212">
        <f>SUM(D26:O26)</f>
        <v>21</v>
      </c>
      <c r="Q26" s="213"/>
      <c r="R26" s="79"/>
    </row>
    <row r="27" spans="2:20" ht="15.75" customHeight="1" x14ac:dyDescent="0.2">
      <c r="B27" s="80"/>
      <c r="C27" s="52" t="s">
        <v>35</v>
      </c>
      <c r="D27" s="192">
        <v>8</v>
      </c>
      <c r="E27" s="209"/>
      <c r="F27" s="210"/>
      <c r="G27" s="211">
        <v>8</v>
      </c>
      <c r="H27" s="209"/>
      <c r="I27" s="210"/>
      <c r="J27" s="211">
        <v>8</v>
      </c>
      <c r="K27" s="209"/>
      <c r="L27" s="210"/>
      <c r="M27" s="211"/>
      <c r="N27" s="209"/>
      <c r="O27" s="210"/>
      <c r="P27" s="212">
        <f>SUM(D27:O27)</f>
        <v>24</v>
      </c>
      <c r="Q27" s="213"/>
      <c r="R27" s="79"/>
    </row>
    <row r="28" spans="2:20" ht="15.75" customHeight="1" thickBot="1" x14ac:dyDescent="0.25">
      <c r="B28" s="80"/>
      <c r="C28" s="53" t="s">
        <v>28</v>
      </c>
      <c r="D28" s="370">
        <f>(D26/D27)*100</f>
        <v>87.5</v>
      </c>
      <c r="E28" s="371"/>
      <c r="F28" s="372"/>
      <c r="G28" s="384">
        <f>(G26/G27)*100</f>
        <v>87.5</v>
      </c>
      <c r="H28" s="385"/>
      <c r="I28" s="386"/>
      <c r="J28" s="370">
        <f>(J26/J27)*100</f>
        <v>87.5</v>
      </c>
      <c r="K28" s="371"/>
      <c r="L28" s="372"/>
      <c r="M28" s="384" t="e">
        <f>(M26/M27)*100</f>
        <v>#DIV/0!</v>
      </c>
      <c r="N28" s="385"/>
      <c r="O28" s="386"/>
      <c r="P28" s="387">
        <f>P26/P27*100</f>
        <v>87.5</v>
      </c>
      <c r="Q28" s="388"/>
      <c r="R28" s="79"/>
    </row>
    <row r="29" spans="2:20" x14ac:dyDescent="0.2">
      <c r="B29" s="80"/>
      <c r="R29" s="79"/>
      <c r="T29" s="83"/>
    </row>
    <row r="30" spans="2:20" x14ac:dyDescent="0.2">
      <c r="B30" s="80"/>
      <c r="R30" s="79"/>
    </row>
    <row r="31" spans="2:20" x14ac:dyDescent="0.2">
      <c r="B31" s="80"/>
      <c r="I31" s="214"/>
      <c r="J31" s="214"/>
      <c r="K31" s="214"/>
      <c r="L31" s="214"/>
      <c r="M31" s="214"/>
      <c r="N31" s="214"/>
      <c r="O31" s="214"/>
      <c r="P31" s="214"/>
      <c r="Q31" s="214"/>
      <c r="R31" s="79"/>
    </row>
    <row r="32" spans="2:20" x14ac:dyDescent="0.2">
      <c r="B32" s="80"/>
      <c r="I32" s="54"/>
      <c r="J32" s="54"/>
      <c r="K32" s="54"/>
      <c r="L32" s="54"/>
      <c r="M32" s="54"/>
      <c r="N32" s="54"/>
      <c r="O32" s="54"/>
      <c r="P32" s="54"/>
      <c r="Q32" s="54"/>
      <c r="R32" s="79"/>
    </row>
    <row r="33" spans="2:18" x14ac:dyDescent="0.2">
      <c r="B33" s="80"/>
      <c r="I33" s="54"/>
      <c r="J33" s="54"/>
      <c r="K33" s="54"/>
      <c r="L33" s="54"/>
      <c r="M33" s="54"/>
      <c r="N33" s="54"/>
      <c r="O33" s="54"/>
      <c r="P33" s="54"/>
      <c r="Q33" s="54"/>
      <c r="R33" s="79"/>
    </row>
    <row r="34" spans="2:18" x14ac:dyDescent="0.2">
      <c r="B34" s="80"/>
      <c r="I34" s="54"/>
      <c r="J34" s="54"/>
      <c r="K34" s="54"/>
      <c r="L34" s="54"/>
      <c r="M34" s="54"/>
      <c r="N34" s="54"/>
      <c r="O34" s="54"/>
      <c r="P34" s="54"/>
      <c r="Q34" s="54"/>
      <c r="R34" s="79"/>
    </row>
    <row r="35" spans="2:18" x14ac:dyDescent="0.2">
      <c r="B35" s="80"/>
      <c r="I35" s="54"/>
      <c r="J35" s="54"/>
      <c r="K35" s="54"/>
      <c r="L35" s="54"/>
      <c r="M35" s="54"/>
      <c r="N35" s="54"/>
      <c r="O35" s="54"/>
      <c r="P35" s="54"/>
      <c r="Q35" s="54"/>
      <c r="R35" s="79"/>
    </row>
    <row r="36" spans="2:18" x14ac:dyDescent="0.2">
      <c r="B36" s="80"/>
      <c r="I36" s="54"/>
      <c r="J36" s="54"/>
      <c r="K36" s="54"/>
      <c r="L36" s="54"/>
      <c r="M36" s="54"/>
      <c r="N36" s="54"/>
      <c r="O36" s="54"/>
      <c r="P36" s="54"/>
      <c r="Q36" s="54"/>
      <c r="R36" s="79"/>
    </row>
    <row r="37" spans="2:18" x14ac:dyDescent="0.2">
      <c r="B37" s="80"/>
      <c r="I37" s="54"/>
      <c r="J37" s="54"/>
      <c r="K37" s="54"/>
      <c r="L37" s="54"/>
      <c r="M37" s="54"/>
      <c r="N37" s="54"/>
      <c r="O37" s="54"/>
      <c r="P37" s="54"/>
      <c r="Q37" s="54"/>
      <c r="R37" s="79"/>
    </row>
    <row r="38" spans="2:18" x14ac:dyDescent="0.2">
      <c r="B38" s="80"/>
      <c r="I38" s="54"/>
      <c r="J38" s="54"/>
      <c r="K38" s="54"/>
      <c r="L38" s="54"/>
      <c r="M38" s="54"/>
      <c r="N38" s="54"/>
      <c r="O38" s="54"/>
      <c r="P38" s="54"/>
      <c r="Q38" s="54"/>
      <c r="R38" s="79"/>
    </row>
    <row r="39" spans="2:18" x14ac:dyDescent="0.2">
      <c r="B39" s="80"/>
      <c r="I39" s="54"/>
      <c r="J39" s="54"/>
      <c r="K39" s="54"/>
      <c r="L39" s="54"/>
      <c r="M39" s="54"/>
      <c r="N39" s="54"/>
      <c r="O39" s="54"/>
      <c r="P39" s="54"/>
      <c r="Q39" s="54"/>
      <c r="R39" s="79"/>
    </row>
    <row r="40" spans="2:18" x14ac:dyDescent="0.2">
      <c r="B40" s="80"/>
      <c r="I40" s="54"/>
      <c r="J40" s="54"/>
      <c r="K40" s="54"/>
      <c r="L40" s="54"/>
      <c r="M40" s="54"/>
      <c r="N40" s="54"/>
      <c r="O40" s="54"/>
      <c r="P40" s="54"/>
      <c r="Q40" s="54"/>
      <c r="R40" s="79"/>
    </row>
    <row r="41" spans="2:18" ht="7.5" customHeight="1" thickBot="1" x14ac:dyDescent="0.25">
      <c r="B41" s="80"/>
      <c r="I41" s="54"/>
      <c r="J41" s="54"/>
      <c r="K41" s="54"/>
      <c r="L41" s="54"/>
      <c r="M41" s="54"/>
      <c r="N41" s="54"/>
      <c r="O41" s="54"/>
      <c r="P41" s="54"/>
      <c r="Q41" s="54"/>
      <c r="R41" s="79"/>
    </row>
    <row r="42" spans="2:18" ht="64.5" customHeight="1" thickBot="1" x14ac:dyDescent="0.25">
      <c r="B42" s="80"/>
      <c r="C42" s="215" t="s">
        <v>21</v>
      </c>
      <c r="D42" s="216"/>
      <c r="E42" s="216"/>
      <c r="F42" s="216"/>
      <c r="G42" s="216"/>
      <c r="H42" s="216"/>
      <c r="I42" s="216"/>
      <c r="J42" s="216"/>
      <c r="K42" s="217" t="s">
        <v>71</v>
      </c>
      <c r="L42" s="218"/>
      <c r="M42" s="218"/>
      <c r="N42" s="218"/>
      <c r="O42" s="218"/>
      <c r="P42" s="218"/>
      <c r="Q42" s="219"/>
      <c r="R42" s="79"/>
    </row>
    <row r="43" spans="2:18" ht="28.5" customHeight="1" thickBot="1" x14ac:dyDescent="0.25">
      <c r="B43" s="80"/>
      <c r="C43" s="82"/>
      <c r="D43" s="81" t="s">
        <v>73</v>
      </c>
      <c r="E43" s="375" t="s">
        <v>74</v>
      </c>
      <c r="F43" s="375"/>
      <c r="G43" s="375"/>
      <c r="H43" s="375"/>
      <c r="I43" s="375"/>
      <c r="J43" s="376"/>
      <c r="K43" s="70"/>
      <c r="L43" s="71"/>
      <c r="M43" s="71"/>
      <c r="N43" s="71"/>
      <c r="O43" s="71"/>
      <c r="P43" s="71"/>
      <c r="Q43" s="72"/>
      <c r="R43" s="79"/>
    </row>
    <row r="44" spans="2:18" ht="110.25" customHeight="1" thickBot="1" x14ac:dyDescent="0.25">
      <c r="B44" s="80"/>
      <c r="C44" s="12" t="s">
        <v>18</v>
      </c>
      <c r="D44" s="55">
        <v>44651</v>
      </c>
      <c r="E44" s="239" t="s">
        <v>139</v>
      </c>
      <c r="F44" s="240"/>
      <c r="G44" s="240"/>
      <c r="H44" s="240"/>
      <c r="I44" s="240"/>
      <c r="J44" s="241"/>
      <c r="K44" s="222"/>
      <c r="L44" s="222"/>
      <c r="M44" s="222"/>
      <c r="N44" s="222"/>
      <c r="O44" s="222"/>
      <c r="P44" s="222"/>
      <c r="Q44" s="223"/>
      <c r="R44" s="79"/>
    </row>
    <row r="45" spans="2:18" ht="135" customHeight="1" thickBot="1" x14ac:dyDescent="0.25">
      <c r="B45" s="80"/>
      <c r="C45" s="12" t="s">
        <v>19</v>
      </c>
      <c r="D45" s="55">
        <v>44742</v>
      </c>
      <c r="E45" s="239" t="s">
        <v>145</v>
      </c>
      <c r="F45" s="240"/>
      <c r="G45" s="240"/>
      <c r="H45" s="240"/>
      <c r="I45" s="240"/>
      <c r="J45" s="241"/>
      <c r="K45" s="222"/>
      <c r="L45" s="222"/>
      <c r="M45" s="222"/>
      <c r="N45" s="222"/>
      <c r="O45" s="222"/>
      <c r="P45" s="222"/>
      <c r="Q45" s="223"/>
      <c r="R45" s="79"/>
    </row>
    <row r="46" spans="2:18" ht="174" customHeight="1" thickBot="1" x14ac:dyDescent="0.25">
      <c r="B46" s="80"/>
      <c r="C46" s="12" t="s">
        <v>84</v>
      </c>
      <c r="D46" s="55">
        <v>44834</v>
      </c>
      <c r="E46" s="239" t="s">
        <v>151</v>
      </c>
      <c r="F46" s="240"/>
      <c r="G46" s="240"/>
      <c r="H46" s="240"/>
      <c r="I46" s="240"/>
      <c r="J46" s="241"/>
      <c r="K46" s="222"/>
      <c r="L46" s="222"/>
      <c r="M46" s="222"/>
      <c r="N46" s="222"/>
      <c r="O46" s="222"/>
      <c r="P46" s="222"/>
      <c r="Q46" s="223"/>
      <c r="R46" s="79"/>
    </row>
    <row r="47" spans="2:18" ht="145.5" customHeight="1" thickBot="1" x14ac:dyDescent="0.25">
      <c r="B47" s="80"/>
      <c r="C47" s="12" t="s">
        <v>20</v>
      </c>
      <c r="D47" s="94"/>
      <c r="E47" s="303"/>
      <c r="F47" s="304"/>
      <c r="G47" s="304"/>
      <c r="H47" s="304"/>
      <c r="I47" s="304"/>
      <c r="J47" s="305"/>
      <c r="K47" s="222"/>
      <c r="L47" s="222"/>
      <c r="M47" s="222"/>
      <c r="N47" s="222"/>
      <c r="O47" s="222"/>
      <c r="P47" s="222"/>
      <c r="Q47" s="223"/>
      <c r="R47" s="79"/>
    </row>
    <row r="48" spans="2:18" x14ac:dyDescent="0.2">
      <c r="B48" s="80"/>
      <c r="R48" s="79"/>
    </row>
    <row r="49" spans="2:18" ht="13.5" thickBot="1" x14ac:dyDescent="0.25">
      <c r="B49" s="78"/>
      <c r="C49" s="77"/>
      <c r="D49" s="77"/>
      <c r="E49" s="77"/>
      <c r="F49" s="77"/>
      <c r="G49" s="77"/>
      <c r="H49" s="77"/>
      <c r="I49" s="77"/>
      <c r="J49" s="77"/>
      <c r="K49" s="77"/>
      <c r="L49" s="77"/>
      <c r="M49" s="77"/>
      <c r="N49" s="77"/>
      <c r="O49" s="77"/>
      <c r="P49" s="77"/>
      <c r="Q49" s="77"/>
      <c r="R49" s="76"/>
    </row>
    <row r="91" spans="3:21" ht="28.5" customHeight="1" x14ac:dyDescent="0.2"/>
    <row r="93" spans="3:21" hidden="1" x14ac:dyDescent="0.2"/>
    <row r="94" spans="3:21" hidden="1" x14ac:dyDescent="0.2"/>
    <row r="95" spans="3:21" ht="13.5" hidden="1" thickBot="1" x14ac:dyDescent="0.25">
      <c r="C95" s="45" t="s">
        <v>37</v>
      </c>
      <c r="D95" s="44"/>
      <c r="H95" s="75" t="s">
        <v>22</v>
      </c>
      <c r="I95" s="75" t="s">
        <v>24</v>
      </c>
      <c r="J95" s="75" t="s">
        <v>64</v>
      </c>
      <c r="U95" s="74" t="s">
        <v>29</v>
      </c>
    </row>
    <row r="96" spans="3:21" ht="25.5" hidden="1" x14ac:dyDescent="0.2">
      <c r="C96" s="41" t="s">
        <v>44</v>
      </c>
      <c r="D96" s="43"/>
      <c r="H96" s="73" t="s">
        <v>4</v>
      </c>
      <c r="I96" s="73" t="s">
        <v>7</v>
      </c>
      <c r="J96" s="73" t="s">
        <v>65</v>
      </c>
      <c r="M96" s="380"/>
      <c r="N96" s="380"/>
    </row>
    <row r="97" spans="3:14" ht="25.5" hidden="1" x14ac:dyDescent="0.2">
      <c r="C97" s="41" t="s">
        <v>45</v>
      </c>
      <c r="D97" s="43"/>
      <c r="H97" s="73" t="s">
        <v>70</v>
      </c>
      <c r="I97" s="73" t="s">
        <v>83</v>
      </c>
      <c r="J97" s="73" t="s">
        <v>66</v>
      </c>
      <c r="M97" s="318"/>
      <c r="N97" s="318"/>
    </row>
    <row r="98" spans="3:14" ht="38.25" hidden="1" x14ac:dyDescent="0.2">
      <c r="C98" s="41" t="s">
        <v>46</v>
      </c>
      <c r="D98" s="43"/>
      <c r="H98" s="73" t="s">
        <v>5</v>
      </c>
      <c r="I98" s="73" t="s">
        <v>8</v>
      </c>
      <c r="J98" s="73" t="s">
        <v>67</v>
      </c>
      <c r="M98" s="318"/>
      <c r="N98" s="318"/>
    </row>
    <row r="99" spans="3:14" hidden="1" x14ac:dyDescent="0.2">
      <c r="C99" s="41" t="s">
        <v>47</v>
      </c>
      <c r="D99" s="43"/>
      <c r="H99" s="73"/>
      <c r="I99" s="73" t="s">
        <v>69</v>
      </c>
      <c r="J99" s="73" t="s">
        <v>68</v>
      </c>
      <c r="M99" s="318"/>
      <c r="N99" s="318"/>
    </row>
    <row r="100" spans="3:14" ht="25.5" hidden="1" x14ac:dyDescent="0.2">
      <c r="C100" s="41" t="s">
        <v>48</v>
      </c>
      <c r="D100" s="43"/>
      <c r="H100" s="73"/>
      <c r="I100" s="73" t="s">
        <v>9</v>
      </c>
      <c r="J100" s="73" t="s">
        <v>72</v>
      </c>
      <c r="M100" s="318"/>
      <c r="N100" s="318"/>
    </row>
    <row r="101" spans="3:14" hidden="1" x14ac:dyDescent="0.2">
      <c r="C101" s="41" t="s">
        <v>49</v>
      </c>
      <c r="D101" s="43"/>
      <c r="H101" s="73"/>
      <c r="I101" s="73" t="s">
        <v>10</v>
      </c>
      <c r="J101" s="73"/>
      <c r="M101" s="318"/>
      <c r="N101" s="318"/>
    </row>
    <row r="102" spans="3:14" hidden="1" x14ac:dyDescent="0.2">
      <c r="C102" s="41" t="s">
        <v>50</v>
      </c>
      <c r="D102" s="43"/>
      <c r="M102" s="380"/>
      <c r="N102" s="380"/>
    </row>
    <row r="103" spans="3:14" ht="66" hidden="1" customHeight="1" x14ac:dyDescent="0.2">
      <c r="C103" s="41" t="s">
        <v>51</v>
      </c>
      <c r="D103" s="43"/>
      <c r="M103" s="238"/>
      <c r="N103" s="238"/>
    </row>
    <row r="104" spans="3:14" hidden="1" x14ac:dyDescent="0.2">
      <c r="C104" s="41" t="s">
        <v>36</v>
      </c>
      <c r="D104" s="43"/>
    </row>
    <row r="105" spans="3:14" ht="25.5" hidden="1" x14ac:dyDescent="0.2">
      <c r="C105" s="41" t="s">
        <v>52</v>
      </c>
      <c r="D105" s="43"/>
    </row>
    <row r="106" spans="3:14" ht="25.5" hidden="1" x14ac:dyDescent="0.2">
      <c r="C106" s="41" t="s">
        <v>53</v>
      </c>
      <c r="D106" s="43"/>
    </row>
    <row r="107" spans="3:14" ht="25.5" hidden="1" x14ac:dyDescent="0.2">
      <c r="C107" s="41" t="s">
        <v>54</v>
      </c>
      <c r="D107" s="43"/>
    </row>
    <row r="108" spans="3:14" hidden="1" x14ac:dyDescent="0.2">
      <c r="C108" s="41" t="s">
        <v>39</v>
      </c>
      <c r="D108" s="40"/>
    </row>
    <row r="109" spans="3:14" hidden="1" x14ac:dyDescent="0.2">
      <c r="C109" s="41" t="s">
        <v>38</v>
      </c>
      <c r="D109" s="42"/>
    </row>
    <row r="110" spans="3:14" hidden="1" x14ac:dyDescent="0.2">
      <c r="C110" s="41" t="s">
        <v>55</v>
      </c>
      <c r="D110" s="40"/>
    </row>
    <row r="111" spans="3:14" hidden="1" x14ac:dyDescent="0.2"/>
    <row r="112" spans="3:14"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xWindow="783" yWindow="592"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D26 G26 J26 M26 P26:P27"/>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C10" location="'INSTRUCTIVO '!A1" display="Responsable de la Medición "/>
    <hyperlink ref="J9" location="'INSTRUCTIVO '!A1" display="Objetivo del Indicador"/>
  </hyperlinks>
  <printOptions horizontalCentered="1" verticalCentered="1"/>
  <pageMargins left="0" right="0" top="0" bottom="0.55118110236220474" header="0.19685039370078741" footer="0.31496062992125984"/>
  <pageSetup scale="61" orientation="landscape" r:id="rId1"/>
  <headerFooter>
    <oddFooter>&amp;L&amp;"Arial Narrow,Normal"&amp;8Código: G1-S3-FO-06
Versión: 05&amp;C&amp;"Arial Narrow,Normal"&amp;8Vigencia: 24/08/2018&amp;R&amp;"Arial Narrow,Normal"&amp;8&amp;P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U123"/>
  <sheetViews>
    <sheetView showGridLines="0" showWhiteSpace="0" topLeftCell="A44" zoomScale="80" zoomScaleNormal="80" zoomScaleSheetLayoutView="70" zoomScalePageLayoutView="70" workbookViewId="0">
      <selection activeCell="K46" sqref="K46:Q46"/>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1"/>
      <c r="C2" s="102"/>
      <c r="D2" s="103"/>
      <c r="E2" s="107" t="s">
        <v>88</v>
      </c>
      <c r="F2" s="108"/>
      <c r="G2" s="108"/>
      <c r="H2" s="108"/>
      <c r="I2" s="108"/>
      <c r="J2" s="108"/>
      <c r="K2" s="108"/>
      <c r="L2" s="108"/>
      <c r="M2" s="108"/>
      <c r="N2" s="109"/>
      <c r="O2" s="116" t="s">
        <v>87</v>
      </c>
      <c r="P2" s="116"/>
      <c r="Q2" s="116"/>
      <c r="R2" s="116"/>
    </row>
    <row r="3" spans="2:18" ht="24.75" customHeight="1" x14ac:dyDescent="0.2">
      <c r="B3" s="104"/>
      <c r="C3" s="105"/>
      <c r="D3" s="106"/>
      <c r="E3" s="110"/>
      <c r="F3" s="111"/>
      <c r="G3" s="111"/>
      <c r="H3" s="111"/>
      <c r="I3" s="111"/>
      <c r="J3" s="111"/>
      <c r="K3" s="111"/>
      <c r="L3" s="111"/>
      <c r="M3" s="111"/>
      <c r="N3" s="112"/>
      <c r="O3" s="116" t="s">
        <v>103</v>
      </c>
      <c r="P3" s="116"/>
      <c r="Q3" s="116"/>
      <c r="R3" s="116"/>
    </row>
    <row r="4" spans="2:18" ht="24.75" customHeight="1" thickBot="1" x14ac:dyDescent="0.25">
      <c r="B4" s="104"/>
      <c r="C4" s="105"/>
      <c r="D4" s="106"/>
      <c r="E4" s="113"/>
      <c r="F4" s="114"/>
      <c r="G4" s="114"/>
      <c r="H4" s="114"/>
      <c r="I4" s="114"/>
      <c r="J4" s="114"/>
      <c r="K4" s="114"/>
      <c r="L4" s="114"/>
      <c r="M4" s="114"/>
      <c r="N4" s="115"/>
      <c r="O4" s="116" t="s">
        <v>104</v>
      </c>
      <c r="P4" s="116"/>
      <c r="Q4" s="116"/>
      <c r="R4" s="116"/>
    </row>
    <row r="5" spans="2:18" ht="13.5" thickBot="1" x14ac:dyDescent="0.25">
      <c r="B5" s="97" t="s">
        <v>130</v>
      </c>
      <c r="C5" s="98"/>
      <c r="D5" s="98"/>
      <c r="E5" s="98"/>
      <c r="F5" s="98"/>
      <c r="G5" s="98"/>
      <c r="H5" s="98"/>
      <c r="I5" s="98"/>
      <c r="J5" s="98"/>
      <c r="K5" s="98"/>
      <c r="L5" s="98"/>
      <c r="M5" s="98"/>
      <c r="N5" s="98"/>
      <c r="O5" s="99"/>
      <c r="P5" s="99"/>
      <c r="Q5" s="99"/>
      <c r="R5" s="100"/>
    </row>
    <row r="6" spans="2:18" ht="15" customHeight="1" thickBot="1" x14ac:dyDescent="0.25">
      <c r="B6" s="159" t="s">
        <v>0</v>
      </c>
      <c r="C6" s="160"/>
      <c r="D6" s="160"/>
      <c r="E6" s="160"/>
      <c r="F6" s="160"/>
      <c r="G6" s="160"/>
      <c r="H6" s="160"/>
      <c r="I6" s="160"/>
      <c r="J6" s="160"/>
      <c r="K6" s="160"/>
      <c r="L6" s="160"/>
      <c r="M6" s="160"/>
      <c r="N6" s="160"/>
      <c r="O6" s="160"/>
      <c r="P6" s="160"/>
      <c r="Q6" s="160"/>
      <c r="R6" s="161"/>
    </row>
    <row r="7" spans="2:18" ht="13.5" thickBot="1" x14ac:dyDescent="0.25">
      <c r="B7" s="2"/>
      <c r="C7" s="162"/>
      <c r="D7" s="162"/>
      <c r="E7" s="162"/>
      <c r="F7" s="162"/>
      <c r="G7" s="162"/>
      <c r="H7" s="162"/>
      <c r="I7" s="162"/>
      <c r="J7" s="162"/>
      <c r="K7" s="162"/>
      <c r="L7" s="162"/>
      <c r="M7" s="162"/>
      <c r="N7" s="162"/>
      <c r="O7" s="162"/>
      <c r="P7" s="162"/>
      <c r="Q7" s="162"/>
      <c r="R7" s="3"/>
    </row>
    <row r="8" spans="2:18" ht="23.25" customHeight="1" thickBot="1" x14ac:dyDescent="0.25">
      <c r="B8" s="2"/>
      <c r="C8" s="32" t="s">
        <v>60</v>
      </c>
      <c r="D8" s="248" t="s">
        <v>38</v>
      </c>
      <c r="E8" s="249"/>
      <c r="F8" s="249"/>
      <c r="G8" s="249"/>
      <c r="H8" s="249"/>
      <c r="I8" s="250"/>
      <c r="J8" s="166" t="s">
        <v>56</v>
      </c>
      <c r="K8" s="167"/>
      <c r="L8" s="168" t="s">
        <v>97</v>
      </c>
      <c r="M8" s="169"/>
      <c r="N8" s="169"/>
      <c r="O8" s="169"/>
      <c r="P8" s="169"/>
      <c r="Q8" s="170"/>
      <c r="R8" s="3"/>
    </row>
    <row r="9" spans="2:18" ht="23.25" customHeight="1" thickBot="1" x14ac:dyDescent="0.25">
      <c r="B9" s="2"/>
      <c r="C9" s="32" t="s">
        <v>59</v>
      </c>
      <c r="D9" s="251" t="s">
        <v>108</v>
      </c>
      <c r="E9" s="252"/>
      <c r="F9" s="252"/>
      <c r="G9" s="252"/>
      <c r="H9" s="252"/>
      <c r="I9" s="253"/>
      <c r="J9" s="122" t="s">
        <v>57</v>
      </c>
      <c r="K9" s="123"/>
      <c r="L9" s="137" t="s">
        <v>128</v>
      </c>
      <c r="M9" s="138"/>
      <c r="N9" s="138"/>
      <c r="O9" s="138"/>
      <c r="P9" s="138"/>
      <c r="Q9" s="139"/>
      <c r="R9" s="3"/>
    </row>
    <row r="10" spans="2:18" ht="23.25" customHeight="1" thickBot="1" x14ac:dyDescent="0.25">
      <c r="B10" s="2"/>
      <c r="C10" s="32" t="s">
        <v>58</v>
      </c>
      <c r="D10" s="251" t="s">
        <v>117</v>
      </c>
      <c r="E10" s="252"/>
      <c r="F10" s="252"/>
      <c r="G10" s="252"/>
      <c r="H10" s="252"/>
      <c r="I10" s="253"/>
      <c r="J10" s="124"/>
      <c r="K10" s="125"/>
      <c r="L10" s="140"/>
      <c r="M10" s="141"/>
      <c r="N10" s="141"/>
      <c r="O10" s="141"/>
      <c r="P10" s="141"/>
      <c r="Q10" s="14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0" t="s">
        <v>14</v>
      </c>
      <c r="D12" s="131"/>
      <c r="E12" s="130" t="s">
        <v>61</v>
      </c>
      <c r="F12" s="132"/>
      <c r="G12" s="133" t="s">
        <v>1</v>
      </c>
      <c r="H12" s="134"/>
      <c r="I12" s="130" t="s">
        <v>3</v>
      </c>
      <c r="J12" s="132"/>
      <c r="K12" s="135" t="s">
        <v>6</v>
      </c>
      <c r="L12" s="136"/>
      <c r="M12" s="146" t="s">
        <v>2</v>
      </c>
      <c r="N12" s="147"/>
      <c r="O12" s="148"/>
      <c r="P12" s="117" t="s">
        <v>63</v>
      </c>
      <c r="Q12" s="118"/>
      <c r="R12" s="3"/>
    </row>
    <row r="13" spans="2:18" ht="15" customHeight="1" x14ac:dyDescent="0.2">
      <c r="B13" s="2"/>
      <c r="C13" s="351" t="s">
        <v>134</v>
      </c>
      <c r="D13" s="352"/>
      <c r="E13" s="351" t="s">
        <v>75</v>
      </c>
      <c r="F13" s="150"/>
      <c r="G13" s="153" t="s">
        <v>76</v>
      </c>
      <c r="H13" s="154"/>
      <c r="I13" s="157" t="s">
        <v>4</v>
      </c>
      <c r="J13" s="127"/>
      <c r="K13" s="174" t="s">
        <v>8</v>
      </c>
      <c r="L13" s="175"/>
      <c r="M13" s="157" t="s">
        <v>114</v>
      </c>
      <c r="N13" s="178"/>
      <c r="O13" s="179"/>
      <c r="P13" s="126" t="s">
        <v>68</v>
      </c>
      <c r="Q13" s="127"/>
      <c r="R13" s="3"/>
    </row>
    <row r="14" spans="2:18" ht="69" customHeight="1" thickBot="1" x14ac:dyDescent="0.25">
      <c r="B14" s="2"/>
      <c r="C14" s="151"/>
      <c r="D14" s="354"/>
      <c r="E14" s="151"/>
      <c r="F14" s="152"/>
      <c r="G14" s="155"/>
      <c r="H14" s="156"/>
      <c r="I14" s="158"/>
      <c r="J14" s="129"/>
      <c r="K14" s="176"/>
      <c r="L14" s="177"/>
      <c r="M14" s="158"/>
      <c r="N14" s="180"/>
      <c r="O14" s="181"/>
      <c r="P14" s="128"/>
      <c r="Q14" s="12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6" t="s">
        <v>11</v>
      </c>
      <c r="D16" s="186" t="s">
        <v>25</v>
      </c>
      <c r="E16" s="187"/>
      <c r="F16" s="188" t="s">
        <v>89</v>
      </c>
      <c r="G16" s="189"/>
      <c r="H16" s="7"/>
      <c r="I16" s="7"/>
      <c r="J16" s="7"/>
      <c r="K16" s="7"/>
      <c r="L16" s="7"/>
      <c r="M16" s="8"/>
      <c r="N16" s="8"/>
      <c r="O16" s="8"/>
      <c r="P16" s="8"/>
      <c r="Q16" s="8"/>
      <c r="R16" s="3"/>
    </row>
    <row r="17" spans="2:20" ht="18.75" customHeight="1" x14ac:dyDescent="0.2">
      <c r="B17" s="2"/>
      <c r="C17" s="184"/>
      <c r="D17" s="190" t="s">
        <v>26</v>
      </c>
      <c r="E17" s="191"/>
      <c r="F17" s="192" t="s">
        <v>90</v>
      </c>
      <c r="G17" s="193"/>
      <c r="H17" s="7"/>
      <c r="I17" s="7"/>
      <c r="J17" s="7"/>
      <c r="K17" s="7"/>
      <c r="L17" s="7"/>
      <c r="M17" s="8"/>
      <c r="N17" s="8"/>
      <c r="O17" s="8"/>
      <c r="P17" s="8"/>
      <c r="Q17" s="8"/>
      <c r="R17" s="3"/>
    </row>
    <row r="18" spans="2:20" ht="18.75" customHeight="1" thickBot="1" x14ac:dyDescent="0.25">
      <c r="B18" s="2"/>
      <c r="C18" s="185"/>
      <c r="D18" s="194" t="s">
        <v>27</v>
      </c>
      <c r="E18" s="195"/>
      <c r="F18" s="196" t="s">
        <v>91</v>
      </c>
      <c r="G18" s="19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8" t="s">
        <v>23</v>
      </c>
      <c r="C20" s="199"/>
      <c r="D20" s="199"/>
      <c r="E20" s="199"/>
      <c r="F20" s="199"/>
      <c r="G20" s="199"/>
      <c r="H20" s="199"/>
      <c r="I20" s="199"/>
      <c r="J20" s="199"/>
      <c r="K20" s="199"/>
      <c r="L20" s="199"/>
      <c r="M20" s="199"/>
      <c r="N20" s="199"/>
      <c r="O20" s="199"/>
      <c r="P20" s="199"/>
      <c r="Q20" s="199"/>
      <c r="R20" s="200"/>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01" t="s">
        <v>12</v>
      </c>
      <c r="D23" s="182"/>
      <c r="E23" s="182"/>
      <c r="F23" s="182"/>
      <c r="G23" s="182"/>
      <c r="H23" s="182"/>
      <c r="I23" s="182"/>
      <c r="J23" s="182"/>
      <c r="K23" s="182"/>
      <c r="L23" s="182"/>
      <c r="M23" s="182"/>
      <c r="N23" s="182"/>
      <c r="O23" s="182"/>
      <c r="P23" s="182"/>
      <c r="Q23" s="183"/>
      <c r="R23" s="3"/>
    </row>
    <row r="24" spans="2:20" ht="27" customHeight="1" thickBot="1" x14ac:dyDescent="0.25">
      <c r="B24" s="2"/>
      <c r="C24" s="50" t="s">
        <v>16</v>
      </c>
      <c r="D24" s="202" t="s">
        <v>79</v>
      </c>
      <c r="E24" s="172"/>
      <c r="F24" s="173"/>
      <c r="G24" s="171" t="s">
        <v>80</v>
      </c>
      <c r="H24" s="172"/>
      <c r="I24" s="173"/>
      <c r="J24" s="171" t="s">
        <v>81</v>
      </c>
      <c r="K24" s="172"/>
      <c r="L24" s="173"/>
      <c r="M24" s="171" t="s">
        <v>82</v>
      </c>
      <c r="N24" s="172"/>
      <c r="O24" s="173"/>
      <c r="P24" s="182" t="s">
        <v>13</v>
      </c>
      <c r="Q24" s="183"/>
      <c r="R24" s="3"/>
    </row>
    <row r="25" spans="2:20" ht="15" customHeight="1" x14ac:dyDescent="0.2">
      <c r="B25" s="2"/>
      <c r="C25" s="51" t="s">
        <v>17</v>
      </c>
      <c r="D25" s="203">
        <v>0.1</v>
      </c>
      <c r="E25" s="204"/>
      <c r="F25" s="205"/>
      <c r="G25" s="206">
        <v>0.2</v>
      </c>
      <c r="H25" s="204"/>
      <c r="I25" s="205"/>
      <c r="J25" s="206">
        <v>0.25</v>
      </c>
      <c r="K25" s="204"/>
      <c r="L25" s="205"/>
      <c r="M25" s="206">
        <v>0.25</v>
      </c>
      <c r="N25" s="204"/>
      <c r="O25" s="205"/>
      <c r="P25" s="207">
        <v>0.8</v>
      </c>
      <c r="Q25" s="208"/>
      <c r="R25" s="3"/>
    </row>
    <row r="26" spans="2:20" x14ac:dyDescent="0.2">
      <c r="B26" s="2"/>
      <c r="C26" s="52" t="s">
        <v>15</v>
      </c>
      <c r="D26" s="192">
        <v>318</v>
      </c>
      <c r="E26" s="209"/>
      <c r="F26" s="210"/>
      <c r="G26" s="211">
        <v>283</v>
      </c>
      <c r="H26" s="209"/>
      <c r="I26" s="210"/>
      <c r="J26" s="211">
        <v>597</v>
      </c>
      <c r="K26" s="209"/>
      <c r="L26" s="210"/>
      <c r="M26" s="211"/>
      <c r="N26" s="209"/>
      <c r="O26" s="210"/>
      <c r="P26" s="212">
        <f>+SUM(D26:O26)</f>
        <v>1198</v>
      </c>
      <c r="Q26" s="213"/>
      <c r="R26" s="3"/>
    </row>
    <row r="27" spans="2:20" ht="15.75" customHeight="1" x14ac:dyDescent="0.2">
      <c r="B27" s="2"/>
      <c r="C27" s="52" t="s">
        <v>35</v>
      </c>
      <c r="D27" s="192">
        <v>319</v>
      </c>
      <c r="E27" s="209"/>
      <c r="F27" s="210"/>
      <c r="G27" s="211">
        <v>287</v>
      </c>
      <c r="H27" s="209"/>
      <c r="I27" s="210"/>
      <c r="J27" s="211">
        <v>601</v>
      </c>
      <c r="K27" s="209"/>
      <c r="L27" s="210"/>
      <c r="M27" s="211"/>
      <c r="N27" s="209"/>
      <c r="O27" s="210"/>
      <c r="P27" s="211">
        <f>+SUM(D27:O27)</f>
        <v>1207</v>
      </c>
      <c r="Q27" s="193"/>
      <c r="R27" s="3"/>
    </row>
    <row r="28" spans="2:20" ht="15.75" customHeight="1" thickBot="1" x14ac:dyDescent="0.25">
      <c r="B28" s="2"/>
      <c r="C28" s="53" t="s">
        <v>28</v>
      </c>
      <c r="D28" s="384">
        <f>(D26/D27)*100</f>
        <v>99.686520376175551</v>
      </c>
      <c r="E28" s="385"/>
      <c r="F28" s="386"/>
      <c r="G28" s="384">
        <f>(G26/G27)*100</f>
        <v>98.606271777003485</v>
      </c>
      <c r="H28" s="385"/>
      <c r="I28" s="386"/>
      <c r="J28" s="384">
        <f>(J26/J27)*100</f>
        <v>99.334442595673877</v>
      </c>
      <c r="K28" s="385"/>
      <c r="L28" s="386"/>
      <c r="M28" s="384" t="e">
        <f>(M26/M27)*100</f>
        <v>#DIV/0!</v>
      </c>
      <c r="N28" s="385"/>
      <c r="O28" s="386"/>
      <c r="P28" s="387">
        <f>+(P26/P27)*100</f>
        <v>99.254349627174804</v>
      </c>
      <c r="Q28" s="388"/>
      <c r="R28" s="3"/>
    </row>
    <row r="29" spans="2:20" x14ac:dyDescent="0.2">
      <c r="B29" s="2"/>
      <c r="C29" s="49"/>
      <c r="D29" s="49"/>
      <c r="E29" s="49"/>
      <c r="F29" s="49"/>
      <c r="G29" s="49"/>
      <c r="H29" s="49"/>
      <c r="I29" s="49"/>
      <c r="J29" s="49"/>
      <c r="K29" s="49"/>
      <c r="L29" s="49"/>
      <c r="M29" s="49"/>
      <c r="N29" s="49"/>
      <c r="O29" s="49"/>
      <c r="P29" s="49"/>
      <c r="Q29" s="49"/>
      <c r="R29" s="3"/>
      <c r="T29" s="10"/>
    </row>
    <row r="30" spans="2:20" x14ac:dyDescent="0.2">
      <c r="B30" s="2"/>
      <c r="C30" s="49"/>
      <c r="D30" s="49"/>
      <c r="E30" s="49"/>
      <c r="F30" s="49"/>
      <c r="G30" s="49"/>
      <c r="H30" s="49"/>
      <c r="I30" s="49"/>
      <c r="J30" s="49"/>
      <c r="K30" s="49"/>
      <c r="L30" s="49"/>
      <c r="M30" s="49"/>
      <c r="N30" s="49"/>
      <c r="O30" s="49"/>
      <c r="P30" s="49"/>
      <c r="Q30" s="49"/>
      <c r="R30" s="3"/>
    </row>
    <row r="31" spans="2:20" x14ac:dyDescent="0.2">
      <c r="B31" s="2"/>
      <c r="C31" s="49"/>
      <c r="D31" s="49"/>
      <c r="E31" s="49"/>
      <c r="F31" s="49"/>
      <c r="G31" s="49"/>
      <c r="H31" s="49"/>
      <c r="I31" s="214"/>
      <c r="J31" s="214"/>
      <c r="K31" s="214"/>
      <c r="L31" s="214"/>
      <c r="M31" s="214"/>
      <c r="N31" s="214"/>
      <c r="O31" s="214"/>
      <c r="P31" s="214"/>
      <c r="Q31" s="214"/>
      <c r="R31" s="3"/>
    </row>
    <row r="32" spans="2:20" x14ac:dyDescent="0.2">
      <c r="B32" s="2"/>
      <c r="C32" s="49"/>
      <c r="D32" s="49"/>
      <c r="E32" s="49"/>
      <c r="F32" s="49"/>
      <c r="G32" s="49"/>
      <c r="H32" s="49"/>
      <c r="I32" s="54"/>
      <c r="J32" s="54"/>
      <c r="K32" s="54"/>
      <c r="L32" s="54"/>
      <c r="M32" s="54"/>
      <c r="N32" s="54"/>
      <c r="O32" s="54"/>
      <c r="P32" s="54"/>
      <c r="Q32" s="54"/>
      <c r="R32" s="3"/>
    </row>
    <row r="33" spans="2:18" x14ac:dyDescent="0.2">
      <c r="B33" s="2"/>
      <c r="C33" s="49"/>
      <c r="D33" s="49"/>
      <c r="E33" s="49"/>
      <c r="F33" s="49"/>
      <c r="G33" s="49"/>
      <c r="H33" s="49"/>
      <c r="I33" s="54"/>
      <c r="J33" s="54"/>
      <c r="K33" s="54"/>
      <c r="L33" s="54"/>
      <c r="M33" s="54"/>
      <c r="N33" s="54"/>
      <c r="O33" s="54"/>
      <c r="P33" s="54"/>
      <c r="Q33" s="54"/>
      <c r="R33" s="3"/>
    </row>
    <row r="34" spans="2:18" x14ac:dyDescent="0.2">
      <c r="B34" s="2"/>
      <c r="C34" s="49"/>
      <c r="D34" s="49"/>
      <c r="E34" s="49"/>
      <c r="F34" s="49"/>
      <c r="G34" s="49"/>
      <c r="H34" s="49"/>
      <c r="I34" s="54"/>
      <c r="J34" s="54"/>
      <c r="K34" s="54"/>
      <c r="L34" s="54"/>
      <c r="M34" s="54"/>
      <c r="N34" s="54"/>
      <c r="O34" s="54"/>
      <c r="P34" s="54"/>
      <c r="Q34" s="54"/>
      <c r="R34" s="3"/>
    </row>
    <row r="35" spans="2:18" x14ac:dyDescent="0.2">
      <c r="B35" s="2"/>
      <c r="C35" s="49"/>
      <c r="D35" s="49"/>
      <c r="E35" s="49"/>
      <c r="F35" s="49"/>
      <c r="G35" s="49"/>
      <c r="H35" s="49"/>
      <c r="I35" s="54"/>
      <c r="J35" s="54"/>
      <c r="K35" s="54"/>
      <c r="L35" s="54"/>
      <c r="M35" s="54"/>
      <c r="N35" s="54"/>
      <c r="O35" s="54"/>
      <c r="P35" s="54"/>
      <c r="Q35" s="54"/>
      <c r="R35" s="3"/>
    </row>
    <row r="36" spans="2:18" x14ac:dyDescent="0.2">
      <c r="B36" s="2"/>
      <c r="C36" s="49"/>
      <c r="D36" s="49"/>
      <c r="E36" s="49"/>
      <c r="F36" s="49"/>
      <c r="G36" s="49"/>
      <c r="H36" s="49"/>
      <c r="I36" s="54"/>
      <c r="J36" s="54"/>
      <c r="K36" s="54"/>
      <c r="L36" s="54"/>
      <c r="M36" s="54"/>
      <c r="N36" s="54"/>
      <c r="O36" s="54"/>
      <c r="P36" s="54"/>
      <c r="Q36" s="54"/>
      <c r="R36" s="3"/>
    </row>
    <row r="37" spans="2:18" x14ac:dyDescent="0.2">
      <c r="B37" s="2"/>
      <c r="C37" s="49"/>
      <c r="D37" s="49"/>
      <c r="E37" s="49"/>
      <c r="F37" s="49"/>
      <c r="G37" s="49"/>
      <c r="H37" s="49"/>
      <c r="I37" s="54"/>
      <c r="J37" s="54"/>
      <c r="K37" s="54"/>
      <c r="L37" s="54"/>
      <c r="M37" s="54"/>
      <c r="N37" s="54"/>
      <c r="O37" s="54"/>
      <c r="P37" s="54"/>
      <c r="Q37" s="54"/>
      <c r="R37" s="3"/>
    </row>
    <row r="38" spans="2:18" x14ac:dyDescent="0.2">
      <c r="B38" s="2"/>
      <c r="C38" s="49"/>
      <c r="D38" s="49"/>
      <c r="E38" s="49"/>
      <c r="F38" s="49"/>
      <c r="G38" s="49"/>
      <c r="H38" s="49"/>
      <c r="I38" s="54"/>
      <c r="J38" s="54"/>
      <c r="K38" s="54"/>
      <c r="L38" s="54"/>
      <c r="M38" s="54"/>
      <c r="N38" s="54"/>
      <c r="O38" s="54"/>
      <c r="P38" s="54"/>
      <c r="Q38" s="54"/>
      <c r="R38" s="3"/>
    </row>
    <row r="39" spans="2:18" x14ac:dyDescent="0.2">
      <c r="B39" s="2"/>
      <c r="C39" s="49"/>
      <c r="D39" s="49"/>
      <c r="E39" s="49"/>
      <c r="F39" s="49"/>
      <c r="G39" s="49"/>
      <c r="H39" s="49"/>
      <c r="I39" s="54"/>
      <c r="J39" s="54"/>
      <c r="K39" s="54"/>
      <c r="L39" s="54"/>
      <c r="M39" s="54"/>
      <c r="N39" s="54"/>
      <c r="O39" s="54"/>
      <c r="P39" s="54"/>
      <c r="Q39" s="54"/>
      <c r="R39" s="3"/>
    </row>
    <row r="40" spans="2:18" x14ac:dyDescent="0.2">
      <c r="B40" s="2"/>
      <c r="C40" s="49"/>
      <c r="D40" s="49"/>
      <c r="E40" s="49"/>
      <c r="F40" s="49"/>
      <c r="G40" s="49"/>
      <c r="H40" s="49"/>
      <c r="I40" s="54"/>
      <c r="J40" s="54"/>
      <c r="K40" s="54"/>
      <c r="L40" s="54"/>
      <c r="M40" s="54"/>
      <c r="N40" s="54"/>
      <c r="O40" s="54"/>
      <c r="P40" s="54"/>
      <c r="Q40" s="54"/>
      <c r="R40" s="3"/>
    </row>
    <row r="41" spans="2:18" ht="7.5" customHeight="1" thickBot="1" x14ac:dyDescent="0.25">
      <c r="B41" s="2"/>
      <c r="C41" s="49"/>
      <c r="D41" s="49"/>
      <c r="E41" s="49"/>
      <c r="F41" s="49"/>
      <c r="G41" s="49"/>
      <c r="H41" s="49"/>
      <c r="I41" s="54"/>
      <c r="J41" s="54"/>
      <c r="K41" s="54"/>
      <c r="L41" s="54"/>
      <c r="M41" s="54"/>
      <c r="N41" s="54"/>
      <c r="O41" s="54"/>
      <c r="P41" s="54"/>
      <c r="Q41" s="54"/>
      <c r="R41" s="3"/>
    </row>
    <row r="42" spans="2:18" ht="64.5" customHeight="1" thickBot="1" x14ac:dyDescent="0.25">
      <c r="B42" s="2"/>
      <c r="C42" s="215" t="s">
        <v>21</v>
      </c>
      <c r="D42" s="216"/>
      <c r="E42" s="216"/>
      <c r="F42" s="216"/>
      <c r="G42" s="216"/>
      <c r="H42" s="216"/>
      <c r="I42" s="216"/>
      <c r="J42" s="216"/>
      <c r="K42" s="217" t="s">
        <v>71</v>
      </c>
      <c r="L42" s="218"/>
      <c r="M42" s="218"/>
      <c r="N42" s="218"/>
      <c r="O42" s="218"/>
      <c r="P42" s="218"/>
      <c r="Q42" s="219"/>
      <c r="R42" s="3"/>
    </row>
    <row r="43" spans="2:18" ht="28.5" customHeight="1" thickBot="1" x14ac:dyDescent="0.25">
      <c r="B43" s="2"/>
      <c r="C43" s="34"/>
      <c r="D43" s="35" t="s">
        <v>73</v>
      </c>
      <c r="E43" s="220" t="s">
        <v>74</v>
      </c>
      <c r="F43" s="220"/>
      <c r="G43" s="220"/>
      <c r="H43" s="220"/>
      <c r="I43" s="220"/>
      <c r="J43" s="221"/>
      <c r="K43" s="36"/>
      <c r="L43" s="37"/>
      <c r="M43" s="37"/>
      <c r="N43" s="37"/>
      <c r="O43" s="37"/>
      <c r="P43" s="37"/>
      <c r="Q43" s="38"/>
      <c r="R43" s="3"/>
    </row>
    <row r="44" spans="2:18" ht="68.25" customHeight="1" thickBot="1" x14ac:dyDescent="0.25">
      <c r="B44" s="2"/>
      <c r="C44" s="12" t="s">
        <v>18</v>
      </c>
      <c r="D44" s="58">
        <v>44651</v>
      </c>
      <c r="E44" s="239" t="s">
        <v>140</v>
      </c>
      <c r="F44" s="240"/>
      <c r="G44" s="240"/>
      <c r="H44" s="240"/>
      <c r="I44" s="240"/>
      <c r="J44" s="241"/>
      <c r="K44" s="222"/>
      <c r="L44" s="222"/>
      <c r="M44" s="222"/>
      <c r="N44" s="222"/>
      <c r="O44" s="222"/>
      <c r="P44" s="222"/>
      <c r="Q44" s="223"/>
      <c r="R44" s="3"/>
    </row>
    <row r="45" spans="2:18" ht="69.75" customHeight="1" thickBot="1" x14ac:dyDescent="0.25">
      <c r="B45" s="2"/>
      <c r="C45" s="12" t="s">
        <v>19</v>
      </c>
      <c r="D45" s="58">
        <v>44742</v>
      </c>
      <c r="E45" s="239" t="s">
        <v>147</v>
      </c>
      <c r="F45" s="240"/>
      <c r="G45" s="240"/>
      <c r="H45" s="240"/>
      <c r="I45" s="240"/>
      <c r="J45" s="241"/>
      <c r="K45" s="222"/>
      <c r="L45" s="222"/>
      <c r="M45" s="222"/>
      <c r="N45" s="222"/>
      <c r="O45" s="222"/>
      <c r="P45" s="222"/>
      <c r="Q45" s="223"/>
      <c r="R45" s="3"/>
    </row>
    <row r="46" spans="2:18" ht="111" customHeight="1" thickBot="1" x14ac:dyDescent="0.25">
      <c r="B46" s="2"/>
      <c r="C46" s="12" t="s">
        <v>84</v>
      </c>
      <c r="D46" s="58">
        <v>44834</v>
      </c>
      <c r="E46" s="235" t="s">
        <v>152</v>
      </c>
      <c r="F46" s="236"/>
      <c r="G46" s="236"/>
      <c r="H46" s="236"/>
      <c r="I46" s="236"/>
      <c r="J46" s="237"/>
      <c r="K46" s="222"/>
      <c r="L46" s="222"/>
      <c r="M46" s="222"/>
      <c r="N46" s="222"/>
      <c r="O46" s="222"/>
      <c r="P46" s="222"/>
      <c r="Q46" s="223"/>
      <c r="R46" s="3"/>
    </row>
    <row r="47" spans="2:18" ht="75.75" customHeight="1" thickBot="1" x14ac:dyDescent="0.25">
      <c r="B47" s="2"/>
      <c r="C47" s="12" t="s">
        <v>20</v>
      </c>
      <c r="D47" s="91"/>
      <c r="E47" s="235"/>
      <c r="F47" s="236"/>
      <c r="G47" s="236"/>
      <c r="H47" s="236"/>
      <c r="I47" s="236"/>
      <c r="J47" s="237"/>
      <c r="K47" s="222"/>
      <c r="L47" s="222"/>
      <c r="M47" s="222"/>
      <c r="N47" s="222"/>
      <c r="O47" s="222"/>
      <c r="P47" s="222"/>
      <c r="Q47" s="223"/>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3"/>
      <c r="C49" s="14"/>
      <c r="D49" s="14"/>
      <c r="E49" s="14"/>
      <c r="F49" s="14"/>
      <c r="G49" s="14"/>
      <c r="H49" s="14"/>
      <c r="I49" s="14"/>
      <c r="J49" s="14"/>
      <c r="K49" s="14"/>
      <c r="L49" s="14"/>
      <c r="M49" s="14"/>
      <c r="N49" s="14"/>
      <c r="O49" s="14"/>
      <c r="P49" s="14"/>
      <c r="Q49" s="14"/>
      <c r="R49" s="15"/>
    </row>
    <row r="50" spans="2:18" x14ac:dyDescent="0.2">
      <c r="B50" s="5"/>
      <c r="C50" s="5"/>
      <c r="D50" s="5"/>
      <c r="E50" s="5"/>
      <c r="F50" s="5"/>
      <c r="G50" s="5"/>
      <c r="H50" s="5"/>
      <c r="I50" s="5"/>
      <c r="J50" s="5"/>
      <c r="K50" s="5"/>
      <c r="L50" s="5"/>
      <c r="M50" s="5"/>
      <c r="N50" s="5"/>
      <c r="O50" s="5"/>
      <c r="P50" s="5"/>
    </row>
    <row r="51" spans="2:18" x14ac:dyDescent="0.2">
      <c r="B51" s="49"/>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45" t="s">
        <v>37</v>
      </c>
      <c r="D95" s="44"/>
      <c r="H95" s="29" t="s">
        <v>22</v>
      </c>
      <c r="I95" s="29" t="s">
        <v>24</v>
      </c>
      <c r="J95" s="29" t="s">
        <v>64</v>
      </c>
      <c r="U95" s="28" t="s">
        <v>29</v>
      </c>
    </row>
    <row r="96" spans="3:21" ht="25.5" hidden="1" x14ac:dyDescent="0.2">
      <c r="C96" s="41" t="s">
        <v>44</v>
      </c>
      <c r="D96" s="43"/>
      <c r="H96" s="27" t="s">
        <v>4</v>
      </c>
      <c r="I96" s="27" t="s">
        <v>7</v>
      </c>
      <c r="J96" s="27" t="s">
        <v>65</v>
      </c>
      <c r="M96" s="230"/>
      <c r="N96" s="230"/>
    </row>
    <row r="97" spans="3:14" ht="25.5" hidden="1" x14ac:dyDescent="0.2">
      <c r="C97" s="41" t="s">
        <v>45</v>
      </c>
      <c r="D97" s="43"/>
      <c r="H97" s="27" t="s">
        <v>70</v>
      </c>
      <c r="I97" s="27" t="s">
        <v>83</v>
      </c>
      <c r="J97" s="27" t="s">
        <v>66</v>
      </c>
      <c r="M97" s="229"/>
      <c r="N97" s="229"/>
    </row>
    <row r="98" spans="3:14" ht="38.25" hidden="1" x14ac:dyDescent="0.2">
      <c r="C98" s="41" t="s">
        <v>46</v>
      </c>
      <c r="D98" s="43"/>
      <c r="H98" s="27" t="s">
        <v>5</v>
      </c>
      <c r="I98" s="27" t="s">
        <v>8</v>
      </c>
      <c r="J98" s="27" t="s">
        <v>67</v>
      </c>
      <c r="M98" s="229"/>
      <c r="N98" s="229"/>
    </row>
    <row r="99" spans="3:14" hidden="1" x14ac:dyDescent="0.2">
      <c r="C99" s="41" t="s">
        <v>47</v>
      </c>
      <c r="D99" s="43"/>
      <c r="H99" s="27"/>
      <c r="I99" s="27" t="s">
        <v>69</v>
      </c>
      <c r="J99" s="27" t="s">
        <v>68</v>
      </c>
      <c r="M99" s="229"/>
      <c r="N99" s="229"/>
    </row>
    <row r="100" spans="3:14" ht="25.5" hidden="1" x14ac:dyDescent="0.2">
      <c r="C100" s="41" t="s">
        <v>48</v>
      </c>
      <c r="D100" s="43"/>
      <c r="H100" s="27"/>
      <c r="I100" s="27" t="s">
        <v>9</v>
      </c>
      <c r="J100" s="27" t="s">
        <v>72</v>
      </c>
      <c r="M100" s="229"/>
      <c r="N100" s="229"/>
    </row>
    <row r="101" spans="3:14" hidden="1" x14ac:dyDescent="0.2">
      <c r="C101" s="41" t="s">
        <v>49</v>
      </c>
      <c r="D101" s="43"/>
      <c r="H101" s="27"/>
      <c r="I101" s="27" t="s">
        <v>10</v>
      </c>
      <c r="J101" s="27"/>
      <c r="M101" s="229"/>
      <c r="N101" s="229"/>
    </row>
    <row r="102" spans="3:14" hidden="1" x14ac:dyDescent="0.2">
      <c r="C102" s="41" t="s">
        <v>50</v>
      </c>
      <c r="D102" s="43"/>
      <c r="M102" s="230"/>
      <c r="N102" s="230"/>
    </row>
    <row r="103" spans="3:14" ht="66" hidden="1" customHeight="1" x14ac:dyDescent="0.2">
      <c r="C103" s="41" t="s">
        <v>51</v>
      </c>
      <c r="D103" s="43"/>
      <c r="M103" s="238"/>
      <c r="N103" s="238"/>
    </row>
    <row r="104" spans="3:14" hidden="1" x14ac:dyDescent="0.2">
      <c r="C104" s="41" t="s">
        <v>36</v>
      </c>
      <c r="D104" s="43"/>
    </row>
    <row r="105" spans="3:14" ht="25.5" hidden="1" x14ac:dyDescent="0.2">
      <c r="C105" s="41" t="s">
        <v>52</v>
      </c>
      <c r="D105" s="43"/>
    </row>
    <row r="106" spans="3:14" ht="25.5" hidden="1" x14ac:dyDescent="0.2">
      <c r="C106" s="41" t="s">
        <v>53</v>
      </c>
      <c r="D106" s="43"/>
    </row>
    <row r="107" spans="3:14" ht="25.5" hidden="1" x14ac:dyDescent="0.2">
      <c r="C107" s="41" t="s">
        <v>54</v>
      </c>
      <c r="D107" s="43"/>
    </row>
    <row r="108" spans="3:14" hidden="1" x14ac:dyDescent="0.2">
      <c r="C108" s="41" t="s">
        <v>39</v>
      </c>
      <c r="D108" s="40"/>
    </row>
    <row r="109" spans="3:14" hidden="1" x14ac:dyDescent="0.2">
      <c r="C109" s="41" t="s">
        <v>38</v>
      </c>
      <c r="D109" s="42"/>
    </row>
    <row r="110" spans="3:14" hidden="1" x14ac:dyDescent="0.2">
      <c r="C110" s="41" t="s">
        <v>55</v>
      </c>
      <c r="D110" s="40"/>
    </row>
    <row r="111" spans="3:14" hidden="1" x14ac:dyDescent="0.2"/>
    <row r="112" spans="3:14"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M102:N102"/>
    <mergeCell ref="M103:N103"/>
    <mergeCell ref="M97:N97"/>
    <mergeCell ref="M98:N98"/>
    <mergeCell ref="M99:N99"/>
    <mergeCell ref="M100:N100"/>
    <mergeCell ref="M101:N101"/>
    <mergeCell ref="M96:N96"/>
    <mergeCell ref="E45:J45"/>
    <mergeCell ref="K45:Q45"/>
    <mergeCell ref="E46:J46"/>
    <mergeCell ref="K46:Q46"/>
    <mergeCell ref="E47:J47"/>
    <mergeCell ref="K47:Q47"/>
    <mergeCell ref="I31:Q31"/>
    <mergeCell ref="C42:J42"/>
    <mergeCell ref="K42:Q42"/>
    <mergeCell ref="E43:J43"/>
    <mergeCell ref="E44:J44"/>
    <mergeCell ref="K44:Q44"/>
    <mergeCell ref="D28:F28"/>
    <mergeCell ref="G28:I28"/>
    <mergeCell ref="J28:L28"/>
    <mergeCell ref="M28:O28"/>
    <mergeCell ref="P28:Q28"/>
    <mergeCell ref="D27:F27"/>
    <mergeCell ref="G27:I27"/>
    <mergeCell ref="J27:L27"/>
    <mergeCell ref="M27:O27"/>
    <mergeCell ref="P27:Q27"/>
    <mergeCell ref="D26:F26"/>
    <mergeCell ref="G26:I26"/>
    <mergeCell ref="J26:L26"/>
    <mergeCell ref="M26:O26"/>
    <mergeCell ref="P26:Q26"/>
    <mergeCell ref="D25:F25"/>
    <mergeCell ref="G25:I25"/>
    <mergeCell ref="J25:L25"/>
    <mergeCell ref="M25:O25"/>
    <mergeCell ref="P25:Q25"/>
    <mergeCell ref="B20:R20"/>
    <mergeCell ref="C23:Q23"/>
    <mergeCell ref="D24:F24"/>
    <mergeCell ref="G24:I24"/>
    <mergeCell ref="J24:L24"/>
    <mergeCell ref="M24:O24"/>
    <mergeCell ref="P24:Q24"/>
    <mergeCell ref="M13:O14"/>
    <mergeCell ref="P13:Q14"/>
    <mergeCell ref="C12:D12"/>
    <mergeCell ref="E12:F12"/>
    <mergeCell ref="C16:C18"/>
    <mergeCell ref="D16:E16"/>
    <mergeCell ref="F16:G16"/>
    <mergeCell ref="D17:E17"/>
    <mergeCell ref="F17:G17"/>
    <mergeCell ref="D18:E18"/>
    <mergeCell ref="F18:G18"/>
    <mergeCell ref="C13:D14"/>
    <mergeCell ref="E13:F14"/>
    <mergeCell ref="G13:H14"/>
    <mergeCell ref="I13:J14"/>
    <mergeCell ref="K13:L14"/>
    <mergeCell ref="G12:H12"/>
    <mergeCell ref="I12:J12"/>
    <mergeCell ref="K12:L12"/>
    <mergeCell ref="M12:O12"/>
    <mergeCell ref="B6:R6"/>
    <mergeCell ref="C7:Q7"/>
    <mergeCell ref="D8:I8"/>
    <mergeCell ref="J8:K8"/>
    <mergeCell ref="L8:Q8"/>
    <mergeCell ref="D9:I9"/>
    <mergeCell ref="P12:Q12"/>
    <mergeCell ref="J9:K10"/>
    <mergeCell ref="L9:Q10"/>
    <mergeCell ref="D10:I10"/>
    <mergeCell ref="B5:R5"/>
    <mergeCell ref="B2:D4"/>
    <mergeCell ref="E2:N4"/>
    <mergeCell ref="O2:R2"/>
    <mergeCell ref="O3:R3"/>
    <mergeCell ref="O4:R4"/>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J26 P26 D26 M26 G26"/>
    <dataValidation allowBlank="1" showInputMessage="1" showErrorMessage="1" prompt="Identifique el valor registrado en el denominador de la fórmula de cálculo" sqref="J27 M27 D27 G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C10" location="'INSTRUCTIVO '!A1" display="Responsable de la Medición "/>
    <hyperlink ref="J9" location="'INSTRUCTIVO '!A1" display="Objetivo del Indicador"/>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T51"/>
  <sheetViews>
    <sheetView showGridLines="0" showWhiteSpace="0" topLeftCell="A10" zoomScale="70" zoomScaleNormal="70" zoomScaleSheetLayoutView="70" zoomScalePageLayoutView="70" workbookViewId="0">
      <selection activeCell="D27" sqref="D27:I2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1"/>
      <c r="C2" s="102"/>
      <c r="D2" s="103"/>
      <c r="E2" s="107" t="s">
        <v>62</v>
      </c>
      <c r="F2" s="108"/>
      <c r="G2" s="108"/>
      <c r="H2" s="108"/>
      <c r="I2" s="108"/>
      <c r="J2" s="108"/>
      <c r="K2" s="108"/>
      <c r="L2" s="108"/>
      <c r="M2" s="108"/>
      <c r="N2" s="109"/>
      <c r="O2" s="116" t="s">
        <v>77</v>
      </c>
      <c r="P2" s="116"/>
      <c r="Q2" s="116"/>
      <c r="R2" s="116"/>
    </row>
    <row r="3" spans="2:18" ht="24.75" customHeight="1" x14ac:dyDescent="0.2">
      <c r="B3" s="104"/>
      <c r="C3" s="105"/>
      <c r="D3" s="106"/>
      <c r="E3" s="110"/>
      <c r="F3" s="111"/>
      <c r="G3" s="111"/>
      <c r="H3" s="111"/>
      <c r="I3" s="111"/>
      <c r="J3" s="111"/>
      <c r="K3" s="111"/>
      <c r="L3" s="111"/>
      <c r="M3" s="111"/>
      <c r="N3" s="112"/>
      <c r="O3" s="116" t="s">
        <v>103</v>
      </c>
      <c r="P3" s="116"/>
      <c r="Q3" s="116"/>
      <c r="R3" s="116"/>
    </row>
    <row r="4" spans="2:18" ht="24.75" customHeight="1" thickBot="1" x14ac:dyDescent="0.25">
      <c r="B4" s="104"/>
      <c r="C4" s="105"/>
      <c r="D4" s="106"/>
      <c r="E4" s="113"/>
      <c r="F4" s="114"/>
      <c r="G4" s="114"/>
      <c r="H4" s="114"/>
      <c r="I4" s="114"/>
      <c r="J4" s="114"/>
      <c r="K4" s="114"/>
      <c r="L4" s="114"/>
      <c r="M4" s="114"/>
      <c r="N4" s="115"/>
      <c r="O4" s="116" t="s">
        <v>104</v>
      </c>
      <c r="P4" s="116"/>
      <c r="Q4" s="116"/>
      <c r="R4" s="116"/>
    </row>
    <row r="5" spans="2:18" ht="13.5" thickBot="1" x14ac:dyDescent="0.25">
      <c r="B5" s="97" t="s">
        <v>130</v>
      </c>
      <c r="C5" s="98"/>
      <c r="D5" s="98"/>
      <c r="E5" s="98"/>
      <c r="F5" s="98"/>
      <c r="G5" s="98"/>
      <c r="H5" s="98"/>
      <c r="I5" s="98"/>
      <c r="J5" s="98"/>
      <c r="K5" s="98"/>
      <c r="L5" s="98"/>
      <c r="M5" s="98"/>
      <c r="N5" s="98"/>
      <c r="O5" s="99"/>
      <c r="P5" s="99"/>
      <c r="Q5" s="99"/>
      <c r="R5" s="100"/>
    </row>
    <row r="6" spans="2:18" ht="15" customHeight="1" thickBot="1" x14ac:dyDescent="0.25">
      <c r="B6" s="159" t="s">
        <v>0</v>
      </c>
      <c r="C6" s="160"/>
      <c r="D6" s="160"/>
      <c r="E6" s="160"/>
      <c r="F6" s="160"/>
      <c r="G6" s="160"/>
      <c r="H6" s="160"/>
      <c r="I6" s="160"/>
      <c r="J6" s="160"/>
      <c r="K6" s="160"/>
      <c r="L6" s="160"/>
      <c r="M6" s="160"/>
      <c r="N6" s="160"/>
      <c r="O6" s="160"/>
      <c r="P6" s="160"/>
      <c r="Q6" s="160"/>
      <c r="R6" s="161"/>
    </row>
    <row r="7" spans="2:18" ht="13.5" thickBot="1" x14ac:dyDescent="0.25">
      <c r="B7" s="2"/>
      <c r="C7" s="162"/>
      <c r="D7" s="162"/>
      <c r="E7" s="162"/>
      <c r="F7" s="162"/>
      <c r="G7" s="162"/>
      <c r="H7" s="162"/>
      <c r="I7" s="162"/>
      <c r="J7" s="162"/>
      <c r="K7" s="162"/>
      <c r="L7" s="162"/>
      <c r="M7" s="162"/>
      <c r="N7" s="162"/>
      <c r="O7" s="162"/>
      <c r="P7" s="162"/>
      <c r="Q7" s="162"/>
      <c r="R7" s="3"/>
    </row>
    <row r="8" spans="2:18" ht="23.25" customHeight="1" thickBot="1" x14ac:dyDescent="0.25">
      <c r="B8" s="2"/>
      <c r="C8" s="32" t="s">
        <v>60</v>
      </c>
      <c r="D8" s="163" t="s">
        <v>38</v>
      </c>
      <c r="E8" s="164"/>
      <c r="F8" s="164"/>
      <c r="G8" s="164"/>
      <c r="H8" s="164"/>
      <c r="I8" s="165"/>
      <c r="J8" s="166" t="s">
        <v>56</v>
      </c>
      <c r="K8" s="167"/>
      <c r="L8" s="168" t="s">
        <v>113</v>
      </c>
      <c r="M8" s="169"/>
      <c r="N8" s="169"/>
      <c r="O8" s="169"/>
      <c r="P8" s="169"/>
      <c r="Q8" s="170"/>
      <c r="R8" s="3"/>
    </row>
    <row r="9" spans="2:18" ht="17.25" customHeight="1" thickBot="1" x14ac:dyDescent="0.25">
      <c r="B9" s="2"/>
      <c r="C9" s="32" t="s">
        <v>59</v>
      </c>
      <c r="D9" s="119" t="s">
        <v>108</v>
      </c>
      <c r="E9" s="120"/>
      <c r="F9" s="120"/>
      <c r="G9" s="120"/>
      <c r="H9" s="120"/>
      <c r="I9" s="121"/>
      <c r="J9" s="122" t="s">
        <v>57</v>
      </c>
      <c r="K9" s="123"/>
      <c r="L9" s="137" t="s">
        <v>126</v>
      </c>
      <c r="M9" s="138"/>
      <c r="N9" s="138"/>
      <c r="O9" s="138"/>
      <c r="P9" s="138"/>
      <c r="Q9" s="139"/>
      <c r="R9" s="3"/>
    </row>
    <row r="10" spans="2:18" ht="30.75" customHeight="1" thickBot="1" x14ac:dyDescent="0.25">
      <c r="B10" s="2"/>
      <c r="C10" s="32" t="s">
        <v>58</v>
      </c>
      <c r="D10" s="119" t="s">
        <v>93</v>
      </c>
      <c r="E10" s="120"/>
      <c r="F10" s="120"/>
      <c r="G10" s="120"/>
      <c r="H10" s="120"/>
      <c r="I10" s="121"/>
      <c r="J10" s="124"/>
      <c r="K10" s="125"/>
      <c r="L10" s="140"/>
      <c r="M10" s="141"/>
      <c r="N10" s="141"/>
      <c r="O10" s="141"/>
      <c r="P10" s="141"/>
      <c r="Q10" s="14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0" t="s">
        <v>14</v>
      </c>
      <c r="D12" s="131"/>
      <c r="E12" s="130" t="s">
        <v>61</v>
      </c>
      <c r="F12" s="132"/>
      <c r="G12" s="133" t="s">
        <v>1</v>
      </c>
      <c r="H12" s="134"/>
      <c r="I12" s="130" t="s">
        <v>3</v>
      </c>
      <c r="J12" s="132"/>
      <c r="K12" s="135" t="s">
        <v>6</v>
      </c>
      <c r="L12" s="136"/>
      <c r="M12" s="146" t="s">
        <v>2</v>
      </c>
      <c r="N12" s="147"/>
      <c r="O12" s="148"/>
      <c r="P12" s="117" t="s">
        <v>63</v>
      </c>
      <c r="Q12" s="118"/>
      <c r="R12" s="3"/>
    </row>
    <row r="13" spans="2:18" ht="54" customHeight="1" x14ac:dyDescent="0.2">
      <c r="B13" s="2"/>
      <c r="C13" s="231" t="s">
        <v>127</v>
      </c>
      <c r="D13" s="232"/>
      <c r="E13" s="149" t="s">
        <v>75</v>
      </c>
      <c r="F13" s="150"/>
      <c r="G13" s="153" t="s">
        <v>76</v>
      </c>
      <c r="H13" s="154"/>
      <c r="I13" s="157" t="s">
        <v>125</v>
      </c>
      <c r="J13" s="127"/>
      <c r="K13" s="174" t="s">
        <v>9</v>
      </c>
      <c r="L13" s="175"/>
      <c r="M13" s="157" t="s">
        <v>112</v>
      </c>
      <c r="N13" s="178"/>
      <c r="O13" s="179"/>
      <c r="P13" s="126" t="s">
        <v>68</v>
      </c>
      <c r="Q13" s="127"/>
      <c r="R13" s="3"/>
    </row>
    <row r="14" spans="2:18" ht="25.5" customHeight="1" thickBot="1" x14ac:dyDescent="0.25">
      <c r="B14" s="2"/>
      <c r="C14" s="233"/>
      <c r="D14" s="234"/>
      <c r="E14" s="151"/>
      <c r="F14" s="152"/>
      <c r="G14" s="155"/>
      <c r="H14" s="156"/>
      <c r="I14" s="158"/>
      <c r="J14" s="129"/>
      <c r="K14" s="176"/>
      <c r="L14" s="177"/>
      <c r="M14" s="158"/>
      <c r="N14" s="180"/>
      <c r="O14" s="181"/>
      <c r="P14" s="128"/>
      <c r="Q14" s="129"/>
      <c r="R14" s="3"/>
    </row>
    <row r="15" spans="2:18" ht="8.25" customHeight="1" thickBot="1" x14ac:dyDescent="0.25">
      <c r="B15" s="2"/>
      <c r="C15" s="5"/>
      <c r="D15" s="5"/>
      <c r="E15" s="5"/>
      <c r="F15" s="5"/>
      <c r="G15" s="5"/>
      <c r="H15" s="5"/>
      <c r="I15" s="5"/>
      <c r="J15" s="5"/>
      <c r="K15" s="5"/>
      <c r="L15" s="5"/>
      <c r="M15" s="5"/>
      <c r="N15" s="5"/>
      <c r="O15" s="5"/>
      <c r="P15" s="5"/>
      <c r="Q15" s="5"/>
      <c r="R15" s="3"/>
    </row>
    <row r="16" spans="2:18" x14ac:dyDescent="0.2">
      <c r="B16" s="2"/>
      <c r="C16" s="146" t="s">
        <v>11</v>
      </c>
      <c r="D16" s="186" t="s">
        <v>25</v>
      </c>
      <c r="E16" s="187"/>
      <c r="F16" s="188" t="s">
        <v>118</v>
      </c>
      <c r="G16" s="189"/>
      <c r="H16" s="7"/>
      <c r="I16" s="7"/>
      <c r="J16" s="7"/>
      <c r="K16" s="7"/>
      <c r="L16" s="7"/>
      <c r="M16" s="8"/>
      <c r="N16" s="8"/>
      <c r="O16" s="8"/>
      <c r="P16" s="8"/>
      <c r="Q16" s="8"/>
      <c r="R16" s="3"/>
    </row>
    <row r="17" spans="2:20" ht="18.75" customHeight="1" x14ac:dyDescent="0.2">
      <c r="B17" s="2"/>
      <c r="C17" s="184"/>
      <c r="D17" s="190" t="s">
        <v>26</v>
      </c>
      <c r="E17" s="191"/>
      <c r="F17" s="403" t="s">
        <v>119</v>
      </c>
      <c r="G17" s="193"/>
      <c r="H17" s="7"/>
      <c r="I17" s="7"/>
      <c r="J17" s="7"/>
      <c r="K17" s="7"/>
      <c r="L17" s="7"/>
      <c r="M17" s="8"/>
      <c r="N17" s="8"/>
      <c r="O17" s="8"/>
      <c r="P17" s="8"/>
      <c r="Q17" s="8"/>
      <c r="R17" s="3"/>
    </row>
    <row r="18" spans="2:20" ht="18.75" customHeight="1" thickBot="1" x14ac:dyDescent="0.25">
      <c r="B18" s="2"/>
      <c r="C18" s="185"/>
      <c r="D18" s="194" t="s">
        <v>27</v>
      </c>
      <c r="E18" s="195"/>
      <c r="F18" s="404" t="s">
        <v>120</v>
      </c>
      <c r="G18" s="19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8" t="s">
        <v>23</v>
      </c>
      <c r="C20" s="199"/>
      <c r="D20" s="199"/>
      <c r="E20" s="199"/>
      <c r="F20" s="199"/>
      <c r="G20" s="199"/>
      <c r="H20" s="199"/>
      <c r="I20" s="199"/>
      <c r="J20" s="199"/>
      <c r="K20" s="199"/>
      <c r="L20" s="199"/>
      <c r="M20" s="199"/>
      <c r="N20" s="199"/>
      <c r="O20" s="199"/>
      <c r="P20" s="199"/>
      <c r="Q20" s="199"/>
      <c r="R20" s="200"/>
    </row>
    <row r="21" spans="2:20" ht="6" customHeight="1" x14ac:dyDescent="0.2">
      <c r="B21" s="2"/>
      <c r="G21" s="9"/>
      <c r="H21" s="9"/>
      <c r="I21" s="5"/>
      <c r="J21" s="5"/>
      <c r="K21" s="5"/>
      <c r="L21" s="5"/>
      <c r="M21" s="5"/>
      <c r="N21" s="5"/>
      <c r="O21" s="5"/>
      <c r="P21" s="5"/>
      <c r="Q21" s="5"/>
      <c r="R21" s="3"/>
    </row>
    <row r="22" spans="2:20" ht="4.5" customHeight="1" x14ac:dyDescent="0.2">
      <c r="B22" s="2"/>
      <c r="C22" s="5"/>
      <c r="D22" s="5"/>
      <c r="E22" s="5"/>
      <c r="F22" s="5"/>
      <c r="G22" s="5"/>
      <c r="H22" s="5"/>
      <c r="I22" s="5"/>
      <c r="J22" s="5"/>
      <c r="K22" s="5"/>
      <c r="L22" s="5"/>
      <c r="M22" s="5"/>
      <c r="N22" s="5"/>
      <c r="O22" s="5"/>
      <c r="P22" s="5"/>
      <c r="Q22" s="5"/>
      <c r="R22" s="3"/>
    </row>
    <row r="23" spans="2:20" ht="15.75" customHeight="1" x14ac:dyDescent="0.2">
      <c r="B23" s="2"/>
      <c r="C23" s="393" t="s">
        <v>12</v>
      </c>
      <c r="D23" s="393"/>
      <c r="E23" s="393"/>
      <c r="F23" s="393"/>
      <c r="G23" s="393"/>
      <c r="H23" s="393"/>
      <c r="I23" s="393"/>
      <c r="J23" s="393"/>
      <c r="K23" s="393"/>
      <c r="L23" s="393"/>
      <c r="M23" s="393"/>
      <c r="N23" s="393"/>
      <c r="O23" s="393"/>
      <c r="P23" s="393"/>
      <c r="Q23" s="393"/>
      <c r="R23" s="3"/>
    </row>
    <row r="24" spans="2:20" ht="27" customHeight="1" x14ac:dyDescent="0.2">
      <c r="B24" s="2"/>
      <c r="C24" s="68" t="s">
        <v>16</v>
      </c>
      <c r="D24" s="394" t="s">
        <v>105</v>
      </c>
      <c r="E24" s="395"/>
      <c r="F24" s="395"/>
      <c r="G24" s="395"/>
      <c r="H24" s="395"/>
      <c r="I24" s="396"/>
      <c r="J24" s="394" t="s">
        <v>106</v>
      </c>
      <c r="K24" s="395"/>
      <c r="L24" s="395"/>
      <c r="M24" s="395"/>
      <c r="N24" s="395"/>
      <c r="O24" s="396"/>
      <c r="P24" s="397"/>
      <c r="Q24" s="398"/>
      <c r="R24" s="3"/>
    </row>
    <row r="25" spans="2:20" ht="15" customHeight="1" x14ac:dyDescent="0.2">
      <c r="B25" s="2"/>
      <c r="C25" s="68" t="s">
        <v>17</v>
      </c>
      <c r="D25" s="391">
        <v>0.2</v>
      </c>
      <c r="E25" s="399"/>
      <c r="F25" s="399"/>
      <c r="G25" s="399"/>
      <c r="H25" s="399"/>
      <c r="I25" s="392"/>
      <c r="J25" s="391">
        <v>0.2</v>
      </c>
      <c r="K25" s="399"/>
      <c r="L25" s="399"/>
      <c r="M25" s="399"/>
      <c r="N25" s="399"/>
      <c r="O25" s="392"/>
      <c r="P25" s="391"/>
      <c r="Q25" s="392"/>
      <c r="R25" s="3"/>
    </row>
    <row r="26" spans="2:20" x14ac:dyDescent="0.2">
      <c r="B26" s="2"/>
      <c r="C26" s="69" t="s">
        <v>15</v>
      </c>
      <c r="D26" s="211">
        <v>84</v>
      </c>
      <c r="E26" s="209"/>
      <c r="F26" s="209"/>
      <c r="G26" s="209"/>
      <c r="H26" s="209"/>
      <c r="I26" s="210"/>
      <c r="J26" s="211"/>
      <c r="K26" s="209"/>
      <c r="L26" s="209"/>
      <c r="M26" s="209"/>
      <c r="N26" s="209"/>
      <c r="O26" s="210"/>
      <c r="P26" s="212"/>
      <c r="Q26" s="390"/>
      <c r="R26" s="3"/>
    </row>
    <row r="27" spans="2:20" ht="15.75" customHeight="1" x14ac:dyDescent="0.2">
      <c r="B27" s="2"/>
      <c r="C27" s="69" t="s">
        <v>35</v>
      </c>
      <c r="D27" s="211">
        <v>114</v>
      </c>
      <c r="E27" s="209"/>
      <c r="F27" s="209"/>
      <c r="G27" s="209"/>
      <c r="H27" s="209"/>
      <c r="I27" s="210"/>
      <c r="J27" s="211"/>
      <c r="K27" s="209"/>
      <c r="L27" s="209"/>
      <c r="M27" s="209"/>
      <c r="N27" s="209"/>
      <c r="O27" s="210"/>
      <c r="P27" s="212"/>
      <c r="Q27" s="390"/>
      <c r="R27" s="3"/>
    </row>
    <row r="28" spans="2:20" ht="15.75" customHeight="1" x14ac:dyDescent="0.2">
      <c r="B28" s="2"/>
      <c r="C28" s="69" t="s">
        <v>28</v>
      </c>
      <c r="D28" s="400">
        <f>D26/D27</f>
        <v>0.73684210526315785</v>
      </c>
      <c r="E28" s="401"/>
      <c r="F28" s="401"/>
      <c r="G28" s="401"/>
      <c r="H28" s="401"/>
      <c r="I28" s="402"/>
      <c r="J28" s="400" t="e">
        <f>J26/J27</f>
        <v>#DIV/0!</v>
      </c>
      <c r="K28" s="401"/>
      <c r="L28" s="401"/>
      <c r="M28" s="401"/>
      <c r="N28" s="401"/>
      <c r="O28" s="402"/>
      <c r="P28" s="391"/>
      <c r="Q28" s="39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309"/>
      <c r="J31" s="309"/>
      <c r="K31" s="309"/>
      <c r="L31" s="309"/>
      <c r="M31" s="309"/>
      <c r="N31" s="309"/>
      <c r="O31" s="309"/>
      <c r="P31" s="309"/>
      <c r="Q31" s="30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307" t="s">
        <v>21</v>
      </c>
      <c r="D42" s="308"/>
      <c r="E42" s="308"/>
      <c r="F42" s="308"/>
      <c r="G42" s="308"/>
      <c r="H42" s="308"/>
      <c r="I42" s="308"/>
      <c r="J42" s="308"/>
      <c r="K42" s="159" t="s">
        <v>71</v>
      </c>
      <c r="L42" s="160"/>
      <c r="M42" s="160"/>
      <c r="N42" s="160"/>
      <c r="O42" s="160"/>
      <c r="P42" s="160"/>
      <c r="Q42" s="161"/>
      <c r="R42" s="3"/>
    </row>
    <row r="43" spans="2:18" ht="28.5" customHeight="1" thickBot="1" x14ac:dyDescent="0.25">
      <c r="B43" s="2"/>
      <c r="C43" s="34"/>
      <c r="D43" s="35" t="s">
        <v>73</v>
      </c>
      <c r="E43" s="220" t="s">
        <v>74</v>
      </c>
      <c r="F43" s="220"/>
      <c r="G43" s="220"/>
      <c r="H43" s="220"/>
      <c r="I43" s="220"/>
      <c r="J43" s="221"/>
      <c r="K43" s="46"/>
      <c r="L43" s="47"/>
      <c r="M43" s="47"/>
      <c r="N43" s="47"/>
      <c r="O43" s="47"/>
      <c r="P43" s="47"/>
      <c r="Q43" s="48"/>
      <c r="R43" s="3"/>
    </row>
    <row r="44" spans="2:18" ht="68.25" customHeight="1" thickBot="1" x14ac:dyDescent="0.25">
      <c r="B44" s="2"/>
      <c r="C44" s="11" t="s">
        <v>18</v>
      </c>
      <c r="D44" s="55">
        <v>44742</v>
      </c>
      <c r="E44" s="235" t="s">
        <v>146</v>
      </c>
      <c r="F44" s="236"/>
      <c r="G44" s="236"/>
      <c r="H44" s="236"/>
      <c r="I44" s="236"/>
      <c r="J44" s="237"/>
      <c r="K44" s="222"/>
      <c r="L44" s="222"/>
      <c r="M44" s="222"/>
      <c r="N44" s="222"/>
      <c r="O44" s="222"/>
      <c r="P44" s="222"/>
      <c r="Q44" s="223"/>
      <c r="R44" s="3"/>
    </row>
    <row r="45" spans="2:18" ht="129" customHeight="1" thickBot="1" x14ac:dyDescent="0.25">
      <c r="B45" s="2"/>
      <c r="C45" s="12" t="s">
        <v>19</v>
      </c>
      <c r="D45" s="92"/>
      <c r="E45" s="235"/>
      <c r="F45" s="236"/>
      <c r="G45" s="236"/>
      <c r="H45" s="236"/>
      <c r="I45" s="236"/>
      <c r="J45" s="237"/>
      <c r="K45" s="222"/>
      <c r="L45" s="222"/>
      <c r="M45" s="222"/>
      <c r="N45" s="222"/>
      <c r="O45" s="222"/>
      <c r="P45" s="222"/>
      <c r="Q45" s="223"/>
      <c r="R45" s="3"/>
    </row>
    <row r="46" spans="2:18" x14ac:dyDescent="0.2">
      <c r="B46" s="2"/>
      <c r="C46" s="5"/>
      <c r="D46" s="5"/>
      <c r="E46" s="5"/>
      <c r="F46" s="5"/>
      <c r="G46" s="5"/>
      <c r="H46" s="5"/>
      <c r="I46" s="5"/>
      <c r="J46" s="5"/>
      <c r="K46" s="5"/>
      <c r="L46" s="5"/>
      <c r="M46" s="5"/>
      <c r="N46" s="5"/>
      <c r="O46" s="5"/>
      <c r="P46" s="5"/>
      <c r="Q46" s="5"/>
      <c r="R46" s="3"/>
    </row>
    <row r="47" spans="2:18" ht="13.5" thickBot="1" x14ac:dyDescent="0.25">
      <c r="B47" s="13"/>
      <c r="C47" s="14"/>
      <c r="D47" s="14"/>
      <c r="E47" s="14"/>
      <c r="F47" s="14"/>
      <c r="G47" s="14"/>
      <c r="H47" s="14"/>
      <c r="I47" s="14"/>
      <c r="J47" s="14"/>
      <c r="K47" s="14"/>
      <c r="L47" s="14"/>
      <c r="M47" s="14"/>
      <c r="N47" s="14"/>
      <c r="O47" s="14"/>
      <c r="P47" s="14"/>
      <c r="Q47" s="14"/>
      <c r="R47" s="15"/>
    </row>
    <row r="48" spans="2:18" x14ac:dyDescent="0.2">
      <c r="B48" s="5"/>
      <c r="C48" s="5"/>
      <c r="D48" s="5"/>
      <c r="E48" s="5"/>
      <c r="F48" s="5"/>
      <c r="G48" s="5"/>
      <c r="H48" s="5"/>
      <c r="I48" s="5"/>
      <c r="J48" s="5"/>
      <c r="K48" s="5"/>
      <c r="L48" s="5"/>
      <c r="M48" s="5"/>
      <c r="N48" s="5"/>
      <c r="O48" s="5"/>
      <c r="P48" s="5"/>
    </row>
    <row r="49" spans="2:16" x14ac:dyDescent="0.2">
      <c r="B49" s="5"/>
      <c r="C49" s="49"/>
      <c r="D49" s="5"/>
      <c r="E49" s="5"/>
      <c r="F49" s="5"/>
      <c r="G49" s="5"/>
      <c r="H49" s="5"/>
      <c r="I49" s="5"/>
      <c r="J49" s="5"/>
      <c r="K49" s="5"/>
      <c r="L49" s="5"/>
      <c r="M49" s="5"/>
      <c r="N49" s="5"/>
      <c r="O49" s="5"/>
      <c r="P49" s="5"/>
    </row>
    <row r="50" spans="2:16" x14ac:dyDescent="0.2">
      <c r="B50" s="5"/>
      <c r="C50" s="5"/>
      <c r="D50" s="5"/>
      <c r="E50" s="5"/>
      <c r="F50" s="5"/>
      <c r="G50" s="5"/>
      <c r="H50" s="5"/>
      <c r="I50" s="5"/>
      <c r="J50" s="5"/>
      <c r="K50" s="5"/>
      <c r="L50" s="5"/>
      <c r="M50" s="5"/>
      <c r="N50" s="5"/>
      <c r="O50" s="5"/>
      <c r="P50" s="5"/>
    </row>
    <row r="51" spans="2:16" x14ac:dyDescent="0.2">
      <c r="B51" s="5"/>
      <c r="C51" s="5"/>
      <c r="D51" s="5"/>
      <c r="E51" s="5"/>
      <c r="F51" s="5"/>
      <c r="G51" s="5"/>
      <c r="H51" s="5"/>
      <c r="I51" s="5"/>
      <c r="J51" s="5"/>
      <c r="K51" s="5"/>
      <c r="L51" s="5"/>
      <c r="M51" s="5"/>
      <c r="N51" s="5"/>
      <c r="O51" s="5"/>
      <c r="P51" s="5"/>
    </row>
  </sheetData>
  <mergeCells count="61">
    <mergeCell ref="C16:C18"/>
    <mergeCell ref="D16:E16"/>
    <mergeCell ref="F16:G16"/>
    <mergeCell ref="E44:J44"/>
    <mergeCell ref="D17:E17"/>
    <mergeCell ref="F17:G17"/>
    <mergeCell ref="D18:E18"/>
    <mergeCell ref="F18:G18"/>
    <mergeCell ref="D26:I26"/>
    <mergeCell ref="J26:O26"/>
    <mergeCell ref="J28:O28"/>
    <mergeCell ref="K45:Q45"/>
    <mergeCell ref="E45:J45"/>
    <mergeCell ref="K44:Q44"/>
    <mergeCell ref="B20:R20"/>
    <mergeCell ref="C23:Q23"/>
    <mergeCell ref="I31:Q31"/>
    <mergeCell ref="C42:J42"/>
    <mergeCell ref="K42:Q42"/>
    <mergeCell ref="E43:J43"/>
    <mergeCell ref="D24:I24"/>
    <mergeCell ref="J24:O24"/>
    <mergeCell ref="P24:Q24"/>
    <mergeCell ref="D25:I25"/>
    <mergeCell ref="J25:O25"/>
    <mergeCell ref="P25:Q25"/>
    <mergeCell ref="D28:I28"/>
    <mergeCell ref="P28:Q28"/>
    <mergeCell ref="B6:R6"/>
    <mergeCell ref="C7:Q7"/>
    <mergeCell ref="D8:I8"/>
    <mergeCell ref="J8:K8"/>
    <mergeCell ref="L8:Q8"/>
    <mergeCell ref="D9:I9"/>
    <mergeCell ref="P13:Q14"/>
    <mergeCell ref="C12:D12"/>
    <mergeCell ref="E12:F12"/>
    <mergeCell ref="G12:H12"/>
    <mergeCell ref="I12:J12"/>
    <mergeCell ref="C13:D14"/>
    <mergeCell ref="E13:F14"/>
    <mergeCell ref="G13:H14"/>
    <mergeCell ref="I13:J14"/>
    <mergeCell ref="K13:L14"/>
    <mergeCell ref="M13:O14"/>
    <mergeCell ref="P26:Q26"/>
    <mergeCell ref="D27:I27"/>
    <mergeCell ref="J27:O27"/>
    <mergeCell ref="P27:Q27"/>
    <mergeCell ref="B2:D4"/>
    <mergeCell ref="E2:N4"/>
    <mergeCell ref="O2:R2"/>
    <mergeCell ref="O3:R3"/>
    <mergeCell ref="O4:R4"/>
    <mergeCell ref="B5:R5"/>
    <mergeCell ref="K12:L12"/>
    <mergeCell ref="J9:K10"/>
    <mergeCell ref="L9:Q10"/>
    <mergeCell ref="D10:I10"/>
    <mergeCell ref="M12:O12"/>
    <mergeCell ref="P12:Q12"/>
  </mergeCells>
  <dataValidations xWindow="1065" yWindow="303" count="17">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Realice un pequeño análisis, acerca del cumplimiento o incumplimiento del indicador, identificando los factores que fueron relevantes en el resultado del indicador." sqref="C44:C45 D45:J45 E44:J44"/>
    <dataValidation allowBlank="1" showInputMessage="1" showErrorMessage="1" prompt="Identifique el valor registrado en el numerador de la fórmula de cálculo" sqref="J26:J28 D26:D28 P25:P28"/>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Valor que se espera alcance el Indicador" sqref="J25 D25"/>
    <dataValidation type="list" allowBlank="1" showInputMessage="1" showErrorMessage="1" prompt="Selecione de la lista desplegable la tendencia esperada" sqref="P13:Q14">
      <formula1>#REF!</formula1>
    </dataValidation>
    <dataValidation type="list" allowBlank="1" showInputMessage="1" showErrorMessage="1" sqref="D8:I8">
      <formula1>#REF!</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25</vt:i4>
      </vt:variant>
    </vt:vector>
  </HeadingPairs>
  <TitlesOfParts>
    <vt:vector size="32" baseType="lpstr">
      <vt:lpstr>Gestión de Incapacidades</vt:lpstr>
      <vt:lpstr>Liquidaciónes de Cesantias</vt:lpstr>
      <vt:lpstr>Certificaciónes Pensionales</vt:lpstr>
      <vt:lpstr>Contrataciónes Radicadas</vt:lpstr>
      <vt:lpstr>Seguimiento Contractual</vt:lpstr>
      <vt:lpstr>Novedades de Nomina</vt:lpstr>
      <vt:lpstr>Informes Finales Radicados</vt:lpstr>
      <vt:lpstr>'Certificaciónes Pensionales'!Área_de_impresión</vt:lpstr>
      <vt:lpstr>'Contrataciónes Radicadas'!Área_de_impresión</vt:lpstr>
      <vt:lpstr>'Gestión de Incapacidades'!Área_de_impresión</vt:lpstr>
      <vt:lpstr>'Informes Finales Radicados'!Área_de_impresión</vt:lpstr>
      <vt:lpstr>'Liquidaciónes de Cesantias'!Área_de_impresión</vt:lpstr>
      <vt:lpstr>'Novedades de Nomina'!Área_de_impresión</vt:lpstr>
      <vt:lpstr>'Seguimiento Contractual'!Área_de_impresión</vt:lpstr>
      <vt:lpstr>'Certificaciónes Pensionales'!Fuente_indicador</vt:lpstr>
      <vt:lpstr>'Contrataciónes Radicadas'!Fuente_indicador</vt:lpstr>
      <vt:lpstr>'Gestión de Incapacidades'!Fuente_indicador</vt:lpstr>
      <vt:lpstr>'Liquidaciónes de Cesantias'!Fuente_indicador</vt:lpstr>
      <vt:lpstr>'Novedades de Nomina'!Fuente_indicador</vt:lpstr>
      <vt:lpstr>'Seguimiento Contractual'!Fuente_indicador</vt:lpstr>
      <vt:lpstr>'Certificaciónes Pensionales'!Periodicidad</vt:lpstr>
      <vt:lpstr>'Contrataciónes Radicadas'!Periodicidad</vt:lpstr>
      <vt:lpstr>'Gestión de Incapacidades'!Periodicidad</vt:lpstr>
      <vt:lpstr>'Liquidaciónes de Cesantias'!Periodicidad</vt:lpstr>
      <vt:lpstr>'Novedades de Nomina'!Periodicidad</vt:lpstr>
      <vt:lpstr>'Seguimiento Contractual'!Periodicidad</vt:lpstr>
      <vt:lpstr>'Certificaciónes Pensionales'!Tipo_indicador</vt:lpstr>
      <vt:lpstr>'Contrataciónes Radicadas'!Tipo_indicador</vt:lpstr>
      <vt:lpstr>'Gestión de Incapacidades'!Tipo_indicador</vt:lpstr>
      <vt:lpstr>'Liquidaciónes de Cesantias'!Tipo_indicador</vt:lpstr>
      <vt:lpstr>'Novedades de Nomina'!Tipo_indicador</vt:lpstr>
      <vt:lpstr>'Seguimiento Contractual'!Tipo_indicador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2019-06-06T15:19:25Z</cp:lastPrinted>
  <dcterms:created xsi:type="dcterms:W3CDTF">2013-03-27T13:59:56Z</dcterms:created>
  <dcterms:modified xsi:type="dcterms:W3CDTF">2022-10-24T13:57:21Z</dcterms:modified>
</cp:coreProperties>
</file>