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C:\Users\BJRODRIGUEZ\Documents\CB\Boris Jose R_G\2023\Indicadores\reporte Indicadores\Reportes y publicar\Publicar Indicadores\Publicar indicadores 2 Tr\"/>
    </mc:Choice>
  </mc:AlternateContent>
  <bookViews>
    <workbookView xWindow="-120" yWindow="-120" windowWidth="20730" windowHeight="11160" tabRatio="808"/>
  </bookViews>
  <sheets>
    <sheet name="Comisiones" sheetId="9" r:id="rId1"/>
  </sheets>
  <definedNames>
    <definedName name="_xlnm.Print_Area" localSheetId="0">Comisiones!$B$2:$R$49</definedName>
    <definedName name="Fuente_indicador">Comisiones!$M$96:$M$102</definedName>
    <definedName name="GESTIÓN_ADMINISTRATIVA_Y_FINANCIERA">#REF!</definedName>
    <definedName name="GESTIÓN_CONTRACTUAL">#REF!</definedName>
    <definedName name="GESTIÓN_DE_EVALUACIÓN_Y_MEJORA">#REF!</definedName>
    <definedName name="GESTIÓN_DE_LA_INFORMACIÓN_Y_LAS_COMUNICACIONES">#REF!</definedName>
    <definedName name="GESTIÓN_DE_LA_INFRAESTRUCTURA">#REF!</definedName>
    <definedName name="GESTIÓN_DE_RECURSOS">#REF!</definedName>
    <definedName name="GESTIÓN_DE_SUMINISTRO_DE_BIENES_Y_SERVICIOS">#REF!</definedName>
    <definedName name="GESTIÓN_JURÍDICA">#REF!</definedName>
    <definedName name="INVESTIGACIÓN_Y_DESARROLLO_DE_LA_GESTIÓN_PENITENCIARIA_Y_CARCELARIA">#REF!</definedName>
    <definedName name="Periodicidad">Comisiones!$I$96:$I$101</definedName>
    <definedName name="PLANEACIÓN_ESTRATÉGICA_Y_GESTIÓN_ORGANIZACIONAL">#REF!</definedName>
    <definedName name="Procesos">#REF!</definedName>
    <definedName name="Tipo_indicador" localSheetId="0">Comisiones!$H$96:$H$98</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27" i="9" l="1"/>
  <c r="G26" i="9"/>
  <c r="D27" i="9" l="1"/>
  <c r="D26" i="9"/>
  <c r="P27" i="9" l="1"/>
  <c r="P26" i="9"/>
  <c r="P28" i="9" l="1"/>
  <c r="G28" i="9"/>
  <c r="J28" i="9"/>
  <c r="M28" i="9"/>
  <c r="D28" i="9" l="1"/>
</calcChain>
</file>

<file path=xl/sharedStrings.xml><?xml version="1.0" encoding="utf-8"?>
<sst xmlns="http://schemas.openxmlformats.org/spreadsheetml/2006/main" count="101" uniqueCount="96">
  <si>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</si>
  <si>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</si>
  <si>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</si>
  <si>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</si>
  <si>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</si>
  <si>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</si>
  <si>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</si>
  <si>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</si>
  <si>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</si>
  <si>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</si>
  <si>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</si>
  <si>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</si>
  <si>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</si>
  <si>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</si>
  <si>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</si>
  <si>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</si>
  <si>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</si>
  <si>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</si>
  <si>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</si>
  <si>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</si>
  <si>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</si>
  <si>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 xml:space="preserve">ANÁLISIS DE RESULTADOS </t>
  </si>
  <si>
    <t>Tipo de Indicador</t>
  </si>
  <si>
    <t xml:space="preserve">            II.   RESULTADOS</t>
  </si>
  <si>
    <t>Periodicidad:</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</si>
  <si>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</si>
  <si>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</si>
  <si>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</si>
  <si>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</si>
  <si>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</si>
  <si>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</si>
  <si>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</si>
  <si>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</si>
  <si>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</si>
  <si>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</si>
  <si>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</si>
  <si>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</si>
  <si>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</si>
  <si>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</si>
  <si>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</si>
  <si>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</si>
  <si>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</si>
  <si>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</si>
  <si>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</si>
  <si>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</si>
  <si>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</si>
  <si>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</si>
  <si>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</si>
  <si>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</si>
  <si>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</si>
  <si>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</si>
  <si>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</si>
  <si>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</si>
  <si>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</si>
  <si>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</si>
  <si>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</si>
  <si>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</si>
  <si>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</si>
  <si>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</si>
  <si>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</si>
  <si>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</si>
  <si>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</si>
  <si>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</si>
  <si>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</si>
  <si>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</si>
  <si>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</si>
  <si>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</si>
  <si>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</si>
  <si>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</si>
  <si>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</si>
  <si>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</si>
  <si>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</si>
  <si>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</si>
  <si>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</si>
  <si>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Bimestral</t>
  </si>
  <si>
    <t>VERSIÓN: 03</t>
  </si>
  <si>
    <t>FECHA: 15-Mar-2019</t>
  </si>
  <si>
    <t>ANALISIS DE RESULTADOS 3:</t>
  </si>
  <si>
    <t>CÓDIGO: GMC-FO-005</t>
  </si>
  <si>
    <t>HOJA DE VIDA DE INDICADOR DE GESTIÓN</t>
  </si>
  <si>
    <t>Porcentaje</t>
  </si>
  <si>
    <t>0%-59%</t>
  </si>
  <si>
    <t>Trimestre I</t>
  </si>
  <si>
    <t>Trimestre II</t>
  </si>
  <si>
    <t>Trimestre III</t>
  </si>
  <si>
    <t>Trimestre IV</t>
  </si>
  <si>
    <t>Subsecretarios de Comisiones permanentes</t>
  </si>
  <si>
    <t>Comisiones Permanentes</t>
  </si>
  <si>
    <t>Proyectos de acuerdo debatidos en Comisiones</t>
  </si>
  <si>
    <t>Este indicador mide la eficacia en el trámite de los Proyectos de Acuerdo en las Comisiones Permanentes, en el desarrollo de la Gestión Normativa</t>
  </si>
  <si>
    <t>(P.A. aprobados+P.A negados + P.A. devueltos/ Proyectos de acuerdo programados)*100</t>
  </si>
  <si>
    <t>Red interna SECRETARIA GENERAL -carpeta PROYECTOS DE ACUERDO</t>
  </si>
  <si>
    <t>75%-100%</t>
  </si>
  <si>
    <t>60%-74%</t>
  </si>
  <si>
    <r>
      <rPr>
        <b/>
        <sz val="10"/>
        <rFont val="Arial"/>
        <family val="2"/>
      </rPr>
      <t xml:space="preserve">La Comisión Primera Permanente del Plan de Desarrollo y Ordenamiento Territorial: </t>
    </r>
    <r>
      <rPr>
        <sz val="10"/>
        <rFont val="Arial"/>
        <family val="2"/>
      </rPr>
      <t xml:space="preserve">Durante el  primer  trimestre de 2023, se programaron para primer debate  diez  (10) proyectos de Acuerdo 076, 004, 080, 141, 079, 035, 096 ,144 acumulado con el 150 de 2023 y el 262 de 2021 devuelto por la Plenaria y se aprobaron en primer debate  cinco (5) proyectos de Acuerdo 076, 004, 141, 144 acumulado con el 150 de 2023 y un (1) proyecto de Acuerdo el 262 de 2021 devuelto por la Plenaria, para un total de seis (6) ´proyectos de Acuerdo.
</t>
    </r>
    <r>
      <rPr>
        <b/>
        <sz val="10"/>
        <rFont val="Arial"/>
        <family val="2"/>
      </rPr>
      <t>La Comisión Segunda Permanente de Gobierno:</t>
    </r>
    <r>
      <rPr>
        <sz val="10"/>
        <rFont val="Arial"/>
        <family val="2"/>
      </rPr>
      <t xml:space="preserve"> Durante este periodo se debatieron cuatro (4) proyectos de acuerdo debidamente priorizados en la Comisión. Los Proyectos en mención son:
Proyecto de Acuerdo No 024 de 2023, “por medio del cual se dictan lineamientos para garantizar el acceso a la dignidad menstrual de las personas habitantes de calle o en riesgo de estarlo con experiencias menstruales de Bogotá, D.C , aprobado en la sesión de la Comisión Segunda Permanente de Gobierno, realizada el día 21 de febrero 2023; 
Proyecto de Acuerdo  No 151 de 2023, “Por el cual se institucionaliza el sistema distrital de cuidado de Bogotá D.C. y se dictan otras disposiciones”, aprobado en la sesión de la Comi-sión 
Segunda Permanente de Gobierno, realizada el día 5 de marzo 2023; 
Proyecto de Acuerdo No 154  de 2023, ““Por medio del cual se declara a Bogotá D.C., como “La Ciudad de las Niñas, Niños y Adolescentes”, y se dictan otras disposiciones”;
Proyecto de Acuerdo No 629 de 2022, “por medio del cual se modifica parcialmen-te el acuerdo 658 de 2016 en cuanto a la estructura orgánica e interna, funciones de algunas dependencias y la planta global de empleos de la contraloría de Bo-gotá D.C, y se dictan otras disposiciones”, aprobado en la sesión de la Comisión Segunda Permanente de Gobierno, realizada el día 20 de febrero 2023.
</t>
    </r>
    <r>
      <rPr>
        <b/>
        <sz val="10"/>
        <rFont val="Arial"/>
        <family val="2"/>
      </rPr>
      <t>La Comisión Tercera Permanente de Hacienda y Crédito Público,</t>
    </r>
    <r>
      <rPr>
        <sz val="10"/>
        <rFont val="Arial"/>
        <family val="2"/>
      </rPr>
      <t xml:space="preserve"> en el periodo de sesiones ordinarias de FEBRERO de 2023 (primer trimestre), programó para primer debate cinco (5) Proyectos de Acuerdo:
1. Proyecto Acuerdo 039 de 2023: “Por medio del cual se crea la Mesa Distrital para el Turismo Accesible para la adopción de lineamientos de turismo accesible para personas con discapacidad en el Distrito Capital”
2. Proyecto Acuerdo 053 de 2023: “Por el cual se dictan lineamientos para institucionalizar y fortalecer la estrategia “BOGOTÁ A CIELO ABIERTO” y se dictan otras disposiciones”
3. Proyecto Acuerdo 066 de 2023: “Por el cual se promueve el turismo joven, se fortalecen los emprendimientos turísticos de jóvenes en el Distrito Capital y se dictan otras disposiciones”
4. Proyecto Acuerdo 087 de 2023: “Por el cual se establecen los lineamientos para la creación del “gran fondo de ciclismo de Bogotá”, y se dictan otras disposiciones”
5. Proyecto Acuerdo 099 de 2023: “Por medio del cual se reconocen las ocupaciones y los actores de la economía popular, se crea la alianza público popular como instrumento de reactivación económica, se crea el registro único de la economía popular, y se dictan otras disposiciones”
Los citados proyectos de acuerdo fueron priorizados por las bancadas y aprobados en primer debate, en las sesiones de la Comisión Tercera realizadas los días 25 de febrero y 6 de marzo de 2023. Los proyectos pasaron para segundo debate en sesión plenaria.</t>
    </r>
  </si>
  <si>
    <r>
      <rPr>
        <b/>
        <sz val="10"/>
        <rFont val="Arial"/>
        <family val="2"/>
      </rPr>
      <t xml:space="preserve">La Comisión Primera Permanente del Plan de Desarrollo y Ordenamiento Territorial: </t>
    </r>
    <r>
      <rPr>
        <sz val="10"/>
        <rFont val="Arial"/>
        <family val="2"/>
      </rPr>
      <t xml:space="preserve">Durante el  segundo  trimestre de 2023, se programaron para primer debate  seis  (6) proyectos de Acuerdo así: 190, 222, 240,287,291, 306 de 2023  y se aprobaron en primer debate  cuatro (4) proyectos de Acuerdo  así: 222, 240, 287,306.
</t>
    </r>
    <r>
      <rPr>
        <b/>
        <sz val="10"/>
        <rFont val="Arial"/>
        <family val="2"/>
      </rPr>
      <t>La Comisión Segunda Permanente de Gobierno:</t>
    </r>
    <r>
      <rPr>
        <sz val="10"/>
        <rFont val="Arial"/>
        <family val="2"/>
      </rPr>
      <t xml:space="preserve"> Durante este periodo se se debatieron 6 se proyectos de acuerdos, los cuales fueron aprobados en sesion: 
Proyecto de Acuerdo 202 de 2023 ''Por medio del cual se declara la semana Distrital de la Salud Oral y se dictan otras disposiciones''.
Proyecto de Acuerdo 208 de 2023 "Por medio del cual se institucionaliza el Sistema de Representación y Participación de Vendedores Informales a través del Consejo Distrital y los Consejos Locales de Vendedoras y Vendedores Informales y se dictan otras disposiciones".
Proyecto de Acuerdo 286 de 2023 ''Por medio del cual se dictan lineamientos para promover la articulación y coordinación para la implementación e integración de las herramientas tecnológicas y/o medios de comunicación de las agremiaciones de taxismo con la secretaría distrital de seguridad, convivencia y justicia, soportado en las capacidades tecnológicas dispuestas en el centro de comando, control comunicaciones y cómputo – c4". 
Proyecto de Acuerdo 310 de 2023 "Por medio del cual se modifican parcialmente los acuerdos distritales 881 y 886 de 2023".
Proyecto de Acuerdo 312 de 2023 ''Por medio del cual se crea la Orden Civil al Mérito Sindical y se dictan otras disposiciones''.
Proyecto de Acuerdo 334 de 2023 "Por medio del cual se crean lineamientos de política pública para el fortalecimiento de la labor ejercida por jueces y juezas de paz, jueces de reconsideración, conciliadores/as y mediadores/as en el distrito
</t>
    </r>
    <r>
      <rPr>
        <b/>
        <sz val="10"/>
        <rFont val="Arial"/>
        <family val="2"/>
      </rPr>
      <t>La Comisión Tercera Permanente de Hacienda y Crédito Público,</t>
    </r>
    <r>
      <rPr>
        <sz val="10"/>
        <rFont val="Arial"/>
        <family val="2"/>
      </rPr>
      <t xml:space="preserve"> en el periodo de sesiones extraordinarias entre el quince (15) de marzo y el treinta (30) de abril de 2023, convocadas mediante Decreto Distrital 097 del 14 de marzo de 2023 y el Decreto Distrital 125 del 3 de abril de 2023 "Por el cual se modifica el artículo 2 del Decreto Distrital 097 de 2023 "Por el cual se convoca a sesiones extraordinarias al Concejo de Bogotá D.C.", pogramó y aprobó en primer debate tres (3) Proyectos de Acuerdo:
1. Proyecto de Acuerdo 182 de 2023 acumulado con el Proyecto de acuerdo 205 de 2023 “POR EL CUAL SE MODIFICAN LOS ACUERDOS 105 DE 2003 Y 780 DE 2020, EN RELACIÓN CON EL IMPUESTO PREDIAL UNIFICADO Y SE DICTAN OTRAS DISPOSICIONES”.
2. Proyecto de Acuerdo 242 de 2023 “POR EL CUAL SE EFECTÚAN UNAS MODIFICACIONES EN EL PRESUPUESTO ANUAL DE RENTAS E INGRESOS Y DE GASTOS E INVERSIONES DEL DISTRITO CAPITAL, PARA LA VIGENCIA FISCAL COMPRENDIDA ENTRE EL 1 DE ENERO Y EL 31 DE DICIEMBRE DE 2023”
Los citados un proyecto de acuerdo fué priorizado por la bancada y aprobados en primer debate, en las sesiones de la Comisión Tercera realizadas los días 25 y 28 de ABRIL de 2023. Los proyectos pasaron para segundo debate en sesión plenaria.</t>
    </r>
  </si>
</sst>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178">
    <xf numFmtId="0" fontId="0" fillId="0" borderId="0" xfId="0"/>
    <xf numFmtId="0" fontId="4" fillId="0" borderId="0" xfId="0" applyFont="1" applyProtection="1"/>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3"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2" borderId="60" xfId="0" applyFont="1" applyFill="1" applyBorder="1" applyAlignment="1" applyProtection="1">
      <alignment horizontal="center"/>
    </xf>
    <xf numFmtId="0" fontId="23" fillId="2" borderId="61" xfId="0" applyFont="1" applyFill="1" applyBorder="1" applyAlignment="1" applyProtection="1">
      <alignment horizontal="center"/>
    </xf>
    <xf numFmtId="0" fontId="23" fillId="2" borderId="61" xfId="0" applyFont="1" applyFill="1" applyBorder="1" applyAlignment="1" applyProtection="1">
      <alignment horizontal="center" vertical="center" wrapText="1"/>
    </xf>
    <xf numFmtId="0" fontId="23" fillId="2" borderId="62" xfId="0" applyFont="1" applyFill="1" applyBorder="1" applyAlignment="1" applyProtection="1">
      <alignment horizontal="center" vertical="center" wrapText="1"/>
    </xf>
    <xf numFmtId="15" fontId="23" fillId="0" borderId="43" xfId="0" applyNumberFormat="1" applyFont="1" applyBorder="1" applyAlignment="1" applyProtection="1">
      <alignment vertical="top" wrapText="1"/>
      <protection locked="0"/>
    </xf>
    <xf numFmtId="15" fontId="23" fillId="0" borderId="43" xfId="0" applyNumberFormat="1" applyFont="1" applyBorder="1" applyAlignment="1" applyProtection="1">
      <alignment horizontal="center" vertical="center" wrapText="1"/>
      <protection locked="0"/>
    </xf>
    <xf numFmtId="15" fontId="23" fillId="0" borderId="66" xfId="0" applyNumberFormat="1" applyFont="1" applyBorder="1" applyAlignment="1" applyProtection="1">
      <alignment horizontal="center" vertical="center" wrapText="1"/>
      <protection locked="0"/>
    </xf>
    <xf numFmtId="0" fontId="23" fillId="2" borderId="28" xfId="0" applyFont="1" applyFill="1" applyBorder="1" applyAlignment="1" applyProtection="1">
      <alignment horizontal="center" vertical="center"/>
      <protection locked="0"/>
    </xf>
    <xf numFmtId="0" fontId="23" fillId="2" borderId="21" xfId="0" applyFont="1" applyFill="1" applyBorder="1" applyAlignment="1" applyProtection="1">
      <alignment horizontal="center" vertical="center"/>
      <protection locked="0"/>
    </xf>
    <xf numFmtId="0" fontId="23" fillId="2" borderId="44" xfId="0" applyFont="1" applyFill="1" applyBorder="1" applyAlignment="1" applyProtection="1">
      <alignment horizontal="center" vertical="center"/>
      <protection locked="0"/>
    </xf>
    <xf numFmtId="0" fontId="23" fillId="2" borderId="63" xfId="0" applyFont="1" applyFill="1" applyBorder="1" applyAlignment="1" applyProtection="1">
      <alignment horizontal="center" vertical="center"/>
      <protection locked="0"/>
    </xf>
    <xf numFmtId="0" fontId="23" fillId="0" borderId="18" xfId="1" applyNumberFormat="1" applyFont="1" applyBorder="1" applyAlignment="1" applyProtection="1">
      <alignment horizontal="center"/>
      <protection locked="0"/>
    </xf>
    <xf numFmtId="0" fontId="23" fillId="0" borderId="42" xfId="1" applyNumberFormat="1" applyFont="1" applyBorder="1" applyAlignment="1" applyProtection="1">
      <alignment horizontal="center"/>
      <protection locked="0"/>
    </xf>
    <xf numFmtId="0" fontId="23" fillId="0" borderId="45" xfId="1" applyNumberFormat="1" applyFont="1" applyBorder="1" applyAlignment="1" applyProtection="1">
      <alignment horizontal="center"/>
      <protection locked="0"/>
    </xf>
    <xf numFmtId="0" fontId="23" fillId="0" borderId="9" xfId="1" applyNumberFormat="1" applyFont="1" applyBorder="1" applyAlignment="1" applyProtection="1">
      <alignment horizontal="center"/>
      <protection locked="0"/>
    </xf>
    <xf numFmtId="0" fontId="4" fillId="0" borderId="23" xfId="0" applyFont="1" applyBorder="1" applyAlignment="1" applyProtection="1">
      <alignment horizontal="center" vertical="center" wrapText="1"/>
      <protection locked="0"/>
    </xf>
    <xf numFmtId="0" fontId="4" fillId="0" borderId="64" xfId="0" applyFont="1" applyBorder="1" applyAlignment="1" applyProtection="1">
      <alignment horizontal="center" vertical="center" wrapText="1"/>
      <protection locked="0"/>
    </xf>
    <xf numFmtId="0" fontId="4" fillId="0" borderId="58" xfId="0" applyFont="1" applyBorder="1" applyAlignment="1" applyProtection="1">
      <alignment horizontal="center" vertical="center" wrapText="1"/>
      <protection locked="0"/>
    </xf>
    <xf numFmtId="2" fontId="23" fillId="0" borderId="29" xfId="0" applyNumberFormat="1" applyFont="1" applyBorder="1" applyAlignment="1" applyProtection="1">
      <alignment horizontal="center"/>
    </xf>
    <xf numFmtId="2" fontId="23" fillId="0" borderId="65" xfId="0" applyNumberFormat="1" applyFont="1" applyBorder="1" applyAlignment="1" applyProtection="1">
      <alignment horizontal="center"/>
    </xf>
    <xf numFmtId="2" fontId="23" fillId="0" borderId="59" xfId="0" applyNumberFormat="1" applyFont="1" applyBorder="1" applyAlignment="1" applyProtection="1">
      <alignment horizontal="center"/>
    </xf>
    <xf numFmtId="0" fontId="23" fillId="2" borderId="20" xfId="0" applyFont="1" applyFill="1" applyBorder="1" applyAlignment="1" applyProtection="1">
      <alignment horizontal="center" vertical="center" wrapText="1"/>
    </xf>
    <xf numFmtId="0" fontId="23" fillId="2" borderId="24" xfId="0" applyFont="1" applyFill="1" applyBorder="1" applyAlignment="1" applyProtection="1">
      <alignment horizontal="center" vertical="center" wrapText="1"/>
    </xf>
    <xf numFmtId="0" fontId="23" fillId="0" borderId="56" xfId="1" applyNumberFormat="1" applyFont="1" applyBorder="1" applyAlignment="1" applyProtection="1">
      <alignment horizontal="center"/>
      <protection locked="0"/>
    </xf>
    <xf numFmtId="0" fontId="23" fillId="0" borderId="57" xfId="1" applyNumberFormat="1" applyFont="1" applyBorder="1" applyAlignment="1" applyProtection="1">
      <alignment horizontal="center"/>
      <protection locked="0"/>
    </xf>
    <xf numFmtId="0" fontId="4" fillId="0" borderId="28" xfId="0" applyFont="1" applyBorder="1" applyAlignment="1" applyProtection="1">
      <alignment horizontal="center"/>
    </xf>
    <xf numFmtId="0" fontId="4" fillId="0" borderId="21" xfId="0" applyFont="1" applyBorder="1" applyAlignment="1" applyProtection="1">
      <alignment horizontal="center"/>
    </xf>
    <xf numFmtId="0" fontId="4" fillId="0" borderId="14" xfId="0" applyFont="1" applyBorder="1" applyAlignment="1" applyProtection="1">
      <alignment horizontal="center"/>
    </xf>
    <xf numFmtId="0" fontId="4" fillId="0" borderId="15" xfId="0" applyFont="1" applyBorder="1" applyAlignment="1" applyProtection="1">
      <alignment horizontal="center"/>
    </xf>
    <xf numFmtId="0" fontId="23" fillId="2" borderId="19" xfId="0"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25" fillId="28" borderId="18" xfId="2" applyFont="1" applyFill="1" applyBorder="1" applyAlignment="1" applyProtection="1">
      <alignment horizontal="center" vertical="center" wrapText="1"/>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0" fontId="4" fillId="0" borderId="29"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23" fillId="26" borderId="8" xfId="3" applyFont="1" applyFill="1" applyBorder="1" applyAlignment="1" applyProtection="1">
      <alignment horizontal="center" vertical="center" wrapText="1"/>
    </xf>
    <xf numFmtId="0" fontId="23" fillId="26" borderId="25" xfId="3" applyFont="1" applyFill="1" applyBorder="1" applyAlignment="1" applyProtection="1">
      <alignment horizontal="center" vertical="center" wrapText="1"/>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25" fillId="28" borderId="18" xfId="2" applyFont="1" applyFill="1" applyBorder="1" applyAlignment="1" applyProtection="1">
      <alignment horizontal="center"/>
    </xf>
    <xf numFmtId="0" fontId="25" fillId="28" borderId="10" xfId="2" applyFont="1" applyFill="1" applyBorder="1" applyAlignment="1" applyProtection="1">
      <alignment horizontal="center"/>
    </xf>
    <xf numFmtId="0" fontId="23" fillId="27" borderId="26" xfId="3" applyFont="1" applyFill="1" applyBorder="1" applyAlignment="1" applyProtection="1">
      <alignment horizontal="center" vertical="center" wrapText="1"/>
    </xf>
    <xf numFmtId="0" fontId="23" fillId="27" borderId="27" xfId="3" applyFont="1" applyFill="1" applyBorder="1" applyAlignment="1" applyProtection="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39"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9" fontId="4" fillId="0" borderId="39" xfId="0" applyNumberFormat="1"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29" fillId="0" borderId="0" xfId="0" applyFont="1" applyAlignment="1">
      <alignment horizontal="center" wrapText="1"/>
    </xf>
    <xf numFmtId="0" fontId="4" fillId="0" borderId="0" xfId="0" applyFont="1" applyAlignment="1" applyProtection="1">
      <alignment horizontal="center"/>
    </xf>
    <xf numFmtId="0" fontId="4" fillId="0" borderId="0" xfId="0" applyFont="1" applyAlignment="1" applyProtection="1">
      <alignment horizontal="center" wrapText="1"/>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21" xfId="0" applyFont="1" applyBorder="1" applyAlignment="1" applyProtection="1">
      <alignment horizontal="center" vertical="top" wrapText="1"/>
      <protection locked="0"/>
    </xf>
    <xf numFmtId="0" fontId="4" fillId="0" borderId="22" xfId="0" applyFont="1" applyBorder="1" applyAlignment="1" applyProtection="1">
      <alignment horizontal="center" vertical="top" wrapText="1"/>
      <protection locked="0"/>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50" xfId="0" applyFont="1" applyBorder="1" applyAlignment="1" applyProtection="1">
      <alignment horizontal="justify" vertical="top" wrapText="1"/>
      <protection locked="0"/>
    </xf>
    <xf numFmtId="0" fontId="23" fillId="0" borderId="53" xfId="0" applyFont="1" applyBorder="1" applyAlignment="1" applyProtection="1">
      <alignment horizontal="justify" vertical="top" wrapText="1"/>
      <protection locked="0"/>
    </xf>
    <xf numFmtId="0" fontId="23" fillId="0" borderId="54" xfId="0" applyFont="1" applyBorder="1" applyAlignment="1" applyProtection="1">
      <alignment horizontal="justify" vertical="top" wrapText="1"/>
      <protection locked="0"/>
    </xf>
    <xf numFmtId="0" fontId="4" fillId="0" borderId="0" xfId="0" applyFont="1" applyBorder="1" applyAlignment="1" applyProtection="1">
      <alignment horizontal="center" vertical="center" wrapText="1"/>
    </xf>
    <xf numFmtId="0" fontId="4" fillId="0" borderId="1" xfId="0" applyNumberFormat="1" applyFont="1" applyBorder="1" applyAlignment="1" applyProtection="1">
      <alignment horizontal="center"/>
      <protection locked="0"/>
    </xf>
    <xf numFmtId="0" fontId="4" fillId="0" borderId="16" xfId="0" applyNumberFormat="1" applyFont="1" applyBorder="1" applyAlignment="1" applyProtection="1">
      <alignment horizontal="center"/>
      <protection locked="0"/>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4" fillId="0" borderId="19" xfId="0" applyFont="1" applyBorder="1" applyAlignment="1" applyProtection="1">
      <alignment horizontal="justify" vertical="top" wrapText="1"/>
      <protection locked="0"/>
    </xf>
    <xf numFmtId="0" fontId="23" fillId="0" borderId="20" xfId="0" applyFont="1" applyBorder="1" applyAlignment="1" applyProtection="1">
      <alignment horizontal="justify" vertical="top" wrapText="1"/>
      <protection locked="0"/>
    </xf>
    <xf numFmtId="0" fontId="23" fillId="0" borderId="24" xfId="0" applyFont="1" applyBorder="1" applyAlignment="1" applyProtection="1">
      <alignment horizontal="justify" vertical="top" wrapText="1"/>
      <protection locked="0"/>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5" fillId="28" borderId="42" xfId="2" applyFont="1" applyFill="1" applyBorder="1" applyAlignment="1" applyProtection="1">
      <alignment horizontal="center"/>
    </xf>
    <xf numFmtId="2" fontId="23" fillId="0" borderId="55" xfId="1" applyNumberFormat="1" applyFont="1" applyBorder="1" applyAlignment="1" applyProtection="1">
      <alignment horizontal="center"/>
    </xf>
    <xf numFmtId="2" fontId="23" fillId="0" borderId="27" xfId="1" applyNumberFormat="1" applyFont="1" applyBorder="1" applyAlignment="1" applyProtection="1">
      <alignment horizontal="center"/>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25" fillId="28" borderId="42" xfId="2" applyFont="1" applyFill="1" applyBorder="1" applyAlignment="1" applyProtection="1">
      <alignment horizontal="center" vertical="center" wrapText="1"/>
    </xf>
    <xf numFmtId="0" fontId="25" fillId="28" borderId="45" xfId="2" applyFont="1" applyFill="1" applyBorder="1" applyAlignment="1" applyProtection="1">
      <alignment horizontal="center" vertical="center" wrapText="1"/>
    </xf>
    <xf numFmtId="0" fontId="4" fillId="0" borderId="39"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48"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52" xfId="0" applyFont="1" applyFill="1" applyBorder="1" applyAlignment="1" applyProtection="1">
      <alignment horizontal="left"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4" fillId="30" borderId="1" xfId="48" quotePrefix="1" applyFont="1" applyFill="1" applyBorder="1" applyAlignment="1">
      <alignment horizontal="left" vertical="center"/>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0" fontId="4" fillId="0" borderId="3" xfId="2" applyFont="1" applyFill="1" applyBorder="1" applyAlignment="1" applyProtection="1">
      <alignment horizontal="center" wrapText="1"/>
      <protection locked="0"/>
    </xf>
    <xf numFmtId="0" fontId="4" fillId="0" borderId="4" xfId="2" applyFont="1" applyFill="1" applyBorder="1" applyAlignment="1" applyProtection="1">
      <alignment horizontal="center" wrapText="1"/>
      <protection locked="0"/>
    </xf>
    <xf numFmtId="0" fontId="4" fillId="0" borderId="5" xfId="2" applyFont="1" applyFill="1" applyBorder="1" applyAlignment="1" applyProtection="1">
      <alignment horizontal="center" wrapText="1"/>
      <protection locked="0"/>
    </xf>
    <xf numFmtId="0" fontId="4" fillId="0" borderId="17" xfId="2" applyFont="1" applyFill="1" applyBorder="1" applyAlignment="1" applyProtection="1">
      <alignment horizontal="center" wrapText="1"/>
      <protection locked="0"/>
    </xf>
    <xf numFmtId="0" fontId="4" fillId="0" borderId="14" xfId="2" applyFont="1" applyFill="1" applyBorder="1" applyAlignment="1" applyProtection="1">
      <alignment horizontal="center" wrapText="1"/>
      <protection locked="0"/>
    </xf>
    <xf numFmtId="0" fontId="4" fillId="0" borderId="15" xfId="2" applyFont="1" applyFill="1" applyBorder="1" applyAlignment="1" applyProtection="1">
      <alignment horizontal="center" wrapText="1"/>
      <protection locked="0"/>
    </xf>
    <xf numFmtId="0" fontId="4" fillId="0" borderId="28" xfId="2" applyFont="1" applyFill="1" applyBorder="1" applyAlignment="1" applyProtection="1">
      <alignment horizontal="left"/>
      <protection locked="0"/>
    </xf>
    <xf numFmtId="0" fontId="4" fillId="0" borderId="21" xfId="2" applyFont="1" applyFill="1" applyBorder="1" applyAlignment="1" applyProtection="1">
      <alignment horizontal="left"/>
      <protection locked="0"/>
    </xf>
    <xf numFmtId="0" fontId="4" fillId="0" borderId="22" xfId="2" applyFont="1" applyFill="1" applyBorder="1" applyAlignment="1" applyProtection="1">
      <alignment horizontal="left"/>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cellXfs>
  <cellStyles count="49">
    <cellStyle name="20% - Énfasis1 2" xfId="4"/>
    <cellStyle name="20% - Énfasis2 2" xfId="5"/>
    <cellStyle name="20% - Énfasis3 2" xfId="6"/>
    <cellStyle name="20% - Énfasis4 2" xfId="7"/>
    <cellStyle name="20% - Énfasis5 2" xfId="8"/>
    <cellStyle name="20% - Énfasis6 2" xfId="9"/>
    <cellStyle name="40% - Énfasis1 2" xfId="10"/>
    <cellStyle name="40% - Énfasis2 2" xfId="11"/>
    <cellStyle name="40% - Énfasis3 2" xfId="12"/>
    <cellStyle name="40% - Énfasis4 2" xfId="13"/>
    <cellStyle name="40% - Énfasis5 2" xfId="14"/>
    <cellStyle name="40% - Énfasis6 2" xfId="15"/>
    <cellStyle name="60% - Énfasis1 2" xfId="16"/>
    <cellStyle name="60% - Énfasis2 2" xfId="17"/>
    <cellStyle name="60% - Énfasis3 2" xfId="18"/>
    <cellStyle name="60% - Énfasis4 2" xfId="19"/>
    <cellStyle name="60% - Énfasis5 2" xfId="20"/>
    <cellStyle name="60% - Énfasis6 2" xfId="21"/>
    <cellStyle name="Buena 2" xfId="32"/>
    <cellStyle name="Cálculo 2" xfId="29"/>
    <cellStyle name="Celda de comprobación 2" xfId="30"/>
    <cellStyle name="Celda vinculada 2" xfId="38"/>
    <cellStyle name="Encabezado 4 2" xfId="36"/>
    <cellStyle name="Énfasis1 2" xfId="22"/>
    <cellStyle name="Énfasis2 2" xfId="23"/>
    <cellStyle name="Énfasis3 2" xfId="24"/>
    <cellStyle name="Énfasis4 2" xfId="25"/>
    <cellStyle name="Énfasis5 2" xfId="26"/>
    <cellStyle name="Énfasis6 2" xfId="27"/>
    <cellStyle name="Entrada 2" xfId="37"/>
    <cellStyle name="Hipervínculo" xfId="2" builtinId="8"/>
    <cellStyle name="Incorrecto 2" xfId="28"/>
    <cellStyle name="Neutral 2" xfId="39"/>
    <cellStyle name="Normal" xfId="0" builtinId="0"/>
    <cellStyle name="Normal 2" xfId="3"/>
    <cellStyle name="Normal 2 2 3" xfId="48"/>
    <cellStyle name="Normal 3" xfId="40"/>
    <cellStyle name="Normal 5" xfId="41"/>
    <cellStyle name="Notas 2" xfId="42"/>
    <cellStyle name="Porcentaje" xfId="1" builtinId="5"/>
    <cellStyle name="Porcentaje 2" xfId="44"/>
    <cellStyle name="Salida 2" xfId="43"/>
    <cellStyle name="Texto de advertencia 2" xfId="47"/>
    <cellStyle name="Texto explicativo 2" xfId="31"/>
    <cellStyle name="Título 1 2" xfId="33"/>
    <cellStyle name="Título 2 2" xfId="34"/>
    <cellStyle name="Título 3 2" xfId="35"/>
    <cellStyle name="Título 4" xfId="45"/>
    <cellStyle name="Total 2" xfId="46"/>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Comisiones!$C$28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A5B6-43CD-BE27-6500218CA1DF}"/>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Comisiones!$D$24:$Q$24</c:f>
              <c:strCache>
                <c:ptCount val="13"/>
                <c:pt idx="0">
                  <c:v>Trimestre I</c:v>
                </c:pt>
                <c:pt idx="3">
                  <c:v>Trimestre II</c:v>
                </c:pt>
                <c:pt idx="6">
                  <c:v>Trimestre III</c:v>
                </c:pt>
                <c:pt idx="9">
                  <c:v>Trimestre IV</c:v>
                </c:pt>
                <c:pt idx="12">
                  <c:v>TOTAL PERIODO</c:v>
                </c:pt>
              </c:strCache>
            </c:strRef>
          </c:cat>
          <c:val>
            <c:numRef>
              <c:f>Comisiones!$D$28:$Q$28</c:f>
              <c:numCache>
                <c:formatCode>0.00</c:formatCode>
                <c:ptCount val="14"/>
                <c:pt idx="0">
                  <c:v>78.94736842105263</c:v>
                </c:pt>
                <c:pt idx="3">
                  <c:v>86.666666666666671</c:v>
                </c:pt>
                <c:pt idx="6">
                  <c:v>0</c:v>
                </c:pt>
                <c:pt idx="9">
                  <c:v>0</c:v>
                </c:pt>
                <c:pt idx="12">
                  <c:v>82.35294117647058</c:v>
                </c:pt>
              </c:numCache>
            </c:numRef>
          </c:val>
          <c:extLst xmlns:c16r2="http://schemas.microsoft.com/office/drawing/2015/06/chart">
            <c:ext xmlns:c16="http://schemas.microsoft.com/office/drawing/2014/chart" uri="{C3380CC4-5D6E-409C-BE32-E72D297353CC}">
              <c16:uniqueId val="{00000001-A5B6-43CD-BE27-6500218CA1DF}"/>
            </c:ext>
          </c:extLst>
        </c:ser>
        <c:ser>
          <c:idx val="1"/>
          <c:order val="1"/>
          <c:tx>
            <c:strRef>
              <c:f>Comisiones!$C$25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Comisiones!$D$24:$Q$24</c:f>
              <c:strCache>
                <c:ptCount val="13"/>
                <c:pt idx="0">
                  <c:v>Trimestre I</c:v>
                </c:pt>
                <c:pt idx="3">
                  <c:v>Trimestre II</c:v>
                </c:pt>
                <c:pt idx="6">
                  <c:v>Trimestre III</c:v>
                </c:pt>
                <c:pt idx="9">
                  <c:v>Trimestre IV</c:v>
                </c:pt>
                <c:pt idx="12">
                  <c:v>TOTAL PERIODO</c:v>
                </c:pt>
              </c:strCache>
            </c:strRef>
          </c:cat>
          <c:val>
            <c:numRef>
              <c:f>Comisiones!$D$25:$Q$25</c:f>
              <c:numCache>
                <c:formatCode>General</c:formatCode>
                <c:ptCount val="14"/>
                <c:pt idx="0">
                  <c:v>100</c:v>
                </c:pt>
                <c:pt idx="3">
                  <c:v>100</c:v>
                </c:pt>
                <c:pt idx="6">
                  <c:v>100</c:v>
                </c:pt>
                <c:pt idx="9">
                  <c:v>100</c:v>
                </c:pt>
                <c:pt idx="12">
                  <c:v>100</c:v>
                </c:pt>
              </c:numCache>
            </c:numRef>
          </c:val>
          <c:extLst xmlns:c16r2="http://schemas.microsoft.com/office/drawing/2015/06/chart">
            <c:ext xmlns:c16="http://schemas.microsoft.com/office/drawing/2014/chart" uri="{C3380CC4-5D6E-409C-BE32-E72D297353CC}">
              <c16:uniqueId val="{00000002-A5B6-43CD-BE27-6500218CA1DF}"/>
            </c:ext>
          </c:extLst>
        </c:ser>
        <c:dLbls>
          <c:dLblPos val="ctr"/>
          <c:showLegendKey val="0"/>
          <c:showVal val="1"/>
          <c:showCatName val="0"/>
          <c:showSerName val="0"/>
          <c:showPercent val="0"/>
          <c:showBubbleSize val="0"/>
        </c:dLbls>
        <c:gapWidth val="150"/>
        <c:axId val="1632659952"/>
        <c:axId val="1632667568"/>
      </c:barChart>
      <c:catAx>
        <c:axId val="163265995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632667568"/>
        <c:crosses val="autoZero"/>
        <c:auto val="1"/>
        <c:lblAlgn val="ctr"/>
        <c:lblOffset val="100"/>
        <c:noMultiLvlLbl val="0"/>
      </c:catAx>
      <c:valAx>
        <c:axId val="163266756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0" sourceLinked="1"/>
        <c:majorTickMark val="none"/>
        <c:minorTickMark val="none"/>
        <c:tickLblPos val="nextTo"/>
        <c:crossAx val="1632659952"/>
        <c:crosses val="autoZero"/>
        <c:crossBetween val="between"/>
      </c:valAx>
      <c:spPr>
        <a:noFill/>
        <a:ln>
          <a:noFill/>
        </a:ln>
        <a:effectLst/>
      </c:spPr>
    </c:plotArea>
    <c:legend>
      <c:legendPos val="b"/>
      <c:layout>
        <c:manualLayout>
          <c:xMode val="edge"/>
          <c:yMode val="edge"/>
          <c:x val="0.43625879148002339"/>
          <c:y val="0.88126562684384979"/>
          <c:w val="9.4630522625689453E-2"/>
          <c:h val="0.1187343731561501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4" name="Imagen 3">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3380" y="230186"/>
          <a:ext cx="752475" cy="8858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50"/>
  </sheetPr>
  <dimension ref="B1:U123"/>
  <sheetViews>
    <sheetView showGridLines="0" tabSelected="1" topLeftCell="B1" zoomScale="80" zoomScaleNormal="80" zoomScaleSheetLayoutView="80" workbookViewId="0">
      <selection activeCell="T16" sqref="T16"/>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69"/>
      <c r="C2" s="170"/>
      <c r="D2" s="171"/>
      <c r="E2" s="132" t="s">
        <v>79</v>
      </c>
      <c r="F2" s="133"/>
      <c r="G2" s="133"/>
      <c r="H2" s="133"/>
      <c r="I2" s="133"/>
      <c r="J2" s="133"/>
      <c r="K2" s="133"/>
      <c r="L2" s="133"/>
      <c r="M2" s="133"/>
      <c r="N2" s="134"/>
      <c r="O2" s="153" t="s">
        <v>78</v>
      </c>
      <c r="P2" s="153"/>
      <c r="Q2" s="153"/>
      <c r="R2" s="153"/>
    </row>
    <row r="3" spans="2:18" ht="24.75" customHeight="1" x14ac:dyDescent="0.2">
      <c r="B3" s="172"/>
      <c r="C3" s="173"/>
      <c r="D3" s="174"/>
      <c r="E3" s="135"/>
      <c r="F3" s="136"/>
      <c r="G3" s="136"/>
      <c r="H3" s="136"/>
      <c r="I3" s="136"/>
      <c r="J3" s="136"/>
      <c r="K3" s="136"/>
      <c r="L3" s="136"/>
      <c r="M3" s="136"/>
      <c r="N3" s="137"/>
      <c r="O3" s="153" t="s">
        <v>75</v>
      </c>
      <c r="P3" s="153"/>
      <c r="Q3" s="153"/>
      <c r="R3" s="153"/>
    </row>
    <row r="4" spans="2:18" ht="24.75" customHeight="1" thickBot="1" x14ac:dyDescent="0.25">
      <c r="B4" s="172"/>
      <c r="C4" s="173"/>
      <c r="D4" s="174"/>
      <c r="E4" s="138"/>
      <c r="F4" s="139"/>
      <c r="G4" s="139"/>
      <c r="H4" s="139"/>
      <c r="I4" s="139"/>
      <c r="J4" s="139"/>
      <c r="K4" s="139"/>
      <c r="L4" s="139"/>
      <c r="M4" s="139"/>
      <c r="N4" s="140"/>
      <c r="O4" s="153" t="s">
        <v>76</v>
      </c>
      <c r="P4" s="153"/>
      <c r="Q4" s="153"/>
      <c r="R4" s="153"/>
    </row>
    <row r="5" spans="2:18" ht="13.5" thickBot="1" x14ac:dyDescent="0.25">
      <c r="B5" s="56"/>
      <c r="C5" s="57"/>
      <c r="D5" s="57"/>
      <c r="E5" s="57"/>
      <c r="F5" s="57"/>
      <c r="G5" s="57"/>
      <c r="H5" s="57"/>
      <c r="I5" s="57"/>
      <c r="J5" s="57"/>
      <c r="K5" s="57"/>
      <c r="L5" s="57"/>
      <c r="M5" s="57"/>
      <c r="N5" s="57"/>
      <c r="O5" s="58"/>
      <c r="P5" s="58"/>
      <c r="Q5" s="58"/>
      <c r="R5" s="59"/>
    </row>
    <row r="6" spans="2:18" ht="15" customHeight="1" thickBot="1" x14ac:dyDescent="0.25">
      <c r="B6" s="108" t="s">
        <v>0</v>
      </c>
      <c r="C6" s="109"/>
      <c r="D6" s="109"/>
      <c r="E6" s="109"/>
      <c r="F6" s="109"/>
      <c r="G6" s="109"/>
      <c r="H6" s="109"/>
      <c r="I6" s="109"/>
      <c r="J6" s="109"/>
      <c r="K6" s="109"/>
      <c r="L6" s="109"/>
      <c r="M6" s="109"/>
      <c r="N6" s="109"/>
      <c r="O6" s="109"/>
      <c r="P6" s="109"/>
      <c r="Q6" s="109"/>
      <c r="R6" s="110"/>
    </row>
    <row r="7" spans="2:18" ht="13.5" thickBot="1" x14ac:dyDescent="0.25">
      <c r="B7" s="5"/>
      <c r="C7" s="57"/>
      <c r="D7" s="57"/>
      <c r="E7" s="57"/>
      <c r="F7" s="57"/>
      <c r="G7" s="57"/>
      <c r="H7" s="57"/>
      <c r="I7" s="57"/>
      <c r="J7" s="57"/>
      <c r="K7" s="57"/>
      <c r="L7" s="57"/>
      <c r="M7" s="57"/>
      <c r="N7" s="57"/>
      <c r="O7" s="57"/>
      <c r="P7" s="57"/>
      <c r="Q7" s="57"/>
      <c r="R7" s="6"/>
    </row>
    <row r="8" spans="2:18" ht="23.25" customHeight="1" thickBot="1" x14ac:dyDescent="0.25">
      <c r="B8" s="5"/>
      <c r="C8" s="7" t="s">
        <v>60</v>
      </c>
      <c r="D8" s="101" t="s">
        <v>47</v>
      </c>
      <c r="E8" s="102"/>
      <c r="F8" s="102"/>
      <c r="G8" s="102"/>
      <c r="H8" s="102"/>
      <c r="I8" s="103"/>
      <c r="J8" s="154" t="s">
        <v>56</v>
      </c>
      <c r="K8" s="155"/>
      <c r="L8" s="175" t="s">
        <v>88</v>
      </c>
      <c r="M8" s="176"/>
      <c r="N8" s="176"/>
      <c r="O8" s="176"/>
      <c r="P8" s="176"/>
      <c r="Q8" s="177"/>
      <c r="R8" s="6"/>
    </row>
    <row r="9" spans="2:18" ht="23.25" customHeight="1" thickBot="1" x14ac:dyDescent="0.25">
      <c r="B9" s="5"/>
      <c r="C9" s="7" t="s">
        <v>59</v>
      </c>
      <c r="D9" s="166" t="s">
        <v>86</v>
      </c>
      <c r="E9" s="167"/>
      <c r="F9" s="167"/>
      <c r="G9" s="167"/>
      <c r="H9" s="167"/>
      <c r="I9" s="168"/>
      <c r="J9" s="156" t="s">
        <v>57</v>
      </c>
      <c r="K9" s="157"/>
      <c r="L9" s="160" t="s">
        <v>89</v>
      </c>
      <c r="M9" s="161"/>
      <c r="N9" s="161"/>
      <c r="O9" s="161"/>
      <c r="P9" s="161"/>
      <c r="Q9" s="162"/>
      <c r="R9" s="6"/>
    </row>
    <row r="10" spans="2:18" ht="23.25" customHeight="1" thickBot="1" x14ac:dyDescent="0.25">
      <c r="B10" s="5"/>
      <c r="C10" s="7" t="s">
        <v>58</v>
      </c>
      <c r="D10" s="166" t="s">
        <v>87</v>
      </c>
      <c r="E10" s="167"/>
      <c r="F10" s="167"/>
      <c r="G10" s="167"/>
      <c r="H10" s="167"/>
      <c r="I10" s="168"/>
      <c r="J10" s="158"/>
      <c r="K10" s="159"/>
      <c r="L10" s="163"/>
      <c r="M10" s="164"/>
      <c r="N10" s="164"/>
      <c r="O10" s="164"/>
      <c r="P10" s="164"/>
      <c r="Q10" s="165"/>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84" t="s">
        <v>14</v>
      </c>
      <c r="D12" s="127"/>
      <c r="E12" s="84" t="s">
        <v>61</v>
      </c>
      <c r="F12" s="85"/>
      <c r="G12" s="122" t="s">
        <v>1</v>
      </c>
      <c r="H12" s="123"/>
      <c r="I12" s="84" t="s">
        <v>3</v>
      </c>
      <c r="J12" s="85"/>
      <c r="K12" s="61" t="s">
        <v>6</v>
      </c>
      <c r="L12" s="62"/>
      <c r="M12" s="67" t="s">
        <v>2</v>
      </c>
      <c r="N12" s="141"/>
      <c r="O12" s="142"/>
      <c r="P12" s="149" t="s">
        <v>62</v>
      </c>
      <c r="Q12" s="150"/>
      <c r="R12" s="6"/>
    </row>
    <row r="13" spans="2:18" ht="15" customHeight="1" x14ac:dyDescent="0.2">
      <c r="B13" s="5"/>
      <c r="C13" s="91" t="s">
        <v>90</v>
      </c>
      <c r="D13" s="92"/>
      <c r="E13" s="95">
        <v>0.89129999999999998</v>
      </c>
      <c r="F13" s="96"/>
      <c r="G13" s="72" t="s">
        <v>80</v>
      </c>
      <c r="H13" s="73"/>
      <c r="I13" s="76" t="s">
        <v>4</v>
      </c>
      <c r="J13" s="77"/>
      <c r="K13" s="63" t="s">
        <v>8</v>
      </c>
      <c r="L13" s="64"/>
      <c r="M13" s="143" t="s">
        <v>91</v>
      </c>
      <c r="N13" s="144"/>
      <c r="O13" s="145"/>
      <c r="P13" s="151" t="s">
        <v>65</v>
      </c>
      <c r="Q13" s="77"/>
      <c r="R13" s="6"/>
    </row>
    <row r="14" spans="2:18" ht="29.25" customHeight="1" thickBot="1" x14ac:dyDescent="0.25">
      <c r="B14" s="5"/>
      <c r="C14" s="93"/>
      <c r="D14" s="94"/>
      <c r="E14" s="93"/>
      <c r="F14" s="97"/>
      <c r="G14" s="74"/>
      <c r="H14" s="75"/>
      <c r="I14" s="78"/>
      <c r="J14" s="79"/>
      <c r="K14" s="65"/>
      <c r="L14" s="66"/>
      <c r="M14" s="146"/>
      <c r="N14" s="147"/>
      <c r="O14" s="148"/>
      <c r="P14" s="152"/>
      <c r="Q14" s="79"/>
      <c r="R14" s="6"/>
    </row>
    <row r="15" spans="2:18" ht="8.25" customHeight="1" thickBot="1" x14ac:dyDescent="0.25">
      <c r="B15" s="5"/>
      <c r="C15" s="8"/>
      <c r="D15" s="8"/>
      <c r="E15" s="8"/>
      <c r="F15" s="8"/>
      <c r="G15" s="8"/>
      <c r="H15" s="8"/>
      <c r="I15" s="8"/>
      <c r="J15" s="8"/>
      <c r="K15" s="8"/>
      <c r="L15" s="8"/>
      <c r="M15" s="11"/>
      <c r="N15" s="11"/>
      <c r="O15" s="11"/>
      <c r="P15" s="11"/>
      <c r="Q15" s="11"/>
      <c r="R15" s="6"/>
    </row>
    <row r="16" spans="2:18" x14ac:dyDescent="0.2">
      <c r="B16" s="5"/>
      <c r="C16" s="67" t="s">
        <v>11</v>
      </c>
      <c r="D16" s="80" t="s">
        <v>25</v>
      </c>
      <c r="E16" s="81"/>
      <c r="F16" s="88" t="s">
        <v>92</v>
      </c>
      <c r="G16" s="89"/>
      <c r="H16" s="10"/>
      <c r="I16" s="10"/>
      <c r="J16" s="10"/>
      <c r="K16" s="10"/>
      <c r="L16" s="10"/>
      <c r="M16" s="11"/>
      <c r="N16" s="11"/>
      <c r="O16" s="11"/>
      <c r="P16" s="11"/>
      <c r="Q16" s="11"/>
      <c r="R16" s="6"/>
    </row>
    <row r="17" spans="2:20" ht="18.75" customHeight="1" x14ac:dyDescent="0.2">
      <c r="B17" s="5"/>
      <c r="C17" s="68"/>
      <c r="D17" s="82" t="s">
        <v>26</v>
      </c>
      <c r="E17" s="83"/>
      <c r="F17" s="46" t="s">
        <v>93</v>
      </c>
      <c r="G17" s="90"/>
      <c r="H17" s="10"/>
      <c r="I17" s="10"/>
      <c r="J17" s="10"/>
      <c r="K17" s="10"/>
      <c r="L17" s="10"/>
      <c r="M17" s="11"/>
      <c r="N17" s="11"/>
      <c r="O17" s="11"/>
      <c r="P17" s="11"/>
      <c r="Q17" s="11"/>
      <c r="R17" s="6"/>
    </row>
    <row r="18" spans="2:20" ht="18.75" customHeight="1" thickBot="1" x14ac:dyDescent="0.25">
      <c r="B18" s="5"/>
      <c r="C18" s="69"/>
      <c r="D18" s="86" t="s">
        <v>27</v>
      </c>
      <c r="E18" s="87"/>
      <c r="F18" s="70" t="s">
        <v>81</v>
      </c>
      <c r="G18" s="71"/>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24" t="s">
        <v>23</v>
      </c>
      <c r="C20" s="125"/>
      <c r="D20" s="125"/>
      <c r="E20" s="125"/>
      <c r="F20" s="125"/>
      <c r="G20" s="125"/>
      <c r="H20" s="125"/>
      <c r="I20" s="125"/>
      <c r="J20" s="125"/>
      <c r="K20" s="125"/>
      <c r="L20" s="125"/>
      <c r="M20" s="125"/>
      <c r="N20" s="125"/>
      <c r="O20" s="125"/>
      <c r="P20" s="125"/>
      <c r="Q20" s="125"/>
      <c r="R20" s="126"/>
    </row>
    <row r="21" spans="2:20" ht="6" customHeight="1" x14ac:dyDescent="0.2">
      <c r="B21" s="5"/>
      <c r="G21" s="12"/>
      <c r="H21" s="12"/>
      <c r="I21" s="8"/>
      <c r="J21" s="8"/>
      <c r="K21" s="8"/>
      <c r="L21" s="8"/>
      <c r="M21" s="8"/>
      <c r="N21" s="8"/>
      <c r="O21" s="8"/>
      <c r="P21" s="8"/>
      <c r="Q21" s="8"/>
      <c r="R21" s="6"/>
    </row>
    <row r="22" spans="2:20" ht="4.5" customHeight="1" thickBot="1" x14ac:dyDescent="0.25">
      <c r="B22" s="5"/>
      <c r="C22" s="8"/>
      <c r="D22" s="8"/>
      <c r="E22" s="8"/>
      <c r="F22" s="8"/>
      <c r="G22" s="8"/>
      <c r="H22" s="8"/>
      <c r="I22" s="8"/>
      <c r="J22" s="8"/>
      <c r="K22" s="8"/>
      <c r="L22" s="8"/>
      <c r="M22" s="8"/>
      <c r="N22" s="8"/>
      <c r="O22" s="8"/>
      <c r="P22" s="8"/>
      <c r="Q22" s="8"/>
      <c r="R22" s="6"/>
    </row>
    <row r="23" spans="2:20" ht="15.75" customHeight="1" thickBot="1" x14ac:dyDescent="0.25">
      <c r="B23" s="5"/>
      <c r="C23" s="60" t="s">
        <v>12</v>
      </c>
      <c r="D23" s="52"/>
      <c r="E23" s="52"/>
      <c r="F23" s="52"/>
      <c r="G23" s="52"/>
      <c r="H23" s="52"/>
      <c r="I23" s="52"/>
      <c r="J23" s="52"/>
      <c r="K23" s="52"/>
      <c r="L23" s="52"/>
      <c r="M23" s="52"/>
      <c r="N23" s="52"/>
      <c r="O23" s="52"/>
      <c r="P23" s="52"/>
      <c r="Q23" s="53"/>
      <c r="R23" s="6"/>
    </row>
    <row r="24" spans="2:20" ht="27" customHeight="1" thickBot="1" x14ac:dyDescent="0.25">
      <c r="B24" s="5"/>
      <c r="C24" s="31" t="s">
        <v>16</v>
      </c>
      <c r="D24" s="38" t="s">
        <v>82</v>
      </c>
      <c r="E24" s="39"/>
      <c r="F24" s="40"/>
      <c r="G24" s="41" t="s">
        <v>83</v>
      </c>
      <c r="H24" s="39"/>
      <c r="I24" s="40"/>
      <c r="J24" s="41" t="s">
        <v>84</v>
      </c>
      <c r="K24" s="39"/>
      <c r="L24" s="40"/>
      <c r="M24" s="41" t="s">
        <v>85</v>
      </c>
      <c r="N24" s="39"/>
      <c r="O24" s="40"/>
      <c r="P24" s="52" t="s">
        <v>13</v>
      </c>
      <c r="Q24" s="53"/>
      <c r="R24" s="6"/>
    </row>
    <row r="25" spans="2:20" ht="15" customHeight="1" x14ac:dyDescent="0.2">
      <c r="B25" s="5"/>
      <c r="C25" s="32" t="s">
        <v>17</v>
      </c>
      <c r="D25" s="42">
        <v>100</v>
      </c>
      <c r="E25" s="43"/>
      <c r="F25" s="44"/>
      <c r="G25" s="45">
        <v>100</v>
      </c>
      <c r="H25" s="43"/>
      <c r="I25" s="44"/>
      <c r="J25" s="45">
        <v>100</v>
      </c>
      <c r="K25" s="43"/>
      <c r="L25" s="44"/>
      <c r="M25" s="45">
        <v>100</v>
      </c>
      <c r="N25" s="43"/>
      <c r="O25" s="44"/>
      <c r="P25" s="54">
        <v>100</v>
      </c>
      <c r="Q25" s="55"/>
      <c r="R25" s="6"/>
    </row>
    <row r="26" spans="2:20" x14ac:dyDescent="0.2">
      <c r="B26" s="5"/>
      <c r="C26" s="33" t="s">
        <v>15</v>
      </c>
      <c r="D26" s="46">
        <f>6+4+5</f>
        <v>15</v>
      </c>
      <c r="E26" s="47"/>
      <c r="F26" s="48"/>
      <c r="G26" s="46">
        <f>4+6+3</f>
        <v>13</v>
      </c>
      <c r="H26" s="47"/>
      <c r="I26" s="48"/>
      <c r="J26" s="46"/>
      <c r="K26" s="47"/>
      <c r="L26" s="48"/>
      <c r="M26" s="46"/>
      <c r="N26" s="47"/>
      <c r="O26" s="48"/>
      <c r="P26" s="115">
        <f>SUM(D26:O26)</f>
        <v>28</v>
      </c>
      <c r="Q26" s="116"/>
      <c r="R26" s="6"/>
    </row>
    <row r="27" spans="2:20" ht="15.75" customHeight="1" x14ac:dyDescent="0.2">
      <c r="B27" s="5"/>
      <c r="C27" s="33" t="s">
        <v>35</v>
      </c>
      <c r="D27" s="46">
        <f>10+4+5</f>
        <v>19</v>
      </c>
      <c r="E27" s="47"/>
      <c r="F27" s="48"/>
      <c r="G27" s="46">
        <f>6+6+3</f>
        <v>15</v>
      </c>
      <c r="H27" s="47"/>
      <c r="I27" s="48"/>
      <c r="J27" s="46"/>
      <c r="K27" s="47"/>
      <c r="L27" s="48"/>
      <c r="M27" s="46"/>
      <c r="N27" s="47"/>
      <c r="O27" s="48"/>
      <c r="P27" s="115">
        <f>SUM(D27:O27)</f>
        <v>34</v>
      </c>
      <c r="Q27" s="116"/>
      <c r="R27" s="6"/>
    </row>
    <row r="28" spans="2:20" ht="15.75" customHeight="1" thickBot="1" x14ac:dyDescent="0.25">
      <c r="B28" s="5"/>
      <c r="C28" s="34" t="s">
        <v>28</v>
      </c>
      <c r="D28" s="49">
        <f>(D26/D27)*100</f>
        <v>78.94736842105263</v>
      </c>
      <c r="E28" s="50"/>
      <c r="F28" s="51"/>
      <c r="G28" s="49">
        <f t="shared" ref="G28" si="0">(G26/G27)*100</f>
        <v>86.666666666666671</v>
      </c>
      <c r="H28" s="50"/>
      <c r="I28" s="51"/>
      <c r="J28" s="49" t="e">
        <f t="shared" ref="J28" si="1">(J26/J27)*100</f>
        <v>#DIV/0!</v>
      </c>
      <c r="K28" s="50"/>
      <c r="L28" s="51"/>
      <c r="M28" s="49" t="e">
        <f t="shared" ref="M28" si="2">(M26/M27)*100</f>
        <v>#DIV/0!</v>
      </c>
      <c r="N28" s="50"/>
      <c r="O28" s="51"/>
      <c r="P28" s="128">
        <f>(P26/P27)*100</f>
        <v>82.35294117647058</v>
      </c>
      <c r="Q28" s="129"/>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114"/>
      <c r="J31" s="114"/>
      <c r="K31" s="114"/>
      <c r="L31" s="114"/>
      <c r="M31" s="114"/>
      <c r="N31" s="114"/>
      <c r="O31" s="114"/>
      <c r="P31" s="114"/>
      <c r="Q31" s="114"/>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06" t="s">
        <v>21</v>
      </c>
      <c r="D42" s="107"/>
      <c r="E42" s="107"/>
      <c r="F42" s="107"/>
      <c r="G42" s="107"/>
      <c r="H42" s="107"/>
      <c r="I42" s="107"/>
      <c r="J42" s="107"/>
      <c r="K42" s="108" t="s">
        <v>70</v>
      </c>
      <c r="L42" s="109"/>
      <c r="M42" s="109"/>
      <c r="N42" s="109"/>
      <c r="O42" s="109"/>
      <c r="P42" s="109"/>
      <c r="Q42" s="110"/>
      <c r="R42" s="6"/>
    </row>
    <row r="43" spans="2:18" ht="28.5" customHeight="1" thickBot="1" x14ac:dyDescent="0.25">
      <c r="B43" s="5"/>
      <c r="C43" s="29"/>
      <c r="D43" s="30" t="s">
        <v>72</v>
      </c>
      <c r="E43" s="130" t="s">
        <v>73</v>
      </c>
      <c r="F43" s="130"/>
      <c r="G43" s="130"/>
      <c r="H43" s="130"/>
      <c r="I43" s="130"/>
      <c r="J43" s="131"/>
      <c r="K43" s="2"/>
      <c r="L43" s="3"/>
      <c r="M43" s="3"/>
      <c r="N43" s="3"/>
      <c r="O43" s="3"/>
      <c r="P43" s="3"/>
      <c r="Q43" s="4"/>
      <c r="R43" s="6"/>
    </row>
    <row r="44" spans="2:18" ht="252.75" customHeight="1" thickBot="1" x14ac:dyDescent="0.25">
      <c r="B44" s="5"/>
      <c r="C44" s="14" t="s">
        <v>18</v>
      </c>
      <c r="D44" s="35"/>
      <c r="E44" s="111" t="s">
        <v>94</v>
      </c>
      <c r="F44" s="112"/>
      <c r="G44" s="112"/>
      <c r="H44" s="112"/>
      <c r="I44" s="112"/>
      <c r="J44" s="113"/>
      <c r="K44" s="104"/>
      <c r="L44" s="104"/>
      <c r="M44" s="104"/>
      <c r="N44" s="104"/>
      <c r="O44" s="104"/>
      <c r="P44" s="104"/>
      <c r="Q44" s="105"/>
      <c r="R44" s="6"/>
    </row>
    <row r="45" spans="2:18" ht="161.25" customHeight="1" thickBot="1" x14ac:dyDescent="0.25">
      <c r="B45" s="5"/>
      <c r="C45" s="14" t="s">
        <v>19</v>
      </c>
      <c r="D45" s="36"/>
      <c r="E45" s="111" t="s">
        <v>95</v>
      </c>
      <c r="F45" s="112"/>
      <c r="G45" s="112"/>
      <c r="H45" s="112"/>
      <c r="I45" s="112"/>
      <c r="J45" s="113"/>
      <c r="K45" s="117"/>
      <c r="L45" s="117"/>
      <c r="M45" s="117"/>
      <c r="N45" s="117"/>
      <c r="O45" s="117"/>
      <c r="P45" s="117"/>
      <c r="Q45" s="118"/>
      <c r="R45" s="6"/>
    </row>
    <row r="46" spans="2:18" ht="305.25" customHeight="1" thickBot="1" x14ac:dyDescent="0.25">
      <c r="B46" s="5"/>
      <c r="C46" s="14" t="s">
        <v>77</v>
      </c>
      <c r="D46" s="36"/>
      <c r="E46" s="111"/>
      <c r="F46" s="112"/>
      <c r="G46" s="112"/>
      <c r="H46" s="112"/>
      <c r="I46" s="112"/>
      <c r="J46" s="113"/>
      <c r="K46" s="117"/>
      <c r="L46" s="117"/>
      <c r="M46" s="117"/>
      <c r="N46" s="117"/>
      <c r="O46" s="117"/>
      <c r="P46" s="117"/>
      <c r="Q46" s="118"/>
      <c r="R46" s="6"/>
    </row>
    <row r="47" spans="2:18" ht="232.5" customHeight="1" thickBot="1" x14ac:dyDescent="0.25">
      <c r="B47" s="5"/>
      <c r="C47" s="14" t="s">
        <v>20</v>
      </c>
      <c r="D47" s="37"/>
      <c r="E47" s="119"/>
      <c r="F47" s="120"/>
      <c r="G47" s="120"/>
      <c r="H47" s="120"/>
      <c r="I47" s="120"/>
      <c r="J47" s="121"/>
      <c r="K47" s="117"/>
      <c r="L47" s="117"/>
      <c r="M47" s="117"/>
      <c r="N47" s="117"/>
      <c r="O47" s="117"/>
      <c r="P47" s="117"/>
      <c r="Q47" s="118"/>
      <c r="R47" s="6"/>
    </row>
    <row r="48" spans="2:18" x14ac:dyDescent="0.2">
      <c r="B48" s="5"/>
      <c r="C48" s="8"/>
      <c r="D48" s="8"/>
      <c r="E48" s="8"/>
      <c r="F48" s="8"/>
      <c r="G48" s="8"/>
      <c r="H48" s="8"/>
      <c r="I48" s="8"/>
      <c r="J48" s="8"/>
      <c r="K48" s="8"/>
      <c r="L48" s="8"/>
      <c r="M48" s="8"/>
      <c r="N48" s="8"/>
      <c r="O48" s="8"/>
      <c r="P48" s="8"/>
      <c r="Q48" s="8"/>
      <c r="R48" s="6"/>
    </row>
    <row r="49" spans="2:18" ht="13.5" thickBot="1" x14ac:dyDescent="0.25">
      <c r="B49" s="15"/>
      <c r="C49" s="16"/>
      <c r="D49" s="16"/>
      <c r="E49" s="16"/>
      <c r="F49" s="16"/>
      <c r="G49" s="16"/>
      <c r="H49" s="16"/>
      <c r="I49" s="16"/>
      <c r="J49" s="16"/>
      <c r="K49" s="16"/>
      <c r="L49" s="16"/>
      <c r="M49" s="16"/>
      <c r="N49" s="16"/>
      <c r="O49" s="16"/>
      <c r="P49" s="16"/>
      <c r="Q49" s="16"/>
      <c r="R49" s="17"/>
    </row>
    <row r="50" spans="2:18" x14ac:dyDescent="0.2">
      <c r="B50" s="8"/>
      <c r="C50" s="8"/>
      <c r="D50" s="8"/>
      <c r="E50" s="8"/>
      <c r="F50" s="8"/>
      <c r="G50" s="8"/>
      <c r="H50" s="8"/>
      <c r="I50" s="8"/>
      <c r="J50" s="8"/>
      <c r="K50" s="8"/>
      <c r="L50" s="8"/>
      <c r="M50" s="8"/>
      <c r="N50" s="8"/>
      <c r="O50" s="8"/>
      <c r="P50" s="8"/>
    </row>
    <row r="51" spans="2:18" x14ac:dyDescent="0.2">
      <c r="B51" s="8"/>
      <c r="C51" s="8"/>
      <c r="D51" s="8"/>
      <c r="E51" s="8"/>
      <c r="F51" s="8"/>
      <c r="G51" s="8"/>
      <c r="H51" s="8"/>
      <c r="I51" s="8"/>
      <c r="J51" s="8"/>
      <c r="K51" s="8"/>
      <c r="L51" s="8"/>
      <c r="M51" s="8"/>
      <c r="N51" s="8"/>
      <c r="O51" s="8"/>
      <c r="P51" s="8"/>
    </row>
    <row r="52" spans="2:18" x14ac:dyDescent="0.2">
      <c r="B52" s="8"/>
      <c r="C52" s="8"/>
      <c r="D52" s="8"/>
      <c r="E52" s="8"/>
      <c r="F52" s="8"/>
      <c r="G52" s="8"/>
      <c r="H52" s="8"/>
      <c r="I52" s="8"/>
      <c r="J52" s="8"/>
      <c r="K52" s="8"/>
      <c r="L52" s="8"/>
      <c r="M52" s="8"/>
      <c r="N52" s="8"/>
      <c r="O52" s="8"/>
      <c r="P52" s="8"/>
    </row>
    <row r="53" spans="2:18" x14ac:dyDescent="0.2">
      <c r="B53" s="8"/>
      <c r="C53" s="8"/>
      <c r="D53" s="8"/>
      <c r="E53" s="8"/>
      <c r="F53" s="8"/>
      <c r="G53" s="8"/>
      <c r="H53" s="8"/>
      <c r="I53" s="8"/>
      <c r="J53" s="8"/>
      <c r="K53" s="8"/>
      <c r="L53" s="8"/>
      <c r="M53" s="8"/>
      <c r="N53" s="8"/>
      <c r="O53" s="8"/>
      <c r="P53" s="8"/>
    </row>
    <row r="91" spans="3:21" ht="28.5" customHeight="1" x14ac:dyDescent="0.2"/>
    <row r="92" spans="3:21" x14ac:dyDescent="0.2">
      <c r="C92" s="8"/>
      <c r="D92" s="8"/>
    </row>
    <row r="93" spans="3:21" hidden="1" x14ac:dyDescent="0.2">
      <c r="C93" s="8"/>
      <c r="D93" s="8"/>
    </row>
    <row r="94" spans="3:21" ht="13.5" hidden="1" thickBot="1" x14ac:dyDescent="0.25">
      <c r="C94" s="8"/>
      <c r="D94" s="8"/>
    </row>
    <row r="95" spans="3:21" ht="13.5" hidden="1" thickBot="1" x14ac:dyDescent="0.25">
      <c r="C95" s="18" t="s">
        <v>37</v>
      </c>
      <c r="D95" s="19"/>
      <c r="H95" s="27" t="s">
        <v>22</v>
      </c>
      <c r="I95" s="27" t="s">
        <v>24</v>
      </c>
      <c r="J95" s="27" t="s">
        <v>63</v>
      </c>
      <c r="U95" s="20" t="s">
        <v>29</v>
      </c>
    </row>
    <row r="96" spans="3:21" ht="25.5" hidden="1" x14ac:dyDescent="0.2">
      <c r="C96" s="21" t="s">
        <v>44</v>
      </c>
      <c r="D96" s="22"/>
      <c r="H96" s="28" t="s">
        <v>4</v>
      </c>
      <c r="I96" s="28" t="s">
        <v>7</v>
      </c>
      <c r="J96" s="28" t="s">
        <v>64</v>
      </c>
      <c r="M96" s="100"/>
      <c r="N96" s="100"/>
    </row>
    <row r="97" spans="3:14" ht="25.5" hidden="1" x14ac:dyDescent="0.2">
      <c r="C97" s="21" t="s">
        <v>45</v>
      </c>
      <c r="D97" s="22"/>
      <c r="H97" s="28" t="s">
        <v>69</v>
      </c>
      <c r="I97" s="28" t="s">
        <v>74</v>
      </c>
      <c r="J97" s="28" t="s">
        <v>65</v>
      </c>
      <c r="M97" s="99"/>
      <c r="N97" s="99"/>
    </row>
    <row r="98" spans="3:14" ht="38.25" hidden="1" x14ac:dyDescent="0.2">
      <c r="C98" s="21" t="s">
        <v>46</v>
      </c>
      <c r="D98" s="22"/>
      <c r="H98" s="28" t="s">
        <v>5</v>
      </c>
      <c r="I98" s="28" t="s">
        <v>8</v>
      </c>
      <c r="J98" s="28" t="s">
        <v>66</v>
      </c>
      <c r="M98" s="99"/>
      <c r="N98" s="99"/>
    </row>
    <row r="99" spans="3:14" hidden="1" x14ac:dyDescent="0.2">
      <c r="C99" s="21" t="s">
        <v>47</v>
      </c>
      <c r="D99" s="22"/>
      <c r="H99" s="28"/>
      <c r="I99" s="28" t="s">
        <v>68</v>
      </c>
      <c r="J99" s="28" t="s">
        <v>67</v>
      </c>
      <c r="M99" s="99"/>
      <c r="N99" s="99"/>
    </row>
    <row r="100" spans="3:14" ht="25.5" hidden="1" x14ac:dyDescent="0.2">
      <c r="C100" s="21" t="s">
        <v>48</v>
      </c>
      <c r="D100" s="22"/>
      <c r="H100" s="28"/>
      <c r="I100" s="28" t="s">
        <v>9</v>
      </c>
      <c r="J100" s="28" t="s">
        <v>71</v>
      </c>
      <c r="M100" s="99"/>
      <c r="N100" s="99"/>
    </row>
    <row r="101" spans="3:14" hidden="1" x14ac:dyDescent="0.2">
      <c r="C101" s="21" t="s">
        <v>49</v>
      </c>
      <c r="D101" s="22"/>
      <c r="H101" s="28"/>
      <c r="I101" s="28" t="s">
        <v>10</v>
      </c>
      <c r="J101" s="28"/>
      <c r="M101" s="99"/>
      <c r="N101" s="99"/>
    </row>
    <row r="102" spans="3:14" hidden="1" x14ac:dyDescent="0.2">
      <c r="C102" s="21" t="s">
        <v>50</v>
      </c>
      <c r="D102" s="22"/>
      <c r="M102" s="100"/>
      <c r="N102" s="100"/>
    </row>
    <row r="103" spans="3:14" ht="66" hidden="1" customHeight="1" x14ac:dyDescent="0.2">
      <c r="C103" s="21" t="s">
        <v>51</v>
      </c>
      <c r="D103" s="22"/>
      <c r="M103" s="98"/>
      <c r="N103" s="98"/>
    </row>
    <row r="104" spans="3:14" hidden="1" x14ac:dyDescent="0.2">
      <c r="C104" s="21" t="s">
        <v>36</v>
      </c>
      <c r="D104" s="22"/>
    </row>
    <row r="105" spans="3:14" ht="25.5" hidden="1" x14ac:dyDescent="0.2">
      <c r="C105" s="21" t="s">
        <v>52</v>
      </c>
      <c r="D105" s="22"/>
    </row>
    <row r="106" spans="3:14" ht="25.5" hidden="1" x14ac:dyDescent="0.2">
      <c r="C106" s="21" t="s">
        <v>53</v>
      </c>
      <c r="D106" s="22"/>
    </row>
    <row r="107" spans="3:14" ht="25.5" hidden="1" x14ac:dyDescent="0.2">
      <c r="C107" s="21" t="s">
        <v>54</v>
      </c>
      <c r="D107" s="22"/>
    </row>
    <row r="108" spans="3:14" hidden="1" x14ac:dyDescent="0.2">
      <c r="C108" s="21" t="s">
        <v>39</v>
      </c>
      <c r="D108" s="23"/>
    </row>
    <row r="109" spans="3:14" hidden="1" x14ac:dyDescent="0.2">
      <c r="C109" s="21" t="s">
        <v>38</v>
      </c>
      <c r="D109" s="24"/>
    </row>
    <row r="110" spans="3:14" hidden="1" x14ac:dyDescent="0.2">
      <c r="C110" s="21" t="s">
        <v>55</v>
      </c>
      <c r="D110" s="23"/>
    </row>
    <row r="111" spans="3:14" hidden="1" x14ac:dyDescent="0.2"/>
    <row r="112" spans="3:14" ht="6.75" hidden="1" customHeight="1" x14ac:dyDescent="0.2"/>
    <row r="113" spans="3:3" ht="15" hidden="1" customHeight="1" x14ac:dyDescent="0.2">
      <c r="C113" s="25" t="s">
        <v>29</v>
      </c>
    </row>
    <row r="114" spans="3:3" ht="18.75" hidden="1" customHeight="1" x14ac:dyDescent="0.2">
      <c r="C114" s="25" t="s">
        <v>32</v>
      </c>
    </row>
    <row r="115" spans="3:3" ht="15" hidden="1" customHeight="1" x14ac:dyDescent="0.2">
      <c r="C115" s="25" t="s">
        <v>40</v>
      </c>
    </row>
    <row r="116" spans="3:3" ht="11.25" hidden="1" customHeight="1" x14ac:dyDescent="0.2">
      <c r="C116" s="25" t="s">
        <v>30</v>
      </c>
    </row>
    <row r="117" spans="3:3" ht="16.5" hidden="1" customHeight="1" x14ac:dyDescent="0.2">
      <c r="C117" s="25" t="s">
        <v>31</v>
      </c>
    </row>
    <row r="118" spans="3:3" ht="12" hidden="1" customHeight="1" x14ac:dyDescent="0.2">
      <c r="C118" s="25" t="s">
        <v>33</v>
      </c>
    </row>
    <row r="119" spans="3:3" ht="25.5" hidden="1" customHeight="1" x14ac:dyDescent="0.2">
      <c r="C119" s="25" t="s">
        <v>34</v>
      </c>
    </row>
    <row r="120" spans="3:3" ht="27.75" hidden="1" customHeight="1" x14ac:dyDescent="0.2">
      <c r="C120" s="25" t="s">
        <v>41</v>
      </c>
    </row>
    <row r="121" spans="3:3" ht="36.75" hidden="1" customHeight="1" x14ac:dyDescent="0.2">
      <c r="C121" s="26" t="s">
        <v>42</v>
      </c>
    </row>
    <row r="122" spans="3:3" hidden="1" x14ac:dyDescent="0.2">
      <c r="C122" s="25" t="s">
        <v>43</v>
      </c>
    </row>
    <row r="123" spans="3:3" hidden="1" x14ac:dyDescent="0.2"/>
  </sheetData>
  <mergeCells count="83">
    <mergeCell ref="E2:N4"/>
    <mergeCell ref="M12:O12"/>
    <mergeCell ref="M13:O14"/>
    <mergeCell ref="P12:Q12"/>
    <mergeCell ref="P13:Q14"/>
    <mergeCell ref="O2:R2"/>
    <mergeCell ref="O3:R3"/>
    <mergeCell ref="O4:R4"/>
    <mergeCell ref="J8:K8"/>
    <mergeCell ref="J9:K10"/>
    <mergeCell ref="L9:Q10"/>
    <mergeCell ref="D10:I10"/>
    <mergeCell ref="B2:D4"/>
    <mergeCell ref="B6:R6"/>
    <mergeCell ref="D9:I9"/>
    <mergeCell ref="L8:Q8"/>
    <mergeCell ref="E44:J44"/>
    <mergeCell ref="G12:H12"/>
    <mergeCell ref="B20:R20"/>
    <mergeCell ref="C12:D12"/>
    <mergeCell ref="M28:O28"/>
    <mergeCell ref="E12:F12"/>
    <mergeCell ref="P27:Q27"/>
    <mergeCell ref="P28:Q28"/>
    <mergeCell ref="E43:J43"/>
    <mergeCell ref="D26:F26"/>
    <mergeCell ref="D27:F27"/>
    <mergeCell ref="D28:F28"/>
    <mergeCell ref="G26:I26"/>
    <mergeCell ref="G27:I27"/>
    <mergeCell ref="G28:I28"/>
    <mergeCell ref="J26:L26"/>
    <mergeCell ref="K45:Q45"/>
    <mergeCell ref="E46:J46"/>
    <mergeCell ref="K46:Q46"/>
    <mergeCell ref="E47:J47"/>
    <mergeCell ref="K47:Q47"/>
    <mergeCell ref="C7:Q7"/>
    <mergeCell ref="M103:N103"/>
    <mergeCell ref="M98:N98"/>
    <mergeCell ref="M99:N99"/>
    <mergeCell ref="M100:N100"/>
    <mergeCell ref="M101:N101"/>
    <mergeCell ref="M102:N102"/>
    <mergeCell ref="D8:I8"/>
    <mergeCell ref="M96:N96"/>
    <mergeCell ref="M97:N97"/>
    <mergeCell ref="K44:Q44"/>
    <mergeCell ref="C42:J42"/>
    <mergeCell ref="K42:Q42"/>
    <mergeCell ref="E45:J45"/>
    <mergeCell ref="I31:Q31"/>
    <mergeCell ref="P26:Q26"/>
    <mergeCell ref="B5:R5"/>
    <mergeCell ref="C23:Q23"/>
    <mergeCell ref="K12:L12"/>
    <mergeCell ref="K13:L14"/>
    <mergeCell ref="C16:C18"/>
    <mergeCell ref="F18:G18"/>
    <mergeCell ref="G13:H14"/>
    <mergeCell ref="I13:J14"/>
    <mergeCell ref="D16:E16"/>
    <mergeCell ref="D17:E17"/>
    <mergeCell ref="I12:J12"/>
    <mergeCell ref="D18:E18"/>
    <mergeCell ref="F16:G16"/>
    <mergeCell ref="F17:G17"/>
    <mergeCell ref="C13:D14"/>
    <mergeCell ref="E13:F14"/>
    <mergeCell ref="J27:L27"/>
    <mergeCell ref="J28:L28"/>
    <mergeCell ref="M26:O26"/>
    <mergeCell ref="M27:O27"/>
    <mergeCell ref="P24:Q24"/>
    <mergeCell ref="P25:Q25"/>
    <mergeCell ref="D24:F24"/>
    <mergeCell ref="G24:I24"/>
    <mergeCell ref="J24:L24"/>
    <mergeCell ref="M24:O24"/>
    <mergeCell ref="D25:F25"/>
    <mergeCell ref="G25:I25"/>
    <mergeCell ref="J25:L25"/>
    <mergeCell ref="M25:O25"/>
  </mergeCells>
  <dataValidations xWindow="462" yWindow="705"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G25 J25 M25 P25"/>
    <dataValidation allowBlank="1" showInputMessage="1" showErrorMessage="1" prompt="Identifique el valor registrado en el numerador de la fórmula de cálculo" sqref="D26 J26 M26 P26:P27 G26"/>
    <dataValidation allowBlank="1" showInputMessage="1" showErrorMessage="1" prompt="Identifique el valor registrado en el denominador de la fórmula de cálculo" sqref="M27 D27 J27 G27"/>
    <dataValidation allowBlank="1" showInputMessage="1" showErrorMessage="1" prompt="Identifique el resultado del indicador en la medición desarrollada" sqref="D28 P28 G28 J28 M28"/>
    <dataValidation allowBlank="1" showInputMessage="1" showErrorMessage="1" prompt="Realice un pequeño análisis, acerca del cumplimiento o incumplimiento del indicador, identificando los factores que fueron relevantes en el resultado del indicador." sqref="C44:C47 E44:J47"/>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Comisiones</vt:lpstr>
      <vt:lpstr>Comisiones!Área_de_impresión</vt:lpstr>
      <vt:lpstr>Fuente_indicador</vt:lpstr>
      <vt:lpstr>Periodicidad</vt:lpstr>
      <vt:lpstr>Comisiones!Tipo_indicador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BORIS JOSE RODRIGUEZ GONZALEZ</cp:lastModifiedBy>
  <cp:lastPrinted>2014-02-18T15:51:38Z</cp:lastPrinted>
  <dcterms:created xsi:type="dcterms:W3CDTF">2013-03-27T13:59:56Z</dcterms:created>
  <dcterms:modified xsi:type="dcterms:W3CDTF">2023-10-03T16:23:00Z</dcterms:modified>
</cp:coreProperties>
</file>