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853"/>
  </bookViews>
  <sheets>
    <sheet name="Plan Gestión SST " sheetId="21" r:id="rId1"/>
    <sheet name="Capacitaciones" sheetId="24" r:id="rId2"/>
    <sheet name="Bienestar" sheetId="29" r:id="rId3"/>
    <sheet name=" Desempeño" sheetId="26" r:id="rId4"/>
    <sheet name="Teletrabajo" sheetId="34"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52511"/>
</workbook>
</file>

<file path=xl/calcChain.xml><?xml version="1.0" encoding="utf-8"?>
<calcChain xmlns="http://schemas.openxmlformats.org/spreadsheetml/2006/main">
  <c r="P28" i="34" l="1"/>
  <c r="P28" i="21" l="1"/>
  <c r="J28" i="28" l="1"/>
  <c r="D28" i="28" l="1"/>
  <c r="P27" i="24" l="1"/>
  <c r="P26" i="24"/>
  <c r="P28" i="24" l="1"/>
  <c r="P27" i="33"/>
  <c r="P26" i="33"/>
  <c r="P27" i="28"/>
  <c r="P26" i="28"/>
  <c r="P26" i="21"/>
  <c r="P28" i="28" l="1"/>
  <c r="D28" i="34"/>
  <c r="G28" i="33" l="1"/>
  <c r="D28" i="33"/>
  <c r="G28" i="29"/>
  <c r="D28" i="29"/>
  <c r="M28" i="24"/>
  <c r="G28" i="24"/>
  <c r="D28" i="24"/>
  <c r="M28" i="29" l="1"/>
  <c r="J28" i="29"/>
  <c r="P28" i="33" l="1"/>
  <c r="G28" i="28" l="1"/>
  <c r="P27" i="29"/>
  <c r="P26" i="29"/>
  <c r="P28" i="29" l="1"/>
  <c r="M28" i="21"/>
  <c r="P25" i="21"/>
  <c r="M28" i="33" l="1"/>
  <c r="J28" i="33"/>
  <c r="M28" i="31" l="1"/>
  <c r="J28" i="31"/>
  <c r="G28" i="31"/>
  <c r="D28" i="31"/>
  <c r="M28" i="30"/>
  <c r="J28" i="30"/>
  <c r="G28" i="30"/>
  <c r="D28" i="30"/>
  <c r="M28" i="28" l="1"/>
  <c r="J28" i="26"/>
  <c r="D28" i="26"/>
  <c r="J28" i="24" l="1"/>
  <c r="D28" i="21" l="1"/>
  <c r="G28" i="21"/>
  <c r="J28" i="21"/>
</calcChain>
</file>

<file path=xl/sharedStrings.xml><?xml version="1.0" encoding="utf-8"?>
<sst xmlns="http://schemas.openxmlformats.org/spreadsheetml/2006/main" count="935" uniqueCount="166">
  <si>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</si>
  <si>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</si>
  <si>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</si>
  <si>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</si>
  <si>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</si>
  <si>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</si>
  <si>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</si>
  <si>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</si>
  <si>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</si>
  <si>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</si>
  <si>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</si>
  <si>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</si>
  <si>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</si>
  <si>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</si>
  <si>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</si>
  <si>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</si>
  <si>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</si>
  <si>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</si>
  <si>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</si>
  <si>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</si>
  <si>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</si>
  <si>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</si>
  <si>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</si>
  <si>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</si>
  <si>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</si>
  <si>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</si>
  <si>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</si>
  <si>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</si>
  <si>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</si>
  <si>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</si>
  <si>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</si>
  <si>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</si>
  <si>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</si>
  <si>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</si>
  <si>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</si>
  <si>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</si>
  <si>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</si>
  <si>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</si>
  <si>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</si>
  <si>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</si>
  <si>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</si>
  <si>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</si>
  <si>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</si>
  <si>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</si>
  <si>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</si>
  <si>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</si>
  <si>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</si>
  <si>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</si>
  <si>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</si>
  <si>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</si>
  <si>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</si>
  <si>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</si>
  <si>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</si>
  <si>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</si>
  <si>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</si>
  <si>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</si>
  <si>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</si>
  <si>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</si>
  <si>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</si>
  <si>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</si>
  <si>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</si>
  <si>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</si>
  <si>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</si>
  <si>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</si>
  <si>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</si>
  <si>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</si>
  <si>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</si>
  <si>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</si>
  <si>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</si>
  <si>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</si>
  <si>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</si>
  <si>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</si>
  <si>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</si>
  <si>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</si>
  <si>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</si>
  <si>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</si>
  <si>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</si>
  <si>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</si>
  <si>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</si>
  <si>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</si>
  <si>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</si>
  <si>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</si>
  <si>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</si>
  <si>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</si>
  <si>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</si>
  <si>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</si>
  <si>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</si>
  <si>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</si>
  <si>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</si>
  <si>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</si>
  <si>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</si>
  <si>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</si>
  <si>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</si>
  <si>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</si>
  <si>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</si>
  <si>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</si>
  <si>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</si>
  <si>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</si>
  <si>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</si>
  <si>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</si>
  <si>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</si>
  <si>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</si>
  <si>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</si>
  <si>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</si>
  <si>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</si>
  <si>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</si>
  <si>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</si>
  <si>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</si>
  <si>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</si>
  <si>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</si>
  <si>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</si>
  <si>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</si>
  <si>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</si>
  <si>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</si>
  <si>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</si>
  <si>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</si>
  <si>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</si>
  <si>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</si>
  <si>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</si>
  <si>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</si>
  <si>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</si>
  <si>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</si>
  <si>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</si>
  <si>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</si>
  <si>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</si>
  <si>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</si>
  <si>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</si>
  <si>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</si>
  <si>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</si>
  <si>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</si>
  <si>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</si>
  <si>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</si>
  <si>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</si>
  <si>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</si>
  <si>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Niviel de satisfacción actividades de bienestar</t>
  </si>
  <si>
    <t>Indicador revisado y/o actualizado y aprobado por el lider del proceso 17/09/2020</t>
  </si>
  <si>
    <t>Indicador revisado y/o actualizado y aprobado por el lider del proceso 19/08/2021</t>
  </si>
  <si>
    <t xml:space="preserve">Anual </t>
  </si>
  <si>
    <t>Para el primer trimestre del año, se ha dado cumplimiento al 20% de las actividades programadas en el plan de  SGSST anual.</t>
  </si>
  <si>
    <t>Durante el primer trimestre de 2022, este indicador alcanzó una meta del 100%, que permitió medir el movimientos de personal rotación y/o movilidad, de los funcionarios de Planta Administrativa. En cumlimiento con lo  anterior, se dió tramite  a las 6 solicitudes o movimientos de personal  concerdientes a reubicaciones al interior de la Corporación.</t>
  </si>
  <si>
    <t>Las 15 capacitaciones proyectadas para iniciar su ejecución y desarrollo en el primer trimestre, se han venido dictando de conformidad con el cronograma establecido.</t>
  </si>
  <si>
    <t xml:space="preserve">Durante el Pimer trimestre de esta vigencia se han realizado las siguientes actividades de Bienestar, de conformidad con el Plan Institucional de Bienestar:
-Día del Periodista: Actividad realizada el 2 de marzo de 2022 (población  periodistas del Concejo de Bogotá - 54 asistentes)
-Taller de Liderazgo: Actividad realizada el 3 de marzo de 2022 (población Secretario General, Directivos y Jefes de Oficina - 7 asistentes)
-Día de la Mujer: Actividad realizada el 8 de marzo de 2022 (población mujeres del Concejo de Bogotá - 300 mujeres)
-Día del Hombre: Obsequio entregado del 18 al 31 de marzo (población hombres del Concejo de Bogotá - 300 hombres)
En el primer semestre de esta vigencia se han realizado 5 actividades de bienestar y de acuerdo a los resultados de las encuestas de satisfacción se tiene un 95% de aprobación de las actividades por parte de los funcionarios, cumpliendo además con la meta señalada. </t>
  </si>
  <si>
    <t>Para el periodo de reporte, correspondiente al primer trimestre de la vigencia 2022, de 58 funcionarios posesionados 45 han ingresado a la plataforma a realizar el ejercicio de inducción. 
Par la medición del indicador se excluyen 10 funcionarios, dado que corresponden a posesiones en la modalidad de encargo y no cumplen los criterios de ser nuevos. Tres corresponden a retiros de funcionarios de UAN que solo permanecieron al rededor de dos semanas  y no ingresaron a realizar la inducción</t>
  </si>
  <si>
    <t>Para el segundo  trimestre del año, se ha dado cumplimiento al 27% de las actividades programadas en el plan de  SGSST anual, superando ligeramente lo proyectado</t>
  </si>
  <si>
    <t>La capacitación faltante establecida en el PIC se programó, ejecutó y culminó en le segundo trimestre de conformidad con el cronograma acordado.</t>
  </si>
  <si>
    <t>En el segundo semestre de esta vigencia se realizaron 7 actividades de bienestar:
-Taller de Preparación para el Retiro: Actividad realizada el 5 y 6 de abril de 2022, para 52 funcionarios que se encuentran proximos a cumplir la edad de pesnión.
-Taller de Clima Laboral: Actividad realizada el 25, 26, 27 de abril y 5 de mayo de 2022, para 158 funcionarios de Carrera Administrativa, provisionales y Libre Nombramiento y Remoción.  
-Día de la Secretaría: Actividad realizada el 26 de abril de 2022, para 54 funcionarios que ostentan el cargo de Secretario General, Subsecretarios y Secretarios Ejecutivos.
-Semana Cultural: Actividad realizada del 6 al 10 de junio de 2022, para todos los funcionarios del Concejo de Bogotá.
-Caminata Ecológica: Actividad realizada el 3 de junio de 2022,  para 40 funcionarios  de Carrera Administrativa, provisionales y Libre Nombramiento y Remoción
-Taller Recordando un Ángel en el Cielo: Actividad dirigida a 30 funcionarios Carrera Administrativa, provisionales y Libre Nombramiento y Remoción sobre manejo del duelo 
-Vacaciones Recreativas: Actividad realizada del 21 al 24 de junio 2022, para 127 hijos e hijas de los funcionarios.
De acuerdo a los resultados de las encuestas de satisfacción se tiene un 95% de aprobación de las actividades por parte de los funcionarios, cumpliendo además con la meta señalada.</t>
  </si>
  <si>
    <t xml:space="preserve">Durente el primer semestre se realzó la capacitación a los jefes inmediatos por parte de la Comisión Nacional del Servicio Civil, se han solcitado las Evaluaciones Parciales por reubiciones y el cumplimiento del periodo de prueba; a partir del 31 de julio de 2022, se solicito la Primera Evalaución Parcial a los jefes inmediatos del periodo 2022-2023. </t>
  </si>
  <si>
    <t>Para  el  periodo  correspondiente al  segundo trimestre  de la  vigencia 2022, se posesionaron 43 funcionarios  de las  cuales  40  corresponden  a funcionarios  de UAN y  tres  a funcionarios de  planta  posesionados  en modalidad  de encargo .</t>
  </si>
  <si>
    <t>Durante el segundo trimestre de 2022, este indicador alcanzó una meta del 100%, que permitió medir el movimientos de personal rotación y/o movilidad, de los funcionarios de Planta Administrativa. En cumlimiento con lo  anterior, se dió tramite  a las 4 solicitudes o movimientos de personal  concerdientes a reubicaciones al interior de la Corporación.</t>
  </si>
  <si>
    <t>Para el tercer trimestre del año, se ha dado cumplimiento al 33% de las actividades programadas en el plan de SGSST anual, superando ligeramente lo proyectado</t>
  </si>
  <si>
    <t>Durante el tercer trimestre de 2022, este indicador alcanzó una meta del 100%, que permitió medir el movimientos de personal rotación y/o movilidad, de los funcionarios de Planta Administrativa. En cumlimiento con lo  anterior, se dió tramite  a las 7 solicitudes o movimientos de personal  concerdientes a reubicaciones al interior de la Corporación.</t>
  </si>
  <si>
    <t>09/30/2022</t>
  </si>
  <si>
    <t>Se continuó con la ejecución del Programa de Bilinguismo del DAFP - SENA y se encuentra surtiendo el trámite contractual, el nuevo contrato del PIC.</t>
  </si>
  <si>
    <t>En el tercer trimeste de esta vigencia se realizaron 2 actividades de bienestar:
-Celebración Día del Conductor: Actividad realizada el 15 de julio de 2022, para 44 funcionarios que ostentan el cargo de conductor. 
-Jornadas Culturales: Actividad realizada el 2 de agosto de 2022, para 300 funcionarios de Carrera Administrativa, Provisionales y Libre Nombramiento.
De acuerdo a los resultados de las encuestas de satisfacción se tiene un 100% de aprobación de las actividades por parte de los funcionarios, cumpliendo además con la meta señalada</t>
  </si>
  <si>
    <t>Esta informacion se tomó de los meses entre agosto y septiembre, esta informacion la dejaron las personas que tenian el proceso de Posesiones anteriormente, solamente la inducción se llevo de manera virtual</t>
  </si>
  <si>
    <t xml:space="preserve">El proceso de posesiones organizo y sensibilizo una reinduccion para el dia 19 de octubre con temas de vinculaciones, desvinculaciones, licencias no remuneradas, insubsistencias con asistencia de los 37 coordinadores de cada UAN para que el proceso sea mas efectivo y eficiente; demostrandose que las inducciones se pueden hacer de las dos maneras. </t>
  </si>
  <si>
    <t>Se dictó a través del Servicio Nacional de Aprendizaje - SENA, el curso de Desarrollo de Habilidades Básicas en Lenguaje de Señas.</t>
  </si>
  <si>
    <t xml:space="preserve">En el cuarto trimestre de esta vigencia se realizaron 12 actividades de bienestar:
-Día del Servidor Público Distrital: Actividad realizada el 3 de octubre de 2022, para 300 funcionarios 
-Encuéntrate con tu Ser: Actividad realizada el 6 y 7 de octubre de 2022, para 41 funcionarios 
-Vacaciones Recreativas Semana de Receso: Actividad realizada del 10 al 14 de octubre de 2022, para 79 hijos(as) de funcionarios
-Encuentro de Parejas: Actividad realizada el 29 y 30 de octubre de 2022, para 25 funcionarios y sus parejas
-Talleres de Manualidades: Actividad realizada el 17 de noviembre al 6 de diciembre de 2022, para 200 funcionarios
-Juegos Internos Deportivos: Actividad realizada el 22 de noviembre al 12 de diciembre de 2022, para 91 funcionarios
-Ceremonia de Incentivos: Actividad realizada el 23 de noviembre de 2022, para 82 funcionarios 
-Vacaciones Recreativas: Actividad realizada el 12,13,14 y 16 de diciembre de 2022, para 80 hijos(as) de funcionarios
-Cierre del Plan de Acción: Actividad realizada el 15 de diciembre de 2022, para 550 funcionarios
-Jornadas de Integración (novenas): Actividad realizada el 16 de diciembre de 2022, para 300 funcionarios
-Taller de Padres e Hijos: Actividad realizada el 26 de noviembre de 2022, para 15 hijos(as) de funcionarios </t>
  </si>
  <si>
    <t>Para el cuarto trimestre  del año, se ha superado ligeramente el  cumplimiento  de las actividades programadas en el plan de SGSST anual, alcanzando el 26%.</t>
  </si>
  <si>
    <t>13\12\2022</t>
  </si>
  <si>
    <t xml:space="preserve">Durente el segundo semestre se realizò la primera evaluaciòn parcial con corte a 31 de julio de 2022 y las evaluaciones parciales presentadas por terminaciòn de periodo de prueba o reubicaciones. Se realzarà la segunda evaluaciiòn paracial semestral 2022-2023 con corte a 31 de diciembre de 2022. </t>
  </si>
  <si>
    <t>Durante el cuarto trimestre de 2022, este indicador alcanzó una meta del 100%, que permitió medir el movimientos de personal rotación y/o movilidad, de los funcionarios de Planta Administrativa. En cumlimiento con lo  anterior, se dió tramite  a las 8 solicitudes o movimientos de personal  concerdientes a reubicaciones al interior de la Corporación.</t>
  </si>
  <si>
    <t xml:space="preserve">En la vigencia 2022, se vincularon 16 funcionarios a la Modalidad de Teletrabajo y durante la Vigencia 2021,  venian vinculados 5 funcionarios a la Modaliodad de Teletrabajo. 
Se observa un aumento significativo en el ingreso a la Modalidead del teletrabajo dado que para la vigencia 2021 nos encontrabamos en trabajo en casa. </t>
  </si>
  <si>
    <t>30 de diciembre de 2022</t>
  </si>
  <si>
    <t>Se posesionaron un total de 79 funcionarios nuevos de los cuales 8 no ingresan por ser personas que cambiaron de cargo y consideran inoficioso leer nuevamente la plataforma, el resto manifiestan inconformidad por cuanto no pueden tener la oportunidad de interactuar para absolver dudas, y se limitan a solo ingresar a la plataforma y responder las preguntas del cuastionario.</t>
  </si>
  <si>
    <t>Plantear acciones que con lleven a mejorar la aplicación y desarrollo de la inducción.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</si>
</sst>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
      <sz val="10"/>
      <color theme="1"/>
      <name val="Arial"/>
      <family val="2"/>
    </font>
    <font>
      <sz val="11"/>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67">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14" fontId="4" fillId="0" borderId="66"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6" xfId="0" applyFont="1" applyFill="1" applyBorder="1" applyAlignment="1">
      <alignment horizontal="center"/>
    </xf>
    <xf numFmtId="0" fontId="23" fillId="2" borderId="63" xfId="0" applyFont="1" applyFill="1" applyBorder="1" applyAlignment="1">
      <alignment horizontal="center"/>
    </xf>
    <xf numFmtId="0" fontId="23" fillId="2" borderId="63"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14" fontId="4" fillId="0" borderId="68" xfId="0" applyNumberFormat="1" applyFont="1" applyBorder="1" applyAlignment="1" applyProtection="1">
      <alignment horizontal="center" vertical="center" wrapText="1"/>
      <protection locked="0"/>
    </xf>
    <xf numFmtId="15" fontId="4" fillId="0" borderId="43" xfId="0" applyNumberFormat="1" applyFont="1" applyBorder="1" applyAlignment="1" applyProtection="1">
      <alignment horizontal="center" vertical="center" wrapText="1"/>
      <protection locked="0"/>
    </xf>
    <xf numFmtId="15" fontId="4" fillId="0" borderId="43" xfId="0" applyNumberFormat="1" applyFont="1" applyBorder="1" applyAlignment="1" applyProtection="1">
      <alignment horizontal="left" vertical="top" wrapText="1"/>
      <protection locked="0"/>
    </xf>
    <xf numFmtId="15" fontId="4" fillId="0" borderId="43" xfId="0" applyNumberFormat="1" applyFont="1" applyBorder="1" applyAlignment="1" applyProtection="1">
      <alignment horizontal="left" vertical="center" wrapText="1"/>
      <protection locked="0"/>
    </xf>
    <xf numFmtId="0" fontId="30" fillId="0" borderId="72" xfId="0" applyFont="1" applyBorder="1" applyAlignment="1">
      <alignment horizontal="center" vertical="center" wrapText="1"/>
    </xf>
    <xf numFmtId="14" fontId="30" fillId="0" borderId="72" xfId="0" applyNumberFormat="1" applyFont="1" applyBorder="1" applyAlignment="1">
      <alignment horizontal="center" vertical="center" wrapText="1"/>
    </xf>
    <xf numFmtId="14" fontId="26" fillId="0" borderId="76" xfId="0" applyNumberFormat="1" applyFont="1" applyBorder="1" applyAlignment="1">
      <alignment horizontal="center" vertical="center" wrapText="1"/>
    </xf>
    <xf numFmtId="15" fontId="4" fillId="0" borderId="68" xfId="0" applyNumberFormat="1" applyFont="1" applyBorder="1" applyAlignment="1" applyProtection="1">
      <alignment horizontal="left" vertical="center" wrapText="1"/>
      <protection locked="0"/>
    </xf>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6" fillId="0" borderId="69" xfId="0" applyFont="1" applyBorder="1" applyAlignment="1">
      <alignment vertical="center" wrapText="1"/>
    </xf>
    <xf numFmtId="0" fontId="26" fillId="0" borderId="70" xfId="0" applyFont="1" applyBorder="1" applyAlignment="1">
      <alignment vertical="center" wrapText="1"/>
    </xf>
    <xf numFmtId="0" fontId="26" fillId="0" borderId="71" xfId="0" applyFont="1" applyBorder="1" applyAlignment="1">
      <alignment vertical="center" wrapText="1"/>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9" fontId="23" fillId="0" borderId="26" xfId="0" applyNumberFormat="1" applyFont="1" applyBorder="1" applyAlignment="1" applyProtection="1">
      <alignment horizontal="center"/>
    </xf>
    <xf numFmtId="9" fontId="23" fillId="0" borderId="27" xfId="0" applyNumberFormat="1" applyFont="1" applyBorder="1" applyAlignment="1" applyProtection="1">
      <alignment horizontal="center"/>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0" fontId="4" fillId="0" borderId="61"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0" fillId="0" borderId="73" xfId="0" applyFont="1" applyBorder="1" applyAlignment="1">
      <alignment horizontal="left" vertical="center" wrapText="1"/>
    </xf>
    <xf numFmtId="0" fontId="31" fillId="0" borderId="74" xfId="0" applyFont="1" applyBorder="1"/>
    <xf numFmtId="0" fontId="31" fillId="0" borderId="75" xfId="0" applyFont="1" applyBorder="1"/>
    <xf numFmtId="0" fontId="26" fillId="0" borderId="74" xfId="0" applyFont="1" applyBorder="1" applyAlignment="1">
      <alignment horizontal="center" vertical="top" wrapText="1"/>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61" xfId="0"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30" fillId="0" borderId="73" xfId="0" applyFont="1" applyBorder="1" applyAlignment="1">
      <alignment horizontal="left" vertical="top" wrapText="1"/>
    </xf>
    <xf numFmtId="0" fontId="26" fillId="0" borderId="73" xfId="0" applyFont="1" applyBorder="1" applyAlignment="1">
      <alignment horizontal="left" vertical="top" wrapText="1"/>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Alignment="1">
      <alignment horizontal="center" wrapText="1"/>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1" fontId="23" fillId="0" borderId="13" xfId="0" applyNumberFormat="1" applyFont="1" applyBorder="1" applyAlignment="1" applyProtection="1">
      <alignment horizontal="center"/>
    </xf>
    <xf numFmtId="9" fontId="23" fillId="0" borderId="65" xfId="1"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1"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2"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3" xfId="0" quotePrefix="1" applyFont="1" applyBorder="1" applyAlignment="1">
      <alignment horizontal="center" vertical="center"/>
    </xf>
    <xf numFmtId="0" fontId="4" fillId="30" borderId="1" xfId="48" quotePrefix="1" applyFill="1" applyBorder="1" applyAlignment="1">
      <alignment horizontal="left"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1" xfId="0" applyFont="1" applyBorder="1" applyAlignment="1">
      <alignment horizontal="center"/>
    </xf>
    <xf numFmtId="0" fontId="4" fillId="0" borderId="49"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4" fillId="0" borderId="23"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3" fillId="0" borderId="23"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NumberFormat="1" applyFont="1" applyBorder="1" applyAlignment="1">
      <alignment horizontal="center"/>
    </xf>
    <xf numFmtId="0" fontId="23" fillId="0" borderId="57" xfId="0" applyNumberFormat="1" applyFont="1" applyBorder="1" applyAlignment="1">
      <alignment horizontal="center"/>
    </xf>
    <xf numFmtId="0" fontId="23" fillId="0" borderId="13"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46" xfId="0" applyFont="1" applyBorder="1" applyAlignment="1" applyProtection="1">
      <alignment horizontal="center" vertical="top" wrapText="1"/>
      <protection locked="0"/>
    </xf>
    <xf numFmtId="0" fontId="4" fillId="0" borderId="67"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15" fontId="4" fillId="0" borderId="28" xfId="0" applyNumberFormat="1" applyFont="1" applyBorder="1" applyAlignment="1" applyProtection="1">
      <alignment horizontal="justify" vertical="top" wrapText="1"/>
      <protection locked="0"/>
    </xf>
    <xf numFmtId="15" fontId="4" fillId="0" borderId="21" xfId="0" applyNumberFormat="1" applyFont="1" applyBorder="1" applyAlignment="1" applyProtection="1">
      <alignment horizontal="justify" vertical="top" wrapText="1"/>
      <protection locked="0"/>
    </xf>
    <xf numFmtId="15" fontId="4" fillId="0" borderId="22" xfId="0" applyNumberFormat="1" applyFont="1" applyBorder="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2" fontId="23" fillId="0" borderId="29" xfId="0" applyNumberFormat="1" applyFont="1" applyBorder="1" applyAlignment="1">
      <alignment horizontal="center"/>
    </xf>
    <xf numFmtId="2" fontId="23" fillId="0" borderId="57" xfId="0" applyNumberFormat="1" applyFont="1" applyBorder="1" applyAlignment="1">
      <alignment horizontal="center"/>
    </xf>
    <xf numFmtId="2" fontId="23" fillId="0" borderId="13" xfId="0" applyNumberFormat="1" applyFont="1" applyBorder="1" applyAlignment="1">
      <alignment horizontal="center"/>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59" xfId="0" applyNumberFormat="1" applyFont="1" applyBorder="1" applyAlignment="1" applyProtection="1">
      <alignment horizontal="center"/>
    </xf>
    <xf numFmtId="2" fontId="23" fillId="0" borderId="58" xfId="0" applyNumberFormat="1" applyFont="1" applyBorder="1" applyAlignment="1" applyProtection="1">
      <alignment horizontal="center"/>
    </xf>
    <xf numFmtId="2" fontId="23" fillId="0" borderId="27" xfId="0" applyNumberFormat="1" applyFont="1" applyBorder="1" applyAlignment="1" applyProtection="1">
      <alignment horizont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3" xfId="0" applyNumberFormat="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20.081967213114755</c:v>
                </c:pt>
                <c:pt idx="3">
                  <c:v>27.049180327868854</c:v>
                </c:pt>
                <c:pt idx="6">
                  <c:v>32.786885245901637</c:v>
                </c:pt>
                <c:pt idx="9">
                  <c:v>26.434426229508194</c:v>
                </c:pt>
                <c:pt idx="12" formatCode="0%">
                  <c:v>1.0635245901639345</c:v>
                </c:pt>
              </c:numCache>
            </c:numRef>
          </c:val>
          <c:extLst xmlns:c16r2="http://schemas.microsoft.com/office/drawing/2015/06/char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25</c:v>
                </c:pt>
                <c:pt idx="6" formatCode="General">
                  <c:v>30</c:v>
                </c:pt>
                <c:pt idx="9" formatCode="General">
                  <c:v>25</c:v>
                </c:pt>
                <c:pt idx="12" formatCode="General">
                  <c:v>100</c:v>
                </c:pt>
              </c:numCache>
            </c:numRef>
          </c:val>
          <c:extLst xmlns:c16r2="http://schemas.microsoft.com/office/drawing/2015/06/char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1639408912"/>
        <c:axId val="-1639417616"/>
      </c:barChart>
      <c:catAx>
        <c:axId val="-16394089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39417616"/>
        <c:crosses val="autoZero"/>
        <c:auto val="1"/>
        <c:lblAlgn val="ctr"/>
        <c:lblOffset val="100"/>
        <c:noMultiLvlLbl val="0"/>
      </c:catAx>
      <c:valAx>
        <c:axId val="-16394176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3940891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pt idx="12">
                  <c:v>90</c:v>
                </c:pt>
              </c:numCache>
            </c:numRef>
          </c:val>
          <c:extLst xmlns:c16r2="http://schemas.microsoft.com/office/drawing/2015/06/char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1639414896"/>
        <c:axId val="-1639417072"/>
      </c:barChart>
      <c:catAx>
        <c:axId val="-16394148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39417072"/>
        <c:crosses val="autoZero"/>
        <c:auto val="1"/>
        <c:lblAlgn val="ctr"/>
        <c:lblOffset val="100"/>
        <c:noMultiLvlLbl val="0"/>
      </c:catAx>
      <c:valAx>
        <c:axId val="-16394170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3941489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94.554455445544548</c:v>
                </c:pt>
                <c:pt idx="3">
                  <c:v>94.929577464788721</c:v>
                </c:pt>
                <c:pt idx="6">
                  <c:v>100</c:v>
                </c:pt>
                <c:pt idx="9">
                  <c:v>97.017892644135188</c:v>
                </c:pt>
                <c:pt idx="12">
                  <c:v>97.65625</c:v>
                </c:pt>
              </c:numCache>
            </c:numRef>
          </c:val>
          <c:extLst xmlns:c16r2="http://schemas.microsoft.com/office/drawing/2015/06/char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xmlns:c16r2="http://schemas.microsoft.com/office/drawing/2015/06/char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1639416528"/>
        <c:axId val="-1639413808"/>
      </c:barChart>
      <c:catAx>
        <c:axId val="-16394165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39413808"/>
        <c:crosses val="autoZero"/>
        <c:auto val="1"/>
        <c:lblAlgn val="ctr"/>
        <c:lblOffset val="100"/>
        <c:noMultiLvlLbl val="0"/>
      </c:catAx>
      <c:valAx>
        <c:axId val="-16394138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3941652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Desempeño'!$C$28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Desempeño'!$D$28:$Q$28</c15:sqref>
                  </c15:fullRef>
                </c:ext>
              </c:extLst>
              <c:f>(' Desempeño'!$D$28,' Desempeño'!$J$28,' Desempeño'!$P$28:$Q$28)</c:f>
              <c:numCache>
                <c:formatCode>0</c:formatCode>
                <c:ptCount val="4"/>
                <c:pt idx="0">
                  <c:v>100</c:v>
                </c:pt>
                <c:pt idx="1">
                  <c:v>100</c:v>
                </c:pt>
              </c:numCache>
            </c:numRef>
          </c:val>
          <c:extLst xmlns:c16r2="http://schemas.microsoft.com/office/drawing/2015/06/char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Desempeño'!$D$25:$Q$25</c15:sqref>
                  </c15:fullRef>
                </c:ext>
              </c:extLst>
              <c:f>(' Desempeño'!$D$25,' Desempeño'!$J$25,' Desempeño'!$P$25:$Q$25)</c:f>
              <c:numCache>
                <c:formatCode>0</c:formatCode>
                <c:ptCount val="4"/>
                <c:pt idx="0">
                  <c:v>100</c:v>
                </c:pt>
                <c:pt idx="1">
                  <c:v>100</c:v>
                </c:pt>
              </c:numCache>
            </c:numRef>
          </c:val>
          <c:extLst xmlns:c16r2="http://schemas.microsoft.com/office/drawing/2015/06/char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gapWidth val="150"/>
        <c:axId val="-1639412176"/>
        <c:axId val="-1639413264"/>
      </c:barChart>
      <c:catAx>
        <c:axId val="-16394121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39413264"/>
        <c:crosses val="autoZero"/>
        <c:auto val="1"/>
        <c:lblAlgn val="ctr"/>
        <c:lblOffset val="100"/>
        <c:noMultiLvlLbl val="0"/>
      </c:catAx>
      <c:valAx>
        <c:axId val="-1639413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3941217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Teletrabajo!$C$28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7B0-4552-9936-66EFE925EC5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Teletrabajo!$D$28:$Q$28</c:f>
              <c:numCache>
                <c:formatCode>General</c:formatCode>
                <c:ptCount val="14"/>
                <c:pt idx="0">
                  <c:v>320</c:v>
                </c:pt>
                <c:pt idx="12">
                  <c:v>320</c:v>
                </c:pt>
              </c:numCache>
            </c:numRef>
          </c:val>
          <c:extLst xmlns:c16r2="http://schemas.microsoft.com/office/drawing/2015/06/chart">
            <c:ext xmlns:c16="http://schemas.microsoft.com/office/drawing/2014/chart" uri="{C3380CC4-5D6E-409C-BE32-E72D297353CC}">
              <c16:uniqueId val="{00000001-07B0-4552-9936-66EFE925EC5F}"/>
            </c:ext>
          </c:extLst>
        </c:ser>
        <c:ser>
          <c:idx val="1"/>
          <c:order val="1"/>
          <c:tx>
            <c:strRef>
              <c:f>Teletrabajo!$C$25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Teletrabajo!$D$25:$Q$25</c:f>
              <c:numCache>
                <c:formatCode>General</c:formatCode>
                <c:ptCount val="14"/>
                <c:pt idx="0">
                  <c:v>100</c:v>
                </c:pt>
                <c:pt idx="12">
                  <c:v>100</c:v>
                </c:pt>
              </c:numCache>
            </c:numRef>
          </c:val>
          <c:extLst xmlns:c16r2="http://schemas.microsoft.com/office/drawing/2015/06/chart">
            <c:ext xmlns:c16="http://schemas.microsoft.com/office/drawing/2014/chart" uri="{C3380CC4-5D6E-409C-BE32-E72D297353CC}">
              <c16:uniqueId val="{00000002-07B0-4552-9936-66EFE925EC5F}"/>
            </c:ext>
          </c:extLst>
        </c:ser>
        <c:dLbls>
          <c:dLblPos val="ctr"/>
          <c:showLegendKey val="0"/>
          <c:showVal val="1"/>
          <c:showCatName val="0"/>
          <c:showSerName val="0"/>
          <c:showPercent val="0"/>
          <c:showBubbleSize val="0"/>
        </c:dLbls>
        <c:gapWidth val="150"/>
        <c:axId val="-1639411632"/>
        <c:axId val="-1639411088"/>
      </c:barChart>
      <c:catAx>
        <c:axId val="-16394116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39411088"/>
        <c:crosses val="autoZero"/>
        <c:auto val="1"/>
        <c:lblAlgn val="ctr"/>
        <c:lblOffset val="100"/>
        <c:noMultiLvlLbl val="0"/>
      </c:catAx>
      <c:valAx>
        <c:axId val="-16394110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3941163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0</c:formatCode>
                <c:ptCount val="14"/>
                <c:pt idx="0">
                  <c:v>93.75</c:v>
                </c:pt>
                <c:pt idx="3">
                  <c:v>95.348837209302332</c:v>
                </c:pt>
                <c:pt idx="6" formatCode="0.00">
                  <c:v>50</c:v>
                </c:pt>
                <c:pt idx="9" formatCode="0.00">
                  <c:v>69.620253164556971</c:v>
                </c:pt>
                <c:pt idx="12" formatCode="0.00">
                  <c:v>67.857142857142861</c:v>
                </c:pt>
              </c:numCache>
            </c:numRef>
          </c:val>
          <c:extLst xmlns:c16r2="http://schemas.microsoft.com/office/drawing/2015/06/char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1639409456"/>
        <c:axId val="-1640795376"/>
      </c:barChart>
      <c:catAx>
        <c:axId val="-1639409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40795376"/>
        <c:crosses val="autoZero"/>
        <c:auto val="1"/>
        <c:lblAlgn val="ctr"/>
        <c:lblOffset val="100"/>
        <c:noMultiLvlLbl val="0"/>
      </c:catAx>
      <c:valAx>
        <c:axId val="-16407953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3940945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'Movimientos de Personal'!$C$28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100</c:v>
                </c:pt>
                <c:pt idx="6">
                  <c:v>100</c:v>
                </c:pt>
                <c:pt idx="9">
                  <c:v>100</c:v>
                </c:pt>
                <c:pt idx="12" formatCode="0%">
                  <c:v>1</c:v>
                </c:pt>
              </c:numCache>
            </c:numRef>
          </c:val>
          <c:extLst xmlns:c16r2="http://schemas.microsoft.com/office/drawing/2015/06/char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0</c:formatCode>
                <c:ptCount val="14"/>
                <c:pt idx="0">
                  <c:v>100</c:v>
                </c:pt>
                <c:pt idx="3">
                  <c:v>100</c:v>
                </c:pt>
                <c:pt idx="6">
                  <c:v>100</c:v>
                </c:pt>
                <c:pt idx="9">
                  <c:v>100</c:v>
                </c:pt>
                <c:pt idx="12" formatCode="0%">
                  <c:v>1</c:v>
                </c:pt>
              </c:numCache>
            </c:numRef>
          </c:val>
          <c:extLst xmlns:c16r2="http://schemas.microsoft.com/office/drawing/2015/06/char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gapWidth val="150"/>
        <c:axId val="-1640792112"/>
        <c:axId val="-1436966496"/>
      </c:barChart>
      <c:catAx>
        <c:axId val="-16407921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36966496"/>
        <c:crosses val="autoZero"/>
        <c:auto val="1"/>
        <c:lblAlgn val="ctr"/>
        <c:lblOffset val="100"/>
        <c:noMultiLvlLbl val="0"/>
      </c:catAx>
      <c:valAx>
        <c:axId val="-14369664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40792112"/>
        <c:crosses val="autoZero"/>
        <c:crossBetween val="between"/>
      </c:valAx>
      <c:spPr>
        <a:noFill/>
        <a:ln>
          <a:noFill/>
        </a:ln>
        <a:effectLst/>
      </c:spPr>
    </c:plotArea>
    <c:legend>
      <c:legendPos val="b"/>
      <c:layout>
        <c:manualLayout>
          <c:xMode val="edge"/>
          <c:yMode val="edge"/>
          <c:x val="0.43625879148002339"/>
          <c:y val="0.88126562684384979"/>
          <c:w val="9.4151120747538342E-2"/>
          <c:h val="0.1187344850035752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436972480"/>
        <c:axId val="-1436980640"/>
      </c:lineChart>
      <c:catAx>
        <c:axId val="-1436972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36980640"/>
        <c:crosses val="autoZero"/>
        <c:auto val="1"/>
        <c:lblAlgn val="ctr"/>
        <c:lblOffset val="100"/>
        <c:noMultiLvlLbl val="0"/>
      </c:catAx>
      <c:valAx>
        <c:axId val="-1436980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43697248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436973024"/>
        <c:axId val="-1436970848"/>
      </c:lineChart>
      <c:catAx>
        <c:axId val="-1436973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36970848"/>
        <c:crosses val="autoZero"/>
        <c:auto val="1"/>
        <c:lblAlgn val="ctr"/>
        <c:lblOffset val="100"/>
        <c:noMultiLvlLbl val="0"/>
      </c:catAx>
      <c:valAx>
        <c:axId val="-1436970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43697302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9A75A0B0-418D-49C1-A1F7-70EE25FAB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C5C9C8C5-E516-4E30-8C6A-168EB1337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abSelected="1"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218" t="s">
        <v>135</v>
      </c>
      <c r="C5" s="219"/>
      <c r="D5" s="219"/>
      <c r="E5" s="219"/>
      <c r="F5" s="219"/>
      <c r="G5" s="219"/>
      <c r="H5" s="219"/>
      <c r="I5" s="219"/>
      <c r="J5" s="219"/>
      <c r="K5" s="219"/>
      <c r="L5" s="219"/>
      <c r="M5" s="219"/>
      <c r="N5" s="219"/>
      <c r="O5" s="220"/>
      <c r="P5" s="220"/>
      <c r="Q5" s="220"/>
      <c r="R5" s="221"/>
    </row>
    <row r="6" spans="2:18" ht="15" customHeight="1" thickBot="1" x14ac:dyDescent="0.25">
      <c r="B6" s="102" t="s">
        <v>0</v>
      </c>
      <c r="C6" s="103"/>
      <c r="D6" s="103"/>
      <c r="E6" s="103"/>
      <c r="F6" s="103"/>
      <c r="G6" s="103"/>
      <c r="H6" s="103"/>
      <c r="I6" s="103"/>
      <c r="J6" s="103"/>
      <c r="K6" s="103"/>
      <c r="L6" s="103"/>
      <c r="M6" s="103"/>
      <c r="N6" s="103"/>
      <c r="O6" s="103"/>
      <c r="P6" s="103"/>
      <c r="Q6" s="103"/>
      <c r="R6" s="104"/>
    </row>
    <row r="7" spans="2:18" ht="13.5" thickBot="1" x14ac:dyDescent="0.25">
      <c r="B7" s="2"/>
      <c r="C7" s="222"/>
      <c r="D7" s="222"/>
      <c r="E7" s="222"/>
      <c r="F7" s="222"/>
      <c r="G7" s="222"/>
      <c r="H7" s="222"/>
      <c r="I7" s="222"/>
      <c r="J7" s="222"/>
      <c r="K7" s="222"/>
      <c r="L7" s="222"/>
      <c r="M7" s="222"/>
      <c r="N7" s="222"/>
      <c r="O7" s="222"/>
      <c r="P7" s="222"/>
      <c r="Q7" s="222"/>
      <c r="R7" s="3"/>
    </row>
    <row r="8" spans="2:18" ht="23.25" customHeight="1" thickBot="1" x14ac:dyDescent="0.25">
      <c r="B8" s="2"/>
      <c r="C8" s="4" t="s">
        <v>62</v>
      </c>
      <c r="D8" s="223" t="s">
        <v>53</v>
      </c>
      <c r="E8" s="224"/>
      <c r="F8" s="224"/>
      <c r="G8" s="224"/>
      <c r="H8" s="224"/>
      <c r="I8" s="225"/>
      <c r="J8" s="226" t="s">
        <v>58</v>
      </c>
      <c r="K8" s="227"/>
      <c r="L8" s="228" t="s">
        <v>95</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96</v>
      </c>
      <c r="M9" s="197"/>
      <c r="N9" s="197"/>
      <c r="O9" s="197"/>
      <c r="P9" s="197"/>
      <c r="Q9" s="198"/>
      <c r="R9" s="3"/>
    </row>
    <row r="10" spans="2:18" ht="23.25" customHeight="1" thickBot="1" x14ac:dyDescent="0.25">
      <c r="B10" s="2"/>
      <c r="C10" s="4" t="s">
        <v>60</v>
      </c>
      <c r="D10" s="189" t="s">
        <v>94</v>
      </c>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63</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133</v>
      </c>
      <c r="D13" s="156"/>
      <c r="E13" s="159">
        <v>1</v>
      </c>
      <c r="F13" s="160"/>
      <c r="G13" s="162" t="s">
        <v>81</v>
      </c>
      <c r="H13" s="163"/>
      <c r="I13" s="166" t="s">
        <v>4</v>
      </c>
      <c r="J13" s="167"/>
      <c r="K13" s="170" t="s">
        <v>8</v>
      </c>
      <c r="L13" s="171"/>
      <c r="M13" s="166" t="s">
        <v>97</v>
      </c>
      <c r="N13" s="174"/>
      <c r="O13" s="175"/>
      <c r="P13" s="178" t="s">
        <v>78</v>
      </c>
      <c r="Q13" s="167"/>
      <c r="R13" s="3"/>
    </row>
    <row r="14" spans="2:18" ht="39"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84</v>
      </c>
      <c r="E24" s="136"/>
      <c r="F24" s="137"/>
      <c r="G24" s="138" t="s">
        <v>85</v>
      </c>
      <c r="H24" s="136"/>
      <c r="I24" s="137"/>
      <c r="J24" s="138" t="s">
        <v>86</v>
      </c>
      <c r="K24" s="136"/>
      <c r="L24" s="137"/>
      <c r="M24" s="138" t="s">
        <v>87</v>
      </c>
      <c r="N24" s="136"/>
      <c r="O24" s="137"/>
      <c r="P24" s="133" t="s">
        <v>13</v>
      </c>
      <c r="Q24" s="134"/>
      <c r="R24" s="3"/>
    </row>
    <row r="25" spans="2:20" ht="15" customHeight="1" x14ac:dyDescent="0.2">
      <c r="B25" s="2"/>
      <c r="C25" s="35" t="s">
        <v>17</v>
      </c>
      <c r="D25" s="118">
        <v>20</v>
      </c>
      <c r="E25" s="119"/>
      <c r="F25" s="120"/>
      <c r="G25" s="121">
        <v>25</v>
      </c>
      <c r="H25" s="122"/>
      <c r="I25" s="123"/>
      <c r="J25" s="121">
        <v>30</v>
      </c>
      <c r="K25" s="122"/>
      <c r="L25" s="123"/>
      <c r="M25" s="121">
        <v>25</v>
      </c>
      <c r="N25" s="122"/>
      <c r="O25" s="122"/>
      <c r="P25" s="124">
        <f>SUM(D25:O25)</f>
        <v>100</v>
      </c>
      <c r="Q25" s="125"/>
      <c r="R25" s="3"/>
    </row>
    <row r="26" spans="2:20" x14ac:dyDescent="0.2">
      <c r="B26" s="2"/>
      <c r="C26" s="34" t="s">
        <v>15</v>
      </c>
      <c r="D26" s="107">
        <v>98</v>
      </c>
      <c r="E26" s="108"/>
      <c r="F26" s="109"/>
      <c r="G26" s="126">
        <v>132</v>
      </c>
      <c r="H26" s="127"/>
      <c r="I26" s="128"/>
      <c r="J26" s="110">
        <v>160</v>
      </c>
      <c r="K26" s="108"/>
      <c r="L26" s="109"/>
      <c r="M26" s="110">
        <v>129</v>
      </c>
      <c r="N26" s="108"/>
      <c r="O26" s="108"/>
      <c r="P26" s="111">
        <f>SUM(D26:O26)</f>
        <v>519</v>
      </c>
      <c r="Q26" s="112"/>
      <c r="R26" s="3"/>
    </row>
    <row r="27" spans="2:20" ht="15.75" customHeight="1" x14ac:dyDescent="0.2">
      <c r="B27" s="2"/>
      <c r="C27" s="34" t="s">
        <v>36</v>
      </c>
      <c r="D27" s="107">
        <v>488</v>
      </c>
      <c r="E27" s="108"/>
      <c r="F27" s="109"/>
      <c r="G27" s="107">
        <v>488</v>
      </c>
      <c r="H27" s="108"/>
      <c r="I27" s="109"/>
      <c r="J27" s="110">
        <v>488</v>
      </c>
      <c r="K27" s="108"/>
      <c r="L27" s="109"/>
      <c r="M27" s="110">
        <v>488</v>
      </c>
      <c r="N27" s="108"/>
      <c r="O27" s="108"/>
      <c r="P27" s="111">
        <v>488</v>
      </c>
      <c r="Q27" s="112"/>
      <c r="R27" s="3"/>
    </row>
    <row r="28" spans="2:20" ht="15.75" customHeight="1" thickBot="1" x14ac:dyDescent="0.25">
      <c r="B28" s="2"/>
      <c r="C28" s="33" t="s">
        <v>29</v>
      </c>
      <c r="D28" s="113">
        <f>(D26/D27)*100</f>
        <v>20.081967213114755</v>
      </c>
      <c r="E28" s="114"/>
      <c r="F28" s="115"/>
      <c r="G28" s="113">
        <f>(G26/G27)*100</f>
        <v>27.049180327868854</v>
      </c>
      <c r="H28" s="114"/>
      <c r="I28" s="115"/>
      <c r="J28" s="113">
        <f>(J26/J27)*100</f>
        <v>32.786885245901637</v>
      </c>
      <c r="K28" s="114"/>
      <c r="L28" s="115"/>
      <c r="M28" s="113">
        <f>(M26/M27)*100</f>
        <v>26.434426229508194</v>
      </c>
      <c r="N28" s="114"/>
      <c r="O28" s="114"/>
      <c r="P28" s="116">
        <f>P26/P27</f>
        <v>1.0635245901639345</v>
      </c>
      <c r="Q28" s="11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00" t="s">
        <v>22</v>
      </c>
      <c r="D42" s="101"/>
      <c r="E42" s="101"/>
      <c r="F42" s="101"/>
      <c r="G42" s="101"/>
      <c r="H42" s="101"/>
      <c r="I42" s="101"/>
      <c r="J42" s="101"/>
      <c r="K42" s="102" t="s">
        <v>77</v>
      </c>
      <c r="L42" s="103"/>
      <c r="M42" s="103"/>
      <c r="N42" s="103"/>
      <c r="O42" s="103"/>
      <c r="P42" s="103"/>
      <c r="Q42" s="104"/>
      <c r="R42" s="3"/>
    </row>
    <row r="43" spans="2:18" ht="28.5" customHeight="1" thickBot="1" x14ac:dyDescent="0.25">
      <c r="B43" s="2"/>
      <c r="C43" s="16"/>
      <c r="D43" s="17" t="s">
        <v>79</v>
      </c>
      <c r="E43" s="105" t="s">
        <v>80</v>
      </c>
      <c r="F43" s="105"/>
      <c r="G43" s="105"/>
      <c r="H43" s="105"/>
      <c r="I43" s="105"/>
      <c r="J43" s="106"/>
      <c r="K43" s="20"/>
      <c r="L43" s="21"/>
      <c r="M43" s="21"/>
      <c r="N43" s="21"/>
      <c r="O43" s="21"/>
      <c r="P43" s="21"/>
      <c r="Q43" s="22"/>
      <c r="R43" s="3"/>
    </row>
    <row r="44" spans="2:18" ht="38.25" customHeight="1" thickBot="1" x14ac:dyDescent="0.25">
      <c r="B44" s="2"/>
      <c r="C44" s="11" t="s">
        <v>18</v>
      </c>
      <c r="D44" s="55">
        <v>44651</v>
      </c>
      <c r="E44" s="88" t="s">
        <v>138</v>
      </c>
      <c r="F44" s="89"/>
      <c r="G44" s="89"/>
      <c r="H44" s="89"/>
      <c r="I44" s="89"/>
      <c r="J44" s="90"/>
      <c r="K44" s="88"/>
      <c r="L44" s="89"/>
      <c r="M44" s="89"/>
      <c r="N44" s="89"/>
      <c r="O44" s="89"/>
      <c r="P44" s="89"/>
      <c r="Q44" s="90"/>
      <c r="R44" s="3"/>
    </row>
    <row r="45" spans="2:18" ht="52.5" customHeight="1" thickBot="1" x14ac:dyDescent="0.25">
      <c r="B45" s="2"/>
      <c r="C45" s="11" t="s">
        <v>19</v>
      </c>
      <c r="D45" s="55">
        <v>44742</v>
      </c>
      <c r="E45" s="88" t="s">
        <v>143</v>
      </c>
      <c r="F45" s="89"/>
      <c r="G45" s="89"/>
      <c r="H45" s="89"/>
      <c r="I45" s="89"/>
      <c r="J45" s="90"/>
      <c r="K45" s="91"/>
      <c r="L45" s="91"/>
      <c r="M45" s="91"/>
      <c r="N45" s="91"/>
      <c r="O45" s="91"/>
      <c r="P45" s="91"/>
      <c r="Q45" s="92"/>
      <c r="R45" s="3"/>
    </row>
    <row r="46" spans="2:18" ht="38.25" customHeight="1" thickTop="1" thickBot="1" x14ac:dyDescent="0.25">
      <c r="B46" s="2"/>
      <c r="C46" s="11" t="s">
        <v>90</v>
      </c>
      <c r="D46" s="55">
        <v>44847</v>
      </c>
      <c r="E46" s="93" t="s">
        <v>149</v>
      </c>
      <c r="F46" s="94"/>
      <c r="G46" s="94"/>
      <c r="H46" s="94"/>
      <c r="I46" s="94"/>
      <c r="J46" s="95"/>
      <c r="K46" s="91"/>
      <c r="L46" s="91"/>
      <c r="M46" s="91"/>
      <c r="N46" s="91"/>
      <c r="O46" s="91"/>
      <c r="P46" s="91"/>
      <c r="Q46" s="92"/>
      <c r="R46" s="3"/>
    </row>
    <row r="47" spans="2:18" ht="79.5" customHeight="1" thickTop="1" thickBot="1" x14ac:dyDescent="0.25">
      <c r="B47" s="2"/>
      <c r="C47" s="11" t="s">
        <v>20</v>
      </c>
      <c r="D47" s="77">
        <v>44907</v>
      </c>
      <c r="E47" s="93" t="s">
        <v>158</v>
      </c>
      <c r="F47" s="94"/>
      <c r="G47" s="94"/>
      <c r="H47" s="94"/>
      <c r="I47" s="94"/>
      <c r="J47" s="95"/>
      <c r="K47" s="96"/>
      <c r="L47" s="97"/>
      <c r="M47" s="97"/>
      <c r="N47" s="97"/>
      <c r="O47" s="97"/>
      <c r="P47" s="97"/>
      <c r="Q47" s="9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6"/>
      <c r="N96" s="86"/>
    </row>
    <row r="97" spans="3:14" ht="25.5" hidden="1" x14ac:dyDescent="0.2">
      <c r="C97" s="25" t="s">
        <v>47</v>
      </c>
      <c r="D97" s="27"/>
      <c r="H97" s="28" t="s">
        <v>76</v>
      </c>
      <c r="I97" s="28" t="s">
        <v>88</v>
      </c>
      <c r="J97" s="28" t="s">
        <v>72</v>
      </c>
      <c r="M97" s="87"/>
      <c r="N97" s="87"/>
    </row>
    <row r="98" spans="3:14" ht="38.25" hidden="1" x14ac:dyDescent="0.2">
      <c r="C98" s="25" t="s">
        <v>48</v>
      </c>
      <c r="D98" s="27"/>
      <c r="H98" s="28" t="s">
        <v>5</v>
      </c>
      <c r="I98" s="28" t="s">
        <v>8</v>
      </c>
      <c r="J98" s="28" t="s">
        <v>73</v>
      </c>
      <c r="M98" s="87"/>
      <c r="N98" s="87"/>
    </row>
    <row r="99" spans="3:14" hidden="1" x14ac:dyDescent="0.2">
      <c r="C99" s="25" t="s">
        <v>49</v>
      </c>
      <c r="D99" s="27"/>
      <c r="H99" s="28"/>
      <c r="I99" s="28" t="s">
        <v>75</v>
      </c>
      <c r="J99" s="28" t="s">
        <v>74</v>
      </c>
      <c r="M99" s="87"/>
      <c r="N99" s="87"/>
    </row>
    <row r="100" spans="3:14" ht="25.5" hidden="1" x14ac:dyDescent="0.2">
      <c r="C100" s="25" t="s">
        <v>50</v>
      </c>
      <c r="D100" s="27"/>
      <c r="H100" s="28"/>
      <c r="I100" s="28" t="s">
        <v>9</v>
      </c>
      <c r="J100" s="28" t="s">
        <v>78</v>
      </c>
      <c r="M100" s="87"/>
      <c r="N100" s="87"/>
    </row>
    <row r="101" spans="3:14" hidden="1" x14ac:dyDescent="0.2">
      <c r="C101" s="25" t="s">
        <v>51</v>
      </c>
      <c r="D101" s="27"/>
      <c r="H101" s="28"/>
      <c r="I101" s="28" t="s">
        <v>10</v>
      </c>
      <c r="J101" s="28"/>
      <c r="M101" s="87"/>
      <c r="N101" s="87"/>
    </row>
    <row r="102" spans="3:14" hidden="1" x14ac:dyDescent="0.2">
      <c r="C102" s="25" t="s">
        <v>52</v>
      </c>
      <c r="D102" s="27"/>
      <c r="M102" s="86"/>
      <c r="N102" s="86"/>
    </row>
    <row r="103" spans="3:14" ht="66" hidden="1" customHeight="1" x14ac:dyDescent="0.2">
      <c r="C103" s="25" t="s">
        <v>53</v>
      </c>
      <c r="D103" s="27"/>
      <c r="M103" s="85"/>
      <c r="N103" s="85"/>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P26:P27 D26 G26 J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3"/>
  <sheetViews>
    <sheetView showGridLines="0" topLeftCell="A31"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218" t="s">
        <v>135</v>
      </c>
      <c r="C5" s="219"/>
      <c r="D5" s="219"/>
      <c r="E5" s="219"/>
      <c r="F5" s="219"/>
      <c r="G5" s="219"/>
      <c r="H5" s="219"/>
      <c r="I5" s="219"/>
      <c r="J5" s="219"/>
      <c r="K5" s="219"/>
      <c r="L5" s="219"/>
      <c r="M5" s="219"/>
      <c r="N5" s="219"/>
      <c r="O5" s="220"/>
      <c r="P5" s="220"/>
      <c r="Q5" s="220"/>
      <c r="R5" s="221"/>
    </row>
    <row r="6" spans="2:18" ht="15" customHeight="1" thickBot="1" x14ac:dyDescent="0.25">
      <c r="B6" s="102" t="s">
        <v>0</v>
      </c>
      <c r="C6" s="103"/>
      <c r="D6" s="103"/>
      <c r="E6" s="103"/>
      <c r="F6" s="103"/>
      <c r="G6" s="103"/>
      <c r="H6" s="103"/>
      <c r="I6" s="103"/>
      <c r="J6" s="103"/>
      <c r="K6" s="103"/>
      <c r="L6" s="103"/>
      <c r="M6" s="103"/>
      <c r="N6" s="103"/>
      <c r="O6" s="103"/>
      <c r="P6" s="103"/>
      <c r="Q6" s="103"/>
      <c r="R6" s="104"/>
    </row>
    <row r="7" spans="2:18" ht="13.5" thickBot="1" x14ac:dyDescent="0.25">
      <c r="B7" s="2"/>
      <c r="C7" s="222"/>
      <c r="D7" s="222"/>
      <c r="E7" s="222"/>
      <c r="F7" s="222"/>
      <c r="G7" s="222"/>
      <c r="H7" s="222"/>
      <c r="I7" s="222"/>
      <c r="J7" s="222"/>
      <c r="K7" s="222"/>
      <c r="L7" s="222"/>
      <c r="M7" s="222"/>
      <c r="N7" s="222"/>
      <c r="O7" s="222"/>
      <c r="P7" s="222"/>
      <c r="Q7" s="222"/>
      <c r="R7" s="3"/>
    </row>
    <row r="8" spans="2:18" ht="23.25" customHeight="1" thickBot="1" x14ac:dyDescent="0.25">
      <c r="B8" s="2"/>
      <c r="C8" s="4" t="s">
        <v>62</v>
      </c>
      <c r="D8" s="223" t="s">
        <v>53</v>
      </c>
      <c r="E8" s="224"/>
      <c r="F8" s="224"/>
      <c r="G8" s="224"/>
      <c r="H8" s="224"/>
      <c r="I8" s="225"/>
      <c r="J8" s="226" t="s">
        <v>58</v>
      </c>
      <c r="K8" s="227"/>
      <c r="L8" s="228" t="s">
        <v>111</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114</v>
      </c>
      <c r="M9" s="197"/>
      <c r="N9" s="197"/>
      <c r="O9" s="197"/>
      <c r="P9" s="197"/>
      <c r="Q9" s="198"/>
      <c r="R9" s="3"/>
    </row>
    <row r="10" spans="2:18" ht="23.25" customHeight="1" thickBot="1" x14ac:dyDescent="0.25">
      <c r="B10" s="2"/>
      <c r="C10" s="4" t="s">
        <v>60</v>
      </c>
      <c r="D10" s="189" t="s">
        <v>132</v>
      </c>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63</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112</v>
      </c>
      <c r="D13" s="156"/>
      <c r="E13" s="155" t="s">
        <v>107</v>
      </c>
      <c r="F13" s="160"/>
      <c r="G13" s="162" t="s">
        <v>81</v>
      </c>
      <c r="H13" s="163"/>
      <c r="I13" s="166" t="s">
        <v>4</v>
      </c>
      <c r="J13" s="167"/>
      <c r="K13" s="170" t="s">
        <v>8</v>
      </c>
      <c r="L13" s="171"/>
      <c r="M13" s="166" t="s">
        <v>113</v>
      </c>
      <c r="N13" s="174"/>
      <c r="O13" s="175"/>
      <c r="P13" s="178" t="s">
        <v>78</v>
      </c>
      <c r="Q13" s="167"/>
      <c r="R13" s="3"/>
    </row>
    <row r="14" spans="2:18" ht="51"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84</v>
      </c>
      <c r="E24" s="136"/>
      <c r="F24" s="137"/>
      <c r="G24" s="138" t="s">
        <v>85</v>
      </c>
      <c r="H24" s="136"/>
      <c r="I24" s="137"/>
      <c r="J24" s="138" t="s">
        <v>86</v>
      </c>
      <c r="K24" s="136"/>
      <c r="L24" s="137"/>
      <c r="M24" s="138" t="s">
        <v>87</v>
      </c>
      <c r="N24" s="136"/>
      <c r="O24" s="137"/>
      <c r="P24" s="133" t="s">
        <v>13</v>
      </c>
      <c r="Q24" s="134"/>
      <c r="R24" s="3"/>
    </row>
    <row r="25" spans="2:20" ht="15" customHeight="1" x14ac:dyDescent="0.2">
      <c r="B25" s="2"/>
      <c r="C25" s="35" t="s">
        <v>17</v>
      </c>
      <c r="D25" s="121">
        <v>90</v>
      </c>
      <c r="E25" s="122"/>
      <c r="F25" s="123"/>
      <c r="G25" s="121">
        <v>90</v>
      </c>
      <c r="H25" s="122"/>
      <c r="I25" s="123"/>
      <c r="J25" s="121">
        <v>90</v>
      </c>
      <c r="K25" s="122"/>
      <c r="L25" s="123"/>
      <c r="M25" s="121">
        <v>90</v>
      </c>
      <c r="N25" s="122"/>
      <c r="O25" s="123"/>
      <c r="P25" s="246">
        <v>90</v>
      </c>
      <c r="Q25" s="247"/>
      <c r="R25" s="3"/>
    </row>
    <row r="26" spans="2:20" ht="12.75" customHeight="1" x14ac:dyDescent="0.2">
      <c r="B26" s="2"/>
      <c r="C26" s="34" t="s">
        <v>15</v>
      </c>
      <c r="D26" s="126">
        <v>15</v>
      </c>
      <c r="E26" s="127"/>
      <c r="F26" s="128"/>
      <c r="G26" s="126">
        <v>1</v>
      </c>
      <c r="H26" s="127"/>
      <c r="I26" s="128"/>
      <c r="J26" s="126">
        <v>1</v>
      </c>
      <c r="K26" s="127"/>
      <c r="L26" s="128"/>
      <c r="M26" s="126">
        <v>1</v>
      </c>
      <c r="N26" s="127"/>
      <c r="O26" s="128"/>
      <c r="P26" s="240">
        <f>SUM(D26:O26)</f>
        <v>18</v>
      </c>
      <c r="Q26" s="112"/>
      <c r="R26" s="3"/>
    </row>
    <row r="27" spans="2:20" ht="15.75" customHeight="1" x14ac:dyDescent="0.2">
      <c r="B27" s="2"/>
      <c r="C27" s="34" t="s">
        <v>36</v>
      </c>
      <c r="D27" s="126">
        <v>15</v>
      </c>
      <c r="E27" s="127"/>
      <c r="F27" s="128"/>
      <c r="G27" s="126">
        <v>1</v>
      </c>
      <c r="H27" s="127"/>
      <c r="I27" s="128"/>
      <c r="J27" s="126">
        <v>1</v>
      </c>
      <c r="K27" s="127"/>
      <c r="L27" s="128"/>
      <c r="M27" s="126">
        <v>1</v>
      </c>
      <c r="N27" s="127"/>
      <c r="O27" s="128"/>
      <c r="P27" s="240">
        <f>SUM(D27:O27)</f>
        <v>18</v>
      </c>
      <c r="Q27" s="112"/>
      <c r="R27" s="3"/>
    </row>
    <row r="28" spans="2:20" ht="15.75" customHeight="1" thickBot="1" x14ac:dyDescent="0.25">
      <c r="B28" s="2"/>
      <c r="C28" s="33" t="s">
        <v>29</v>
      </c>
      <c r="D28" s="241">
        <f>(D26/D27)*100</f>
        <v>100</v>
      </c>
      <c r="E28" s="242"/>
      <c r="F28" s="243"/>
      <c r="G28" s="241">
        <f>(G26/G27)*100</f>
        <v>100</v>
      </c>
      <c r="H28" s="242"/>
      <c r="I28" s="243"/>
      <c r="J28" s="241">
        <f>(J26/J27)*100</f>
        <v>100</v>
      </c>
      <c r="K28" s="242"/>
      <c r="L28" s="243"/>
      <c r="M28" s="241">
        <f>(M26/M27)*100</f>
        <v>100</v>
      </c>
      <c r="N28" s="242"/>
      <c r="O28" s="243"/>
      <c r="P28" s="244">
        <f>P26/P27*100</f>
        <v>100</v>
      </c>
      <c r="Q28" s="24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00" t="s">
        <v>22</v>
      </c>
      <c r="D42" s="101"/>
      <c r="E42" s="101"/>
      <c r="F42" s="101"/>
      <c r="G42" s="101"/>
      <c r="H42" s="101"/>
      <c r="I42" s="101"/>
      <c r="J42" s="101"/>
      <c r="K42" s="102" t="s">
        <v>77</v>
      </c>
      <c r="L42" s="103"/>
      <c r="M42" s="103"/>
      <c r="N42" s="103"/>
      <c r="O42" s="103"/>
      <c r="P42" s="103"/>
      <c r="Q42" s="104"/>
      <c r="R42" s="3"/>
    </row>
    <row r="43" spans="2:18" ht="28.5" customHeight="1" thickBot="1" x14ac:dyDescent="0.25">
      <c r="B43" s="2"/>
      <c r="C43" s="16"/>
      <c r="D43" s="17" t="s">
        <v>79</v>
      </c>
      <c r="E43" s="105" t="s">
        <v>80</v>
      </c>
      <c r="F43" s="105"/>
      <c r="G43" s="105"/>
      <c r="H43" s="105"/>
      <c r="I43" s="105"/>
      <c r="J43" s="106"/>
      <c r="K43" s="37"/>
      <c r="L43" s="38"/>
      <c r="M43" s="38"/>
      <c r="N43" s="38"/>
      <c r="O43" s="38"/>
      <c r="P43" s="38"/>
      <c r="Q43" s="39"/>
      <c r="R43" s="3"/>
    </row>
    <row r="44" spans="2:18" ht="38.25" customHeight="1" thickBot="1" x14ac:dyDescent="0.25">
      <c r="B44" s="2"/>
      <c r="C44" s="11" t="s">
        <v>18</v>
      </c>
      <c r="D44" s="55">
        <v>44659</v>
      </c>
      <c r="E44" s="237" t="s">
        <v>140</v>
      </c>
      <c r="F44" s="238"/>
      <c r="G44" s="238"/>
      <c r="H44" s="238"/>
      <c r="I44" s="238"/>
      <c r="J44" s="239"/>
      <c r="K44" s="231"/>
      <c r="L44" s="231"/>
      <c r="M44" s="231"/>
      <c r="N44" s="231"/>
      <c r="O44" s="231"/>
      <c r="P44" s="231"/>
      <c r="Q44" s="232"/>
      <c r="R44" s="3"/>
    </row>
    <row r="45" spans="2:18" ht="57" customHeight="1" thickBot="1" x14ac:dyDescent="0.25">
      <c r="B45" s="2"/>
      <c r="C45" s="11" t="s">
        <v>19</v>
      </c>
      <c r="D45" s="55">
        <v>44753</v>
      </c>
      <c r="E45" s="88" t="s">
        <v>144</v>
      </c>
      <c r="F45" s="89"/>
      <c r="G45" s="89"/>
      <c r="H45" s="89"/>
      <c r="I45" s="89"/>
      <c r="J45" s="90"/>
      <c r="K45" s="231"/>
      <c r="L45" s="231"/>
      <c r="M45" s="231"/>
      <c r="N45" s="231"/>
      <c r="O45" s="231"/>
      <c r="P45" s="231"/>
      <c r="Q45" s="232"/>
      <c r="R45" s="3"/>
    </row>
    <row r="46" spans="2:18" ht="38.25" customHeight="1" thickBot="1" x14ac:dyDescent="0.25">
      <c r="B46" s="2"/>
      <c r="C46" s="11" t="s">
        <v>90</v>
      </c>
      <c r="D46" s="81" t="s">
        <v>151</v>
      </c>
      <c r="E46" s="233" t="s">
        <v>152</v>
      </c>
      <c r="F46" s="234"/>
      <c r="G46" s="234"/>
      <c r="H46" s="234"/>
      <c r="I46" s="234"/>
      <c r="J46" s="235"/>
      <c r="K46" s="231"/>
      <c r="L46" s="231"/>
      <c r="M46" s="231"/>
      <c r="N46" s="231"/>
      <c r="O46" s="231"/>
      <c r="P46" s="231"/>
      <c r="Q46" s="232"/>
      <c r="R46" s="3"/>
    </row>
    <row r="47" spans="2:18" ht="38.25" customHeight="1" thickBot="1" x14ac:dyDescent="0.25">
      <c r="B47" s="2"/>
      <c r="C47" s="11" t="s">
        <v>20</v>
      </c>
      <c r="D47" s="83">
        <v>44926</v>
      </c>
      <c r="E47" s="236" t="s">
        <v>156</v>
      </c>
      <c r="F47" s="234"/>
      <c r="G47" s="234"/>
      <c r="H47" s="234"/>
      <c r="I47" s="234"/>
      <c r="J47" s="235"/>
      <c r="K47" s="231"/>
      <c r="L47" s="231"/>
      <c r="M47" s="231"/>
      <c r="N47" s="231"/>
      <c r="O47" s="231"/>
      <c r="P47" s="231"/>
      <c r="Q47" s="23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6"/>
      <c r="N96" s="86"/>
    </row>
    <row r="97" spans="3:14" ht="25.5" hidden="1" x14ac:dyDescent="0.2">
      <c r="C97" s="25" t="s">
        <v>47</v>
      </c>
      <c r="D97" s="27"/>
      <c r="H97" s="28" t="s">
        <v>76</v>
      </c>
      <c r="I97" s="28" t="s">
        <v>88</v>
      </c>
      <c r="J97" s="28" t="s">
        <v>72</v>
      </c>
      <c r="M97" s="87"/>
      <c r="N97" s="87"/>
    </row>
    <row r="98" spans="3:14" ht="38.25" hidden="1" x14ac:dyDescent="0.2">
      <c r="C98" s="25" t="s">
        <v>48</v>
      </c>
      <c r="D98" s="27"/>
      <c r="H98" s="28" t="s">
        <v>5</v>
      </c>
      <c r="I98" s="28" t="s">
        <v>8</v>
      </c>
      <c r="J98" s="28" t="s">
        <v>73</v>
      </c>
      <c r="M98" s="87"/>
      <c r="N98" s="87"/>
    </row>
    <row r="99" spans="3:14" hidden="1" x14ac:dyDescent="0.2">
      <c r="C99" s="25" t="s">
        <v>49</v>
      </c>
      <c r="D99" s="27"/>
      <c r="H99" s="28"/>
      <c r="I99" s="28" t="s">
        <v>75</v>
      </c>
      <c r="J99" s="28" t="s">
        <v>74</v>
      </c>
      <c r="M99" s="87"/>
      <c r="N99" s="87"/>
    </row>
    <row r="100" spans="3:14" ht="25.5" hidden="1" x14ac:dyDescent="0.2">
      <c r="C100" s="25" t="s">
        <v>50</v>
      </c>
      <c r="D100" s="27"/>
      <c r="H100" s="28"/>
      <c r="I100" s="28" t="s">
        <v>9</v>
      </c>
      <c r="J100" s="28" t="s">
        <v>78</v>
      </c>
      <c r="M100" s="87"/>
      <c r="N100" s="87"/>
    </row>
    <row r="101" spans="3:14" hidden="1" x14ac:dyDescent="0.2">
      <c r="C101" s="25" t="s">
        <v>51</v>
      </c>
      <c r="D101" s="27"/>
      <c r="H101" s="28"/>
      <c r="I101" s="28" t="s">
        <v>10</v>
      </c>
      <c r="J101" s="28"/>
      <c r="M101" s="87"/>
      <c r="N101" s="87"/>
    </row>
    <row r="102" spans="3:14" hidden="1" x14ac:dyDescent="0.2">
      <c r="C102" s="25" t="s">
        <v>52</v>
      </c>
      <c r="D102" s="27"/>
      <c r="M102" s="86"/>
      <c r="N102" s="86"/>
    </row>
    <row r="103" spans="3:14" ht="66" hidden="1" customHeight="1" x14ac:dyDescent="0.2">
      <c r="C103" s="25" t="s">
        <v>53</v>
      </c>
      <c r="D103" s="27"/>
      <c r="M103" s="85"/>
      <c r="N103" s="85"/>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5"/>
    <dataValidation allowBlank="1" showInputMessage="1" showErrorMessage="1" prompt="Identifique el resultado del indicador en la medición desarrollada" sqref="G28 P28 D28 J28 M28"/>
    <dataValidation allowBlank="1" showInputMessage="1" showErrorMessage="1" prompt="Identifique el valor registrado en el denominador de la fórmula de cálculo" sqref="G27 D27 J27 M27"/>
    <dataValidation allowBlank="1" showInputMessage="1" showErrorMessage="1" prompt="Identifique el valor registrado en el numerador de la fórmula de cálculo" sqref="D26 M26 J26 G26 P26:P27"/>
    <dataValidation allowBlank="1" showInputMessage="1" showErrorMessage="1" prompt="Valor que se espera alcance el Indicador" sqref="P25 G25 D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U123"/>
  <sheetViews>
    <sheetView showGridLines="0" topLeftCell="A46"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218" t="s">
        <v>135</v>
      </c>
      <c r="C5" s="219"/>
      <c r="D5" s="219"/>
      <c r="E5" s="219"/>
      <c r="F5" s="219"/>
      <c r="G5" s="219"/>
      <c r="H5" s="219"/>
      <c r="I5" s="219"/>
      <c r="J5" s="219"/>
      <c r="K5" s="219"/>
      <c r="L5" s="219"/>
      <c r="M5" s="219"/>
      <c r="N5" s="219"/>
      <c r="O5" s="220"/>
      <c r="P5" s="220"/>
      <c r="Q5" s="220"/>
      <c r="R5" s="221"/>
    </row>
    <row r="6" spans="2:18" ht="15" customHeight="1" thickBot="1" x14ac:dyDescent="0.25">
      <c r="B6" s="102" t="s">
        <v>0</v>
      </c>
      <c r="C6" s="103"/>
      <c r="D6" s="103"/>
      <c r="E6" s="103"/>
      <c r="F6" s="103"/>
      <c r="G6" s="103"/>
      <c r="H6" s="103"/>
      <c r="I6" s="103"/>
      <c r="J6" s="103"/>
      <c r="K6" s="103"/>
      <c r="L6" s="103"/>
      <c r="M6" s="103"/>
      <c r="N6" s="103"/>
      <c r="O6" s="103"/>
      <c r="P6" s="103"/>
      <c r="Q6" s="103"/>
      <c r="R6" s="104"/>
    </row>
    <row r="7" spans="2:18" ht="13.5" thickBot="1" x14ac:dyDescent="0.25">
      <c r="B7" s="2"/>
      <c r="C7" s="222"/>
      <c r="D7" s="222"/>
      <c r="E7" s="222"/>
      <c r="F7" s="222"/>
      <c r="G7" s="222"/>
      <c r="H7" s="222"/>
      <c r="I7" s="222"/>
      <c r="J7" s="222"/>
      <c r="K7" s="222"/>
      <c r="L7" s="222"/>
      <c r="M7" s="222"/>
      <c r="N7" s="222"/>
      <c r="O7" s="222"/>
      <c r="P7" s="222"/>
      <c r="Q7" s="222"/>
      <c r="R7" s="3"/>
    </row>
    <row r="8" spans="2:18" ht="23.25" customHeight="1" thickBot="1" x14ac:dyDescent="0.25">
      <c r="B8" s="2"/>
      <c r="C8" s="4" t="s">
        <v>62</v>
      </c>
      <c r="D8" s="223" t="s">
        <v>53</v>
      </c>
      <c r="E8" s="224"/>
      <c r="F8" s="224"/>
      <c r="G8" s="224"/>
      <c r="H8" s="224"/>
      <c r="I8" s="225"/>
      <c r="J8" s="226" t="s">
        <v>58</v>
      </c>
      <c r="K8" s="227"/>
      <c r="L8" s="228" t="s">
        <v>134</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118</v>
      </c>
      <c r="M9" s="197"/>
      <c r="N9" s="197"/>
      <c r="O9" s="197"/>
      <c r="P9" s="197"/>
      <c r="Q9" s="198"/>
      <c r="R9" s="3"/>
    </row>
    <row r="10" spans="2:18" ht="23.25" customHeight="1" thickBot="1" x14ac:dyDescent="0.25">
      <c r="B10" s="2"/>
      <c r="C10" s="4" t="s">
        <v>60</v>
      </c>
      <c r="D10" s="189" t="s">
        <v>132</v>
      </c>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63</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119</v>
      </c>
      <c r="D13" s="156"/>
      <c r="E13" s="155" t="s">
        <v>107</v>
      </c>
      <c r="F13" s="160"/>
      <c r="G13" s="162" t="s">
        <v>81</v>
      </c>
      <c r="H13" s="163"/>
      <c r="I13" s="166" t="s">
        <v>4</v>
      </c>
      <c r="J13" s="167"/>
      <c r="K13" s="170" t="s">
        <v>8</v>
      </c>
      <c r="L13" s="171"/>
      <c r="M13" s="166" t="s">
        <v>128</v>
      </c>
      <c r="N13" s="174"/>
      <c r="O13" s="175"/>
      <c r="P13" s="178" t="s">
        <v>78</v>
      </c>
      <c r="Q13" s="167"/>
      <c r="R13" s="3"/>
    </row>
    <row r="14" spans="2:18" ht="51"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84</v>
      </c>
      <c r="E24" s="136"/>
      <c r="F24" s="137"/>
      <c r="G24" s="138" t="s">
        <v>85</v>
      </c>
      <c r="H24" s="136"/>
      <c r="I24" s="137"/>
      <c r="J24" s="138" t="s">
        <v>86</v>
      </c>
      <c r="K24" s="136"/>
      <c r="L24" s="137"/>
      <c r="M24" s="138" t="s">
        <v>87</v>
      </c>
      <c r="N24" s="136"/>
      <c r="O24" s="137"/>
      <c r="P24" s="133" t="s">
        <v>13</v>
      </c>
      <c r="Q24" s="134"/>
      <c r="R24" s="3"/>
    </row>
    <row r="25" spans="2:20" ht="15" customHeight="1" x14ac:dyDescent="0.2">
      <c r="B25" s="2"/>
      <c r="C25" s="35" t="s">
        <v>17</v>
      </c>
      <c r="D25" s="121">
        <v>90</v>
      </c>
      <c r="E25" s="122"/>
      <c r="F25" s="123"/>
      <c r="G25" s="121">
        <v>90</v>
      </c>
      <c r="H25" s="122"/>
      <c r="I25" s="123"/>
      <c r="J25" s="121">
        <v>90</v>
      </c>
      <c r="K25" s="122"/>
      <c r="L25" s="123"/>
      <c r="M25" s="121">
        <v>90</v>
      </c>
      <c r="N25" s="122"/>
      <c r="O25" s="123"/>
      <c r="P25" s="246">
        <v>90</v>
      </c>
      <c r="Q25" s="247"/>
      <c r="R25" s="3"/>
    </row>
    <row r="26" spans="2:20" ht="12.75" customHeight="1" x14ac:dyDescent="0.2">
      <c r="B26" s="2"/>
      <c r="C26" s="34" t="s">
        <v>15</v>
      </c>
      <c r="D26" s="110">
        <v>191</v>
      </c>
      <c r="E26" s="108"/>
      <c r="F26" s="109"/>
      <c r="G26" s="110">
        <v>337</v>
      </c>
      <c r="H26" s="108"/>
      <c r="I26" s="109"/>
      <c r="J26" s="110">
        <v>137</v>
      </c>
      <c r="K26" s="108"/>
      <c r="L26" s="109"/>
      <c r="M26" s="110">
        <v>488</v>
      </c>
      <c r="N26" s="108"/>
      <c r="O26" s="109"/>
      <c r="P26" s="240">
        <f>SUM(J26:O26)</f>
        <v>625</v>
      </c>
      <c r="Q26" s="112"/>
      <c r="R26" s="3"/>
    </row>
    <row r="27" spans="2:20" ht="15.75" customHeight="1" x14ac:dyDescent="0.2">
      <c r="B27" s="2"/>
      <c r="C27" s="34" t="s">
        <v>36</v>
      </c>
      <c r="D27" s="110">
        <v>202</v>
      </c>
      <c r="E27" s="108"/>
      <c r="F27" s="109"/>
      <c r="G27" s="110">
        <v>355</v>
      </c>
      <c r="H27" s="108"/>
      <c r="I27" s="109"/>
      <c r="J27" s="110">
        <v>137</v>
      </c>
      <c r="K27" s="108"/>
      <c r="L27" s="109"/>
      <c r="M27" s="110">
        <v>503</v>
      </c>
      <c r="N27" s="108"/>
      <c r="O27" s="109"/>
      <c r="P27" s="240">
        <f>SUM(J27:O27)</f>
        <v>640</v>
      </c>
      <c r="Q27" s="112"/>
      <c r="R27" s="3"/>
    </row>
    <row r="28" spans="2:20" ht="15.75" customHeight="1" thickBot="1" x14ac:dyDescent="0.25">
      <c r="B28" s="2"/>
      <c r="C28" s="33" t="s">
        <v>29</v>
      </c>
      <c r="D28" s="253">
        <f>(D26/D27)*100</f>
        <v>94.554455445544548</v>
      </c>
      <c r="E28" s="254"/>
      <c r="F28" s="255"/>
      <c r="G28" s="253">
        <f>(G26/G27)*100</f>
        <v>94.929577464788721</v>
      </c>
      <c r="H28" s="254"/>
      <c r="I28" s="255"/>
      <c r="J28" s="253">
        <f>(J26/J27)*100</f>
        <v>100</v>
      </c>
      <c r="K28" s="254"/>
      <c r="L28" s="255"/>
      <c r="M28" s="253">
        <f>(M26/M27)*100</f>
        <v>97.017892644135188</v>
      </c>
      <c r="N28" s="254"/>
      <c r="O28" s="255"/>
      <c r="P28" s="256">
        <f>(P26/P27)*100</f>
        <v>97.65625</v>
      </c>
      <c r="Q28" s="25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00" t="s">
        <v>22</v>
      </c>
      <c r="D42" s="101"/>
      <c r="E42" s="101"/>
      <c r="F42" s="101"/>
      <c r="G42" s="101"/>
      <c r="H42" s="101"/>
      <c r="I42" s="101"/>
      <c r="J42" s="101"/>
      <c r="K42" s="102" t="s">
        <v>77</v>
      </c>
      <c r="L42" s="103"/>
      <c r="M42" s="103"/>
      <c r="N42" s="103"/>
      <c r="O42" s="103"/>
      <c r="P42" s="103"/>
      <c r="Q42" s="104"/>
      <c r="R42" s="3"/>
    </row>
    <row r="43" spans="2:18" ht="28.5" customHeight="1" thickBot="1" x14ac:dyDescent="0.25">
      <c r="B43" s="2"/>
      <c r="C43" s="16"/>
      <c r="D43" s="17" t="s">
        <v>79</v>
      </c>
      <c r="E43" s="105" t="s">
        <v>80</v>
      </c>
      <c r="F43" s="105"/>
      <c r="G43" s="105"/>
      <c r="H43" s="105"/>
      <c r="I43" s="105"/>
      <c r="J43" s="106"/>
      <c r="K43" s="37"/>
      <c r="L43" s="38"/>
      <c r="M43" s="38"/>
      <c r="N43" s="38"/>
      <c r="O43" s="38"/>
      <c r="P43" s="38"/>
      <c r="Q43" s="39"/>
      <c r="R43" s="3"/>
    </row>
    <row r="44" spans="2:18" ht="239.25" customHeight="1" thickBot="1" x14ac:dyDescent="0.25">
      <c r="B44" s="2"/>
      <c r="C44" s="11" t="s">
        <v>18</v>
      </c>
      <c r="D44" s="55">
        <v>44659</v>
      </c>
      <c r="E44" s="88" t="s">
        <v>141</v>
      </c>
      <c r="F44" s="89"/>
      <c r="G44" s="89"/>
      <c r="H44" s="89"/>
      <c r="I44" s="89"/>
      <c r="J44" s="90"/>
      <c r="K44" s="231"/>
      <c r="L44" s="231"/>
      <c r="M44" s="231"/>
      <c r="N44" s="231"/>
      <c r="O44" s="231"/>
      <c r="P44" s="231"/>
      <c r="Q44" s="232"/>
      <c r="R44" s="3"/>
    </row>
    <row r="45" spans="2:18" ht="174.75" customHeight="1" thickBot="1" x14ac:dyDescent="0.25">
      <c r="B45" s="2"/>
      <c r="C45" s="11" t="s">
        <v>19</v>
      </c>
      <c r="D45" s="55">
        <v>44742</v>
      </c>
      <c r="E45" s="248" t="s">
        <v>145</v>
      </c>
      <c r="F45" s="249"/>
      <c r="G45" s="249"/>
      <c r="H45" s="249"/>
      <c r="I45" s="249"/>
      <c r="J45" s="250"/>
      <c r="K45" s="231"/>
      <c r="L45" s="231"/>
      <c r="M45" s="231"/>
      <c r="N45" s="231"/>
      <c r="O45" s="231"/>
      <c r="P45" s="231"/>
      <c r="Q45" s="232"/>
      <c r="R45" s="3"/>
    </row>
    <row r="46" spans="2:18" ht="114.75" customHeight="1" thickBot="1" x14ac:dyDescent="0.25">
      <c r="B46" s="2"/>
      <c r="C46" s="11" t="s">
        <v>90</v>
      </c>
      <c r="D46" s="82">
        <v>44855</v>
      </c>
      <c r="E46" s="251" t="s">
        <v>153</v>
      </c>
      <c r="F46" s="234"/>
      <c r="G46" s="234"/>
      <c r="H46" s="234"/>
      <c r="I46" s="234"/>
      <c r="J46" s="235"/>
      <c r="K46" s="231"/>
      <c r="L46" s="231"/>
      <c r="M46" s="231"/>
      <c r="N46" s="231"/>
      <c r="O46" s="231"/>
      <c r="P46" s="231"/>
      <c r="Q46" s="232"/>
      <c r="R46" s="3"/>
    </row>
    <row r="47" spans="2:18" ht="244.5" customHeight="1" thickBot="1" x14ac:dyDescent="0.25">
      <c r="B47" s="2"/>
      <c r="C47" s="11" t="s">
        <v>20</v>
      </c>
      <c r="D47" s="83">
        <v>44938</v>
      </c>
      <c r="E47" s="252" t="s">
        <v>157</v>
      </c>
      <c r="F47" s="234"/>
      <c r="G47" s="234"/>
      <c r="H47" s="234"/>
      <c r="I47" s="234"/>
      <c r="J47" s="235"/>
      <c r="K47" s="231"/>
      <c r="L47" s="231"/>
      <c r="M47" s="231"/>
      <c r="N47" s="231"/>
      <c r="O47" s="231"/>
      <c r="P47" s="231"/>
      <c r="Q47" s="23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6"/>
      <c r="N96" s="86"/>
    </row>
    <row r="97" spans="3:14" ht="25.5" hidden="1" x14ac:dyDescent="0.2">
      <c r="C97" s="25" t="s">
        <v>47</v>
      </c>
      <c r="D97" s="27"/>
      <c r="H97" s="28" t="s">
        <v>76</v>
      </c>
      <c r="I97" s="28" t="s">
        <v>88</v>
      </c>
      <c r="J97" s="28" t="s">
        <v>72</v>
      </c>
      <c r="M97" s="87"/>
      <c r="N97" s="87"/>
    </row>
    <row r="98" spans="3:14" ht="38.25" hidden="1" x14ac:dyDescent="0.2">
      <c r="C98" s="25" t="s">
        <v>48</v>
      </c>
      <c r="D98" s="27"/>
      <c r="H98" s="28" t="s">
        <v>5</v>
      </c>
      <c r="I98" s="28" t="s">
        <v>8</v>
      </c>
      <c r="J98" s="28" t="s">
        <v>73</v>
      </c>
      <c r="M98" s="87"/>
      <c r="N98" s="87"/>
    </row>
    <row r="99" spans="3:14" hidden="1" x14ac:dyDescent="0.2">
      <c r="C99" s="25" t="s">
        <v>49</v>
      </c>
      <c r="D99" s="27"/>
      <c r="H99" s="28"/>
      <c r="I99" s="28" t="s">
        <v>75</v>
      </c>
      <c r="J99" s="28" t="s">
        <v>74</v>
      </c>
      <c r="M99" s="87"/>
      <c r="N99" s="87"/>
    </row>
    <row r="100" spans="3:14" ht="25.5" hidden="1" x14ac:dyDescent="0.2">
      <c r="C100" s="25" t="s">
        <v>50</v>
      </c>
      <c r="D100" s="27"/>
      <c r="H100" s="28"/>
      <c r="I100" s="28" t="s">
        <v>9</v>
      </c>
      <c r="J100" s="28" t="s">
        <v>78</v>
      </c>
      <c r="M100" s="87"/>
      <c r="N100" s="87"/>
    </row>
    <row r="101" spans="3:14" hidden="1" x14ac:dyDescent="0.2">
      <c r="C101" s="25" t="s">
        <v>51</v>
      </c>
      <c r="D101" s="27"/>
      <c r="H101" s="28"/>
      <c r="I101" s="28" t="s">
        <v>10</v>
      </c>
      <c r="J101" s="28"/>
      <c r="M101" s="87"/>
      <c r="N101" s="87"/>
    </row>
    <row r="102" spans="3:14" hidden="1" x14ac:dyDescent="0.2">
      <c r="C102" s="25" t="s">
        <v>52</v>
      </c>
      <c r="D102" s="27"/>
      <c r="M102" s="86"/>
      <c r="N102" s="86"/>
    </row>
    <row r="103" spans="3:14" ht="66" hidden="1" customHeight="1" x14ac:dyDescent="0.2">
      <c r="C103" s="25" t="s">
        <v>53</v>
      </c>
      <c r="D103" s="27"/>
      <c r="M103" s="85"/>
      <c r="N103" s="85"/>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J25 G25"/>
    <dataValidation allowBlank="1" showInputMessage="1" showErrorMessage="1" prompt="Identifique el valor registrado en el numerador de la fórmula de cálculo" sqref="M26 P26:P27 J26 D26 G26"/>
    <dataValidation allowBlank="1" showInputMessage="1" showErrorMessage="1" prompt="Identifique el valor registrado en el denominador de la fórmula de cálculo" sqref="M27 J27 D27 G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1"/>
  <sheetViews>
    <sheetView showGridLines="0" topLeftCell="A28"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218" t="s">
        <v>135</v>
      </c>
      <c r="C5" s="219"/>
      <c r="D5" s="219"/>
      <c r="E5" s="219"/>
      <c r="F5" s="219"/>
      <c r="G5" s="219"/>
      <c r="H5" s="219"/>
      <c r="I5" s="219"/>
      <c r="J5" s="219"/>
      <c r="K5" s="219"/>
      <c r="L5" s="219"/>
      <c r="M5" s="219"/>
      <c r="N5" s="219"/>
      <c r="O5" s="220"/>
      <c r="P5" s="220"/>
      <c r="Q5" s="220"/>
      <c r="R5" s="221"/>
    </row>
    <row r="6" spans="2:18" ht="15" customHeight="1" thickBot="1" x14ac:dyDescent="0.25">
      <c r="B6" s="261" t="s">
        <v>0</v>
      </c>
      <c r="C6" s="262"/>
      <c r="D6" s="262"/>
      <c r="E6" s="262"/>
      <c r="F6" s="262"/>
      <c r="G6" s="262"/>
      <c r="H6" s="262"/>
      <c r="I6" s="262"/>
      <c r="J6" s="262"/>
      <c r="K6" s="262"/>
      <c r="L6" s="262"/>
      <c r="M6" s="262"/>
      <c r="N6" s="262"/>
      <c r="O6" s="262"/>
      <c r="P6" s="262"/>
      <c r="Q6" s="262"/>
      <c r="R6" s="263"/>
    </row>
    <row r="7" spans="2:18" ht="13.5" thickBot="1" x14ac:dyDescent="0.25">
      <c r="B7" s="2"/>
      <c r="C7" s="222"/>
      <c r="D7" s="222"/>
      <c r="E7" s="222"/>
      <c r="F7" s="222"/>
      <c r="G7" s="222"/>
      <c r="H7" s="222"/>
      <c r="I7" s="222"/>
      <c r="J7" s="222"/>
      <c r="K7" s="222"/>
      <c r="L7" s="222"/>
      <c r="M7" s="222"/>
      <c r="N7" s="222"/>
      <c r="O7" s="222"/>
      <c r="P7" s="222"/>
      <c r="Q7" s="222"/>
      <c r="R7" s="3"/>
    </row>
    <row r="8" spans="2:18" ht="23.25" customHeight="1" thickBot="1" x14ac:dyDescent="0.25">
      <c r="B8" s="2"/>
      <c r="C8" s="4" t="s">
        <v>62</v>
      </c>
      <c r="D8" s="223" t="s">
        <v>53</v>
      </c>
      <c r="E8" s="224"/>
      <c r="F8" s="224"/>
      <c r="G8" s="224"/>
      <c r="H8" s="224"/>
      <c r="I8" s="225"/>
      <c r="J8" s="226" t="s">
        <v>58</v>
      </c>
      <c r="K8" s="227"/>
      <c r="L8" s="228" t="s">
        <v>109</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129</v>
      </c>
      <c r="M9" s="197"/>
      <c r="N9" s="197"/>
      <c r="O9" s="197"/>
      <c r="P9" s="197"/>
      <c r="Q9" s="198"/>
      <c r="R9" s="3"/>
    </row>
    <row r="10" spans="2:18" ht="23.25" customHeight="1" thickBot="1" x14ac:dyDescent="0.25">
      <c r="B10" s="2"/>
      <c r="C10" s="4" t="s">
        <v>60</v>
      </c>
      <c r="D10" s="189" t="s">
        <v>124</v>
      </c>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110</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120</v>
      </c>
      <c r="D13" s="156"/>
      <c r="E13" s="159">
        <v>1</v>
      </c>
      <c r="F13" s="160"/>
      <c r="G13" s="162" t="s">
        <v>81</v>
      </c>
      <c r="H13" s="163"/>
      <c r="I13" s="166" t="s">
        <v>4</v>
      </c>
      <c r="J13" s="167"/>
      <c r="K13" s="170" t="s">
        <v>9</v>
      </c>
      <c r="L13" s="171"/>
      <c r="M13" s="166" t="s">
        <v>130</v>
      </c>
      <c r="N13" s="174"/>
      <c r="O13" s="175"/>
      <c r="P13" s="178" t="s">
        <v>78</v>
      </c>
      <c r="Q13" s="167"/>
      <c r="R13" s="3"/>
    </row>
    <row r="14" spans="2:18" ht="39"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1" t="s">
        <v>24</v>
      </c>
      <c r="C20" s="272"/>
      <c r="D20" s="272"/>
      <c r="E20" s="272"/>
      <c r="F20" s="272"/>
      <c r="G20" s="272"/>
      <c r="H20" s="272"/>
      <c r="I20" s="272"/>
      <c r="J20" s="272"/>
      <c r="K20" s="272"/>
      <c r="L20" s="272"/>
      <c r="M20" s="272"/>
      <c r="N20" s="272"/>
      <c r="O20" s="272"/>
      <c r="P20" s="272"/>
      <c r="Q20" s="272"/>
      <c r="R20" s="27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122</v>
      </c>
      <c r="E24" s="136"/>
      <c r="F24" s="136"/>
      <c r="G24" s="136"/>
      <c r="H24" s="136"/>
      <c r="I24" s="137"/>
      <c r="J24" s="138" t="s">
        <v>123</v>
      </c>
      <c r="K24" s="136"/>
      <c r="L24" s="136"/>
      <c r="M24" s="136"/>
      <c r="N24" s="136"/>
      <c r="O24" s="137"/>
      <c r="P24" s="133"/>
      <c r="Q24" s="134"/>
      <c r="R24" s="3"/>
    </row>
    <row r="25" spans="2:20" ht="15" customHeight="1" x14ac:dyDescent="0.2">
      <c r="B25" s="2"/>
      <c r="C25" s="35" t="s">
        <v>17</v>
      </c>
      <c r="D25" s="270">
        <v>100</v>
      </c>
      <c r="E25" s="119"/>
      <c r="F25" s="119"/>
      <c r="G25" s="119"/>
      <c r="H25" s="119"/>
      <c r="I25" s="120"/>
      <c r="J25" s="118">
        <v>100</v>
      </c>
      <c r="K25" s="119"/>
      <c r="L25" s="119"/>
      <c r="M25" s="119"/>
      <c r="N25" s="119"/>
      <c r="O25" s="120"/>
      <c r="P25" s="269"/>
      <c r="Q25" s="247"/>
      <c r="R25" s="3"/>
    </row>
    <row r="26" spans="2:20" x14ac:dyDescent="0.2">
      <c r="B26" s="2"/>
      <c r="C26" s="34" t="s">
        <v>15</v>
      </c>
      <c r="D26" s="107">
        <v>152</v>
      </c>
      <c r="E26" s="108"/>
      <c r="F26" s="108"/>
      <c r="G26" s="108"/>
      <c r="H26" s="108"/>
      <c r="I26" s="109"/>
      <c r="J26" s="110">
        <v>152</v>
      </c>
      <c r="K26" s="108"/>
      <c r="L26" s="108"/>
      <c r="M26" s="108"/>
      <c r="N26" s="108"/>
      <c r="O26" s="109"/>
      <c r="P26" s="240"/>
      <c r="Q26" s="112"/>
      <c r="R26" s="3"/>
    </row>
    <row r="27" spans="2:20" ht="15.75" customHeight="1" x14ac:dyDescent="0.2">
      <c r="B27" s="2"/>
      <c r="C27" s="34" t="s">
        <v>36</v>
      </c>
      <c r="D27" s="107">
        <v>152</v>
      </c>
      <c r="E27" s="108"/>
      <c r="F27" s="108"/>
      <c r="G27" s="108"/>
      <c r="H27" s="108"/>
      <c r="I27" s="109"/>
      <c r="J27" s="110">
        <v>152</v>
      </c>
      <c r="K27" s="108"/>
      <c r="L27" s="108"/>
      <c r="M27" s="108"/>
      <c r="N27" s="108"/>
      <c r="O27" s="109"/>
      <c r="P27" s="240"/>
      <c r="Q27" s="112"/>
      <c r="R27" s="3"/>
    </row>
    <row r="28" spans="2:20" ht="15.75" customHeight="1" thickBot="1" x14ac:dyDescent="0.25">
      <c r="B28" s="2"/>
      <c r="C28" s="33" t="s">
        <v>29</v>
      </c>
      <c r="D28" s="113">
        <f>(D26/D27)*100</f>
        <v>100</v>
      </c>
      <c r="E28" s="114"/>
      <c r="F28" s="114"/>
      <c r="G28" s="114"/>
      <c r="H28" s="114"/>
      <c r="I28" s="268"/>
      <c r="J28" s="113">
        <f>(J26/J27)*100</f>
        <v>100</v>
      </c>
      <c r="K28" s="114"/>
      <c r="L28" s="114"/>
      <c r="M28" s="114"/>
      <c r="N28" s="114"/>
      <c r="O28" s="115"/>
      <c r="P28" s="266"/>
      <c r="Q28" s="26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9" t="s">
        <v>22</v>
      </c>
      <c r="D42" s="260"/>
      <c r="E42" s="260"/>
      <c r="F42" s="260"/>
      <c r="G42" s="260"/>
      <c r="H42" s="260"/>
      <c r="I42" s="260"/>
      <c r="J42" s="260"/>
      <c r="K42" s="261" t="s">
        <v>77</v>
      </c>
      <c r="L42" s="262"/>
      <c r="M42" s="262"/>
      <c r="N42" s="262"/>
      <c r="O42" s="262"/>
      <c r="P42" s="262"/>
      <c r="Q42" s="263"/>
      <c r="R42" s="3"/>
    </row>
    <row r="43" spans="2:18" ht="28.5" customHeight="1" thickBot="1" x14ac:dyDescent="0.25">
      <c r="B43" s="2"/>
      <c r="C43" s="44"/>
      <c r="D43" s="45" t="s">
        <v>79</v>
      </c>
      <c r="E43" s="264" t="s">
        <v>80</v>
      </c>
      <c r="F43" s="264"/>
      <c r="G43" s="264"/>
      <c r="H43" s="264"/>
      <c r="I43" s="264"/>
      <c r="J43" s="265"/>
      <c r="K43" s="46"/>
      <c r="L43" s="47"/>
      <c r="M43" s="47"/>
      <c r="N43" s="47"/>
      <c r="O43" s="47"/>
      <c r="P43" s="47"/>
      <c r="Q43" s="48"/>
      <c r="R43" s="3"/>
    </row>
    <row r="44" spans="2:18" ht="93.75" customHeight="1" thickBot="1" x14ac:dyDescent="0.25">
      <c r="B44" s="2"/>
      <c r="C44" s="11" t="s">
        <v>18</v>
      </c>
      <c r="D44" s="78">
        <v>44754</v>
      </c>
      <c r="E44" s="88" t="s">
        <v>146</v>
      </c>
      <c r="F44" s="89"/>
      <c r="G44" s="89"/>
      <c r="H44" s="89"/>
      <c r="I44" s="89"/>
      <c r="J44" s="90"/>
      <c r="K44" s="224"/>
      <c r="L44" s="224"/>
      <c r="M44" s="224"/>
      <c r="N44" s="224"/>
      <c r="O44" s="224"/>
      <c r="P44" s="224"/>
      <c r="Q44" s="225"/>
      <c r="R44" s="3"/>
    </row>
    <row r="45" spans="2:18" ht="72" customHeight="1" thickBot="1" x14ac:dyDescent="0.25">
      <c r="B45" s="2"/>
      <c r="C45" s="11" t="s">
        <v>19</v>
      </c>
      <c r="D45" s="78" t="s">
        <v>159</v>
      </c>
      <c r="E45" s="88" t="s">
        <v>160</v>
      </c>
      <c r="F45" s="89"/>
      <c r="G45" s="89"/>
      <c r="H45" s="89"/>
      <c r="I45" s="89"/>
      <c r="J45" s="90"/>
      <c r="K45" s="231"/>
      <c r="L45" s="231"/>
      <c r="M45" s="231"/>
      <c r="N45" s="231"/>
      <c r="O45" s="231"/>
      <c r="P45" s="231"/>
      <c r="Q45" s="232"/>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86"/>
      <c r="N94" s="86"/>
    </row>
    <row r="95" spans="3:21" ht="25.5" hidden="1" x14ac:dyDescent="0.2">
      <c r="C95" s="51" t="s">
        <v>47</v>
      </c>
      <c r="D95" s="51"/>
      <c r="H95" s="28" t="s">
        <v>76</v>
      </c>
      <c r="I95" s="28" t="s">
        <v>88</v>
      </c>
      <c r="J95" s="28" t="s">
        <v>72</v>
      </c>
      <c r="M95" s="87"/>
      <c r="N95" s="87"/>
    </row>
    <row r="96" spans="3:21" ht="38.25" hidden="1" x14ac:dyDescent="0.2">
      <c r="C96" s="51" t="s">
        <v>48</v>
      </c>
      <c r="D96" s="51"/>
      <c r="H96" s="28" t="s">
        <v>5</v>
      </c>
      <c r="I96" s="28" t="s">
        <v>8</v>
      </c>
      <c r="J96" s="28" t="s">
        <v>73</v>
      </c>
      <c r="M96" s="87"/>
      <c r="N96" s="87"/>
    </row>
    <row r="97" spans="3:14" hidden="1" x14ac:dyDescent="0.2">
      <c r="C97" s="51" t="s">
        <v>49</v>
      </c>
      <c r="D97" s="51"/>
      <c r="H97" s="28"/>
      <c r="I97" s="28" t="s">
        <v>75</v>
      </c>
      <c r="J97" s="28" t="s">
        <v>74</v>
      </c>
      <c r="M97" s="87"/>
      <c r="N97" s="87"/>
    </row>
    <row r="98" spans="3:14" ht="25.5" hidden="1" x14ac:dyDescent="0.2">
      <c r="C98" s="51" t="s">
        <v>50</v>
      </c>
      <c r="D98" s="51"/>
      <c r="H98" s="28"/>
      <c r="I98" s="28" t="s">
        <v>9</v>
      </c>
      <c r="J98" s="28" t="s">
        <v>78</v>
      </c>
      <c r="M98" s="87"/>
      <c r="N98" s="87"/>
    </row>
    <row r="99" spans="3:14" hidden="1" x14ac:dyDescent="0.2">
      <c r="C99" s="51" t="s">
        <v>51</v>
      </c>
      <c r="D99" s="51"/>
      <c r="H99" s="28"/>
      <c r="I99" s="28" t="s">
        <v>10</v>
      </c>
      <c r="J99" s="28"/>
      <c r="M99" s="87"/>
      <c r="N99" s="87"/>
    </row>
    <row r="100" spans="3:14" hidden="1" x14ac:dyDescent="0.2">
      <c r="C100" s="51" t="s">
        <v>52</v>
      </c>
      <c r="D100" s="51"/>
      <c r="M100" s="86"/>
      <c r="N100" s="86"/>
    </row>
    <row r="101" spans="3:14" ht="66" hidden="1" customHeight="1" x14ac:dyDescent="0.2">
      <c r="C101" s="51" t="s">
        <v>53</v>
      </c>
      <c r="D101" s="51"/>
      <c r="M101" s="258"/>
      <c r="N101" s="258"/>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P24:Q24"/>
    <mergeCell ref="D24:I24"/>
    <mergeCell ref="J24:O24"/>
    <mergeCell ref="P25:Q25"/>
    <mergeCell ref="D25:I25"/>
    <mergeCell ref="J25:O25"/>
    <mergeCell ref="P26:Q26"/>
    <mergeCell ref="D26:I26"/>
    <mergeCell ref="J26:O26"/>
    <mergeCell ref="P27:Q27"/>
    <mergeCell ref="D27:I27"/>
    <mergeCell ref="J27:O27"/>
    <mergeCell ref="P28:Q28"/>
    <mergeCell ref="D28:I28"/>
    <mergeCell ref="J28:O28"/>
    <mergeCell ref="I31:Q31"/>
    <mergeCell ref="C42:J42"/>
    <mergeCell ref="K42:Q42"/>
    <mergeCell ref="E43:J43"/>
    <mergeCell ref="E44:J44"/>
    <mergeCell ref="K44:Q44"/>
    <mergeCell ref="E45:J45"/>
    <mergeCell ref="K45:Q45"/>
    <mergeCell ref="M101:N101"/>
    <mergeCell ref="M94:N94"/>
    <mergeCell ref="M95:N95"/>
    <mergeCell ref="M96:N96"/>
    <mergeCell ref="M97:N97"/>
    <mergeCell ref="M98:N98"/>
    <mergeCell ref="M99:N99"/>
    <mergeCell ref="M100:N100"/>
  </mergeCells>
  <dataValidations count="19">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denominador de la fórmula de cálculo" sqref="D27 J27"/>
    <dataValidation allowBlank="1" showInputMessage="1" showErrorMessage="1" prompt="Identifique el valor registrado en el numerador de la fórmula de cálculo" sqref="P26:P27 D26 J26"/>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U121"/>
  <sheetViews>
    <sheetView showGridLines="0" topLeftCell="A16" zoomScale="85" zoomScaleNormal="85" zoomScaleSheetLayoutView="89" workbookViewId="0">
      <selection activeCell="E44" sqref="E44:J44"/>
    </sheetView>
  </sheetViews>
  <sheetFormatPr baseColWidth="10" defaultColWidth="11.42578125" defaultRowHeight="12.75" x14ac:dyDescent="0.2"/>
  <cols>
    <col min="1" max="1" width="8.7109375" style="53" customWidth="1"/>
    <col min="2" max="2" width="2.42578125" style="53" customWidth="1"/>
    <col min="3" max="3" width="25.140625" style="53" customWidth="1"/>
    <col min="4" max="15" width="12.85546875" style="53" customWidth="1"/>
    <col min="16" max="16" width="8.5703125" style="53" customWidth="1"/>
    <col min="17" max="17" width="10.7109375" style="53" customWidth="1"/>
    <col min="18" max="18" width="3.5703125" style="53" customWidth="1"/>
    <col min="19" max="16384" width="11.42578125" style="53"/>
  </cols>
  <sheetData>
    <row r="1" spans="2:18" ht="13.5" thickBot="1" x14ac:dyDescent="0.25"/>
    <row r="2" spans="2:18" ht="24.75" customHeight="1" x14ac:dyDescent="0.2">
      <c r="B2" s="274"/>
      <c r="C2" s="275"/>
      <c r="D2" s="276"/>
      <c r="E2" s="280" t="s">
        <v>92</v>
      </c>
      <c r="F2" s="281"/>
      <c r="G2" s="281"/>
      <c r="H2" s="281"/>
      <c r="I2" s="281"/>
      <c r="J2" s="281"/>
      <c r="K2" s="281"/>
      <c r="L2" s="281"/>
      <c r="M2" s="281"/>
      <c r="N2" s="282"/>
      <c r="O2" s="289" t="s">
        <v>91</v>
      </c>
      <c r="P2" s="289"/>
      <c r="Q2" s="289"/>
      <c r="R2" s="289"/>
    </row>
    <row r="3" spans="2:18" ht="24.75" customHeight="1" x14ac:dyDescent="0.2">
      <c r="B3" s="277"/>
      <c r="C3" s="278"/>
      <c r="D3" s="279"/>
      <c r="E3" s="283"/>
      <c r="F3" s="284"/>
      <c r="G3" s="284"/>
      <c r="H3" s="284"/>
      <c r="I3" s="284"/>
      <c r="J3" s="284"/>
      <c r="K3" s="284"/>
      <c r="L3" s="284"/>
      <c r="M3" s="284"/>
      <c r="N3" s="285"/>
      <c r="O3" s="289" t="s">
        <v>82</v>
      </c>
      <c r="P3" s="289"/>
      <c r="Q3" s="289"/>
      <c r="R3" s="289"/>
    </row>
    <row r="4" spans="2:18" ht="24.75" customHeight="1" thickBot="1" x14ac:dyDescent="0.25">
      <c r="B4" s="277"/>
      <c r="C4" s="278"/>
      <c r="D4" s="279"/>
      <c r="E4" s="286"/>
      <c r="F4" s="287"/>
      <c r="G4" s="287"/>
      <c r="H4" s="287"/>
      <c r="I4" s="287"/>
      <c r="J4" s="287"/>
      <c r="K4" s="287"/>
      <c r="L4" s="287"/>
      <c r="M4" s="287"/>
      <c r="N4" s="288"/>
      <c r="O4" s="289" t="s">
        <v>83</v>
      </c>
      <c r="P4" s="289"/>
      <c r="Q4" s="289"/>
      <c r="R4" s="289"/>
    </row>
    <row r="5" spans="2:18" ht="13.5" thickBot="1" x14ac:dyDescent="0.25">
      <c r="B5" s="218" t="s">
        <v>136</v>
      </c>
      <c r="C5" s="219"/>
      <c r="D5" s="219"/>
      <c r="E5" s="219"/>
      <c r="F5" s="219"/>
      <c r="G5" s="219"/>
      <c r="H5" s="219"/>
      <c r="I5" s="219"/>
      <c r="J5" s="219"/>
      <c r="K5" s="219"/>
      <c r="L5" s="219"/>
      <c r="M5" s="219"/>
      <c r="N5" s="219"/>
      <c r="O5" s="220"/>
      <c r="P5" s="220"/>
      <c r="Q5" s="220"/>
      <c r="R5" s="221"/>
    </row>
    <row r="6" spans="2:18" ht="15" customHeight="1" thickBot="1" x14ac:dyDescent="0.25">
      <c r="B6" s="290" t="s">
        <v>0</v>
      </c>
      <c r="C6" s="291"/>
      <c r="D6" s="291"/>
      <c r="E6" s="291"/>
      <c r="F6" s="291"/>
      <c r="G6" s="291"/>
      <c r="H6" s="291"/>
      <c r="I6" s="291"/>
      <c r="J6" s="291"/>
      <c r="K6" s="291"/>
      <c r="L6" s="291"/>
      <c r="M6" s="291"/>
      <c r="N6" s="291"/>
      <c r="O6" s="291"/>
      <c r="P6" s="291"/>
      <c r="Q6" s="291"/>
      <c r="R6" s="292"/>
    </row>
    <row r="7" spans="2:18" ht="13.5" thickBot="1" x14ac:dyDescent="0.25">
      <c r="B7" s="58"/>
      <c r="C7" s="293"/>
      <c r="D7" s="293"/>
      <c r="E7" s="293"/>
      <c r="F7" s="293"/>
      <c r="G7" s="293"/>
      <c r="H7" s="293"/>
      <c r="I7" s="293"/>
      <c r="J7" s="293"/>
      <c r="K7" s="293"/>
      <c r="L7" s="293"/>
      <c r="M7" s="293"/>
      <c r="N7" s="293"/>
      <c r="O7" s="293"/>
      <c r="P7" s="293"/>
      <c r="Q7" s="293"/>
      <c r="R7" s="59"/>
    </row>
    <row r="8" spans="2:18" ht="23.25" customHeight="1" thickBot="1" x14ac:dyDescent="0.25">
      <c r="B8" s="58"/>
      <c r="C8" s="4" t="s">
        <v>62</v>
      </c>
      <c r="D8" s="223" t="s">
        <v>53</v>
      </c>
      <c r="E8" s="224"/>
      <c r="F8" s="224"/>
      <c r="G8" s="224"/>
      <c r="H8" s="224"/>
      <c r="I8" s="225"/>
      <c r="J8" s="226" t="s">
        <v>58</v>
      </c>
      <c r="K8" s="227"/>
      <c r="L8" s="228" t="s">
        <v>104</v>
      </c>
      <c r="M8" s="229"/>
      <c r="N8" s="229"/>
      <c r="O8" s="229"/>
      <c r="P8" s="229"/>
      <c r="Q8" s="230"/>
      <c r="R8" s="59"/>
    </row>
    <row r="9" spans="2:18" ht="23.25" customHeight="1" thickBot="1" x14ac:dyDescent="0.25">
      <c r="B9" s="58"/>
      <c r="C9" s="4" t="s">
        <v>61</v>
      </c>
      <c r="D9" s="189" t="s">
        <v>93</v>
      </c>
      <c r="E9" s="190"/>
      <c r="F9" s="190"/>
      <c r="G9" s="190"/>
      <c r="H9" s="190"/>
      <c r="I9" s="191"/>
      <c r="J9" s="192" t="s">
        <v>59</v>
      </c>
      <c r="K9" s="193"/>
      <c r="L9" s="196" t="s">
        <v>106</v>
      </c>
      <c r="M9" s="197"/>
      <c r="N9" s="197"/>
      <c r="O9" s="197"/>
      <c r="P9" s="197"/>
      <c r="Q9" s="198"/>
      <c r="R9" s="59"/>
    </row>
    <row r="10" spans="2:18" ht="23.25" customHeight="1" thickBot="1" x14ac:dyDescent="0.25">
      <c r="B10" s="58"/>
      <c r="C10" s="4" t="s">
        <v>60</v>
      </c>
      <c r="D10" s="189" t="s">
        <v>124</v>
      </c>
      <c r="E10" s="190"/>
      <c r="F10" s="190"/>
      <c r="G10" s="190"/>
      <c r="H10" s="190"/>
      <c r="I10" s="191"/>
      <c r="J10" s="194"/>
      <c r="K10" s="195"/>
      <c r="L10" s="199"/>
      <c r="M10" s="200"/>
      <c r="N10" s="200"/>
      <c r="O10" s="200"/>
      <c r="P10" s="200"/>
      <c r="Q10" s="201"/>
      <c r="R10" s="59"/>
    </row>
    <row r="11" spans="2:18" ht="6" customHeight="1" thickBot="1" x14ac:dyDescent="0.25">
      <c r="B11" s="58"/>
      <c r="I11" s="6"/>
      <c r="R11" s="59"/>
    </row>
    <row r="12" spans="2:18" ht="15" customHeight="1" x14ac:dyDescent="0.2">
      <c r="B12" s="58"/>
      <c r="C12" s="180" t="s">
        <v>14</v>
      </c>
      <c r="D12" s="181"/>
      <c r="E12" s="180" t="s">
        <v>63</v>
      </c>
      <c r="F12" s="182"/>
      <c r="G12" s="183" t="s">
        <v>1</v>
      </c>
      <c r="H12" s="184"/>
      <c r="I12" s="180" t="s">
        <v>3</v>
      </c>
      <c r="J12" s="182"/>
      <c r="K12" s="185" t="s">
        <v>6</v>
      </c>
      <c r="L12" s="186"/>
      <c r="M12" s="139" t="s">
        <v>2</v>
      </c>
      <c r="N12" s="187"/>
      <c r="O12" s="188"/>
      <c r="P12" s="153" t="s">
        <v>69</v>
      </c>
      <c r="Q12" s="154"/>
      <c r="R12" s="59"/>
    </row>
    <row r="13" spans="2:18" ht="15" customHeight="1" x14ac:dyDescent="0.2">
      <c r="B13" s="58"/>
      <c r="C13" s="155" t="s">
        <v>121</v>
      </c>
      <c r="D13" s="156"/>
      <c r="E13" s="155" t="s">
        <v>107</v>
      </c>
      <c r="F13" s="160"/>
      <c r="G13" s="162" t="s">
        <v>81</v>
      </c>
      <c r="H13" s="163"/>
      <c r="I13" s="155" t="s">
        <v>4</v>
      </c>
      <c r="J13" s="160"/>
      <c r="K13" s="162" t="s">
        <v>10</v>
      </c>
      <c r="L13" s="163"/>
      <c r="M13" s="155" t="s">
        <v>105</v>
      </c>
      <c r="N13" s="156"/>
      <c r="O13" s="294"/>
      <c r="P13" s="296" t="s">
        <v>71</v>
      </c>
      <c r="Q13" s="160"/>
      <c r="R13" s="59"/>
    </row>
    <row r="14" spans="2:18" ht="39" customHeight="1" thickBot="1" x14ac:dyDescent="0.25">
      <c r="B14" s="58"/>
      <c r="C14" s="157"/>
      <c r="D14" s="158"/>
      <c r="E14" s="157"/>
      <c r="F14" s="161"/>
      <c r="G14" s="164"/>
      <c r="H14" s="165"/>
      <c r="I14" s="157"/>
      <c r="J14" s="161"/>
      <c r="K14" s="164"/>
      <c r="L14" s="165"/>
      <c r="M14" s="157"/>
      <c r="N14" s="158"/>
      <c r="O14" s="295"/>
      <c r="P14" s="297"/>
      <c r="Q14" s="161"/>
      <c r="R14" s="59"/>
    </row>
    <row r="15" spans="2:18" ht="8.25" customHeight="1" thickBot="1" x14ac:dyDescent="0.25">
      <c r="B15" s="58"/>
      <c r="M15" s="60"/>
      <c r="N15" s="60"/>
      <c r="O15" s="60"/>
      <c r="P15" s="60"/>
      <c r="Q15" s="60"/>
      <c r="R15" s="59"/>
    </row>
    <row r="16" spans="2:18" x14ac:dyDescent="0.2">
      <c r="B16" s="58"/>
      <c r="C16" s="139" t="s">
        <v>11</v>
      </c>
      <c r="D16" s="298" t="s">
        <v>26</v>
      </c>
      <c r="E16" s="299"/>
      <c r="F16" s="144" t="s">
        <v>98</v>
      </c>
      <c r="G16" s="145"/>
      <c r="H16" s="7"/>
      <c r="I16" s="7"/>
      <c r="J16" s="7"/>
      <c r="K16" s="7"/>
      <c r="L16" s="7"/>
      <c r="M16" s="60"/>
      <c r="N16" s="60"/>
      <c r="O16" s="60"/>
      <c r="P16" s="60"/>
      <c r="Q16" s="60"/>
      <c r="R16" s="59"/>
    </row>
    <row r="17" spans="2:20" ht="18.75" customHeight="1" x14ac:dyDescent="0.2">
      <c r="B17" s="58"/>
      <c r="C17" s="140"/>
      <c r="D17" s="300" t="s">
        <v>27</v>
      </c>
      <c r="E17" s="301"/>
      <c r="F17" s="107" t="s">
        <v>99</v>
      </c>
      <c r="G17" s="148"/>
      <c r="H17" s="7"/>
      <c r="I17" s="7"/>
      <c r="J17" s="7"/>
      <c r="K17" s="7"/>
      <c r="L17" s="7"/>
      <c r="M17" s="60"/>
      <c r="N17" s="60"/>
      <c r="O17" s="60"/>
      <c r="P17" s="60"/>
      <c r="Q17" s="60"/>
      <c r="R17" s="59"/>
    </row>
    <row r="18" spans="2:20" ht="18.75" customHeight="1" thickBot="1" x14ac:dyDescent="0.25">
      <c r="B18" s="58"/>
      <c r="C18" s="141"/>
      <c r="D18" s="302" t="s">
        <v>28</v>
      </c>
      <c r="E18" s="303"/>
      <c r="F18" s="151" t="s">
        <v>100</v>
      </c>
      <c r="G18" s="152"/>
      <c r="H18" s="7"/>
      <c r="I18" s="7"/>
      <c r="J18" s="7"/>
      <c r="K18" s="7"/>
      <c r="L18" s="7"/>
      <c r="M18" s="60"/>
      <c r="N18" s="60"/>
      <c r="O18" s="60"/>
      <c r="P18" s="60"/>
      <c r="Q18" s="60"/>
      <c r="R18" s="59"/>
    </row>
    <row r="19" spans="2:20" ht="6" customHeight="1" thickBot="1" x14ac:dyDescent="0.25">
      <c r="B19" s="58"/>
      <c r="R19" s="59"/>
    </row>
    <row r="20" spans="2:20" ht="13.5" thickBot="1" x14ac:dyDescent="0.25">
      <c r="B20" s="304" t="s">
        <v>24</v>
      </c>
      <c r="C20" s="305"/>
      <c r="D20" s="305"/>
      <c r="E20" s="305"/>
      <c r="F20" s="305"/>
      <c r="G20" s="305"/>
      <c r="H20" s="305"/>
      <c r="I20" s="305"/>
      <c r="J20" s="305"/>
      <c r="K20" s="305"/>
      <c r="L20" s="305"/>
      <c r="M20" s="305"/>
      <c r="N20" s="305"/>
      <c r="O20" s="305"/>
      <c r="P20" s="305"/>
      <c r="Q20" s="305"/>
      <c r="R20" s="306"/>
    </row>
    <row r="21" spans="2:20" ht="6" customHeight="1" x14ac:dyDescent="0.2">
      <c r="B21" s="58"/>
      <c r="G21" s="61"/>
      <c r="H21" s="61"/>
      <c r="R21" s="59"/>
    </row>
    <row r="22" spans="2:20" ht="4.5" customHeight="1" thickBot="1" x14ac:dyDescent="0.25">
      <c r="B22" s="58"/>
      <c r="R22" s="59"/>
    </row>
    <row r="23" spans="2:20" ht="15.75" customHeight="1" thickBot="1" x14ac:dyDescent="0.25">
      <c r="B23" s="58"/>
      <c r="C23" s="307" t="s">
        <v>12</v>
      </c>
      <c r="D23" s="308"/>
      <c r="E23" s="308"/>
      <c r="F23" s="308"/>
      <c r="G23" s="308"/>
      <c r="H23" s="308"/>
      <c r="I23" s="308"/>
      <c r="J23" s="308"/>
      <c r="K23" s="308"/>
      <c r="L23" s="308"/>
      <c r="M23" s="308"/>
      <c r="N23" s="308"/>
      <c r="O23" s="308"/>
      <c r="P23" s="308"/>
      <c r="Q23" s="309"/>
      <c r="R23" s="59"/>
    </row>
    <row r="24" spans="2:20" ht="27" customHeight="1" thickBot="1" x14ac:dyDescent="0.25">
      <c r="B24" s="58"/>
      <c r="C24" s="62" t="s">
        <v>16</v>
      </c>
      <c r="D24" s="135" t="s">
        <v>137</v>
      </c>
      <c r="E24" s="136"/>
      <c r="F24" s="136"/>
      <c r="G24" s="136"/>
      <c r="H24" s="136"/>
      <c r="I24" s="136"/>
      <c r="J24" s="136"/>
      <c r="K24" s="136"/>
      <c r="L24" s="136"/>
      <c r="M24" s="136"/>
      <c r="N24" s="136"/>
      <c r="O24" s="136"/>
      <c r="P24" s="307" t="s">
        <v>13</v>
      </c>
      <c r="Q24" s="309"/>
      <c r="R24" s="59"/>
    </row>
    <row r="25" spans="2:20" ht="15" customHeight="1" x14ac:dyDescent="0.2">
      <c r="B25" s="58"/>
      <c r="C25" s="63" t="s">
        <v>17</v>
      </c>
      <c r="D25" s="124">
        <v>100</v>
      </c>
      <c r="E25" s="122"/>
      <c r="F25" s="122"/>
      <c r="G25" s="122"/>
      <c r="H25" s="122"/>
      <c r="I25" s="122"/>
      <c r="J25" s="122"/>
      <c r="K25" s="122"/>
      <c r="L25" s="122"/>
      <c r="M25" s="122"/>
      <c r="N25" s="122"/>
      <c r="O25" s="122"/>
      <c r="P25" s="124">
        <v>100</v>
      </c>
      <c r="Q25" s="125"/>
      <c r="R25" s="59"/>
    </row>
    <row r="26" spans="2:20" x14ac:dyDescent="0.2">
      <c r="B26" s="58"/>
      <c r="C26" s="64" t="s">
        <v>15</v>
      </c>
      <c r="D26" s="107">
        <v>16</v>
      </c>
      <c r="E26" s="108"/>
      <c r="F26" s="108"/>
      <c r="G26" s="108"/>
      <c r="H26" s="108"/>
      <c r="I26" s="108"/>
      <c r="J26" s="108"/>
      <c r="K26" s="108"/>
      <c r="L26" s="108"/>
      <c r="M26" s="108"/>
      <c r="N26" s="108"/>
      <c r="O26" s="108"/>
      <c r="P26" s="310">
        <v>16</v>
      </c>
      <c r="Q26" s="311"/>
      <c r="R26" s="59"/>
    </row>
    <row r="27" spans="2:20" ht="15.75" customHeight="1" x14ac:dyDescent="0.2">
      <c r="B27" s="58"/>
      <c r="C27" s="64" t="s">
        <v>36</v>
      </c>
      <c r="D27" s="107">
        <v>5</v>
      </c>
      <c r="E27" s="108"/>
      <c r="F27" s="108"/>
      <c r="G27" s="108"/>
      <c r="H27" s="108"/>
      <c r="I27" s="108"/>
      <c r="J27" s="108"/>
      <c r="K27" s="108"/>
      <c r="L27" s="108"/>
      <c r="M27" s="108"/>
      <c r="N27" s="108"/>
      <c r="O27" s="108"/>
      <c r="P27" s="312">
        <v>5</v>
      </c>
      <c r="Q27" s="313"/>
      <c r="R27" s="59"/>
    </row>
    <row r="28" spans="2:20" ht="15.75" customHeight="1" thickBot="1" x14ac:dyDescent="0.25">
      <c r="B28" s="58"/>
      <c r="C28" s="65" t="s">
        <v>29</v>
      </c>
      <c r="D28" s="314">
        <f>(D26/D27)*100</f>
        <v>320</v>
      </c>
      <c r="E28" s="315"/>
      <c r="F28" s="315"/>
      <c r="G28" s="315"/>
      <c r="H28" s="315"/>
      <c r="I28" s="315"/>
      <c r="J28" s="315"/>
      <c r="K28" s="315"/>
      <c r="L28" s="315"/>
      <c r="M28" s="315"/>
      <c r="N28" s="315"/>
      <c r="O28" s="315"/>
      <c r="P28" s="314">
        <f>P26/P27*100</f>
        <v>320</v>
      </c>
      <c r="Q28" s="316"/>
      <c r="R28" s="59"/>
    </row>
    <row r="29" spans="2:20" x14ac:dyDescent="0.2">
      <c r="B29" s="58"/>
      <c r="R29" s="59"/>
      <c r="T29" s="66"/>
    </row>
    <row r="30" spans="2:20" x14ac:dyDescent="0.2">
      <c r="B30" s="58"/>
      <c r="R30" s="59"/>
    </row>
    <row r="31" spans="2:20" x14ac:dyDescent="0.2">
      <c r="B31" s="58"/>
      <c r="I31" s="317"/>
      <c r="J31" s="317"/>
      <c r="K31" s="317"/>
      <c r="L31" s="317"/>
      <c r="M31" s="317"/>
      <c r="N31" s="317"/>
      <c r="O31" s="317"/>
      <c r="P31" s="317"/>
      <c r="Q31" s="317"/>
      <c r="R31" s="59"/>
    </row>
    <row r="32" spans="2:20" x14ac:dyDescent="0.2">
      <c r="B32" s="58"/>
      <c r="I32" s="60"/>
      <c r="J32" s="60"/>
      <c r="K32" s="60"/>
      <c r="L32" s="60"/>
      <c r="M32" s="60"/>
      <c r="N32" s="60"/>
      <c r="O32" s="60"/>
      <c r="P32" s="60"/>
      <c r="Q32" s="60"/>
      <c r="R32" s="59"/>
    </row>
    <row r="33" spans="2:18" x14ac:dyDescent="0.2">
      <c r="B33" s="58"/>
      <c r="I33" s="60"/>
      <c r="J33" s="60"/>
      <c r="K33" s="60"/>
      <c r="L33" s="60"/>
      <c r="M33" s="60"/>
      <c r="N33" s="60"/>
      <c r="O33" s="60"/>
      <c r="P33" s="60"/>
      <c r="Q33" s="60"/>
      <c r="R33" s="59"/>
    </row>
    <row r="34" spans="2:18" x14ac:dyDescent="0.2">
      <c r="B34" s="58"/>
      <c r="I34" s="60"/>
      <c r="J34" s="60"/>
      <c r="K34" s="60"/>
      <c r="L34" s="60"/>
      <c r="M34" s="60"/>
      <c r="N34" s="60"/>
      <c r="O34" s="60"/>
      <c r="P34" s="60"/>
      <c r="Q34" s="60"/>
      <c r="R34" s="59"/>
    </row>
    <row r="35" spans="2:18" x14ac:dyDescent="0.2">
      <c r="B35" s="58"/>
      <c r="I35" s="60"/>
      <c r="J35" s="60"/>
      <c r="K35" s="60"/>
      <c r="L35" s="60"/>
      <c r="M35" s="60"/>
      <c r="N35" s="60"/>
      <c r="O35" s="60"/>
      <c r="P35" s="60"/>
      <c r="Q35" s="60"/>
      <c r="R35" s="59"/>
    </row>
    <row r="36" spans="2:18" x14ac:dyDescent="0.2">
      <c r="B36" s="58"/>
      <c r="I36" s="60"/>
      <c r="J36" s="60"/>
      <c r="K36" s="60"/>
      <c r="L36" s="60"/>
      <c r="M36" s="60"/>
      <c r="N36" s="60"/>
      <c r="O36" s="60"/>
      <c r="P36" s="60"/>
      <c r="Q36" s="60"/>
      <c r="R36" s="59"/>
    </row>
    <row r="37" spans="2:18" x14ac:dyDescent="0.2">
      <c r="B37" s="58"/>
      <c r="I37" s="60"/>
      <c r="J37" s="60"/>
      <c r="K37" s="60"/>
      <c r="L37" s="60"/>
      <c r="M37" s="60"/>
      <c r="N37" s="60"/>
      <c r="O37" s="60"/>
      <c r="P37" s="60"/>
      <c r="Q37" s="60"/>
      <c r="R37" s="59"/>
    </row>
    <row r="38" spans="2:18" x14ac:dyDescent="0.2">
      <c r="B38" s="58"/>
      <c r="I38" s="60"/>
      <c r="J38" s="60"/>
      <c r="K38" s="60"/>
      <c r="L38" s="60"/>
      <c r="M38" s="60"/>
      <c r="N38" s="60"/>
      <c r="O38" s="60"/>
      <c r="P38" s="60"/>
      <c r="Q38" s="60"/>
      <c r="R38" s="59"/>
    </row>
    <row r="39" spans="2:18" x14ac:dyDescent="0.2">
      <c r="B39" s="58"/>
      <c r="I39" s="60"/>
      <c r="J39" s="60"/>
      <c r="K39" s="60"/>
      <c r="L39" s="60"/>
      <c r="M39" s="60"/>
      <c r="N39" s="60"/>
      <c r="O39" s="60"/>
      <c r="P39" s="60"/>
      <c r="Q39" s="60"/>
      <c r="R39" s="59"/>
    </row>
    <row r="40" spans="2:18" x14ac:dyDescent="0.2">
      <c r="B40" s="58"/>
      <c r="I40" s="60"/>
      <c r="J40" s="60"/>
      <c r="K40" s="60"/>
      <c r="L40" s="60"/>
      <c r="M40" s="60"/>
      <c r="N40" s="60"/>
      <c r="O40" s="60"/>
      <c r="P40" s="60"/>
      <c r="Q40" s="60"/>
      <c r="R40" s="59"/>
    </row>
    <row r="41" spans="2:18" ht="7.5" customHeight="1" thickBot="1" x14ac:dyDescent="0.25">
      <c r="B41" s="58"/>
      <c r="I41" s="60"/>
      <c r="J41" s="60"/>
      <c r="K41" s="60"/>
      <c r="L41" s="60"/>
      <c r="M41" s="60"/>
      <c r="N41" s="60"/>
      <c r="O41" s="60"/>
      <c r="P41" s="60"/>
      <c r="Q41" s="60"/>
      <c r="R41" s="59"/>
    </row>
    <row r="42" spans="2:18" ht="64.5" customHeight="1" thickBot="1" x14ac:dyDescent="0.25">
      <c r="B42" s="58"/>
      <c r="C42" s="318" t="s">
        <v>22</v>
      </c>
      <c r="D42" s="319"/>
      <c r="E42" s="319"/>
      <c r="F42" s="319"/>
      <c r="G42" s="319"/>
      <c r="H42" s="319"/>
      <c r="I42" s="319"/>
      <c r="J42" s="319"/>
      <c r="K42" s="290" t="s">
        <v>77</v>
      </c>
      <c r="L42" s="291"/>
      <c r="M42" s="291"/>
      <c r="N42" s="291"/>
      <c r="O42" s="291"/>
      <c r="P42" s="291"/>
      <c r="Q42" s="292"/>
      <c r="R42" s="59"/>
    </row>
    <row r="43" spans="2:18" ht="28.5" customHeight="1" thickBot="1" x14ac:dyDescent="0.25">
      <c r="B43" s="58"/>
      <c r="C43" s="67"/>
      <c r="D43" s="68" t="s">
        <v>79</v>
      </c>
      <c r="E43" s="320" t="s">
        <v>80</v>
      </c>
      <c r="F43" s="320"/>
      <c r="G43" s="320"/>
      <c r="H43" s="320"/>
      <c r="I43" s="320"/>
      <c r="J43" s="321"/>
      <c r="K43" s="69"/>
      <c r="L43" s="70"/>
      <c r="M43" s="70"/>
      <c r="N43" s="70"/>
      <c r="O43" s="70"/>
      <c r="P43" s="70"/>
      <c r="Q43" s="71"/>
      <c r="R43" s="59"/>
    </row>
    <row r="44" spans="2:18" ht="102" customHeight="1" thickBot="1" x14ac:dyDescent="0.25">
      <c r="B44" s="58"/>
      <c r="C44" s="11" t="s">
        <v>18</v>
      </c>
      <c r="D44" s="55">
        <v>44926</v>
      </c>
      <c r="E44" s="322" t="s">
        <v>162</v>
      </c>
      <c r="F44" s="323"/>
      <c r="G44" s="323"/>
      <c r="H44" s="323"/>
      <c r="I44" s="323"/>
      <c r="J44" s="324"/>
      <c r="K44" s="89"/>
      <c r="L44" s="89"/>
      <c r="M44" s="89"/>
      <c r="N44" s="89"/>
      <c r="O44" s="89"/>
      <c r="P44" s="89"/>
      <c r="Q44" s="90"/>
      <c r="R44" s="59"/>
    </row>
    <row r="45" spans="2:18" ht="38.25" customHeight="1" thickBot="1" x14ac:dyDescent="0.25">
      <c r="B45" s="58"/>
      <c r="C45" s="11" t="s">
        <v>19</v>
      </c>
      <c r="D45" s="57"/>
      <c r="E45" s="325"/>
      <c r="F45" s="326"/>
      <c r="G45" s="326"/>
      <c r="H45" s="326"/>
      <c r="I45" s="326"/>
      <c r="J45" s="327"/>
      <c r="K45" s="328"/>
      <c r="L45" s="328"/>
      <c r="M45" s="328"/>
      <c r="N45" s="328"/>
      <c r="O45" s="328"/>
      <c r="P45" s="328"/>
      <c r="Q45" s="329"/>
      <c r="R45" s="59"/>
    </row>
    <row r="46" spans="2:18" x14ac:dyDescent="0.2">
      <c r="B46" s="58"/>
      <c r="R46" s="59"/>
    </row>
    <row r="47" spans="2:18" ht="13.5" thickBot="1" x14ac:dyDescent="0.25">
      <c r="B47" s="72"/>
      <c r="C47" s="73"/>
      <c r="D47" s="73"/>
      <c r="E47" s="73"/>
      <c r="F47" s="73"/>
      <c r="G47" s="73"/>
      <c r="H47" s="73"/>
      <c r="I47" s="73"/>
      <c r="J47" s="73"/>
      <c r="K47" s="73"/>
      <c r="L47" s="73"/>
      <c r="M47" s="73"/>
      <c r="N47" s="73"/>
      <c r="O47" s="73"/>
      <c r="P47" s="73"/>
      <c r="Q47" s="73"/>
      <c r="R47" s="74"/>
    </row>
    <row r="89" spans="3:21" ht="28.5" customHeight="1" x14ac:dyDescent="0.2"/>
    <row r="91" spans="3:21" hidden="1" x14ac:dyDescent="0.2"/>
    <row r="92" spans="3:21" hidden="1" x14ac:dyDescent="0.2"/>
    <row r="93" spans="3:21" ht="13.5" hidden="1" thickBot="1" x14ac:dyDescent="0.25">
      <c r="C93" s="32" t="s">
        <v>39</v>
      </c>
      <c r="D93" s="31"/>
      <c r="H93" s="75" t="s">
        <v>23</v>
      </c>
      <c r="I93" s="75" t="s">
        <v>25</v>
      </c>
      <c r="J93" s="75" t="s">
        <v>70</v>
      </c>
      <c r="U93" s="76" t="s">
        <v>30</v>
      </c>
    </row>
    <row r="94" spans="3:21" ht="25.5" hidden="1" x14ac:dyDescent="0.2">
      <c r="C94" s="25" t="s">
        <v>46</v>
      </c>
      <c r="D94" s="27"/>
      <c r="H94" s="52" t="s">
        <v>4</v>
      </c>
      <c r="I94" s="52" t="s">
        <v>7</v>
      </c>
      <c r="J94" s="52" t="s">
        <v>71</v>
      </c>
      <c r="M94" s="258"/>
      <c r="N94" s="258"/>
    </row>
    <row r="95" spans="3:21" ht="25.5" hidden="1" x14ac:dyDescent="0.2">
      <c r="C95" s="25" t="s">
        <v>47</v>
      </c>
      <c r="D95" s="27"/>
      <c r="H95" s="52" t="s">
        <v>76</v>
      </c>
      <c r="I95" s="52" t="s">
        <v>88</v>
      </c>
      <c r="J95" s="52" t="s">
        <v>72</v>
      </c>
      <c r="M95" s="278"/>
      <c r="N95" s="278"/>
    </row>
    <row r="96" spans="3:21" ht="38.25" hidden="1" x14ac:dyDescent="0.2">
      <c r="C96" s="25" t="s">
        <v>48</v>
      </c>
      <c r="D96" s="27"/>
      <c r="H96" s="52" t="s">
        <v>5</v>
      </c>
      <c r="I96" s="52" t="s">
        <v>8</v>
      </c>
      <c r="J96" s="52" t="s">
        <v>73</v>
      </c>
      <c r="M96" s="278"/>
      <c r="N96" s="278"/>
    </row>
    <row r="97" spans="3:14" hidden="1" x14ac:dyDescent="0.2">
      <c r="C97" s="25" t="s">
        <v>49</v>
      </c>
      <c r="D97" s="27"/>
      <c r="H97" s="52"/>
      <c r="I97" s="52" t="s">
        <v>75</v>
      </c>
      <c r="J97" s="52" t="s">
        <v>74</v>
      </c>
      <c r="M97" s="278"/>
      <c r="N97" s="278"/>
    </row>
    <row r="98" spans="3:14" ht="25.5" hidden="1" x14ac:dyDescent="0.2">
      <c r="C98" s="25" t="s">
        <v>50</v>
      </c>
      <c r="D98" s="27"/>
      <c r="H98" s="52"/>
      <c r="I98" s="52" t="s">
        <v>9</v>
      </c>
      <c r="J98" s="52" t="s">
        <v>78</v>
      </c>
      <c r="M98" s="278"/>
      <c r="N98" s="278"/>
    </row>
    <row r="99" spans="3:14" hidden="1" x14ac:dyDescent="0.2">
      <c r="C99" s="25" t="s">
        <v>51</v>
      </c>
      <c r="D99" s="27"/>
      <c r="H99" s="52"/>
      <c r="I99" s="52" t="s">
        <v>10</v>
      </c>
      <c r="J99" s="52"/>
      <c r="M99" s="278"/>
      <c r="N99" s="278"/>
    </row>
    <row r="100" spans="3:14" hidden="1" x14ac:dyDescent="0.2">
      <c r="C100" s="25" t="s">
        <v>52</v>
      </c>
      <c r="D100" s="27"/>
      <c r="M100" s="258"/>
      <c r="N100" s="258"/>
    </row>
    <row r="101" spans="3:14" ht="66" hidden="1" customHeight="1" x14ac:dyDescent="0.2">
      <c r="C101" s="25" t="s">
        <v>53</v>
      </c>
      <c r="D101" s="27"/>
      <c r="M101" s="85"/>
      <c r="N101" s="85"/>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4">
    <mergeCell ref="M98:N98"/>
    <mergeCell ref="M99:N99"/>
    <mergeCell ref="M100:N100"/>
    <mergeCell ref="M101:N101"/>
    <mergeCell ref="E45:J45"/>
    <mergeCell ref="K45:Q45"/>
    <mergeCell ref="M94:N94"/>
    <mergeCell ref="M95:N95"/>
    <mergeCell ref="M96:N96"/>
    <mergeCell ref="M97:N97"/>
    <mergeCell ref="I31:Q31"/>
    <mergeCell ref="C42:J42"/>
    <mergeCell ref="K42:Q42"/>
    <mergeCell ref="E43:J43"/>
    <mergeCell ref="E44:J44"/>
    <mergeCell ref="K44:Q44"/>
    <mergeCell ref="D26:O26"/>
    <mergeCell ref="P26:Q26"/>
    <mergeCell ref="D27:O27"/>
    <mergeCell ref="P27:Q27"/>
    <mergeCell ref="D28:O28"/>
    <mergeCell ref="P28:Q28"/>
    <mergeCell ref="B20:R20"/>
    <mergeCell ref="C23:Q23"/>
    <mergeCell ref="D24:O24"/>
    <mergeCell ref="P24:Q24"/>
    <mergeCell ref="D25:O25"/>
    <mergeCell ref="P25:Q25"/>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dataValidation allowBlank="1" showInputMessage="1" showErrorMessage="1" prompt="Identifique el valor registrado en el numerador de la fórmula de cálculo" sqref="P26 D26:D27"/>
    <dataValidation allowBlank="1" showInputMessage="1" showErrorMessage="1" prompt="Valor que se espera alcance el Indicador" sqref="D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23"/>
  <sheetViews>
    <sheetView showGridLines="0" zoomScale="85" zoomScaleNormal="85" zoomScaleSheetLayoutView="89" workbookViewId="0">
      <selection activeCell="T23" sqref="T23"/>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218" t="s">
        <v>135</v>
      </c>
      <c r="C5" s="219"/>
      <c r="D5" s="219"/>
      <c r="E5" s="219"/>
      <c r="F5" s="219"/>
      <c r="G5" s="219"/>
      <c r="H5" s="219"/>
      <c r="I5" s="219"/>
      <c r="J5" s="219"/>
      <c r="K5" s="219"/>
      <c r="L5" s="219"/>
      <c r="M5" s="219"/>
      <c r="N5" s="219"/>
      <c r="O5" s="220"/>
      <c r="P5" s="220"/>
      <c r="Q5" s="220"/>
      <c r="R5" s="221"/>
    </row>
    <row r="6" spans="2:18" ht="15" customHeight="1" thickBot="1" x14ac:dyDescent="0.25">
      <c r="B6" s="102" t="s">
        <v>0</v>
      </c>
      <c r="C6" s="103"/>
      <c r="D6" s="103"/>
      <c r="E6" s="103"/>
      <c r="F6" s="103"/>
      <c r="G6" s="103"/>
      <c r="H6" s="103"/>
      <c r="I6" s="103"/>
      <c r="J6" s="103"/>
      <c r="K6" s="103"/>
      <c r="L6" s="103"/>
      <c r="M6" s="103"/>
      <c r="N6" s="103"/>
      <c r="O6" s="103"/>
      <c r="P6" s="103"/>
      <c r="Q6" s="103"/>
      <c r="R6" s="104"/>
    </row>
    <row r="7" spans="2:18" ht="13.5" customHeight="1" thickBot="1" x14ac:dyDescent="0.25">
      <c r="B7" s="2"/>
      <c r="C7" s="222"/>
      <c r="D7" s="222"/>
      <c r="E7" s="222"/>
      <c r="F7" s="222"/>
      <c r="G7" s="222"/>
      <c r="H7" s="222"/>
      <c r="I7" s="222"/>
      <c r="J7" s="222"/>
      <c r="K7" s="222"/>
      <c r="L7" s="222"/>
      <c r="M7" s="222"/>
      <c r="N7" s="222"/>
      <c r="O7" s="222"/>
      <c r="P7" s="222"/>
      <c r="Q7" s="222"/>
      <c r="R7" s="3"/>
    </row>
    <row r="8" spans="2:18" ht="23.25" customHeight="1" thickBot="1" x14ac:dyDescent="0.25">
      <c r="B8" s="2"/>
      <c r="C8" s="4" t="s">
        <v>62</v>
      </c>
      <c r="D8" s="223" t="s">
        <v>53</v>
      </c>
      <c r="E8" s="224"/>
      <c r="F8" s="224"/>
      <c r="G8" s="224"/>
      <c r="H8" s="224"/>
      <c r="I8" s="225"/>
      <c r="J8" s="226" t="s">
        <v>58</v>
      </c>
      <c r="K8" s="227"/>
      <c r="L8" s="228" t="s">
        <v>101</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108</v>
      </c>
      <c r="M9" s="197"/>
      <c r="N9" s="197"/>
      <c r="O9" s="197"/>
      <c r="P9" s="197"/>
      <c r="Q9" s="198"/>
      <c r="R9" s="3"/>
    </row>
    <row r="10" spans="2:18" ht="23.25" customHeight="1" thickBot="1" x14ac:dyDescent="0.25">
      <c r="B10" s="2"/>
      <c r="C10" s="4" t="s">
        <v>60</v>
      </c>
      <c r="D10" s="189" t="s">
        <v>132</v>
      </c>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63</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102</v>
      </c>
      <c r="D13" s="156"/>
      <c r="E13" s="159">
        <v>0.87</v>
      </c>
      <c r="F13" s="160"/>
      <c r="G13" s="162" t="s">
        <v>81</v>
      </c>
      <c r="H13" s="163"/>
      <c r="I13" s="166" t="s">
        <v>4</v>
      </c>
      <c r="J13" s="167"/>
      <c r="K13" s="170" t="s">
        <v>8</v>
      </c>
      <c r="L13" s="171"/>
      <c r="M13" s="166" t="s">
        <v>103</v>
      </c>
      <c r="N13" s="174"/>
      <c r="O13" s="175"/>
      <c r="P13" s="178" t="s">
        <v>71</v>
      </c>
      <c r="Q13" s="167"/>
      <c r="R13" s="3"/>
    </row>
    <row r="14" spans="2:18" ht="49.5"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84</v>
      </c>
      <c r="E24" s="136"/>
      <c r="F24" s="137"/>
      <c r="G24" s="138" t="s">
        <v>85</v>
      </c>
      <c r="H24" s="136"/>
      <c r="I24" s="137"/>
      <c r="J24" s="138" t="s">
        <v>86</v>
      </c>
      <c r="K24" s="136"/>
      <c r="L24" s="137"/>
      <c r="M24" s="138" t="s">
        <v>87</v>
      </c>
      <c r="N24" s="136"/>
      <c r="O24" s="137"/>
      <c r="P24" s="133" t="s">
        <v>13</v>
      </c>
      <c r="Q24" s="134"/>
      <c r="R24" s="3"/>
    </row>
    <row r="25" spans="2:20" ht="15" customHeight="1" x14ac:dyDescent="0.2">
      <c r="B25" s="2"/>
      <c r="C25" s="35" t="s">
        <v>17</v>
      </c>
      <c r="D25" s="118">
        <v>100</v>
      </c>
      <c r="E25" s="119"/>
      <c r="F25" s="120"/>
      <c r="G25" s="118">
        <v>100</v>
      </c>
      <c r="H25" s="119"/>
      <c r="I25" s="120"/>
      <c r="J25" s="118">
        <v>100</v>
      </c>
      <c r="K25" s="119"/>
      <c r="L25" s="120"/>
      <c r="M25" s="118">
        <v>100</v>
      </c>
      <c r="N25" s="119"/>
      <c r="O25" s="120"/>
      <c r="P25" s="346">
        <v>100</v>
      </c>
      <c r="Q25" s="347"/>
      <c r="R25" s="3"/>
    </row>
    <row r="26" spans="2:20" ht="12.75" customHeight="1" x14ac:dyDescent="0.2">
      <c r="B26" s="2"/>
      <c r="C26" s="34" t="s">
        <v>15</v>
      </c>
      <c r="D26" s="110">
        <v>45</v>
      </c>
      <c r="E26" s="108"/>
      <c r="F26" s="109"/>
      <c r="G26" s="110">
        <v>41</v>
      </c>
      <c r="H26" s="108"/>
      <c r="I26" s="109"/>
      <c r="J26" s="110">
        <v>37</v>
      </c>
      <c r="K26" s="108"/>
      <c r="L26" s="109"/>
      <c r="M26" s="110">
        <v>55</v>
      </c>
      <c r="N26" s="108"/>
      <c r="O26" s="109"/>
      <c r="P26" s="240">
        <f>SUM(G26:O26)</f>
        <v>133</v>
      </c>
      <c r="Q26" s="112"/>
      <c r="R26" s="3"/>
    </row>
    <row r="27" spans="2:20" ht="15.75" customHeight="1" x14ac:dyDescent="0.2">
      <c r="B27" s="2"/>
      <c r="C27" s="34" t="s">
        <v>36</v>
      </c>
      <c r="D27" s="110">
        <v>48</v>
      </c>
      <c r="E27" s="108"/>
      <c r="F27" s="109"/>
      <c r="G27" s="110">
        <v>43</v>
      </c>
      <c r="H27" s="108"/>
      <c r="I27" s="109"/>
      <c r="J27" s="110">
        <v>74</v>
      </c>
      <c r="K27" s="108"/>
      <c r="L27" s="109"/>
      <c r="M27" s="110">
        <v>79</v>
      </c>
      <c r="N27" s="108"/>
      <c r="O27" s="109"/>
      <c r="P27" s="240">
        <f>SUM(G27:O27)</f>
        <v>196</v>
      </c>
      <c r="Q27" s="112"/>
      <c r="R27" s="3"/>
    </row>
    <row r="28" spans="2:20" ht="15.75" customHeight="1" thickBot="1" x14ac:dyDescent="0.25">
      <c r="B28" s="2"/>
      <c r="C28" s="33" t="s">
        <v>29</v>
      </c>
      <c r="D28" s="253">
        <f>(D26/D27)*100</f>
        <v>93.75</v>
      </c>
      <c r="E28" s="254"/>
      <c r="F28" s="255"/>
      <c r="G28" s="253">
        <f>(G26/G27)*100</f>
        <v>95.348837209302332</v>
      </c>
      <c r="H28" s="254"/>
      <c r="I28" s="255"/>
      <c r="J28" s="338">
        <f>(J26/J27)*100</f>
        <v>50</v>
      </c>
      <c r="K28" s="339"/>
      <c r="L28" s="340"/>
      <c r="M28" s="341">
        <f>(M26/M27)*100</f>
        <v>69.620253164556971</v>
      </c>
      <c r="N28" s="342"/>
      <c r="O28" s="343"/>
      <c r="P28" s="344">
        <f>P26/P27*100</f>
        <v>67.857142857142861</v>
      </c>
      <c r="Q28" s="34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00" t="s">
        <v>22</v>
      </c>
      <c r="D42" s="101"/>
      <c r="E42" s="101"/>
      <c r="F42" s="101"/>
      <c r="G42" s="101"/>
      <c r="H42" s="101"/>
      <c r="I42" s="101"/>
      <c r="J42" s="101"/>
      <c r="K42" s="102" t="s">
        <v>77</v>
      </c>
      <c r="L42" s="103"/>
      <c r="M42" s="103"/>
      <c r="N42" s="103"/>
      <c r="O42" s="103"/>
      <c r="P42" s="103"/>
      <c r="Q42" s="104"/>
      <c r="R42" s="3"/>
    </row>
    <row r="43" spans="2:18" ht="28.5" customHeight="1" thickBot="1" x14ac:dyDescent="0.25">
      <c r="B43" s="2"/>
      <c r="C43" s="16"/>
      <c r="D43" s="17" t="s">
        <v>79</v>
      </c>
      <c r="E43" s="105" t="s">
        <v>80</v>
      </c>
      <c r="F43" s="105"/>
      <c r="G43" s="105"/>
      <c r="H43" s="105"/>
      <c r="I43" s="105"/>
      <c r="J43" s="106"/>
      <c r="K43" s="37"/>
      <c r="L43" s="38"/>
      <c r="M43" s="38"/>
      <c r="N43" s="38"/>
      <c r="O43" s="38"/>
      <c r="P43" s="38"/>
      <c r="Q43" s="39"/>
      <c r="R43" s="3"/>
    </row>
    <row r="44" spans="2:18" ht="249" customHeight="1" thickBot="1" x14ac:dyDescent="0.25">
      <c r="B44" s="2"/>
      <c r="C44" s="11" t="s">
        <v>18</v>
      </c>
      <c r="D44" s="79">
        <v>44673</v>
      </c>
      <c r="E44" s="248" t="s">
        <v>142</v>
      </c>
      <c r="F44" s="249"/>
      <c r="G44" s="249"/>
      <c r="H44" s="249"/>
      <c r="I44" s="249"/>
      <c r="J44" s="250"/>
      <c r="K44" s="333"/>
      <c r="L44" s="334"/>
      <c r="M44" s="334"/>
      <c r="N44" s="334"/>
      <c r="O44" s="334"/>
      <c r="P44" s="334"/>
      <c r="Q44" s="335"/>
      <c r="R44" s="3"/>
    </row>
    <row r="45" spans="2:18" ht="116.25" customHeight="1" thickBot="1" x14ac:dyDescent="0.25">
      <c r="B45" s="2"/>
      <c r="C45" s="11" t="s">
        <v>19</v>
      </c>
      <c r="D45" s="79">
        <v>44735</v>
      </c>
      <c r="E45" s="248" t="s">
        <v>147</v>
      </c>
      <c r="F45" s="249"/>
      <c r="G45" s="249"/>
      <c r="H45" s="249"/>
      <c r="I45" s="249"/>
      <c r="J45" s="250"/>
      <c r="K45" s="330"/>
      <c r="L45" s="331"/>
      <c r="M45" s="331"/>
      <c r="N45" s="331"/>
      <c r="O45" s="331"/>
      <c r="P45" s="331"/>
      <c r="Q45" s="332"/>
      <c r="R45" s="3"/>
    </row>
    <row r="46" spans="2:18" ht="87" customHeight="1" thickBot="1" x14ac:dyDescent="0.25">
      <c r="B46" s="2"/>
      <c r="C46" s="11" t="s">
        <v>90</v>
      </c>
      <c r="D46" s="56">
        <v>44858</v>
      </c>
      <c r="E46" s="248" t="s">
        <v>154</v>
      </c>
      <c r="F46" s="249"/>
      <c r="G46" s="249"/>
      <c r="H46" s="249"/>
      <c r="I46" s="249"/>
      <c r="J46" s="250"/>
      <c r="K46" s="333" t="s">
        <v>155</v>
      </c>
      <c r="L46" s="334"/>
      <c r="M46" s="334"/>
      <c r="N46" s="334"/>
      <c r="O46" s="334"/>
      <c r="P46" s="334"/>
      <c r="Q46" s="335"/>
      <c r="R46" s="3"/>
    </row>
    <row r="47" spans="2:18" ht="142.5" customHeight="1" thickBot="1" x14ac:dyDescent="0.25">
      <c r="B47" s="2"/>
      <c r="C47" s="11" t="s">
        <v>20</v>
      </c>
      <c r="D47" s="77" t="s">
        <v>163</v>
      </c>
      <c r="E47" s="336" t="s">
        <v>164</v>
      </c>
      <c r="F47" s="336"/>
      <c r="G47" s="336"/>
      <c r="H47" s="336"/>
      <c r="I47" s="336"/>
      <c r="J47" s="337"/>
      <c r="K47" s="88" t="s">
        <v>165</v>
      </c>
      <c r="L47" s="89"/>
      <c r="M47" s="89"/>
      <c r="N47" s="89"/>
      <c r="O47" s="89"/>
      <c r="P47" s="89"/>
      <c r="Q47" s="9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6"/>
      <c r="N96" s="86"/>
    </row>
    <row r="97" spans="3:14" ht="25.5" hidden="1" x14ac:dyDescent="0.2">
      <c r="C97" s="25" t="s">
        <v>47</v>
      </c>
      <c r="D97" s="27"/>
      <c r="H97" s="28" t="s">
        <v>76</v>
      </c>
      <c r="I97" s="28" t="s">
        <v>88</v>
      </c>
      <c r="J97" s="28" t="s">
        <v>72</v>
      </c>
      <c r="M97" s="87"/>
      <c r="N97" s="87"/>
    </row>
    <row r="98" spans="3:14" ht="38.25" hidden="1" x14ac:dyDescent="0.2">
      <c r="C98" s="25" t="s">
        <v>48</v>
      </c>
      <c r="D98" s="27"/>
      <c r="H98" s="28" t="s">
        <v>5</v>
      </c>
      <c r="I98" s="28" t="s">
        <v>8</v>
      </c>
      <c r="J98" s="28" t="s">
        <v>73</v>
      </c>
      <c r="M98" s="87"/>
      <c r="N98" s="87"/>
    </row>
    <row r="99" spans="3:14" hidden="1" x14ac:dyDescent="0.2">
      <c r="C99" s="25" t="s">
        <v>49</v>
      </c>
      <c r="D99" s="27"/>
      <c r="H99" s="28"/>
      <c r="I99" s="28" t="s">
        <v>75</v>
      </c>
      <c r="J99" s="28" t="s">
        <v>74</v>
      </c>
      <c r="M99" s="87"/>
      <c r="N99" s="87"/>
    </row>
    <row r="100" spans="3:14" ht="25.5" hidden="1" x14ac:dyDescent="0.2">
      <c r="C100" s="25" t="s">
        <v>50</v>
      </c>
      <c r="D100" s="27"/>
      <c r="H100" s="28"/>
      <c r="I100" s="28" t="s">
        <v>9</v>
      </c>
      <c r="J100" s="28" t="s">
        <v>78</v>
      </c>
      <c r="M100" s="87"/>
      <c r="N100" s="87"/>
    </row>
    <row r="101" spans="3:14" hidden="1" x14ac:dyDescent="0.2">
      <c r="C101" s="25" t="s">
        <v>51</v>
      </c>
      <c r="D101" s="27"/>
      <c r="H101" s="28"/>
      <c r="I101" s="28" t="s">
        <v>10</v>
      </c>
      <c r="J101" s="28"/>
      <c r="M101" s="87"/>
      <c r="N101" s="87"/>
    </row>
    <row r="102" spans="3:14" hidden="1" x14ac:dyDescent="0.2">
      <c r="C102" s="25" t="s">
        <v>52</v>
      </c>
      <c r="D102" s="27"/>
      <c r="M102" s="86"/>
      <c r="N102" s="86"/>
    </row>
    <row r="103" spans="3:14" ht="66" hidden="1" customHeight="1" x14ac:dyDescent="0.2">
      <c r="C103" s="25" t="s">
        <v>53</v>
      </c>
      <c r="D103" s="27"/>
      <c r="M103" s="85"/>
      <c r="N103" s="85"/>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J28 G28 D28"/>
    <dataValidation allowBlank="1" showInputMessage="1" showErrorMessage="1" prompt="Identifique el valor registrado en el denominador de la fórmula de cálculo" sqref="G27 M27 J27 D27"/>
    <dataValidation allowBlank="1" showInputMessage="1" showErrorMessage="1" prompt="Identifique el valor registrado en el numerador de la fórmula de cálculo" sqref="J26 M26 P26:P27 G26 D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218" t="s">
        <v>135</v>
      </c>
      <c r="C5" s="219"/>
      <c r="D5" s="219"/>
      <c r="E5" s="219"/>
      <c r="F5" s="219"/>
      <c r="G5" s="219"/>
      <c r="H5" s="219"/>
      <c r="I5" s="219"/>
      <c r="J5" s="219"/>
      <c r="K5" s="219"/>
      <c r="L5" s="219"/>
      <c r="M5" s="219"/>
      <c r="N5" s="219"/>
      <c r="O5" s="220"/>
      <c r="P5" s="220"/>
      <c r="Q5" s="220"/>
      <c r="R5" s="221"/>
    </row>
    <row r="6" spans="2:18" ht="15" customHeight="1" thickBot="1" x14ac:dyDescent="0.25">
      <c r="B6" s="261" t="s">
        <v>0</v>
      </c>
      <c r="C6" s="262"/>
      <c r="D6" s="262"/>
      <c r="E6" s="262"/>
      <c r="F6" s="262"/>
      <c r="G6" s="262"/>
      <c r="H6" s="262"/>
      <c r="I6" s="262"/>
      <c r="J6" s="262"/>
      <c r="K6" s="262"/>
      <c r="L6" s="262"/>
      <c r="M6" s="262"/>
      <c r="N6" s="262"/>
      <c r="O6" s="262"/>
      <c r="P6" s="262"/>
      <c r="Q6" s="262"/>
      <c r="R6" s="263"/>
    </row>
    <row r="7" spans="2:18" ht="13.5" thickBot="1" x14ac:dyDescent="0.25">
      <c r="B7" s="2"/>
      <c r="C7" s="222"/>
      <c r="D7" s="222"/>
      <c r="E7" s="222"/>
      <c r="F7" s="222"/>
      <c r="G7" s="222"/>
      <c r="H7" s="222"/>
      <c r="I7" s="222"/>
      <c r="J7" s="222"/>
      <c r="K7" s="222"/>
      <c r="L7" s="222"/>
      <c r="M7" s="222"/>
      <c r="N7" s="222"/>
      <c r="O7" s="222"/>
      <c r="P7" s="222"/>
      <c r="Q7" s="222"/>
      <c r="R7" s="3"/>
    </row>
    <row r="8" spans="2:18" ht="30" customHeight="1" thickBot="1" x14ac:dyDescent="0.25">
      <c r="B8" s="2"/>
      <c r="C8" s="4" t="s">
        <v>62</v>
      </c>
      <c r="D8" s="223" t="s">
        <v>53</v>
      </c>
      <c r="E8" s="224"/>
      <c r="F8" s="224"/>
      <c r="G8" s="224"/>
      <c r="H8" s="224"/>
      <c r="I8" s="225"/>
      <c r="J8" s="226" t="s">
        <v>58</v>
      </c>
      <c r="K8" s="227"/>
      <c r="L8" s="228" t="s">
        <v>127</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125</v>
      </c>
      <c r="M9" s="197"/>
      <c r="N9" s="197"/>
      <c r="O9" s="197"/>
      <c r="P9" s="197"/>
      <c r="Q9" s="198"/>
      <c r="R9" s="3"/>
    </row>
    <row r="10" spans="2:18" ht="23.25" customHeight="1" thickBot="1" x14ac:dyDescent="0.25">
      <c r="B10" s="2"/>
      <c r="C10" s="4" t="s">
        <v>60</v>
      </c>
      <c r="D10" s="189" t="s">
        <v>124</v>
      </c>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63</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131</v>
      </c>
      <c r="D13" s="156"/>
      <c r="E13" s="159">
        <v>1</v>
      </c>
      <c r="F13" s="160"/>
      <c r="G13" s="162" t="s">
        <v>81</v>
      </c>
      <c r="H13" s="163"/>
      <c r="I13" s="166" t="s">
        <v>4</v>
      </c>
      <c r="J13" s="167"/>
      <c r="K13" s="170" t="s">
        <v>8</v>
      </c>
      <c r="L13" s="171"/>
      <c r="M13" s="166" t="s">
        <v>126</v>
      </c>
      <c r="N13" s="174"/>
      <c r="O13" s="175"/>
      <c r="P13" s="178" t="s">
        <v>71</v>
      </c>
      <c r="Q13" s="167"/>
      <c r="R13" s="3"/>
    </row>
    <row r="14" spans="2:18" ht="75"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1" t="s">
        <v>24</v>
      </c>
      <c r="C20" s="272"/>
      <c r="D20" s="272"/>
      <c r="E20" s="272"/>
      <c r="F20" s="272"/>
      <c r="G20" s="272"/>
      <c r="H20" s="272"/>
      <c r="I20" s="272"/>
      <c r="J20" s="272"/>
      <c r="K20" s="272"/>
      <c r="L20" s="272"/>
      <c r="M20" s="272"/>
      <c r="N20" s="272"/>
      <c r="O20" s="272"/>
      <c r="P20" s="272"/>
      <c r="Q20" s="272"/>
      <c r="R20" s="27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84</v>
      </c>
      <c r="E24" s="136"/>
      <c r="F24" s="137"/>
      <c r="G24" s="138" t="s">
        <v>85</v>
      </c>
      <c r="H24" s="136"/>
      <c r="I24" s="137"/>
      <c r="J24" s="138" t="s">
        <v>86</v>
      </c>
      <c r="K24" s="136"/>
      <c r="L24" s="137"/>
      <c r="M24" s="138" t="s">
        <v>87</v>
      </c>
      <c r="N24" s="136"/>
      <c r="O24" s="137"/>
      <c r="P24" s="133" t="s">
        <v>13</v>
      </c>
      <c r="Q24" s="134"/>
      <c r="R24" s="3"/>
    </row>
    <row r="25" spans="2:20" ht="15" customHeight="1" x14ac:dyDescent="0.2">
      <c r="B25" s="2"/>
      <c r="C25" s="35" t="s">
        <v>17</v>
      </c>
      <c r="D25" s="118">
        <v>100</v>
      </c>
      <c r="E25" s="119"/>
      <c r="F25" s="120"/>
      <c r="G25" s="118">
        <v>100</v>
      </c>
      <c r="H25" s="119"/>
      <c r="I25" s="120"/>
      <c r="J25" s="118">
        <v>100</v>
      </c>
      <c r="K25" s="119"/>
      <c r="L25" s="120"/>
      <c r="M25" s="118">
        <v>100</v>
      </c>
      <c r="N25" s="119"/>
      <c r="O25" s="120"/>
      <c r="P25" s="269">
        <v>1</v>
      </c>
      <c r="Q25" s="247"/>
      <c r="R25" s="3"/>
    </row>
    <row r="26" spans="2:20" ht="12.75" customHeight="1" x14ac:dyDescent="0.2">
      <c r="B26" s="2"/>
      <c r="C26" s="34" t="s">
        <v>15</v>
      </c>
      <c r="D26" s="110">
        <v>6</v>
      </c>
      <c r="E26" s="108"/>
      <c r="F26" s="109"/>
      <c r="G26" s="110">
        <v>4</v>
      </c>
      <c r="H26" s="108"/>
      <c r="I26" s="109"/>
      <c r="J26" s="110">
        <v>7</v>
      </c>
      <c r="K26" s="108"/>
      <c r="L26" s="109"/>
      <c r="M26" s="110">
        <v>8</v>
      </c>
      <c r="N26" s="108"/>
      <c r="O26" s="109"/>
      <c r="P26" s="240">
        <f>SUM(D26:O26)</f>
        <v>25</v>
      </c>
      <c r="Q26" s="112"/>
      <c r="R26" s="3"/>
    </row>
    <row r="27" spans="2:20" ht="15.75" customHeight="1" x14ac:dyDescent="0.2">
      <c r="B27" s="2"/>
      <c r="C27" s="34" t="s">
        <v>36</v>
      </c>
      <c r="D27" s="110">
        <v>6</v>
      </c>
      <c r="E27" s="108"/>
      <c r="F27" s="109"/>
      <c r="G27" s="110">
        <v>4</v>
      </c>
      <c r="H27" s="108"/>
      <c r="I27" s="109"/>
      <c r="J27" s="110">
        <v>7</v>
      </c>
      <c r="K27" s="108"/>
      <c r="L27" s="109"/>
      <c r="M27" s="110">
        <v>8</v>
      </c>
      <c r="N27" s="108"/>
      <c r="O27" s="109"/>
      <c r="P27" s="240">
        <f>SUM(D27:O27)</f>
        <v>25</v>
      </c>
      <c r="Q27" s="112"/>
      <c r="R27" s="3"/>
    </row>
    <row r="28" spans="2:20" ht="15.75" customHeight="1" thickBot="1" x14ac:dyDescent="0.25">
      <c r="B28" s="2"/>
      <c r="C28" s="33" t="s">
        <v>29</v>
      </c>
      <c r="D28" s="241">
        <f>(D26/D27)*100</f>
        <v>100</v>
      </c>
      <c r="E28" s="242"/>
      <c r="F28" s="243"/>
      <c r="G28" s="241">
        <f>(G26/G27)*100</f>
        <v>100</v>
      </c>
      <c r="H28" s="242"/>
      <c r="I28" s="243"/>
      <c r="J28" s="241">
        <f>(J26/J27)*100</f>
        <v>100</v>
      </c>
      <c r="K28" s="242"/>
      <c r="L28" s="243"/>
      <c r="M28" s="241">
        <f>(M26/M27)*100</f>
        <v>100</v>
      </c>
      <c r="N28" s="242"/>
      <c r="O28" s="243"/>
      <c r="P28" s="266">
        <f>P26/P27</f>
        <v>1</v>
      </c>
      <c r="Q28" s="26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9" t="s">
        <v>22</v>
      </c>
      <c r="D42" s="260"/>
      <c r="E42" s="260"/>
      <c r="F42" s="260"/>
      <c r="G42" s="260"/>
      <c r="H42" s="260"/>
      <c r="I42" s="260"/>
      <c r="J42" s="260"/>
      <c r="K42" s="261" t="s">
        <v>77</v>
      </c>
      <c r="L42" s="262"/>
      <c r="M42" s="262"/>
      <c r="N42" s="262"/>
      <c r="O42" s="262"/>
      <c r="P42" s="262"/>
      <c r="Q42" s="263"/>
      <c r="R42" s="3"/>
    </row>
    <row r="43" spans="2:18" ht="28.5" customHeight="1" thickBot="1" x14ac:dyDescent="0.25">
      <c r="B43" s="2"/>
      <c r="C43" s="44"/>
      <c r="D43" s="45" t="s">
        <v>79</v>
      </c>
      <c r="E43" s="264" t="s">
        <v>80</v>
      </c>
      <c r="F43" s="264"/>
      <c r="G43" s="264"/>
      <c r="H43" s="264"/>
      <c r="I43" s="264"/>
      <c r="J43" s="265"/>
      <c r="K43" s="46"/>
      <c r="L43" s="47"/>
      <c r="M43" s="47"/>
      <c r="N43" s="47"/>
      <c r="O43" s="47"/>
      <c r="P43" s="47"/>
      <c r="Q43" s="48"/>
      <c r="R43" s="3"/>
    </row>
    <row r="44" spans="2:18" ht="112.5" customHeight="1" thickBot="1" x14ac:dyDescent="0.25">
      <c r="B44" s="2"/>
      <c r="C44" s="11" t="s">
        <v>18</v>
      </c>
      <c r="D44" s="80">
        <v>44658</v>
      </c>
      <c r="E44" s="322" t="s">
        <v>139</v>
      </c>
      <c r="F44" s="323"/>
      <c r="G44" s="323"/>
      <c r="H44" s="323"/>
      <c r="I44" s="323"/>
      <c r="J44" s="324"/>
      <c r="K44" s="89"/>
      <c r="L44" s="89"/>
      <c r="M44" s="89"/>
      <c r="N44" s="89"/>
      <c r="O44" s="89"/>
      <c r="P44" s="89"/>
      <c r="Q44" s="90"/>
      <c r="R44" s="3"/>
    </row>
    <row r="45" spans="2:18" ht="60" customHeight="1" thickBot="1" x14ac:dyDescent="0.25">
      <c r="B45" s="2"/>
      <c r="C45" s="11" t="s">
        <v>19</v>
      </c>
      <c r="D45" s="80">
        <v>44742</v>
      </c>
      <c r="E45" s="237" t="s">
        <v>148</v>
      </c>
      <c r="F45" s="238"/>
      <c r="G45" s="238"/>
      <c r="H45" s="238"/>
      <c r="I45" s="238"/>
      <c r="J45" s="239"/>
      <c r="K45" s="348"/>
      <c r="L45" s="349"/>
      <c r="M45" s="349"/>
      <c r="N45" s="349"/>
      <c r="O45" s="349"/>
      <c r="P45" s="349"/>
      <c r="Q45" s="350"/>
      <c r="R45" s="3"/>
    </row>
    <row r="46" spans="2:18" ht="38.25" customHeight="1" thickBot="1" x14ac:dyDescent="0.25">
      <c r="B46" s="2"/>
      <c r="C46" s="11" t="s">
        <v>90</v>
      </c>
      <c r="D46" s="80">
        <v>44846</v>
      </c>
      <c r="E46" s="237" t="s">
        <v>150</v>
      </c>
      <c r="F46" s="238"/>
      <c r="G46" s="238"/>
      <c r="H46" s="238"/>
      <c r="I46" s="238"/>
      <c r="J46" s="239"/>
      <c r="K46" s="231"/>
      <c r="L46" s="231"/>
      <c r="M46" s="231"/>
      <c r="N46" s="231"/>
      <c r="O46" s="231"/>
      <c r="P46" s="231"/>
      <c r="Q46" s="232"/>
      <c r="R46" s="3"/>
    </row>
    <row r="47" spans="2:18" ht="75.75" customHeight="1" thickBot="1" x14ac:dyDescent="0.25">
      <c r="B47" s="2"/>
      <c r="C47" s="11" t="s">
        <v>20</v>
      </c>
      <c r="D47" s="84">
        <v>44908</v>
      </c>
      <c r="E47" s="351" t="s">
        <v>161</v>
      </c>
      <c r="F47" s="352"/>
      <c r="G47" s="352"/>
      <c r="H47" s="352"/>
      <c r="I47" s="352"/>
      <c r="J47" s="353"/>
      <c r="K47" s="231"/>
      <c r="L47" s="231"/>
      <c r="M47" s="231"/>
      <c r="N47" s="231"/>
      <c r="O47" s="231"/>
      <c r="P47" s="231"/>
      <c r="Q47" s="23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86"/>
      <c r="N96" s="86"/>
    </row>
    <row r="97" spans="3:14" ht="25.5" hidden="1" x14ac:dyDescent="0.2">
      <c r="C97" s="51" t="s">
        <v>47</v>
      </c>
      <c r="D97" s="51"/>
      <c r="H97" s="28" t="s">
        <v>76</v>
      </c>
      <c r="I97" s="28" t="s">
        <v>88</v>
      </c>
      <c r="J97" s="28" t="s">
        <v>72</v>
      </c>
      <c r="M97" s="87"/>
      <c r="N97" s="87"/>
    </row>
    <row r="98" spans="3:14" ht="38.25" hidden="1" x14ac:dyDescent="0.2">
      <c r="C98" s="51" t="s">
        <v>48</v>
      </c>
      <c r="D98" s="51"/>
      <c r="H98" s="28" t="s">
        <v>5</v>
      </c>
      <c r="I98" s="28" t="s">
        <v>8</v>
      </c>
      <c r="J98" s="28" t="s">
        <v>73</v>
      </c>
      <c r="M98" s="87"/>
      <c r="N98" s="87"/>
    </row>
    <row r="99" spans="3:14" hidden="1" x14ac:dyDescent="0.2">
      <c r="C99" s="51" t="s">
        <v>49</v>
      </c>
      <c r="D99" s="51"/>
      <c r="H99" s="28"/>
      <c r="I99" s="28" t="s">
        <v>75</v>
      </c>
      <c r="J99" s="28" t="s">
        <v>74</v>
      </c>
      <c r="M99" s="87"/>
      <c r="N99" s="87"/>
    </row>
    <row r="100" spans="3:14" ht="25.5" hidden="1" x14ac:dyDescent="0.2">
      <c r="C100" s="51" t="s">
        <v>50</v>
      </c>
      <c r="D100" s="51"/>
      <c r="H100" s="28"/>
      <c r="I100" s="28" t="s">
        <v>9</v>
      </c>
      <c r="J100" s="28" t="s">
        <v>78</v>
      </c>
      <c r="M100" s="87"/>
      <c r="N100" s="87"/>
    </row>
    <row r="101" spans="3:14" hidden="1" x14ac:dyDescent="0.2">
      <c r="C101" s="51" t="s">
        <v>51</v>
      </c>
      <c r="D101" s="51"/>
      <c r="H101" s="28"/>
      <c r="I101" s="28" t="s">
        <v>10</v>
      </c>
      <c r="J101" s="28"/>
      <c r="M101" s="87"/>
      <c r="N101" s="87"/>
    </row>
    <row r="102" spans="3:14" hidden="1" x14ac:dyDescent="0.2">
      <c r="C102" s="51" t="s">
        <v>52</v>
      </c>
      <c r="D102" s="51"/>
      <c r="M102" s="86"/>
      <c r="N102" s="86"/>
    </row>
    <row r="103" spans="3:14" ht="66" hidden="1" customHeight="1" x14ac:dyDescent="0.2">
      <c r="C103" s="51" t="s">
        <v>53</v>
      </c>
      <c r="D103" s="51"/>
      <c r="M103" s="258"/>
      <c r="N103" s="258"/>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J26 M26 D26 G26 P26:P27"/>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354"/>
      <c r="C5" s="222"/>
      <c r="D5" s="222"/>
      <c r="E5" s="222"/>
      <c r="F5" s="222"/>
      <c r="G5" s="222"/>
      <c r="H5" s="222"/>
      <c r="I5" s="222"/>
      <c r="J5" s="222"/>
      <c r="K5" s="222"/>
      <c r="L5" s="222"/>
      <c r="M5" s="222"/>
      <c r="N5" s="222"/>
      <c r="O5" s="355"/>
      <c r="P5" s="355"/>
      <c r="Q5" s="355"/>
      <c r="R5" s="356"/>
    </row>
    <row r="6" spans="2:18" ht="15" customHeight="1" thickBot="1" x14ac:dyDescent="0.25">
      <c r="B6" s="102" t="s">
        <v>0</v>
      </c>
      <c r="C6" s="103"/>
      <c r="D6" s="103"/>
      <c r="E6" s="103"/>
      <c r="F6" s="103"/>
      <c r="G6" s="103"/>
      <c r="H6" s="103"/>
      <c r="I6" s="103"/>
      <c r="J6" s="103"/>
      <c r="K6" s="103"/>
      <c r="L6" s="103"/>
      <c r="M6" s="103"/>
      <c r="N6" s="103"/>
      <c r="O6" s="103"/>
      <c r="P6" s="103"/>
      <c r="Q6" s="103"/>
      <c r="R6" s="104"/>
    </row>
    <row r="7" spans="2:18" ht="13.5" thickBot="1" x14ac:dyDescent="0.25">
      <c r="B7" s="2"/>
      <c r="C7" s="222"/>
      <c r="D7" s="222"/>
      <c r="E7" s="222"/>
      <c r="F7" s="222"/>
      <c r="G7" s="222"/>
      <c r="H7" s="222"/>
      <c r="I7" s="222"/>
      <c r="J7" s="222"/>
      <c r="K7" s="222"/>
      <c r="L7" s="222"/>
      <c r="M7" s="222"/>
      <c r="N7" s="222"/>
      <c r="O7" s="222"/>
      <c r="P7" s="222"/>
      <c r="Q7" s="222"/>
      <c r="R7" s="3"/>
    </row>
    <row r="8" spans="2:18" ht="23.25" customHeight="1" thickBot="1" x14ac:dyDescent="0.25">
      <c r="B8" s="2"/>
      <c r="C8" s="4" t="s">
        <v>62</v>
      </c>
      <c r="D8" s="223" t="s">
        <v>53</v>
      </c>
      <c r="E8" s="224"/>
      <c r="F8" s="224"/>
      <c r="G8" s="224"/>
      <c r="H8" s="224"/>
      <c r="I8" s="225"/>
      <c r="J8" s="226" t="s">
        <v>58</v>
      </c>
      <c r="K8" s="227"/>
      <c r="L8" s="228" t="s">
        <v>117</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118</v>
      </c>
      <c r="M9" s="197"/>
      <c r="N9" s="197"/>
      <c r="O9" s="197"/>
      <c r="P9" s="197"/>
      <c r="Q9" s="198"/>
      <c r="R9" s="3"/>
    </row>
    <row r="10" spans="2:18" ht="23.25" customHeight="1" thickBot="1" x14ac:dyDescent="0.25">
      <c r="B10" s="2"/>
      <c r="C10" s="4" t="s">
        <v>60</v>
      </c>
      <c r="D10" s="189"/>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63</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115</v>
      </c>
      <c r="D13" s="156"/>
      <c r="E13" s="155" t="s">
        <v>107</v>
      </c>
      <c r="F13" s="160"/>
      <c r="G13" s="162" t="s">
        <v>81</v>
      </c>
      <c r="H13" s="163"/>
      <c r="I13" s="166" t="s">
        <v>4</v>
      </c>
      <c r="J13" s="167"/>
      <c r="K13" s="170" t="s">
        <v>8</v>
      </c>
      <c r="L13" s="171"/>
      <c r="M13" s="166" t="s">
        <v>116</v>
      </c>
      <c r="N13" s="174"/>
      <c r="O13" s="175"/>
      <c r="P13" s="178" t="s">
        <v>78</v>
      </c>
      <c r="Q13" s="167"/>
      <c r="R13" s="3"/>
    </row>
    <row r="14" spans="2:18" ht="51"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84</v>
      </c>
      <c r="E24" s="136"/>
      <c r="F24" s="137"/>
      <c r="G24" s="138" t="s">
        <v>85</v>
      </c>
      <c r="H24" s="136"/>
      <c r="I24" s="137"/>
      <c r="J24" s="138" t="s">
        <v>86</v>
      </c>
      <c r="K24" s="136"/>
      <c r="L24" s="137"/>
      <c r="M24" s="138" t="s">
        <v>87</v>
      </c>
      <c r="N24" s="136"/>
      <c r="O24" s="137"/>
      <c r="P24" s="133" t="s">
        <v>13</v>
      </c>
      <c r="Q24" s="134"/>
      <c r="R24" s="3"/>
    </row>
    <row r="25" spans="2:20" ht="15" customHeight="1" x14ac:dyDescent="0.2">
      <c r="B25" s="2"/>
      <c r="C25" s="35" t="s">
        <v>17</v>
      </c>
      <c r="D25" s="358">
        <v>0.9</v>
      </c>
      <c r="E25" s="122"/>
      <c r="F25" s="123"/>
      <c r="G25" s="358">
        <v>0.9</v>
      </c>
      <c r="H25" s="122"/>
      <c r="I25" s="123"/>
      <c r="J25" s="358">
        <v>0.9</v>
      </c>
      <c r="K25" s="122"/>
      <c r="L25" s="123"/>
      <c r="M25" s="358">
        <v>0.9</v>
      </c>
      <c r="N25" s="122"/>
      <c r="O25" s="123"/>
      <c r="P25" s="269">
        <v>1</v>
      </c>
      <c r="Q25" s="247"/>
      <c r="R25" s="3"/>
    </row>
    <row r="26" spans="2:20" x14ac:dyDescent="0.2">
      <c r="B26" s="2"/>
      <c r="C26" s="34" t="s">
        <v>15</v>
      </c>
      <c r="D26" s="357"/>
      <c r="E26" s="127"/>
      <c r="F26" s="128"/>
      <c r="G26" s="126"/>
      <c r="H26" s="127"/>
      <c r="I26" s="128"/>
      <c r="J26" s="126"/>
      <c r="K26" s="127"/>
      <c r="L26" s="128"/>
      <c r="M26" s="126"/>
      <c r="N26" s="127"/>
      <c r="O26" s="128"/>
      <c r="P26" s="240"/>
      <c r="Q26" s="112"/>
      <c r="R26" s="3"/>
    </row>
    <row r="27" spans="2:20" ht="15.75" customHeight="1" x14ac:dyDescent="0.2">
      <c r="B27" s="2"/>
      <c r="C27" s="34" t="s">
        <v>36</v>
      </c>
      <c r="D27" s="357"/>
      <c r="E27" s="127"/>
      <c r="F27" s="128"/>
      <c r="G27" s="126"/>
      <c r="H27" s="127"/>
      <c r="I27" s="128"/>
      <c r="J27" s="126"/>
      <c r="K27" s="127"/>
      <c r="L27" s="128"/>
      <c r="M27" s="126"/>
      <c r="N27" s="127"/>
      <c r="O27" s="128"/>
      <c r="P27" s="359"/>
      <c r="Q27" s="360"/>
      <c r="R27" s="3"/>
    </row>
    <row r="28" spans="2:20" ht="15.75" customHeight="1" thickBot="1" x14ac:dyDescent="0.25">
      <c r="B28" s="2"/>
      <c r="C28" s="33" t="s">
        <v>29</v>
      </c>
      <c r="D28" s="241" t="e">
        <f>(D26/D27)*100</f>
        <v>#DIV/0!</v>
      </c>
      <c r="E28" s="242"/>
      <c r="F28" s="243"/>
      <c r="G28" s="241" t="e">
        <f>(G26/G27)*100</f>
        <v>#DIV/0!</v>
      </c>
      <c r="H28" s="242"/>
      <c r="I28" s="243"/>
      <c r="J28" s="241" t="e">
        <f>(J26/J27)*100</f>
        <v>#DIV/0!</v>
      </c>
      <c r="K28" s="242"/>
      <c r="L28" s="243"/>
      <c r="M28" s="241" t="e">
        <f>(M26/M27)*100</f>
        <v>#DIV/0!</v>
      </c>
      <c r="N28" s="242"/>
      <c r="O28" s="243"/>
      <c r="P28" s="244" t="e">
        <v>#DIV/0!</v>
      </c>
      <c r="Q28" s="24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00" t="s">
        <v>22</v>
      </c>
      <c r="D42" s="101"/>
      <c r="E42" s="101"/>
      <c r="F42" s="101"/>
      <c r="G42" s="101"/>
      <c r="H42" s="101"/>
      <c r="I42" s="101"/>
      <c r="J42" s="101"/>
      <c r="K42" s="102" t="s">
        <v>77</v>
      </c>
      <c r="L42" s="103"/>
      <c r="M42" s="103"/>
      <c r="N42" s="103"/>
      <c r="O42" s="103"/>
      <c r="P42" s="103"/>
      <c r="Q42" s="104"/>
      <c r="R42" s="3"/>
    </row>
    <row r="43" spans="2:18" ht="28.5" customHeight="1" thickBot="1" x14ac:dyDescent="0.25">
      <c r="B43" s="2"/>
      <c r="C43" s="16"/>
      <c r="D43" s="17" t="s">
        <v>79</v>
      </c>
      <c r="E43" s="105" t="s">
        <v>80</v>
      </c>
      <c r="F43" s="105"/>
      <c r="G43" s="105"/>
      <c r="H43" s="105"/>
      <c r="I43" s="105"/>
      <c r="J43" s="106"/>
      <c r="K43" s="40"/>
      <c r="L43" s="41"/>
      <c r="M43" s="41"/>
      <c r="N43" s="41"/>
      <c r="O43" s="41"/>
      <c r="P43" s="41"/>
      <c r="Q43" s="42"/>
      <c r="R43" s="3"/>
    </row>
    <row r="44" spans="2:18" ht="38.25" customHeight="1" thickBot="1" x14ac:dyDescent="0.25">
      <c r="B44" s="2"/>
      <c r="C44" s="11" t="s">
        <v>18</v>
      </c>
      <c r="D44" s="19"/>
      <c r="E44" s="361"/>
      <c r="F44" s="362"/>
      <c r="G44" s="362"/>
      <c r="H44" s="362"/>
      <c r="I44" s="362"/>
      <c r="J44" s="363"/>
      <c r="K44" s="231"/>
      <c r="L44" s="231"/>
      <c r="M44" s="231"/>
      <c r="N44" s="231"/>
      <c r="O44" s="231"/>
      <c r="P44" s="231"/>
      <c r="Q44" s="232"/>
      <c r="R44" s="3"/>
    </row>
    <row r="45" spans="2:18" ht="38.25" customHeight="1" thickBot="1" x14ac:dyDescent="0.25">
      <c r="B45" s="2"/>
      <c r="C45" s="11" t="s">
        <v>19</v>
      </c>
      <c r="D45" s="19"/>
      <c r="E45" s="361"/>
      <c r="F45" s="362"/>
      <c r="G45" s="362"/>
      <c r="H45" s="362"/>
      <c r="I45" s="362"/>
      <c r="J45" s="363"/>
      <c r="K45" s="231"/>
      <c r="L45" s="231"/>
      <c r="M45" s="231"/>
      <c r="N45" s="231"/>
      <c r="O45" s="231"/>
      <c r="P45" s="231"/>
      <c r="Q45" s="232"/>
      <c r="R45" s="3"/>
    </row>
    <row r="46" spans="2:18" ht="38.25" customHeight="1" thickBot="1" x14ac:dyDescent="0.25">
      <c r="B46" s="2"/>
      <c r="C46" s="11" t="s">
        <v>90</v>
      </c>
      <c r="D46" s="19"/>
      <c r="E46" s="361"/>
      <c r="F46" s="362"/>
      <c r="G46" s="362"/>
      <c r="H46" s="362"/>
      <c r="I46" s="362"/>
      <c r="J46" s="363"/>
      <c r="K46" s="231"/>
      <c r="L46" s="231"/>
      <c r="M46" s="231"/>
      <c r="N46" s="231"/>
      <c r="O46" s="231"/>
      <c r="P46" s="231"/>
      <c r="Q46" s="232"/>
      <c r="R46" s="3"/>
    </row>
    <row r="47" spans="2:18" ht="38.25" customHeight="1" thickBot="1" x14ac:dyDescent="0.25">
      <c r="B47" s="2"/>
      <c r="C47" s="11" t="s">
        <v>20</v>
      </c>
      <c r="D47" s="19"/>
      <c r="E47" s="361"/>
      <c r="F47" s="362"/>
      <c r="G47" s="362"/>
      <c r="H47" s="362"/>
      <c r="I47" s="362"/>
      <c r="J47" s="363"/>
      <c r="K47" s="231"/>
      <c r="L47" s="231"/>
      <c r="M47" s="231"/>
      <c r="N47" s="231"/>
      <c r="O47" s="231"/>
      <c r="P47" s="231"/>
      <c r="Q47" s="232"/>
      <c r="R47" s="3"/>
    </row>
    <row r="48" spans="2:18" ht="38.25" customHeight="1" thickBot="1" x14ac:dyDescent="0.25">
      <c r="B48" s="2"/>
      <c r="C48" s="11" t="s">
        <v>21</v>
      </c>
      <c r="D48" s="19"/>
      <c r="E48" s="361"/>
      <c r="F48" s="362"/>
      <c r="G48" s="362"/>
      <c r="H48" s="362"/>
      <c r="I48" s="362"/>
      <c r="J48" s="363"/>
      <c r="K48" s="231"/>
      <c r="L48" s="231"/>
      <c r="M48" s="231"/>
      <c r="N48" s="231"/>
      <c r="O48" s="231"/>
      <c r="P48" s="231"/>
      <c r="Q48" s="232"/>
      <c r="R48" s="3"/>
    </row>
    <row r="49" spans="2:18" ht="38.25" customHeight="1" thickBot="1" x14ac:dyDescent="0.25">
      <c r="B49" s="2"/>
      <c r="C49" s="11" t="s">
        <v>38</v>
      </c>
      <c r="D49" s="19"/>
      <c r="E49" s="361"/>
      <c r="F49" s="362"/>
      <c r="G49" s="362"/>
      <c r="H49" s="362"/>
      <c r="I49" s="362"/>
      <c r="J49" s="363"/>
      <c r="K49" s="231"/>
      <c r="L49" s="231"/>
      <c r="M49" s="231"/>
      <c r="N49" s="231"/>
      <c r="O49" s="231"/>
      <c r="P49" s="231"/>
      <c r="Q49" s="232"/>
      <c r="R49" s="3"/>
    </row>
    <row r="50" spans="2:18" ht="38.25" customHeight="1" thickBot="1" x14ac:dyDescent="0.25">
      <c r="B50" s="2"/>
      <c r="C50" s="11" t="s">
        <v>64</v>
      </c>
      <c r="D50" s="19"/>
      <c r="E50" s="361"/>
      <c r="F50" s="362"/>
      <c r="G50" s="362"/>
      <c r="H50" s="362"/>
      <c r="I50" s="362"/>
      <c r="J50" s="363"/>
      <c r="K50" s="231"/>
      <c r="L50" s="231"/>
      <c r="M50" s="231"/>
      <c r="N50" s="231"/>
      <c r="O50" s="231"/>
      <c r="P50" s="231"/>
      <c r="Q50" s="232"/>
      <c r="R50" s="3"/>
    </row>
    <row r="51" spans="2:18" ht="38.25" customHeight="1" thickBot="1" x14ac:dyDescent="0.25">
      <c r="B51" s="2"/>
      <c r="C51" s="11" t="s">
        <v>65</v>
      </c>
      <c r="D51" s="19"/>
      <c r="E51" s="361"/>
      <c r="F51" s="362"/>
      <c r="G51" s="362"/>
      <c r="H51" s="362"/>
      <c r="I51" s="362"/>
      <c r="J51" s="363"/>
      <c r="K51" s="231"/>
      <c r="L51" s="231"/>
      <c r="M51" s="231"/>
      <c r="N51" s="231"/>
      <c r="O51" s="231"/>
      <c r="P51" s="231"/>
      <c r="Q51" s="232"/>
      <c r="R51" s="3"/>
    </row>
    <row r="52" spans="2:18" ht="38.25" customHeight="1" thickBot="1" x14ac:dyDescent="0.25">
      <c r="B52" s="2"/>
      <c r="C52" s="11" t="s">
        <v>66</v>
      </c>
      <c r="D52" s="19"/>
      <c r="E52" s="361"/>
      <c r="F52" s="362"/>
      <c r="G52" s="362"/>
      <c r="H52" s="362"/>
      <c r="I52" s="362"/>
      <c r="J52" s="363"/>
      <c r="K52" s="231"/>
      <c r="L52" s="231"/>
      <c r="M52" s="231"/>
      <c r="N52" s="231"/>
      <c r="O52" s="231"/>
      <c r="P52" s="231"/>
      <c r="Q52" s="232"/>
      <c r="R52" s="3"/>
    </row>
    <row r="53" spans="2:18" ht="39" customHeight="1" thickBot="1" x14ac:dyDescent="0.25">
      <c r="B53" s="2"/>
      <c r="C53" s="11" t="s">
        <v>67</v>
      </c>
      <c r="D53" s="18"/>
      <c r="E53" s="361"/>
      <c r="F53" s="362"/>
      <c r="G53" s="362"/>
      <c r="H53" s="362"/>
      <c r="I53" s="362"/>
      <c r="J53" s="363"/>
      <c r="K53" s="231"/>
      <c r="L53" s="231"/>
      <c r="M53" s="231"/>
      <c r="N53" s="231"/>
      <c r="O53" s="231"/>
      <c r="P53" s="231"/>
      <c r="Q53" s="232"/>
      <c r="R53" s="3"/>
    </row>
    <row r="54" spans="2:18" ht="39" customHeight="1" thickBot="1" x14ac:dyDescent="0.25">
      <c r="B54" s="2"/>
      <c r="C54" s="43" t="s">
        <v>89</v>
      </c>
      <c r="D54" s="18"/>
      <c r="E54" s="361"/>
      <c r="F54" s="362"/>
      <c r="G54" s="362"/>
      <c r="H54" s="362"/>
      <c r="I54" s="362"/>
      <c r="J54" s="363"/>
      <c r="K54" s="328"/>
      <c r="L54" s="328"/>
      <c r="M54" s="328"/>
      <c r="N54" s="328"/>
      <c r="O54" s="328"/>
      <c r="P54" s="328"/>
      <c r="Q54" s="329"/>
      <c r="R54" s="3"/>
    </row>
    <row r="55" spans="2:18" ht="40.5" customHeight="1" thickBot="1" x14ac:dyDescent="0.25">
      <c r="B55" s="2"/>
      <c r="C55" s="11" t="s">
        <v>68</v>
      </c>
      <c r="D55" s="18"/>
      <c r="E55" s="364"/>
      <c r="F55" s="365"/>
      <c r="G55" s="365"/>
      <c r="H55" s="365"/>
      <c r="I55" s="365"/>
      <c r="J55" s="366"/>
      <c r="K55" s="231"/>
      <c r="L55" s="231"/>
      <c r="M55" s="231"/>
      <c r="N55" s="231"/>
      <c r="O55" s="231"/>
      <c r="P55" s="231"/>
      <c r="Q55" s="23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86"/>
      <c r="N104" s="86"/>
    </row>
    <row r="105" spans="3:21" ht="25.5" hidden="1" x14ac:dyDescent="0.2">
      <c r="C105" s="25" t="s">
        <v>47</v>
      </c>
      <c r="D105" s="27"/>
      <c r="H105" s="28" t="s">
        <v>76</v>
      </c>
      <c r="I105" s="28" t="s">
        <v>88</v>
      </c>
      <c r="J105" s="28" t="s">
        <v>72</v>
      </c>
      <c r="M105" s="87"/>
      <c r="N105" s="87"/>
    </row>
    <row r="106" spans="3:21" ht="38.25" hidden="1" x14ac:dyDescent="0.2">
      <c r="C106" s="25" t="s">
        <v>48</v>
      </c>
      <c r="D106" s="27"/>
      <c r="H106" s="28" t="s">
        <v>5</v>
      </c>
      <c r="I106" s="28" t="s">
        <v>8</v>
      </c>
      <c r="J106" s="28" t="s">
        <v>73</v>
      </c>
      <c r="M106" s="87"/>
      <c r="N106" s="87"/>
    </row>
    <row r="107" spans="3:21" hidden="1" x14ac:dyDescent="0.2">
      <c r="C107" s="25" t="s">
        <v>49</v>
      </c>
      <c r="D107" s="27"/>
      <c r="H107" s="28"/>
      <c r="I107" s="28" t="s">
        <v>75</v>
      </c>
      <c r="J107" s="28" t="s">
        <v>74</v>
      </c>
      <c r="M107" s="87"/>
      <c r="N107" s="87"/>
    </row>
    <row r="108" spans="3:21" ht="25.5" hidden="1" x14ac:dyDescent="0.2">
      <c r="C108" s="25" t="s">
        <v>50</v>
      </c>
      <c r="D108" s="27"/>
      <c r="H108" s="28"/>
      <c r="I108" s="28" t="s">
        <v>9</v>
      </c>
      <c r="J108" s="28" t="s">
        <v>78</v>
      </c>
      <c r="M108" s="87"/>
      <c r="N108" s="87"/>
    </row>
    <row r="109" spans="3:21" hidden="1" x14ac:dyDescent="0.2">
      <c r="C109" s="25" t="s">
        <v>51</v>
      </c>
      <c r="D109" s="27"/>
      <c r="H109" s="28"/>
      <c r="I109" s="28" t="s">
        <v>10</v>
      </c>
      <c r="J109" s="28"/>
      <c r="M109" s="87"/>
      <c r="N109" s="87"/>
    </row>
    <row r="110" spans="3:21" hidden="1" x14ac:dyDescent="0.2">
      <c r="C110" s="25" t="s">
        <v>52</v>
      </c>
      <c r="D110" s="27"/>
      <c r="M110" s="86"/>
      <c r="N110" s="86"/>
    </row>
    <row r="111" spans="3:21" ht="66" hidden="1" customHeight="1" x14ac:dyDescent="0.2">
      <c r="C111" s="25" t="s">
        <v>53</v>
      </c>
      <c r="D111" s="27"/>
      <c r="M111" s="85"/>
      <c r="N111" s="85"/>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02"/>
      <c r="C2" s="203"/>
      <c r="D2" s="204"/>
      <c r="E2" s="208" t="s">
        <v>92</v>
      </c>
      <c r="F2" s="209"/>
      <c r="G2" s="209"/>
      <c r="H2" s="209"/>
      <c r="I2" s="209"/>
      <c r="J2" s="209"/>
      <c r="K2" s="209"/>
      <c r="L2" s="209"/>
      <c r="M2" s="209"/>
      <c r="N2" s="210"/>
      <c r="O2" s="217" t="s">
        <v>91</v>
      </c>
      <c r="P2" s="217"/>
      <c r="Q2" s="217"/>
      <c r="R2" s="217"/>
    </row>
    <row r="3" spans="2:18" ht="24.75" customHeight="1" x14ac:dyDescent="0.2">
      <c r="B3" s="205"/>
      <c r="C3" s="206"/>
      <c r="D3" s="207"/>
      <c r="E3" s="211"/>
      <c r="F3" s="212"/>
      <c r="G3" s="212"/>
      <c r="H3" s="212"/>
      <c r="I3" s="212"/>
      <c r="J3" s="212"/>
      <c r="K3" s="212"/>
      <c r="L3" s="212"/>
      <c r="M3" s="212"/>
      <c r="N3" s="213"/>
      <c r="O3" s="217" t="s">
        <v>82</v>
      </c>
      <c r="P3" s="217"/>
      <c r="Q3" s="217"/>
      <c r="R3" s="217"/>
    </row>
    <row r="4" spans="2:18" ht="24.75" customHeight="1" thickBot="1" x14ac:dyDescent="0.25">
      <c r="B4" s="205"/>
      <c r="C4" s="206"/>
      <c r="D4" s="207"/>
      <c r="E4" s="214"/>
      <c r="F4" s="215"/>
      <c r="G4" s="215"/>
      <c r="H4" s="215"/>
      <c r="I4" s="215"/>
      <c r="J4" s="215"/>
      <c r="K4" s="215"/>
      <c r="L4" s="215"/>
      <c r="M4" s="215"/>
      <c r="N4" s="216"/>
      <c r="O4" s="217" t="s">
        <v>83</v>
      </c>
      <c r="P4" s="217"/>
      <c r="Q4" s="217"/>
      <c r="R4" s="217"/>
    </row>
    <row r="5" spans="2:18" ht="13.5" thickBot="1" x14ac:dyDescent="0.25">
      <c r="B5" s="354"/>
      <c r="C5" s="222"/>
      <c r="D5" s="222"/>
      <c r="E5" s="222"/>
      <c r="F5" s="222"/>
      <c r="G5" s="222"/>
      <c r="H5" s="222"/>
      <c r="I5" s="222"/>
      <c r="J5" s="222"/>
      <c r="K5" s="222"/>
      <c r="L5" s="222"/>
      <c r="M5" s="222"/>
      <c r="N5" s="222"/>
      <c r="O5" s="355"/>
      <c r="P5" s="355"/>
      <c r="Q5" s="355"/>
      <c r="R5" s="356"/>
    </row>
    <row r="6" spans="2:18" ht="15" customHeight="1" thickBot="1" x14ac:dyDescent="0.25">
      <c r="B6" s="102" t="s">
        <v>0</v>
      </c>
      <c r="C6" s="103"/>
      <c r="D6" s="103"/>
      <c r="E6" s="103"/>
      <c r="F6" s="103"/>
      <c r="G6" s="103"/>
      <c r="H6" s="103"/>
      <c r="I6" s="103"/>
      <c r="J6" s="103"/>
      <c r="K6" s="103"/>
      <c r="L6" s="103"/>
      <c r="M6" s="103"/>
      <c r="N6" s="103"/>
      <c r="O6" s="103"/>
      <c r="P6" s="103"/>
      <c r="Q6" s="103"/>
      <c r="R6" s="104"/>
    </row>
    <row r="7" spans="2:18" ht="13.5" thickBot="1" x14ac:dyDescent="0.25">
      <c r="B7" s="2"/>
      <c r="C7" s="222"/>
      <c r="D7" s="222"/>
      <c r="E7" s="222"/>
      <c r="F7" s="222"/>
      <c r="G7" s="222"/>
      <c r="H7" s="222"/>
      <c r="I7" s="222"/>
      <c r="J7" s="222"/>
      <c r="K7" s="222"/>
      <c r="L7" s="222"/>
      <c r="M7" s="222"/>
      <c r="N7" s="222"/>
      <c r="O7" s="222"/>
      <c r="P7" s="222"/>
      <c r="Q7" s="222"/>
      <c r="R7" s="3"/>
    </row>
    <row r="8" spans="2:18" ht="23.25" customHeight="1" thickBot="1" x14ac:dyDescent="0.25">
      <c r="B8" s="2"/>
      <c r="C8" s="4" t="s">
        <v>62</v>
      </c>
      <c r="D8" s="223" t="s">
        <v>53</v>
      </c>
      <c r="E8" s="224"/>
      <c r="F8" s="224"/>
      <c r="G8" s="224"/>
      <c r="H8" s="224"/>
      <c r="I8" s="225"/>
      <c r="J8" s="226" t="s">
        <v>58</v>
      </c>
      <c r="K8" s="227"/>
      <c r="L8" s="228" t="s">
        <v>111</v>
      </c>
      <c r="M8" s="229"/>
      <c r="N8" s="229"/>
      <c r="O8" s="229"/>
      <c r="P8" s="229"/>
      <c r="Q8" s="230"/>
      <c r="R8" s="3"/>
    </row>
    <row r="9" spans="2:18" ht="23.25" customHeight="1" thickBot="1" x14ac:dyDescent="0.25">
      <c r="B9" s="2"/>
      <c r="C9" s="4" t="s">
        <v>61</v>
      </c>
      <c r="D9" s="189" t="s">
        <v>93</v>
      </c>
      <c r="E9" s="190"/>
      <c r="F9" s="190"/>
      <c r="G9" s="190"/>
      <c r="H9" s="190"/>
      <c r="I9" s="191"/>
      <c r="J9" s="192" t="s">
        <v>59</v>
      </c>
      <c r="K9" s="193"/>
      <c r="L9" s="196" t="s">
        <v>114</v>
      </c>
      <c r="M9" s="197"/>
      <c r="N9" s="197"/>
      <c r="O9" s="197"/>
      <c r="P9" s="197"/>
      <c r="Q9" s="198"/>
      <c r="R9" s="3"/>
    </row>
    <row r="10" spans="2:18" ht="23.25" customHeight="1" thickBot="1" x14ac:dyDescent="0.25">
      <c r="B10" s="2"/>
      <c r="C10" s="4" t="s">
        <v>60</v>
      </c>
      <c r="D10" s="189"/>
      <c r="E10" s="190"/>
      <c r="F10" s="190"/>
      <c r="G10" s="190"/>
      <c r="H10" s="190"/>
      <c r="I10" s="191"/>
      <c r="J10" s="194"/>
      <c r="K10" s="195"/>
      <c r="L10" s="199"/>
      <c r="M10" s="200"/>
      <c r="N10" s="200"/>
      <c r="O10" s="200"/>
      <c r="P10" s="200"/>
      <c r="Q10" s="2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80" t="s">
        <v>14</v>
      </c>
      <c r="D12" s="181"/>
      <c r="E12" s="180" t="s">
        <v>63</v>
      </c>
      <c r="F12" s="182"/>
      <c r="G12" s="183" t="s">
        <v>1</v>
      </c>
      <c r="H12" s="184"/>
      <c r="I12" s="180" t="s">
        <v>3</v>
      </c>
      <c r="J12" s="182"/>
      <c r="K12" s="185" t="s">
        <v>6</v>
      </c>
      <c r="L12" s="186"/>
      <c r="M12" s="139" t="s">
        <v>2</v>
      </c>
      <c r="N12" s="187"/>
      <c r="O12" s="188"/>
      <c r="P12" s="153" t="s">
        <v>69</v>
      </c>
      <c r="Q12" s="154"/>
      <c r="R12" s="3"/>
    </row>
    <row r="13" spans="2:18" ht="15" customHeight="1" x14ac:dyDescent="0.2">
      <c r="B13" s="2"/>
      <c r="C13" s="155" t="s">
        <v>112</v>
      </c>
      <c r="D13" s="156"/>
      <c r="E13" s="155" t="s">
        <v>107</v>
      </c>
      <c r="F13" s="160"/>
      <c r="G13" s="162" t="s">
        <v>81</v>
      </c>
      <c r="H13" s="163"/>
      <c r="I13" s="166" t="s">
        <v>4</v>
      </c>
      <c r="J13" s="167"/>
      <c r="K13" s="170" t="s">
        <v>8</v>
      </c>
      <c r="L13" s="171"/>
      <c r="M13" s="166" t="s">
        <v>113</v>
      </c>
      <c r="N13" s="174"/>
      <c r="O13" s="175"/>
      <c r="P13" s="178" t="s">
        <v>78</v>
      </c>
      <c r="Q13" s="167"/>
      <c r="R13" s="3"/>
    </row>
    <row r="14" spans="2:18" ht="51" customHeight="1" thickBot="1" x14ac:dyDescent="0.25">
      <c r="B14" s="2"/>
      <c r="C14" s="157"/>
      <c r="D14" s="158"/>
      <c r="E14" s="157"/>
      <c r="F14" s="161"/>
      <c r="G14" s="164"/>
      <c r="H14" s="165"/>
      <c r="I14" s="168"/>
      <c r="J14" s="169"/>
      <c r="K14" s="172"/>
      <c r="L14" s="173"/>
      <c r="M14" s="168"/>
      <c r="N14" s="176"/>
      <c r="O14" s="177"/>
      <c r="P14" s="179"/>
      <c r="Q14" s="16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9" t="s">
        <v>11</v>
      </c>
      <c r="D16" s="142" t="s">
        <v>26</v>
      </c>
      <c r="E16" s="143"/>
      <c r="F16" s="144" t="s">
        <v>98</v>
      </c>
      <c r="G16" s="145"/>
      <c r="H16" s="7"/>
      <c r="I16" s="7"/>
      <c r="J16" s="7"/>
      <c r="K16" s="7"/>
      <c r="L16" s="7"/>
      <c r="M16" s="8"/>
      <c r="N16" s="8"/>
      <c r="O16" s="8"/>
      <c r="P16" s="8"/>
      <c r="Q16" s="8"/>
      <c r="R16" s="3"/>
    </row>
    <row r="17" spans="2:20" ht="18.75" customHeight="1" x14ac:dyDescent="0.2">
      <c r="B17" s="2"/>
      <c r="C17" s="140"/>
      <c r="D17" s="146" t="s">
        <v>27</v>
      </c>
      <c r="E17" s="147"/>
      <c r="F17" s="107" t="s">
        <v>99</v>
      </c>
      <c r="G17" s="148"/>
      <c r="H17" s="7"/>
      <c r="I17" s="7"/>
      <c r="J17" s="7"/>
      <c r="K17" s="7"/>
      <c r="L17" s="7"/>
      <c r="M17" s="8"/>
      <c r="N17" s="8"/>
      <c r="O17" s="8"/>
      <c r="P17" s="8"/>
      <c r="Q17" s="8"/>
      <c r="R17" s="3"/>
    </row>
    <row r="18" spans="2:20" ht="18.75" customHeight="1" thickBot="1" x14ac:dyDescent="0.25">
      <c r="B18" s="2"/>
      <c r="C18" s="141"/>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9" t="s">
        <v>24</v>
      </c>
      <c r="C20" s="130"/>
      <c r="D20" s="130"/>
      <c r="E20" s="130"/>
      <c r="F20" s="130"/>
      <c r="G20" s="130"/>
      <c r="H20" s="130"/>
      <c r="I20" s="130"/>
      <c r="J20" s="130"/>
      <c r="K20" s="130"/>
      <c r="L20" s="130"/>
      <c r="M20" s="130"/>
      <c r="N20" s="130"/>
      <c r="O20" s="130"/>
      <c r="P20" s="130"/>
      <c r="Q20" s="130"/>
      <c r="R20" s="13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2" t="s">
        <v>12</v>
      </c>
      <c r="D23" s="133"/>
      <c r="E23" s="133"/>
      <c r="F23" s="133"/>
      <c r="G23" s="133"/>
      <c r="H23" s="133"/>
      <c r="I23" s="133"/>
      <c r="J23" s="133"/>
      <c r="K23" s="133"/>
      <c r="L23" s="133"/>
      <c r="M23" s="133"/>
      <c r="N23" s="133"/>
      <c r="O23" s="133"/>
      <c r="P23" s="133"/>
      <c r="Q23" s="134"/>
      <c r="R23" s="3"/>
    </row>
    <row r="24" spans="2:20" ht="27" customHeight="1" thickBot="1" x14ac:dyDescent="0.25">
      <c r="B24" s="2"/>
      <c r="C24" s="36" t="s">
        <v>16</v>
      </c>
      <c r="D24" s="135" t="s">
        <v>84</v>
      </c>
      <c r="E24" s="136"/>
      <c r="F24" s="137"/>
      <c r="G24" s="138" t="s">
        <v>85</v>
      </c>
      <c r="H24" s="136"/>
      <c r="I24" s="137"/>
      <c r="J24" s="138" t="s">
        <v>86</v>
      </c>
      <c r="K24" s="136"/>
      <c r="L24" s="137"/>
      <c r="M24" s="138" t="s">
        <v>87</v>
      </c>
      <c r="N24" s="136"/>
      <c r="O24" s="137"/>
      <c r="P24" s="133" t="s">
        <v>13</v>
      </c>
      <c r="Q24" s="134"/>
      <c r="R24" s="3"/>
    </row>
    <row r="25" spans="2:20" ht="15" customHeight="1" x14ac:dyDescent="0.2">
      <c r="B25" s="2"/>
      <c r="C25" s="35" t="s">
        <v>17</v>
      </c>
      <c r="D25" s="358">
        <v>0.9</v>
      </c>
      <c r="E25" s="122"/>
      <c r="F25" s="123"/>
      <c r="G25" s="358">
        <v>0.9</v>
      </c>
      <c r="H25" s="122"/>
      <c r="I25" s="123"/>
      <c r="J25" s="358">
        <v>0.9</v>
      </c>
      <c r="K25" s="122"/>
      <c r="L25" s="123"/>
      <c r="M25" s="358">
        <v>0.9</v>
      </c>
      <c r="N25" s="122"/>
      <c r="O25" s="123"/>
      <c r="P25" s="269">
        <v>1</v>
      </c>
      <c r="Q25" s="247"/>
      <c r="R25" s="3"/>
    </row>
    <row r="26" spans="2:20" x14ac:dyDescent="0.2">
      <c r="B26" s="2"/>
      <c r="C26" s="34" t="s">
        <v>15</v>
      </c>
      <c r="D26" s="357"/>
      <c r="E26" s="127"/>
      <c r="F26" s="128"/>
      <c r="G26" s="126"/>
      <c r="H26" s="127"/>
      <c r="I26" s="128"/>
      <c r="J26" s="126"/>
      <c r="K26" s="127"/>
      <c r="L26" s="128"/>
      <c r="M26" s="126"/>
      <c r="N26" s="127"/>
      <c r="O26" s="128"/>
      <c r="P26" s="240"/>
      <c r="Q26" s="112"/>
      <c r="R26" s="3"/>
    </row>
    <row r="27" spans="2:20" ht="15.75" customHeight="1" x14ac:dyDescent="0.2">
      <c r="B27" s="2"/>
      <c r="C27" s="34" t="s">
        <v>36</v>
      </c>
      <c r="D27" s="357"/>
      <c r="E27" s="127"/>
      <c r="F27" s="128"/>
      <c r="G27" s="126"/>
      <c r="H27" s="127"/>
      <c r="I27" s="128"/>
      <c r="J27" s="126"/>
      <c r="K27" s="127"/>
      <c r="L27" s="128"/>
      <c r="M27" s="126"/>
      <c r="N27" s="127"/>
      <c r="O27" s="128"/>
      <c r="P27" s="359"/>
      <c r="Q27" s="360"/>
      <c r="R27" s="3"/>
    </row>
    <row r="28" spans="2:20" ht="15.75" customHeight="1" thickBot="1" x14ac:dyDescent="0.25">
      <c r="B28" s="2"/>
      <c r="C28" s="33" t="s">
        <v>29</v>
      </c>
      <c r="D28" s="241" t="e">
        <f>(D26/D27)*100</f>
        <v>#DIV/0!</v>
      </c>
      <c r="E28" s="242"/>
      <c r="F28" s="243"/>
      <c r="G28" s="241" t="e">
        <f>(G26/G27)*100</f>
        <v>#DIV/0!</v>
      </c>
      <c r="H28" s="242"/>
      <c r="I28" s="243"/>
      <c r="J28" s="241" t="e">
        <f>(J26/J27)*100</f>
        <v>#DIV/0!</v>
      </c>
      <c r="K28" s="242"/>
      <c r="L28" s="243"/>
      <c r="M28" s="241" t="e">
        <f>(M26/M27)*100</f>
        <v>#DIV/0!</v>
      </c>
      <c r="N28" s="242"/>
      <c r="O28" s="243"/>
      <c r="P28" s="244" t="e">
        <v>#DIV/0!</v>
      </c>
      <c r="Q28" s="24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9"/>
      <c r="J31" s="99"/>
      <c r="K31" s="99"/>
      <c r="L31" s="99"/>
      <c r="M31" s="99"/>
      <c r="N31" s="99"/>
      <c r="O31" s="99"/>
      <c r="P31" s="99"/>
      <c r="Q31" s="9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00" t="s">
        <v>22</v>
      </c>
      <c r="D42" s="101"/>
      <c r="E42" s="101"/>
      <c r="F42" s="101"/>
      <c r="G42" s="101"/>
      <c r="H42" s="101"/>
      <c r="I42" s="101"/>
      <c r="J42" s="101"/>
      <c r="K42" s="102" t="s">
        <v>77</v>
      </c>
      <c r="L42" s="103"/>
      <c r="M42" s="103"/>
      <c r="N42" s="103"/>
      <c r="O42" s="103"/>
      <c r="P42" s="103"/>
      <c r="Q42" s="104"/>
      <c r="R42" s="3"/>
    </row>
    <row r="43" spans="2:18" ht="28.5" customHeight="1" thickBot="1" x14ac:dyDescent="0.25">
      <c r="B43" s="2"/>
      <c r="C43" s="16"/>
      <c r="D43" s="17" t="s">
        <v>79</v>
      </c>
      <c r="E43" s="105" t="s">
        <v>80</v>
      </c>
      <c r="F43" s="105"/>
      <c r="G43" s="105"/>
      <c r="H43" s="105"/>
      <c r="I43" s="105"/>
      <c r="J43" s="106"/>
      <c r="K43" s="40"/>
      <c r="L43" s="41"/>
      <c r="M43" s="41"/>
      <c r="N43" s="41"/>
      <c r="O43" s="41"/>
      <c r="P43" s="41"/>
      <c r="Q43" s="42"/>
      <c r="R43" s="3"/>
    </row>
    <row r="44" spans="2:18" ht="38.25" customHeight="1" thickBot="1" x14ac:dyDescent="0.25">
      <c r="B44" s="2"/>
      <c r="C44" s="11" t="s">
        <v>18</v>
      </c>
      <c r="D44" s="19"/>
      <c r="E44" s="361"/>
      <c r="F44" s="362"/>
      <c r="G44" s="362"/>
      <c r="H44" s="362"/>
      <c r="I44" s="362"/>
      <c r="J44" s="363"/>
      <c r="K44" s="231"/>
      <c r="L44" s="231"/>
      <c r="M44" s="231"/>
      <c r="N44" s="231"/>
      <c r="O44" s="231"/>
      <c r="P44" s="231"/>
      <c r="Q44" s="232"/>
      <c r="R44" s="3"/>
    </row>
    <row r="45" spans="2:18" ht="38.25" customHeight="1" thickBot="1" x14ac:dyDescent="0.25">
      <c r="B45" s="2"/>
      <c r="C45" s="11" t="s">
        <v>19</v>
      </c>
      <c r="D45" s="19"/>
      <c r="E45" s="361"/>
      <c r="F45" s="362"/>
      <c r="G45" s="362"/>
      <c r="H45" s="362"/>
      <c r="I45" s="362"/>
      <c r="J45" s="363"/>
      <c r="K45" s="231"/>
      <c r="L45" s="231"/>
      <c r="M45" s="231"/>
      <c r="N45" s="231"/>
      <c r="O45" s="231"/>
      <c r="P45" s="231"/>
      <c r="Q45" s="232"/>
      <c r="R45" s="3"/>
    </row>
    <row r="46" spans="2:18" ht="38.25" customHeight="1" thickBot="1" x14ac:dyDescent="0.25">
      <c r="B46" s="2"/>
      <c r="C46" s="11" t="s">
        <v>90</v>
      </c>
      <c r="D46" s="19"/>
      <c r="E46" s="361"/>
      <c r="F46" s="362"/>
      <c r="G46" s="362"/>
      <c r="H46" s="362"/>
      <c r="I46" s="362"/>
      <c r="J46" s="363"/>
      <c r="K46" s="231"/>
      <c r="L46" s="231"/>
      <c r="M46" s="231"/>
      <c r="N46" s="231"/>
      <c r="O46" s="231"/>
      <c r="P46" s="231"/>
      <c r="Q46" s="232"/>
      <c r="R46" s="3"/>
    </row>
    <row r="47" spans="2:18" ht="38.25" customHeight="1" thickBot="1" x14ac:dyDescent="0.25">
      <c r="B47" s="2"/>
      <c r="C47" s="11" t="s">
        <v>20</v>
      </c>
      <c r="D47" s="19"/>
      <c r="E47" s="361"/>
      <c r="F47" s="362"/>
      <c r="G47" s="362"/>
      <c r="H47" s="362"/>
      <c r="I47" s="362"/>
      <c r="J47" s="363"/>
      <c r="K47" s="231"/>
      <c r="L47" s="231"/>
      <c r="M47" s="231"/>
      <c r="N47" s="231"/>
      <c r="O47" s="231"/>
      <c r="P47" s="231"/>
      <c r="Q47" s="232"/>
      <c r="R47" s="3"/>
    </row>
    <row r="48" spans="2:18" ht="38.25" customHeight="1" thickBot="1" x14ac:dyDescent="0.25">
      <c r="B48" s="2"/>
      <c r="C48" s="11" t="s">
        <v>21</v>
      </c>
      <c r="D48" s="19"/>
      <c r="E48" s="361"/>
      <c r="F48" s="362"/>
      <c r="G48" s="362"/>
      <c r="H48" s="362"/>
      <c r="I48" s="362"/>
      <c r="J48" s="363"/>
      <c r="K48" s="231"/>
      <c r="L48" s="231"/>
      <c r="M48" s="231"/>
      <c r="N48" s="231"/>
      <c r="O48" s="231"/>
      <c r="P48" s="231"/>
      <c r="Q48" s="232"/>
      <c r="R48" s="3"/>
    </row>
    <row r="49" spans="2:18" ht="38.25" customHeight="1" thickBot="1" x14ac:dyDescent="0.25">
      <c r="B49" s="2"/>
      <c r="C49" s="11" t="s">
        <v>38</v>
      </c>
      <c r="D49" s="19"/>
      <c r="E49" s="361"/>
      <c r="F49" s="362"/>
      <c r="G49" s="362"/>
      <c r="H49" s="362"/>
      <c r="I49" s="362"/>
      <c r="J49" s="363"/>
      <c r="K49" s="231"/>
      <c r="L49" s="231"/>
      <c r="M49" s="231"/>
      <c r="N49" s="231"/>
      <c r="O49" s="231"/>
      <c r="P49" s="231"/>
      <c r="Q49" s="232"/>
      <c r="R49" s="3"/>
    </row>
    <row r="50" spans="2:18" ht="38.25" customHeight="1" thickBot="1" x14ac:dyDescent="0.25">
      <c r="B50" s="2"/>
      <c r="C50" s="11" t="s">
        <v>64</v>
      </c>
      <c r="D50" s="19"/>
      <c r="E50" s="361"/>
      <c r="F50" s="362"/>
      <c r="G50" s="362"/>
      <c r="H50" s="362"/>
      <c r="I50" s="362"/>
      <c r="J50" s="363"/>
      <c r="K50" s="231"/>
      <c r="L50" s="231"/>
      <c r="M50" s="231"/>
      <c r="N50" s="231"/>
      <c r="O50" s="231"/>
      <c r="P50" s="231"/>
      <c r="Q50" s="232"/>
      <c r="R50" s="3"/>
    </row>
    <row r="51" spans="2:18" ht="38.25" customHeight="1" thickBot="1" x14ac:dyDescent="0.25">
      <c r="B51" s="2"/>
      <c r="C51" s="11" t="s">
        <v>65</v>
      </c>
      <c r="D51" s="19"/>
      <c r="E51" s="361"/>
      <c r="F51" s="362"/>
      <c r="G51" s="362"/>
      <c r="H51" s="362"/>
      <c r="I51" s="362"/>
      <c r="J51" s="363"/>
      <c r="K51" s="231"/>
      <c r="L51" s="231"/>
      <c r="M51" s="231"/>
      <c r="N51" s="231"/>
      <c r="O51" s="231"/>
      <c r="P51" s="231"/>
      <c r="Q51" s="232"/>
      <c r="R51" s="3"/>
    </row>
    <row r="52" spans="2:18" ht="38.25" customHeight="1" thickBot="1" x14ac:dyDescent="0.25">
      <c r="B52" s="2"/>
      <c r="C52" s="11" t="s">
        <v>66</v>
      </c>
      <c r="D52" s="19"/>
      <c r="E52" s="361"/>
      <c r="F52" s="362"/>
      <c r="G52" s="362"/>
      <c r="H52" s="362"/>
      <c r="I52" s="362"/>
      <c r="J52" s="363"/>
      <c r="K52" s="231"/>
      <c r="L52" s="231"/>
      <c r="M52" s="231"/>
      <c r="N52" s="231"/>
      <c r="O52" s="231"/>
      <c r="P52" s="231"/>
      <c r="Q52" s="232"/>
      <c r="R52" s="3"/>
    </row>
    <row r="53" spans="2:18" ht="39" customHeight="1" thickBot="1" x14ac:dyDescent="0.25">
      <c r="B53" s="2"/>
      <c r="C53" s="11" t="s">
        <v>67</v>
      </c>
      <c r="D53" s="18"/>
      <c r="E53" s="361"/>
      <c r="F53" s="362"/>
      <c r="G53" s="362"/>
      <c r="H53" s="362"/>
      <c r="I53" s="362"/>
      <c r="J53" s="363"/>
      <c r="K53" s="231"/>
      <c r="L53" s="231"/>
      <c r="M53" s="231"/>
      <c r="N53" s="231"/>
      <c r="O53" s="231"/>
      <c r="P53" s="231"/>
      <c r="Q53" s="232"/>
      <c r="R53" s="3"/>
    </row>
    <row r="54" spans="2:18" ht="39" customHeight="1" thickBot="1" x14ac:dyDescent="0.25">
      <c r="B54" s="2"/>
      <c r="C54" s="43" t="s">
        <v>89</v>
      </c>
      <c r="D54" s="18"/>
      <c r="E54" s="361"/>
      <c r="F54" s="362"/>
      <c r="G54" s="362"/>
      <c r="H54" s="362"/>
      <c r="I54" s="362"/>
      <c r="J54" s="363"/>
      <c r="K54" s="328"/>
      <c r="L54" s="328"/>
      <c r="M54" s="328"/>
      <c r="N54" s="328"/>
      <c r="O54" s="328"/>
      <c r="P54" s="328"/>
      <c r="Q54" s="329"/>
      <c r="R54" s="3"/>
    </row>
    <row r="55" spans="2:18" ht="40.5" customHeight="1" thickBot="1" x14ac:dyDescent="0.25">
      <c r="B55" s="2"/>
      <c r="C55" s="11" t="s">
        <v>68</v>
      </c>
      <c r="D55" s="18"/>
      <c r="E55" s="364"/>
      <c r="F55" s="365"/>
      <c r="G55" s="365"/>
      <c r="H55" s="365"/>
      <c r="I55" s="365"/>
      <c r="J55" s="366"/>
      <c r="K55" s="231"/>
      <c r="L55" s="231"/>
      <c r="M55" s="231"/>
      <c r="N55" s="231"/>
      <c r="O55" s="231"/>
      <c r="P55" s="231"/>
      <c r="Q55" s="23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86"/>
      <c r="N104" s="86"/>
    </row>
    <row r="105" spans="3:21" ht="25.5" hidden="1" x14ac:dyDescent="0.2">
      <c r="C105" s="25" t="s">
        <v>47</v>
      </c>
      <c r="D105" s="27"/>
      <c r="H105" s="28" t="s">
        <v>76</v>
      </c>
      <c r="I105" s="28" t="s">
        <v>88</v>
      </c>
      <c r="J105" s="28" t="s">
        <v>72</v>
      </c>
      <c r="M105" s="87"/>
      <c r="N105" s="87"/>
    </row>
    <row r="106" spans="3:21" ht="38.25" hidden="1" x14ac:dyDescent="0.2">
      <c r="C106" s="25" t="s">
        <v>48</v>
      </c>
      <c r="D106" s="27"/>
      <c r="H106" s="28" t="s">
        <v>5</v>
      </c>
      <c r="I106" s="28" t="s">
        <v>8</v>
      </c>
      <c r="J106" s="28" t="s">
        <v>73</v>
      </c>
      <c r="M106" s="87"/>
      <c r="N106" s="87"/>
    </row>
    <row r="107" spans="3:21" hidden="1" x14ac:dyDescent="0.2">
      <c r="C107" s="25" t="s">
        <v>49</v>
      </c>
      <c r="D107" s="27"/>
      <c r="H107" s="28"/>
      <c r="I107" s="28" t="s">
        <v>75</v>
      </c>
      <c r="J107" s="28" t="s">
        <v>74</v>
      </c>
      <c r="M107" s="87"/>
      <c r="N107" s="87"/>
    </row>
    <row r="108" spans="3:21" ht="25.5" hidden="1" x14ac:dyDescent="0.2">
      <c r="C108" s="25" t="s">
        <v>50</v>
      </c>
      <c r="D108" s="27"/>
      <c r="H108" s="28"/>
      <c r="I108" s="28" t="s">
        <v>9</v>
      </c>
      <c r="J108" s="28" t="s">
        <v>78</v>
      </c>
      <c r="M108" s="87"/>
      <c r="N108" s="87"/>
    </row>
    <row r="109" spans="3:21" hidden="1" x14ac:dyDescent="0.2">
      <c r="C109" s="25" t="s">
        <v>51</v>
      </c>
      <c r="D109" s="27"/>
      <c r="H109" s="28"/>
      <c r="I109" s="28" t="s">
        <v>10</v>
      </c>
      <c r="J109" s="28"/>
      <c r="M109" s="87"/>
      <c r="N109" s="87"/>
    </row>
    <row r="110" spans="3:21" hidden="1" x14ac:dyDescent="0.2">
      <c r="C110" s="25" t="s">
        <v>52</v>
      </c>
      <c r="D110" s="27"/>
      <c r="M110" s="86"/>
      <c r="N110" s="86"/>
    </row>
    <row r="111" spans="3:21" ht="66" hidden="1" customHeight="1" x14ac:dyDescent="0.2">
      <c r="C111" s="25" t="s">
        <v>53</v>
      </c>
      <c r="D111" s="27"/>
      <c r="M111" s="85"/>
      <c r="N111" s="85"/>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2020-09-07T22:07:49Z</cp:lastPrinted>
  <dcterms:created xsi:type="dcterms:W3CDTF">2013-03-27T13:59:56Z</dcterms:created>
  <dcterms:modified xsi:type="dcterms:W3CDTF">2023-02-09T19:27:53Z</dcterms:modified>
</cp:coreProperties>
</file>