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.tanco\Documents\Luisa\Concejo\Proposición 445\"/>
    </mc:Choice>
  </mc:AlternateContent>
  <bookViews>
    <workbookView xWindow="0" yWindow="0" windowWidth="28800" windowHeight="11910" tabRatio="964" activeTab="9"/>
  </bookViews>
  <sheets>
    <sheet name="2. Chapinero" sheetId="8" r:id="rId1"/>
    <sheet name="3. Santa Fe" sheetId="7" r:id="rId2"/>
    <sheet name="5. Usme" sheetId="12" r:id="rId3"/>
    <sheet name="6. Tunjuelito" sheetId="6" r:id="rId4"/>
    <sheet name="7. Bosa" sheetId="11" r:id="rId5"/>
    <sheet name="8. Kennedy" sheetId="5" r:id="rId6"/>
    <sheet name="10. Engativá" sheetId="10" r:id="rId7"/>
    <sheet name="11. Suba" sheetId="1" r:id="rId8"/>
    <sheet name="12. Barrios Unidos" sheetId="9" r:id="rId9"/>
    <sheet name="13. Teusaquillo" sheetId="16" r:id="rId10"/>
    <sheet name="14. Los Mártires" sheetId="3" r:id="rId11"/>
    <sheet name="15. Antonio Nariño" sheetId="14" r:id="rId12"/>
    <sheet name="16. Puente Aranda" sheetId="4" r:id="rId13"/>
    <sheet name="18. Rafael Uribe Uribe" sheetId="15" r:id="rId14"/>
    <sheet name="19. Ciudad Bolívar" sheetId="2" r:id="rId15"/>
    <sheet name="20. Sumapaz" sheetId="13" r:id="rId1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2" l="1"/>
  <c r="D17" i="12"/>
  <c r="D16" i="12"/>
  <c r="D4" i="8" l="1"/>
  <c r="D3" i="8"/>
</calcChain>
</file>

<file path=xl/sharedStrings.xml><?xml version="1.0" encoding="utf-8"?>
<sst xmlns="http://schemas.openxmlformats.org/spreadsheetml/2006/main" count="368" uniqueCount="181">
  <si>
    <t>AÑO</t>
  </si>
  <si>
    <t>PILAR/EJE PDD</t>
  </si>
  <si>
    <t>PROGRAMA</t>
  </si>
  <si>
    <t>LINEA DE INVERSIÓN</t>
  </si>
  <si>
    <t>NÚMERO DE BENEFICIARIOS</t>
  </si>
  <si>
    <t>Igualdad de calidad de vida</t>
  </si>
  <si>
    <t>Mejores oportunidades para el desarrollo a tráves de la cultura, la recreación y el deporte</t>
  </si>
  <si>
    <t>Procesos de formación artística y cultural</t>
  </si>
  <si>
    <t>                          780 </t>
  </si>
  <si>
    <t>Eventos Artísticos y culturales</t>
  </si>
  <si>
    <t>                    27.000 </t>
  </si>
  <si>
    <t>Para la vigencia 2018 el proyecto contractual se encuentra en proceso de formulación.</t>
  </si>
  <si>
    <t xml:space="preserve">IGUALDAD DE CALIDAD DE VIDA </t>
  </si>
  <si>
    <t xml:space="preserve">MEJORES OPORTUNIDADES PARA EL DESARROLLO A TRAVÉS DE LA CULTURA, LA RECREACION Y EL DEPORTE </t>
  </si>
  <si>
    <t>400 niños y niñas con la realizaciòn del evento cultural para la celebración  del día del niño/a en la Localidad de Ciudad Bolívar</t>
  </si>
  <si>
    <t>400 Mujeres de la Localidad con la Conmemoración del Día de la No Violencia Contra la Mujer</t>
  </si>
  <si>
    <t>5.500 habitantes de la localidad Ciudad Bolìvar con  la realización del corredor navideño de la localidad de ciudad bolívar</t>
  </si>
  <si>
    <t>200 habitantes de la localidad   a través del programa distrital de estímulos y programas  distrital de apoyos concertados, que contribuyan a los procesos  de información  artística y eventos culturales de la localidad</t>
  </si>
  <si>
    <t>1040 habitantes de la localidad  la ejecuciòn de escuelas de formaciòn artìstica</t>
  </si>
  <si>
    <t>14.000 habitantes de la localidad Ciudad Bolivar, mediante la realizaciòn de 26 eventos culturales en la vigencia</t>
  </si>
  <si>
    <t>Tabla. Beneficiarios programas de cultura, vigencias 2017 y 2018.
ALCALDIA LOCAL DE LOS MÀRTIRES</t>
  </si>
  <si>
    <t>PILAR/EJE PDL</t>
  </si>
  <si>
    <t xml:space="preserve"> BENEFICIARIOS</t>
  </si>
  <si>
    <t>META PLAN PLURIANUAL</t>
  </si>
  <si>
    <t>Mejores oportunidades para el desarrollo a través de la cultura, la recreación y el deporte</t>
  </si>
  <si>
    <t> Apoyar 16 eventos artísticos y culturales dirigidos a toda la comunidad de la localidad</t>
  </si>
  <si>
    <t> Realizar ocho eventos deportivos, recreativos y de actividad física a toda la comunidad de la localidad</t>
  </si>
  <si>
    <t> Vincular 600 personas de toda la comunidad de la localidad a procesos de formación artística y cultural</t>
  </si>
  <si>
    <t>El proceso se declarò desierto, toda vez que los proponentes no cumplieron con los lineamientos tècnicos exigidos.</t>
  </si>
  <si>
    <t> Vincular 600 personas a procesos de formación deportiva</t>
  </si>
  <si>
    <t>Mejores oportunidades para el desarrollo a través de la cultura la recreación y el Deporte.</t>
  </si>
  <si>
    <t>BENEFICIARIOS  PROYECTO 1362 “PROMOCION Y DESARROLLO LOCAL DE LA CULTURA LA RECREACION Y EL DEPORTE”. PROGRAMAS CULTURA Y DEPORTE VIGENCIA 2018:</t>
  </si>
  <si>
    <t>BENEFICIARIOS  PROYECTO 1362 “PROMOCION Y DESARROLLO LOCAL DE LA CULTURA LA RECREACION Y EL DEPORTE”. PROGRAMAS CULTURA Y DEPORTE VIGENCIA 2017:</t>
  </si>
  <si>
    <t xml:space="preserve">Programados 250 beneficiarios en Escuelas Culturales y la realización de 5 eventos culturales </t>
  </si>
  <si>
    <t xml:space="preserve">Escuelas Culturales y Eventos Culturales 2810
beneficiarios </t>
  </si>
  <si>
    <t>Recreación y Deporte 2010 beneficiarios</t>
  </si>
  <si>
    <t>Tabla. Beneficiarios programas de cultura, vigencias 2017 y 2018.</t>
  </si>
  <si>
    <t>PROYECTO</t>
  </si>
  <si>
    <t>META CUATRIANUAL</t>
  </si>
  <si>
    <t>IGUALDAD DE CALIDAD DE VIDA</t>
  </si>
  <si>
    <t>MEJORES OPORTUNIDADES PARA EL DESARROLLO; A TRAVÉS DE LA CULTURA, LA RECREACIÓN Y EL DEPORTE</t>
  </si>
  <si>
    <t>1318: UNA LOCALIDAD ARTÍSTICA, DEPORTIVA, CULTURAL  Y VITAL PARA TODOS</t>
  </si>
  <si>
    <t>REALIZAR 20 EVENTOS ARTÍSTICOS Y CULTURALES EN LOS QUE SE EVIDENCIEN LAS PRÁCTICAS ARTÍSTICAS Y CULTURALES DE LA LOCALIDAD.</t>
  </si>
  <si>
    <t>DE LOS 5 EVENTOS PROGRAMADOS, LA POBLACIÓN DIRECTA SE BENEFICÓ:
 - FESTIVAL DE LA CHICHA: 90 BENEFICIARIOS 
-  NAVIDAD: 2000 BENEFICIARIOS 
- DIA DE LA INTEGRACION COMUNAL: 100 BENEFICIARIOS  
- CONMEMORACION COLEGIO POLICARPA: 300 BENEFICIARIOS 
- DÍA DE LA AFROCOLOMBIANIDAD: 100 BENEFICIARIOS</t>
  </si>
  <si>
    <t>VINCULAR 1200 PERSONAS EN PROCESOS DE FORMACIÓN ARTÍSTICA Y CULTURAL QUE INTEGRE LAS DIFERENTES POBLACIONES DE LA LOCALIDAD.</t>
  </si>
  <si>
    <t xml:space="preserve"> CENTRO FILARMÓNICO DE SANTA FE:  286 BENEFICIARIOS </t>
  </si>
  <si>
    <t xml:space="preserve"> ESCUELAS DE FORMACIÓN NO FORMAL ARTÍSTICA Y CULTURAL: 250 BENEFICIARIOS</t>
  </si>
  <si>
    <t>REALIZAR UN (1) EVENTO DE RECREACIÓN Y DEPORTE QUE PERMITA DESARROLLAR DIFERENTES PRÁCTICAS Y DISCIPLINAS DEPORTIVAS TRADICIONALES Y ALTERNATIVAS</t>
  </si>
  <si>
    <t xml:space="preserve">800 BENEFICIARIOS </t>
  </si>
  <si>
    <t>FACILITAR EL ACCESO DE LA POBLACIÓN LOCAL VULNERABLE A LA OFERTA DE SERVICIOS RECREO DEPORTIVOS EN TODAS LAS EDADES Y  POBLACIONES, FOMENTANDO EL USO Y APROPIACIÓN DE LOS ESCENARIOS PÚBLICOS  A FIN DE GARANTIZAR BUENAS PRÁCTICAS DE CONVIVENCIA</t>
  </si>
  <si>
    <t xml:space="preserve">VACACIONES RECREATIVAS: 360 BENEFICIARIOS </t>
  </si>
  <si>
    <t xml:space="preserve">ESCUELAS DEPORTIVAS: 315 BENEFICIARIOS </t>
  </si>
  <si>
    <t xml:space="preserve"> ACONDICIONAMIENTO FISICO ADULTO MAYOR: 700 BENEFICIARIOS </t>
  </si>
  <si>
    <t>Igualdad de Calidad de Vida</t>
  </si>
  <si>
    <t>Mejores oportunidades para el desarrollo a través de la cultura, la recreación y el deporte
a. Eventos culturales y artísticos (Fusión cultural Chapinero)
b. Eventos recreativos y deportivos
c. Formación artística y cultural
d. Formación Deportiva</t>
  </si>
  <si>
    <t>Mejores oportunidades para el desarrollo a través de la cultura, la recreación y el deporte
a. Eventos culturales y artísticos 
b. Eventos recreativos y deportivos
c. Formación artística y cultural
d. Formación Deportiva</t>
  </si>
  <si>
    <t xml:space="preserve">Nota: </t>
  </si>
  <si>
    <t>Los proyectos de la vigencia 2017 se encuentran en proceso de terminación. La información reportada de beneficiarios corresponde a cifras previstas en DTS de los proyectos, pero se espera que al finalizar los mismos, estas cifras se incrementen.</t>
  </si>
  <si>
    <t>PILAR / EJE PDD</t>
  </si>
  <si>
    <t>META</t>
  </si>
  <si>
    <t>NUMERO BENEFICIARIOS</t>
  </si>
  <si>
    <t>Vincular mil quinientas (1500) personas en el cuatrienio en procesos de formación artística y cultural.</t>
  </si>
  <si>
    <t>Vincular a ocho mil personas (8000) en el cuatrienio a procesos de formación deportiva.</t>
  </si>
  <si>
    <t>Realizar treinta (32) eventos artísticos y culturales de difusión y promoción de espacios de expresión artística; festividades tradicionales y patrimoniales en el cuatrienio.</t>
  </si>
  <si>
    <t>Igualdad de
calidad de
vida.</t>
  </si>
  <si>
    <t>Mejores oportunidades
para el desarrollo a través
de la cultura, la recreación
y el deporte.</t>
  </si>
  <si>
    <t>Vincular 2.000
personas en procesos de
formación artística y
cultural</t>
  </si>
  <si>
    <t>Realizar 40 eventos
artísticos y culturales.</t>
  </si>
  <si>
    <t>200 personas</t>
  </si>
  <si>
    <t>Teniendo en cuenta que el
proyecto está en la fase de
iniciación de su ejecución,
todavía no se tiene reporte
de los beneficiados.</t>
  </si>
  <si>
    <t>Mejores oportunidades para el desarrollo a través de la cultura, la recreación y el deporte.</t>
  </si>
  <si>
    <t>Población objeto: El presente proyecto va dirigido a la participación comunal de la Localidad quinta de Usme que se inscriban a estos procesos, teniendo en cuenta los requisitos previos para la inscripción establecidos en el proyecto, incorporando el enfoque diferencial, poblacional (Grupo etario, genero, condición poblacional y étnicos).</t>
  </si>
  <si>
    <t xml:space="preserve">Día Comunal </t>
  </si>
  <si>
    <t xml:space="preserve"> 1200 adultos y 300 niños </t>
  </si>
  <si>
    <t xml:space="preserve">Juegos Comunales </t>
  </si>
  <si>
    <t xml:space="preserve"> 1500 </t>
  </si>
  <si>
    <t>Festival de las artes Circences</t>
  </si>
  <si>
    <t>Fetival de Mujer y Genero</t>
  </si>
  <si>
    <t>Festival de HIP HOP</t>
  </si>
  <si>
    <t>Festival USMETAL</t>
  </si>
  <si>
    <t xml:space="preserve">Festival Usme Gospel </t>
  </si>
  <si>
    <t>Festival Alfonso Lopez</t>
  </si>
  <si>
    <t>Celebracion dia del Campesino Veredas Altas</t>
  </si>
  <si>
    <t>Celebracion dia del Campesino Veredas Bajas</t>
  </si>
  <si>
    <t>Festival del Agua</t>
  </si>
  <si>
    <t>Festival de Bolonia</t>
  </si>
  <si>
    <t xml:space="preserve">Escuela de Formacion Danza </t>
  </si>
  <si>
    <t>Escuela de Formacion Musica</t>
  </si>
  <si>
    <t>Escuela de Formacion Audiovisuales</t>
  </si>
  <si>
    <t>Escuela de Formacion Literatura</t>
  </si>
  <si>
    <t>Escuela de Formacion Artes Plasticas</t>
  </si>
  <si>
    <t>Escuela de Formacion Artes Escenicas</t>
  </si>
  <si>
    <t>Pilar Igualdad de calidad de vida</t>
  </si>
  <si>
    <t>Mejores oportunidades para el desarrollo a</t>
  </si>
  <si>
    <t xml:space="preserve"> través de la cultura, la recreación y el deporte/</t>
  </si>
  <si>
    <t>Acciones para la promoción de la cultura, la recreación y el deporte.</t>
  </si>
  <si>
    <t>1600 personas</t>
  </si>
  <si>
    <t xml:space="preserve">Feria agroambiental </t>
  </si>
  <si>
    <t>1500 personas</t>
  </si>
  <si>
    <t xml:space="preserve">Festival navideño local </t>
  </si>
  <si>
    <t>Escuelas de formación artística y cultural de Sumapaz. (EFACS 2017)</t>
  </si>
  <si>
    <t xml:space="preserve">Día del campesino y la campesina </t>
  </si>
  <si>
    <t>Pilar igualdad de calidad de vida</t>
  </si>
  <si>
    <t>8065 Habitantes de la Localidad</t>
  </si>
  <si>
    <t>10.025 Habitantes de la Localidad</t>
  </si>
  <si>
    <t>NOTA:</t>
  </si>
  <si>
    <t xml:space="preserve">El número de beneficiarios  fue obtenido de acuerdo a la formulación de las diferentes actividades </t>
  </si>
  <si>
    <t xml:space="preserve">culturales, sin embargo es importante, aclarar que en cada evento realizado como el caso de </t>
  </si>
  <si>
    <t xml:space="preserve">Festival, Navidades, Semana de la Juventud entre otros puede que la población que haya </t>
  </si>
  <si>
    <t>asistido sea la misma en cada evento</t>
  </si>
  <si>
    <t xml:space="preserve">Igualdad de Calidad de vida </t>
  </si>
  <si>
    <t>Igualdad de Calidad de vida</t>
  </si>
  <si>
    <t>TABLA BENEFICIARIOS PROGRAMAS DE CULTURA, VIGENCIAS 2017 Y 2018</t>
  </si>
  <si>
    <t>METAS PLAN DE DESARROLLO</t>
  </si>
  <si>
    <t>NUMERO DE BENEFICIARIOS POR ACTIVIDAD</t>
  </si>
  <si>
    <t>NUMERO DE BENEFICIARIOS EN TOTAL</t>
  </si>
  <si>
    <t>Realizar 48 eventos artísticos y culturales. (En el cuatrienio)</t>
  </si>
  <si>
    <t>Festival de rock “Bosa la escena del rock” 400 personas</t>
  </si>
  <si>
    <t>Festival de salsa “Bosalsa” 250 personas</t>
  </si>
  <si>
    <t>Festival de hip hop “hip bosa” 300 personas</t>
  </si>
  <si>
    <t>Festival góspel. 200 personas</t>
  </si>
  <si>
    <t>Esbosarte. 400 personas</t>
  </si>
  <si>
    <t>Muestra de arte popular. 200 personas</t>
  </si>
  <si>
    <t>Festival de niñas y niños “festivalito” 200 niños y niñas.</t>
  </si>
  <si>
    <t>Encuentro artistico y cultural de jovenes. 1142 jovenes</t>
  </si>
  <si>
    <t>Capacitar 1000 a traves de escuelas de formacion artistica y cultural.(En el cuatrienio)</t>
  </si>
  <si>
    <t>Musica Infantil Afro. 20 personas</t>
  </si>
  <si>
    <t>250 personas beneficiadas entre niños, niñas, jovenes, adultos y adultos mayores</t>
  </si>
  <si>
    <t>Musica Juvenil. 20 personas</t>
  </si>
  <si>
    <t>Musica Adulto. 20 personas</t>
  </si>
  <si>
    <t>Artes Plasticas infantil. 20 personas</t>
  </si>
  <si>
    <t>Artes Plasticas Juvenil. 20 personas</t>
  </si>
  <si>
    <t>Artes Escenicas (teatro). 20 personas</t>
  </si>
  <si>
    <t>Artes integrales. 20 personas</t>
  </si>
  <si>
    <t>Danza Adulto Indigena. 20 personas</t>
  </si>
  <si>
    <t>Danza Adulto. 20 personas</t>
  </si>
  <si>
    <t>Danza Juvenil. 20 personas</t>
  </si>
  <si>
    <t>Danza Infantil Afro. 20 personas</t>
  </si>
  <si>
    <t>Artes Visuales. 20 personas</t>
  </si>
  <si>
    <t>Encuentro Literario. 10 personas</t>
  </si>
  <si>
    <t>Capacitar 150 personas anualmente a través de escuelas de formación musical.</t>
  </si>
  <si>
    <t>150 niños, niñas y jóvenes beneficiados de Centro Filarmónico de Bosa</t>
  </si>
  <si>
    <t>150 niños, niñas y jóvenes beneficiados del Centro Filarmónico de Bosa</t>
  </si>
  <si>
    <t>Realizar 28 eventos recreativos y deportivos</t>
  </si>
  <si>
    <t>6765 participantes activos en los procesos recreativos y deportivos niños, niñas, jovenes, adultos y adultos mayores y PcDs</t>
  </si>
  <si>
    <t>EVENTO 5- VACACIONES RECREATIVAS Y CAMPAMENTOS DE LA LOCALIDAD DE BOSA 760 PARTICIPANTES</t>
  </si>
  <si>
    <t>EVENTO 7- JUEGOS INTERBARRIOS - 2402 PARTICIPANTES</t>
  </si>
  <si>
    <t>procesos de formacion deportiva para niños y niñas de Bosa</t>
  </si>
  <si>
    <t>283 niños y niñas vinculadas incluidas 47 PcD</t>
  </si>
  <si>
    <r>
      <rPr>
        <sz val="11"/>
        <rFont val="Calibri"/>
        <family val="2"/>
        <scheme val="minor"/>
      </rPr>
      <t>12.458 personas beneficiadas entre niños, niñas, jovenes, adultos y adultos mayores de los 13
eventos culturales</t>
    </r>
  </si>
  <si>
    <r>
      <rPr>
        <sz val="11"/>
        <rFont val="Calibri"/>
        <family val="2"/>
        <scheme val="minor"/>
      </rPr>
      <t>Festival invasión cultural a Bosa
- Desfile de comparsas. 1000 personas   - Funciones de teatro. 4.200 personas</t>
    </r>
  </si>
  <si>
    <r>
      <rPr>
        <sz val="11"/>
        <rFont val="Calibri"/>
        <family val="2"/>
        <scheme val="minor"/>
      </rPr>
      <t>Conmemoración de fechas emblemáticas y tradicionales: día de la no violencia
contra las mujeres. 100 personas</t>
    </r>
  </si>
  <si>
    <r>
      <rPr>
        <sz val="11"/>
        <rFont val="Calibri"/>
        <family val="2"/>
        <scheme val="minor"/>
      </rPr>
      <t>Vincular 1030 a traves de escuelas de formacion
deportivas.</t>
    </r>
  </si>
  <si>
    <r>
      <t xml:space="preserve">Con los cuatro  eventos artìstiscos y culturales que se desarrollaron en la vigencia, se beneficiaron a </t>
    </r>
    <r>
      <rPr>
        <b/>
        <sz val="11"/>
        <color rgb="FF00000A"/>
        <rFont val="Calibri"/>
        <family val="2"/>
        <scheme val="minor"/>
      </rPr>
      <t>2,777</t>
    </r>
    <r>
      <rPr>
        <sz val="11"/>
        <color rgb="FF00000A"/>
        <rFont val="Calibri"/>
        <family val="2"/>
        <scheme val="minor"/>
      </rPr>
      <t xml:space="preserve"> Personas de la localidad.</t>
    </r>
  </si>
  <si>
    <r>
      <t xml:space="preserve">Con los dos eventos  eventos deportivos  recreativos y de actividad física que se que actualmente se estan ejecutando, se pretenden beneficiar a </t>
    </r>
    <r>
      <rPr>
        <b/>
        <sz val="11"/>
        <color rgb="FF00000A"/>
        <rFont val="Calibri"/>
        <family val="2"/>
        <scheme val="minor"/>
      </rPr>
      <t>400</t>
    </r>
    <r>
      <rPr>
        <sz val="11"/>
        <color rgb="FF00000A"/>
        <rFont val="Calibri"/>
        <family val="2"/>
        <scheme val="minor"/>
      </rPr>
      <t xml:space="preserve"> Personas de la localidad</t>
    </r>
  </si>
  <si>
    <r>
      <t xml:space="preserve">Dentro del proceso de escuelas deportivas, el cual se encuentra en ejecuciòn, se pretenden beneficiar </t>
    </r>
    <r>
      <rPr>
        <b/>
        <sz val="11"/>
        <color rgb="FF00000A"/>
        <rFont val="Calibri"/>
        <family val="2"/>
        <scheme val="minor"/>
      </rPr>
      <t xml:space="preserve">225 </t>
    </r>
    <r>
      <rPr>
        <sz val="11"/>
        <color rgb="FF00000A"/>
        <rFont val="Calibri"/>
        <family val="2"/>
        <scheme val="minor"/>
      </rPr>
      <t>personas de la localidad.</t>
    </r>
  </si>
  <si>
    <r>
      <t xml:space="preserve">Con la presente formulacion se pretende beneficiar a </t>
    </r>
    <r>
      <rPr>
        <b/>
        <sz val="11"/>
        <color rgb="FF00000A"/>
        <rFont val="Calibri"/>
        <family val="2"/>
        <scheme val="minor"/>
      </rPr>
      <t>480</t>
    </r>
    <r>
      <rPr>
        <sz val="11"/>
        <color rgb="FF00000A"/>
        <rFont val="Calibri"/>
        <family val="2"/>
        <scheme val="minor"/>
      </rPr>
      <t xml:space="preserve"> personas.</t>
    </r>
  </si>
  <si>
    <r>
      <t xml:space="preserve">Con la presente formulacion se pretende beneficiar  a </t>
    </r>
    <r>
      <rPr>
        <b/>
        <sz val="11"/>
        <color rgb="FF00000A"/>
        <rFont val="Calibri"/>
        <family val="2"/>
        <scheme val="minor"/>
      </rPr>
      <t>200</t>
    </r>
    <r>
      <rPr>
        <sz val="11"/>
        <color rgb="FF00000A"/>
        <rFont val="Calibri"/>
        <family val="2"/>
        <scheme val="minor"/>
      </rPr>
      <t xml:space="preserve"> personas de la localidad.</t>
    </r>
  </si>
  <si>
    <r>
      <t xml:space="preserve">Con la presente formulaciòn se pretende beneficiar a </t>
    </r>
    <r>
      <rPr>
        <b/>
        <sz val="11"/>
        <color rgb="FF00000A"/>
        <rFont val="Calibri"/>
        <family val="2"/>
        <scheme val="minor"/>
      </rPr>
      <t>375</t>
    </r>
    <r>
      <rPr>
        <sz val="11"/>
        <color rgb="FF00000A"/>
        <rFont val="Calibri"/>
        <family val="2"/>
        <scheme val="minor"/>
      </rPr>
      <t xml:space="preserve"> personas</t>
    </r>
  </si>
  <si>
    <r>
      <t xml:space="preserve">Con la presente formulaciòn se pretende beneficiar a </t>
    </r>
    <r>
      <rPr>
        <b/>
        <sz val="11"/>
        <color rgb="FF00000A"/>
        <rFont val="Calibri"/>
        <family val="2"/>
        <scheme val="minor"/>
      </rPr>
      <t>150</t>
    </r>
    <r>
      <rPr>
        <sz val="11"/>
        <color rgb="FF00000A"/>
        <rFont val="Calibri"/>
        <family val="2"/>
        <scheme val="minor"/>
      </rPr>
      <t xml:space="preserve"> personas de la localidad.</t>
    </r>
  </si>
  <si>
    <t xml:space="preserve">Tabla. Beneficiarios programas de cultura, vigencias 2017 y 2018. </t>
  </si>
  <si>
    <t>·          Conmemoración del mes de la Afrocolombianidad. (aproximadamente 300 personas).</t>
  </si>
  <si>
    <t>·          Tarde navideña (6000 personas aproximadamente).</t>
  </si>
  <si>
    <t>·          Novenas navideñas (3600 personas).</t>
  </si>
  <si>
    <t>·          Conmemoración del Dia Internacional contra la No Violencia contra la mujer (180 mujeres, de manera directa).</t>
  </si>
  <si>
    <t>·          Escuela de formación artística (70 artístitas, 500 beneficiarios).</t>
  </si>
  <si>
    <t>·          Hexagonal del Olaya (12000 personas).</t>
  </si>
  <si>
    <t>·          Actividad reconocimiento población indígena (400 personas).</t>
  </si>
  <si>
    <t>·          Escuelas formación deportiva (710 niños, 188 personas en condición de discapacidad). Se encuentra en ejecución.</t>
  </si>
  <si>
    <t>Encuentro artístico y cultural de personas en condición de discapacidad. 200 personas</t>
  </si>
  <si>
    <t>Apropiación social del centro fundacional de Bosa 1.776 personas           
- Talleres interculturales– costurero de la memoria. 20 Personas                           
- Estrategia de sensibilización, participación y valoración social del patrimonio. 40 personas</t>
  </si>
  <si>
    <t>Encuentro artistico y cultural de persona mayor. 2030 personas</t>
  </si>
  <si>
    <t>EVENTO 3- COPA ÉLITE DE FÚTBOL DE BOSA 1296 PARTICIPANTES</t>
  </si>
  <si>
    <t>EVENTO 2 BOSA EXTREMA Y DEPORTES URBANOS  370 PARTICIPANTES</t>
  </si>
  <si>
    <t>EVENTO 1- ENCUENTRO CICLÍSTICO RUTA Y  (ENCUENTRO DE CICLOMONTAÑISMO) Y ENCUENTRO ATLETICO DE BOSA - 650 PARTICIPANTES</t>
  </si>
  <si>
    <t>EVENTO 4 - COPA BOSA FÚTBOL DE SALÓN  1120 PARTICIPANTES</t>
  </si>
  <si>
    <t>EVENTO 6- DEPORTES PARA PERSONAS CON DISCAPACIDAD 167 PARTICIPANTES</t>
  </si>
  <si>
    <r>
      <t>Día del campesino</t>
    </r>
    <r>
      <rPr>
        <sz val="11"/>
        <color rgb="FF000000"/>
        <rFont val="Calibri"/>
        <family val="2"/>
        <scheme val="minor"/>
      </rPr>
      <t xml:space="preserve"> </t>
    </r>
  </si>
  <si>
    <t>Mejores oportunidades para desarrollo a través de la cultura, la recreación y el deporte.</t>
  </si>
  <si>
    <t>Los procesos de la vigencia 2018 se encuentran en proceso de contratación</t>
  </si>
  <si>
    <r>
      <t xml:space="preserve">Meta: Vincular a 2.000 personas en procesos de formación artística y cultural.
Meta anual: 500 personas
453 jóvenes entre los 7 y 17 años beneficiados por el Centro Filarmónico de Teusaquillo (Convenio Interadministrativo 001 de 2017).
105 personas vinculadas en procesos de formación artística y cultural a través del contrato 105 de 2017.
</t>
    </r>
    <r>
      <rPr>
        <b/>
        <sz val="11"/>
        <color rgb="FF00000A"/>
        <rFont val="Calibri"/>
        <family val="2"/>
        <scheme val="minor"/>
      </rPr>
      <t xml:space="preserve">
TOTAL BENEFICIARIOS: 561</t>
    </r>
    <r>
      <rPr>
        <sz val="11"/>
        <color rgb="FF00000A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</si>
</sst>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A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 indent="18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1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shrinkToFit="1"/>
    </xf>
    <xf numFmtId="1" fontId="9" fillId="0" borderId="7" xfId="0" applyNumberFormat="1" applyFont="1" applyFill="1" applyBorder="1" applyAlignment="1">
      <alignment horizontal="center" vertical="center" shrinkToFi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11</xdr:col>
      <xdr:colOff>723900</xdr:colOff>
      <xdr:row>36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060F10-D383-41CD-9F5F-C5810EAAD1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105900" cy="67341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39</xdr:row>
      <xdr:rowOff>190499</xdr:rowOff>
    </xdr:from>
    <xdr:to>
      <xdr:col>11</xdr:col>
      <xdr:colOff>695324</xdr:colOff>
      <xdr:row>66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A511B8-A75B-469E-9794-F09CC1C23AB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49"/>
          <a:ext cx="9077324" cy="5124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D2" sqref="D2"/>
    </sheetView>
  </sheetViews>
  <sheetFormatPr baseColWidth="10" defaultRowHeight="15" x14ac:dyDescent="0.25"/>
  <cols>
    <col min="1" max="1" width="19.28515625" style="1" customWidth="1"/>
    <col min="2" max="2" width="30.28515625" style="1" customWidth="1"/>
    <col min="3" max="3" width="36.85546875" style="1" customWidth="1"/>
    <col min="4" max="4" width="22.85546875" style="1" customWidth="1"/>
    <col min="5" max="5" width="11.85546875" style="1" customWidth="1"/>
    <col min="6" max="6" width="42.5703125" style="1" customWidth="1"/>
    <col min="7" max="7" width="14.28515625" style="1" customWidth="1"/>
    <col min="8" max="8" width="13.5703125" style="1" customWidth="1"/>
    <col min="9" max="9" width="33.140625" style="1" customWidth="1"/>
    <col min="10" max="257" width="11.42578125" style="1"/>
    <col min="258" max="258" width="26.7109375" style="1" customWidth="1"/>
    <col min="259" max="259" width="32.28515625" style="1" customWidth="1"/>
    <col min="260" max="260" width="42.85546875" style="1" customWidth="1"/>
    <col min="261" max="261" width="11.85546875" style="1" customWidth="1"/>
    <col min="262" max="262" width="42.5703125" style="1" customWidth="1"/>
    <col min="263" max="263" width="14.28515625" style="1" customWidth="1"/>
    <col min="264" max="264" width="13.5703125" style="1" customWidth="1"/>
    <col min="265" max="265" width="33.140625" style="1" customWidth="1"/>
    <col min="266" max="513" width="11.42578125" style="1"/>
    <col min="514" max="514" width="26.7109375" style="1" customWidth="1"/>
    <col min="515" max="515" width="32.28515625" style="1" customWidth="1"/>
    <col min="516" max="516" width="42.85546875" style="1" customWidth="1"/>
    <col min="517" max="517" width="11.85546875" style="1" customWidth="1"/>
    <col min="518" max="518" width="42.5703125" style="1" customWidth="1"/>
    <col min="519" max="519" width="14.28515625" style="1" customWidth="1"/>
    <col min="520" max="520" width="13.5703125" style="1" customWidth="1"/>
    <col min="521" max="521" width="33.140625" style="1" customWidth="1"/>
    <col min="522" max="769" width="11.42578125" style="1"/>
    <col min="770" max="770" width="26.7109375" style="1" customWidth="1"/>
    <col min="771" max="771" width="32.28515625" style="1" customWidth="1"/>
    <col min="772" max="772" width="42.85546875" style="1" customWidth="1"/>
    <col min="773" max="773" width="11.85546875" style="1" customWidth="1"/>
    <col min="774" max="774" width="42.5703125" style="1" customWidth="1"/>
    <col min="775" max="775" width="14.28515625" style="1" customWidth="1"/>
    <col min="776" max="776" width="13.5703125" style="1" customWidth="1"/>
    <col min="777" max="777" width="33.140625" style="1" customWidth="1"/>
    <col min="778" max="1025" width="11.42578125" style="1"/>
    <col min="1026" max="1026" width="26.7109375" style="1" customWidth="1"/>
    <col min="1027" max="1027" width="32.28515625" style="1" customWidth="1"/>
    <col min="1028" max="1028" width="42.85546875" style="1" customWidth="1"/>
    <col min="1029" max="1029" width="11.85546875" style="1" customWidth="1"/>
    <col min="1030" max="1030" width="42.5703125" style="1" customWidth="1"/>
    <col min="1031" max="1031" width="14.28515625" style="1" customWidth="1"/>
    <col min="1032" max="1032" width="13.5703125" style="1" customWidth="1"/>
    <col min="1033" max="1033" width="33.140625" style="1" customWidth="1"/>
    <col min="1034" max="1281" width="11.42578125" style="1"/>
    <col min="1282" max="1282" width="26.7109375" style="1" customWidth="1"/>
    <col min="1283" max="1283" width="32.28515625" style="1" customWidth="1"/>
    <col min="1284" max="1284" width="42.85546875" style="1" customWidth="1"/>
    <col min="1285" max="1285" width="11.85546875" style="1" customWidth="1"/>
    <col min="1286" max="1286" width="42.5703125" style="1" customWidth="1"/>
    <col min="1287" max="1287" width="14.28515625" style="1" customWidth="1"/>
    <col min="1288" max="1288" width="13.5703125" style="1" customWidth="1"/>
    <col min="1289" max="1289" width="33.140625" style="1" customWidth="1"/>
    <col min="1290" max="1537" width="11.42578125" style="1"/>
    <col min="1538" max="1538" width="26.7109375" style="1" customWidth="1"/>
    <col min="1539" max="1539" width="32.28515625" style="1" customWidth="1"/>
    <col min="1540" max="1540" width="42.85546875" style="1" customWidth="1"/>
    <col min="1541" max="1541" width="11.85546875" style="1" customWidth="1"/>
    <col min="1542" max="1542" width="42.5703125" style="1" customWidth="1"/>
    <col min="1543" max="1543" width="14.28515625" style="1" customWidth="1"/>
    <col min="1544" max="1544" width="13.5703125" style="1" customWidth="1"/>
    <col min="1545" max="1545" width="33.140625" style="1" customWidth="1"/>
    <col min="1546" max="1793" width="11.42578125" style="1"/>
    <col min="1794" max="1794" width="26.7109375" style="1" customWidth="1"/>
    <col min="1795" max="1795" width="32.28515625" style="1" customWidth="1"/>
    <col min="1796" max="1796" width="42.85546875" style="1" customWidth="1"/>
    <col min="1797" max="1797" width="11.85546875" style="1" customWidth="1"/>
    <col min="1798" max="1798" width="42.5703125" style="1" customWidth="1"/>
    <col min="1799" max="1799" width="14.28515625" style="1" customWidth="1"/>
    <col min="1800" max="1800" width="13.5703125" style="1" customWidth="1"/>
    <col min="1801" max="1801" width="33.140625" style="1" customWidth="1"/>
    <col min="1802" max="2049" width="11.42578125" style="1"/>
    <col min="2050" max="2050" width="26.7109375" style="1" customWidth="1"/>
    <col min="2051" max="2051" width="32.28515625" style="1" customWidth="1"/>
    <col min="2052" max="2052" width="42.85546875" style="1" customWidth="1"/>
    <col min="2053" max="2053" width="11.85546875" style="1" customWidth="1"/>
    <col min="2054" max="2054" width="42.5703125" style="1" customWidth="1"/>
    <col min="2055" max="2055" width="14.28515625" style="1" customWidth="1"/>
    <col min="2056" max="2056" width="13.5703125" style="1" customWidth="1"/>
    <col min="2057" max="2057" width="33.140625" style="1" customWidth="1"/>
    <col min="2058" max="2305" width="11.42578125" style="1"/>
    <col min="2306" max="2306" width="26.7109375" style="1" customWidth="1"/>
    <col min="2307" max="2307" width="32.28515625" style="1" customWidth="1"/>
    <col min="2308" max="2308" width="42.85546875" style="1" customWidth="1"/>
    <col min="2309" max="2309" width="11.85546875" style="1" customWidth="1"/>
    <col min="2310" max="2310" width="42.5703125" style="1" customWidth="1"/>
    <col min="2311" max="2311" width="14.28515625" style="1" customWidth="1"/>
    <col min="2312" max="2312" width="13.5703125" style="1" customWidth="1"/>
    <col min="2313" max="2313" width="33.140625" style="1" customWidth="1"/>
    <col min="2314" max="2561" width="11.42578125" style="1"/>
    <col min="2562" max="2562" width="26.7109375" style="1" customWidth="1"/>
    <col min="2563" max="2563" width="32.28515625" style="1" customWidth="1"/>
    <col min="2564" max="2564" width="42.85546875" style="1" customWidth="1"/>
    <col min="2565" max="2565" width="11.85546875" style="1" customWidth="1"/>
    <col min="2566" max="2566" width="42.5703125" style="1" customWidth="1"/>
    <col min="2567" max="2567" width="14.28515625" style="1" customWidth="1"/>
    <col min="2568" max="2568" width="13.5703125" style="1" customWidth="1"/>
    <col min="2569" max="2569" width="33.140625" style="1" customWidth="1"/>
    <col min="2570" max="2817" width="11.42578125" style="1"/>
    <col min="2818" max="2818" width="26.7109375" style="1" customWidth="1"/>
    <col min="2819" max="2819" width="32.28515625" style="1" customWidth="1"/>
    <col min="2820" max="2820" width="42.85546875" style="1" customWidth="1"/>
    <col min="2821" max="2821" width="11.85546875" style="1" customWidth="1"/>
    <col min="2822" max="2822" width="42.5703125" style="1" customWidth="1"/>
    <col min="2823" max="2823" width="14.28515625" style="1" customWidth="1"/>
    <col min="2824" max="2824" width="13.5703125" style="1" customWidth="1"/>
    <col min="2825" max="2825" width="33.140625" style="1" customWidth="1"/>
    <col min="2826" max="3073" width="11.42578125" style="1"/>
    <col min="3074" max="3074" width="26.7109375" style="1" customWidth="1"/>
    <col min="3075" max="3075" width="32.28515625" style="1" customWidth="1"/>
    <col min="3076" max="3076" width="42.85546875" style="1" customWidth="1"/>
    <col min="3077" max="3077" width="11.85546875" style="1" customWidth="1"/>
    <col min="3078" max="3078" width="42.5703125" style="1" customWidth="1"/>
    <col min="3079" max="3079" width="14.28515625" style="1" customWidth="1"/>
    <col min="3080" max="3080" width="13.5703125" style="1" customWidth="1"/>
    <col min="3081" max="3081" width="33.140625" style="1" customWidth="1"/>
    <col min="3082" max="3329" width="11.42578125" style="1"/>
    <col min="3330" max="3330" width="26.7109375" style="1" customWidth="1"/>
    <col min="3331" max="3331" width="32.28515625" style="1" customWidth="1"/>
    <col min="3332" max="3332" width="42.85546875" style="1" customWidth="1"/>
    <col min="3333" max="3333" width="11.85546875" style="1" customWidth="1"/>
    <col min="3334" max="3334" width="42.5703125" style="1" customWidth="1"/>
    <col min="3335" max="3335" width="14.28515625" style="1" customWidth="1"/>
    <col min="3336" max="3336" width="13.5703125" style="1" customWidth="1"/>
    <col min="3337" max="3337" width="33.140625" style="1" customWidth="1"/>
    <col min="3338" max="3585" width="11.42578125" style="1"/>
    <col min="3586" max="3586" width="26.7109375" style="1" customWidth="1"/>
    <col min="3587" max="3587" width="32.28515625" style="1" customWidth="1"/>
    <col min="3588" max="3588" width="42.85546875" style="1" customWidth="1"/>
    <col min="3589" max="3589" width="11.85546875" style="1" customWidth="1"/>
    <col min="3590" max="3590" width="42.5703125" style="1" customWidth="1"/>
    <col min="3591" max="3591" width="14.28515625" style="1" customWidth="1"/>
    <col min="3592" max="3592" width="13.5703125" style="1" customWidth="1"/>
    <col min="3593" max="3593" width="33.140625" style="1" customWidth="1"/>
    <col min="3594" max="3841" width="11.42578125" style="1"/>
    <col min="3842" max="3842" width="26.7109375" style="1" customWidth="1"/>
    <col min="3843" max="3843" width="32.28515625" style="1" customWidth="1"/>
    <col min="3844" max="3844" width="42.85546875" style="1" customWidth="1"/>
    <col min="3845" max="3845" width="11.85546875" style="1" customWidth="1"/>
    <col min="3846" max="3846" width="42.5703125" style="1" customWidth="1"/>
    <col min="3847" max="3847" width="14.28515625" style="1" customWidth="1"/>
    <col min="3848" max="3848" width="13.5703125" style="1" customWidth="1"/>
    <col min="3849" max="3849" width="33.140625" style="1" customWidth="1"/>
    <col min="3850" max="4097" width="11.42578125" style="1"/>
    <col min="4098" max="4098" width="26.7109375" style="1" customWidth="1"/>
    <col min="4099" max="4099" width="32.28515625" style="1" customWidth="1"/>
    <col min="4100" max="4100" width="42.85546875" style="1" customWidth="1"/>
    <col min="4101" max="4101" width="11.85546875" style="1" customWidth="1"/>
    <col min="4102" max="4102" width="42.5703125" style="1" customWidth="1"/>
    <col min="4103" max="4103" width="14.28515625" style="1" customWidth="1"/>
    <col min="4104" max="4104" width="13.5703125" style="1" customWidth="1"/>
    <col min="4105" max="4105" width="33.140625" style="1" customWidth="1"/>
    <col min="4106" max="4353" width="11.42578125" style="1"/>
    <col min="4354" max="4354" width="26.7109375" style="1" customWidth="1"/>
    <col min="4355" max="4355" width="32.28515625" style="1" customWidth="1"/>
    <col min="4356" max="4356" width="42.85546875" style="1" customWidth="1"/>
    <col min="4357" max="4357" width="11.85546875" style="1" customWidth="1"/>
    <col min="4358" max="4358" width="42.5703125" style="1" customWidth="1"/>
    <col min="4359" max="4359" width="14.28515625" style="1" customWidth="1"/>
    <col min="4360" max="4360" width="13.5703125" style="1" customWidth="1"/>
    <col min="4361" max="4361" width="33.140625" style="1" customWidth="1"/>
    <col min="4362" max="4609" width="11.42578125" style="1"/>
    <col min="4610" max="4610" width="26.7109375" style="1" customWidth="1"/>
    <col min="4611" max="4611" width="32.28515625" style="1" customWidth="1"/>
    <col min="4612" max="4612" width="42.85546875" style="1" customWidth="1"/>
    <col min="4613" max="4613" width="11.85546875" style="1" customWidth="1"/>
    <col min="4614" max="4614" width="42.5703125" style="1" customWidth="1"/>
    <col min="4615" max="4615" width="14.28515625" style="1" customWidth="1"/>
    <col min="4616" max="4616" width="13.5703125" style="1" customWidth="1"/>
    <col min="4617" max="4617" width="33.140625" style="1" customWidth="1"/>
    <col min="4618" max="4865" width="11.42578125" style="1"/>
    <col min="4866" max="4866" width="26.7109375" style="1" customWidth="1"/>
    <col min="4867" max="4867" width="32.28515625" style="1" customWidth="1"/>
    <col min="4868" max="4868" width="42.85546875" style="1" customWidth="1"/>
    <col min="4869" max="4869" width="11.85546875" style="1" customWidth="1"/>
    <col min="4870" max="4870" width="42.5703125" style="1" customWidth="1"/>
    <col min="4871" max="4871" width="14.28515625" style="1" customWidth="1"/>
    <col min="4872" max="4872" width="13.5703125" style="1" customWidth="1"/>
    <col min="4873" max="4873" width="33.140625" style="1" customWidth="1"/>
    <col min="4874" max="5121" width="11.42578125" style="1"/>
    <col min="5122" max="5122" width="26.7109375" style="1" customWidth="1"/>
    <col min="5123" max="5123" width="32.28515625" style="1" customWidth="1"/>
    <col min="5124" max="5124" width="42.85546875" style="1" customWidth="1"/>
    <col min="5125" max="5125" width="11.85546875" style="1" customWidth="1"/>
    <col min="5126" max="5126" width="42.5703125" style="1" customWidth="1"/>
    <col min="5127" max="5127" width="14.28515625" style="1" customWidth="1"/>
    <col min="5128" max="5128" width="13.5703125" style="1" customWidth="1"/>
    <col min="5129" max="5129" width="33.140625" style="1" customWidth="1"/>
    <col min="5130" max="5377" width="11.42578125" style="1"/>
    <col min="5378" max="5378" width="26.7109375" style="1" customWidth="1"/>
    <col min="5379" max="5379" width="32.28515625" style="1" customWidth="1"/>
    <col min="5380" max="5380" width="42.85546875" style="1" customWidth="1"/>
    <col min="5381" max="5381" width="11.85546875" style="1" customWidth="1"/>
    <col min="5382" max="5382" width="42.5703125" style="1" customWidth="1"/>
    <col min="5383" max="5383" width="14.28515625" style="1" customWidth="1"/>
    <col min="5384" max="5384" width="13.5703125" style="1" customWidth="1"/>
    <col min="5385" max="5385" width="33.140625" style="1" customWidth="1"/>
    <col min="5386" max="5633" width="11.42578125" style="1"/>
    <col min="5634" max="5634" width="26.7109375" style="1" customWidth="1"/>
    <col min="5635" max="5635" width="32.28515625" style="1" customWidth="1"/>
    <col min="5636" max="5636" width="42.85546875" style="1" customWidth="1"/>
    <col min="5637" max="5637" width="11.85546875" style="1" customWidth="1"/>
    <col min="5638" max="5638" width="42.5703125" style="1" customWidth="1"/>
    <col min="5639" max="5639" width="14.28515625" style="1" customWidth="1"/>
    <col min="5640" max="5640" width="13.5703125" style="1" customWidth="1"/>
    <col min="5641" max="5641" width="33.140625" style="1" customWidth="1"/>
    <col min="5642" max="5889" width="11.42578125" style="1"/>
    <col min="5890" max="5890" width="26.7109375" style="1" customWidth="1"/>
    <col min="5891" max="5891" width="32.28515625" style="1" customWidth="1"/>
    <col min="5892" max="5892" width="42.85546875" style="1" customWidth="1"/>
    <col min="5893" max="5893" width="11.85546875" style="1" customWidth="1"/>
    <col min="5894" max="5894" width="42.5703125" style="1" customWidth="1"/>
    <col min="5895" max="5895" width="14.28515625" style="1" customWidth="1"/>
    <col min="5896" max="5896" width="13.5703125" style="1" customWidth="1"/>
    <col min="5897" max="5897" width="33.140625" style="1" customWidth="1"/>
    <col min="5898" max="6145" width="11.42578125" style="1"/>
    <col min="6146" max="6146" width="26.7109375" style="1" customWidth="1"/>
    <col min="6147" max="6147" width="32.28515625" style="1" customWidth="1"/>
    <col min="6148" max="6148" width="42.85546875" style="1" customWidth="1"/>
    <col min="6149" max="6149" width="11.85546875" style="1" customWidth="1"/>
    <col min="6150" max="6150" width="42.5703125" style="1" customWidth="1"/>
    <col min="6151" max="6151" width="14.28515625" style="1" customWidth="1"/>
    <col min="6152" max="6152" width="13.5703125" style="1" customWidth="1"/>
    <col min="6153" max="6153" width="33.140625" style="1" customWidth="1"/>
    <col min="6154" max="6401" width="11.42578125" style="1"/>
    <col min="6402" max="6402" width="26.7109375" style="1" customWidth="1"/>
    <col min="6403" max="6403" width="32.28515625" style="1" customWidth="1"/>
    <col min="6404" max="6404" width="42.85546875" style="1" customWidth="1"/>
    <col min="6405" max="6405" width="11.85546875" style="1" customWidth="1"/>
    <col min="6406" max="6406" width="42.5703125" style="1" customWidth="1"/>
    <col min="6407" max="6407" width="14.28515625" style="1" customWidth="1"/>
    <col min="6408" max="6408" width="13.5703125" style="1" customWidth="1"/>
    <col min="6409" max="6409" width="33.140625" style="1" customWidth="1"/>
    <col min="6410" max="6657" width="11.42578125" style="1"/>
    <col min="6658" max="6658" width="26.7109375" style="1" customWidth="1"/>
    <col min="6659" max="6659" width="32.28515625" style="1" customWidth="1"/>
    <col min="6660" max="6660" width="42.85546875" style="1" customWidth="1"/>
    <col min="6661" max="6661" width="11.85546875" style="1" customWidth="1"/>
    <col min="6662" max="6662" width="42.5703125" style="1" customWidth="1"/>
    <col min="6663" max="6663" width="14.28515625" style="1" customWidth="1"/>
    <col min="6664" max="6664" width="13.5703125" style="1" customWidth="1"/>
    <col min="6665" max="6665" width="33.140625" style="1" customWidth="1"/>
    <col min="6666" max="6913" width="11.42578125" style="1"/>
    <col min="6914" max="6914" width="26.7109375" style="1" customWidth="1"/>
    <col min="6915" max="6915" width="32.28515625" style="1" customWidth="1"/>
    <col min="6916" max="6916" width="42.85546875" style="1" customWidth="1"/>
    <col min="6917" max="6917" width="11.85546875" style="1" customWidth="1"/>
    <col min="6918" max="6918" width="42.5703125" style="1" customWidth="1"/>
    <col min="6919" max="6919" width="14.28515625" style="1" customWidth="1"/>
    <col min="6920" max="6920" width="13.5703125" style="1" customWidth="1"/>
    <col min="6921" max="6921" width="33.140625" style="1" customWidth="1"/>
    <col min="6922" max="7169" width="11.42578125" style="1"/>
    <col min="7170" max="7170" width="26.7109375" style="1" customWidth="1"/>
    <col min="7171" max="7171" width="32.28515625" style="1" customWidth="1"/>
    <col min="7172" max="7172" width="42.85546875" style="1" customWidth="1"/>
    <col min="7173" max="7173" width="11.85546875" style="1" customWidth="1"/>
    <col min="7174" max="7174" width="42.5703125" style="1" customWidth="1"/>
    <col min="7175" max="7175" width="14.28515625" style="1" customWidth="1"/>
    <col min="7176" max="7176" width="13.5703125" style="1" customWidth="1"/>
    <col min="7177" max="7177" width="33.140625" style="1" customWidth="1"/>
    <col min="7178" max="7425" width="11.42578125" style="1"/>
    <col min="7426" max="7426" width="26.7109375" style="1" customWidth="1"/>
    <col min="7427" max="7427" width="32.28515625" style="1" customWidth="1"/>
    <col min="7428" max="7428" width="42.85546875" style="1" customWidth="1"/>
    <col min="7429" max="7429" width="11.85546875" style="1" customWidth="1"/>
    <col min="7430" max="7430" width="42.5703125" style="1" customWidth="1"/>
    <col min="7431" max="7431" width="14.28515625" style="1" customWidth="1"/>
    <col min="7432" max="7432" width="13.5703125" style="1" customWidth="1"/>
    <col min="7433" max="7433" width="33.140625" style="1" customWidth="1"/>
    <col min="7434" max="7681" width="11.42578125" style="1"/>
    <col min="7682" max="7682" width="26.7109375" style="1" customWidth="1"/>
    <col min="7683" max="7683" width="32.28515625" style="1" customWidth="1"/>
    <col min="7684" max="7684" width="42.85546875" style="1" customWidth="1"/>
    <col min="7685" max="7685" width="11.85546875" style="1" customWidth="1"/>
    <col min="7686" max="7686" width="42.5703125" style="1" customWidth="1"/>
    <col min="7687" max="7687" width="14.28515625" style="1" customWidth="1"/>
    <col min="7688" max="7688" width="13.5703125" style="1" customWidth="1"/>
    <col min="7689" max="7689" width="33.140625" style="1" customWidth="1"/>
    <col min="7690" max="7937" width="11.42578125" style="1"/>
    <col min="7938" max="7938" width="26.7109375" style="1" customWidth="1"/>
    <col min="7939" max="7939" width="32.28515625" style="1" customWidth="1"/>
    <col min="7940" max="7940" width="42.85546875" style="1" customWidth="1"/>
    <col min="7941" max="7941" width="11.85546875" style="1" customWidth="1"/>
    <col min="7942" max="7942" width="42.5703125" style="1" customWidth="1"/>
    <col min="7943" max="7943" width="14.28515625" style="1" customWidth="1"/>
    <col min="7944" max="7944" width="13.5703125" style="1" customWidth="1"/>
    <col min="7945" max="7945" width="33.140625" style="1" customWidth="1"/>
    <col min="7946" max="8193" width="11.42578125" style="1"/>
    <col min="8194" max="8194" width="26.7109375" style="1" customWidth="1"/>
    <col min="8195" max="8195" width="32.28515625" style="1" customWidth="1"/>
    <col min="8196" max="8196" width="42.85546875" style="1" customWidth="1"/>
    <col min="8197" max="8197" width="11.85546875" style="1" customWidth="1"/>
    <col min="8198" max="8198" width="42.5703125" style="1" customWidth="1"/>
    <col min="8199" max="8199" width="14.28515625" style="1" customWidth="1"/>
    <col min="8200" max="8200" width="13.5703125" style="1" customWidth="1"/>
    <col min="8201" max="8201" width="33.140625" style="1" customWidth="1"/>
    <col min="8202" max="8449" width="11.42578125" style="1"/>
    <col min="8450" max="8450" width="26.7109375" style="1" customWidth="1"/>
    <col min="8451" max="8451" width="32.28515625" style="1" customWidth="1"/>
    <col min="8452" max="8452" width="42.85546875" style="1" customWidth="1"/>
    <col min="8453" max="8453" width="11.85546875" style="1" customWidth="1"/>
    <col min="8454" max="8454" width="42.5703125" style="1" customWidth="1"/>
    <col min="8455" max="8455" width="14.28515625" style="1" customWidth="1"/>
    <col min="8456" max="8456" width="13.5703125" style="1" customWidth="1"/>
    <col min="8457" max="8457" width="33.140625" style="1" customWidth="1"/>
    <col min="8458" max="8705" width="11.42578125" style="1"/>
    <col min="8706" max="8706" width="26.7109375" style="1" customWidth="1"/>
    <col min="8707" max="8707" width="32.28515625" style="1" customWidth="1"/>
    <col min="8708" max="8708" width="42.85546875" style="1" customWidth="1"/>
    <col min="8709" max="8709" width="11.85546875" style="1" customWidth="1"/>
    <col min="8710" max="8710" width="42.5703125" style="1" customWidth="1"/>
    <col min="8711" max="8711" width="14.28515625" style="1" customWidth="1"/>
    <col min="8712" max="8712" width="13.5703125" style="1" customWidth="1"/>
    <col min="8713" max="8713" width="33.140625" style="1" customWidth="1"/>
    <col min="8714" max="8961" width="11.42578125" style="1"/>
    <col min="8962" max="8962" width="26.7109375" style="1" customWidth="1"/>
    <col min="8963" max="8963" width="32.28515625" style="1" customWidth="1"/>
    <col min="8964" max="8964" width="42.85546875" style="1" customWidth="1"/>
    <col min="8965" max="8965" width="11.85546875" style="1" customWidth="1"/>
    <col min="8966" max="8966" width="42.5703125" style="1" customWidth="1"/>
    <col min="8967" max="8967" width="14.28515625" style="1" customWidth="1"/>
    <col min="8968" max="8968" width="13.5703125" style="1" customWidth="1"/>
    <col min="8969" max="8969" width="33.140625" style="1" customWidth="1"/>
    <col min="8970" max="9217" width="11.42578125" style="1"/>
    <col min="9218" max="9218" width="26.7109375" style="1" customWidth="1"/>
    <col min="9219" max="9219" width="32.28515625" style="1" customWidth="1"/>
    <col min="9220" max="9220" width="42.85546875" style="1" customWidth="1"/>
    <col min="9221" max="9221" width="11.85546875" style="1" customWidth="1"/>
    <col min="9222" max="9222" width="42.5703125" style="1" customWidth="1"/>
    <col min="9223" max="9223" width="14.28515625" style="1" customWidth="1"/>
    <col min="9224" max="9224" width="13.5703125" style="1" customWidth="1"/>
    <col min="9225" max="9225" width="33.140625" style="1" customWidth="1"/>
    <col min="9226" max="9473" width="11.42578125" style="1"/>
    <col min="9474" max="9474" width="26.7109375" style="1" customWidth="1"/>
    <col min="9475" max="9475" width="32.28515625" style="1" customWidth="1"/>
    <col min="9476" max="9476" width="42.85546875" style="1" customWidth="1"/>
    <col min="9477" max="9477" width="11.85546875" style="1" customWidth="1"/>
    <col min="9478" max="9478" width="42.5703125" style="1" customWidth="1"/>
    <col min="9479" max="9479" width="14.28515625" style="1" customWidth="1"/>
    <col min="9480" max="9480" width="13.5703125" style="1" customWidth="1"/>
    <col min="9481" max="9481" width="33.140625" style="1" customWidth="1"/>
    <col min="9482" max="9729" width="11.42578125" style="1"/>
    <col min="9730" max="9730" width="26.7109375" style="1" customWidth="1"/>
    <col min="9731" max="9731" width="32.28515625" style="1" customWidth="1"/>
    <col min="9732" max="9732" width="42.85546875" style="1" customWidth="1"/>
    <col min="9733" max="9733" width="11.85546875" style="1" customWidth="1"/>
    <col min="9734" max="9734" width="42.5703125" style="1" customWidth="1"/>
    <col min="9735" max="9735" width="14.28515625" style="1" customWidth="1"/>
    <col min="9736" max="9736" width="13.5703125" style="1" customWidth="1"/>
    <col min="9737" max="9737" width="33.140625" style="1" customWidth="1"/>
    <col min="9738" max="9985" width="11.42578125" style="1"/>
    <col min="9986" max="9986" width="26.7109375" style="1" customWidth="1"/>
    <col min="9987" max="9987" width="32.28515625" style="1" customWidth="1"/>
    <col min="9988" max="9988" width="42.85546875" style="1" customWidth="1"/>
    <col min="9989" max="9989" width="11.85546875" style="1" customWidth="1"/>
    <col min="9990" max="9990" width="42.5703125" style="1" customWidth="1"/>
    <col min="9991" max="9991" width="14.28515625" style="1" customWidth="1"/>
    <col min="9992" max="9992" width="13.5703125" style="1" customWidth="1"/>
    <col min="9993" max="9993" width="33.140625" style="1" customWidth="1"/>
    <col min="9994" max="10241" width="11.42578125" style="1"/>
    <col min="10242" max="10242" width="26.7109375" style="1" customWidth="1"/>
    <col min="10243" max="10243" width="32.28515625" style="1" customWidth="1"/>
    <col min="10244" max="10244" width="42.85546875" style="1" customWidth="1"/>
    <col min="10245" max="10245" width="11.85546875" style="1" customWidth="1"/>
    <col min="10246" max="10246" width="42.5703125" style="1" customWidth="1"/>
    <col min="10247" max="10247" width="14.28515625" style="1" customWidth="1"/>
    <col min="10248" max="10248" width="13.5703125" style="1" customWidth="1"/>
    <col min="10249" max="10249" width="33.140625" style="1" customWidth="1"/>
    <col min="10250" max="10497" width="11.42578125" style="1"/>
    <col min="10498" max="10498" width="26.7109375" style="1" customWidth="1"/>
    <col min="10499" max="10499" width="32.28515625" style="1" customWidth="1"/>
    <col min="10500" max="10500" width="42.85546875" style="1" customWidth="1"/>
    <col min="10501" max="10501" width="11.85546875" style="1" customWidth="1"/>
    <col min="10502" max="10502" width="42.5703125" style="1" customWidth="1"/>
    <col min="10503" max="10503" width="14.28515625" style="1" customWidth="1"/>
    <col min="10504" max="10504" width="13.5703125" style="1" customWidth="1"/>
    <col min="10505" max="10505" width="33.140625" style="1" customWidth="1"/>
    <col min="10506" max="10753" width="11.42578125" style="1"/>
    <col min="10754" max="10754" width="26.7109375" style="1" customWidth="1"/>
    <col min="10755" max="10755" width="32.28515625" style="1" customWidth="1"/>
    <col min="10756" max="10756" width="42.85546875" style="1" customWidth="1"/>
    <col min="10757" max="10757" width="11.85546875" style="1" customWidth="1"/>
    <col min="10758" max="10758" width="42.5703125" style="1" customWidth="1"/>
    <col min="10759" max="10759" width="14.28515625" style="1" customWidth="1"/>
    <col min="10760" max="10760" width="13.5703125" style="1" customWidth="1"/>
    <col min="10761" max="10761" width="33.140625" style="1" customWidth="1"/>
    <col min="10762" max="11009" width="11.42578125" style="1"/>
    <col min="11010" max="11010" width="26.7109375" style="1" customWidth="1"/>
    <col min="11011" max="11011" width="32.28515625" style="1" customWidth="1"/>
    <col min="11012" max="11012" width="42.85546875" style="1" customWidth="1"/>
    <col min="11013" max="11013" width="11.85546875" style="1" customWidth="1"/>
    <col min="11014" max="11014" width="42.5703125" style="1" customWidth="1"/>
    <col min="11015" max="11015" width="14.28515625" style="1" customWidth="1"/>
    <col min="11016" max="11016" width="13.5703125" style="1" customWidth="1"/>
    <col min="11017" max="11017" width="33.140625" style="1" customWidth="1"/>
    <col min="11018" max="11265" width="11.42578125" style="1"/>
    <col min="11266" max="11266" width="26.7109375" style="1" customWidth="1"/>
    <col min="11267" max="11267" width="32.28515625" style="1" customWidth="1"/>
    <col min="11268" max="11268" width="42.85546875" style="1" customWidth="1"/>
    <col min="11269" max="11269" width="11.85546875" style="1" customWidth="1"/>
    <col min="11270" max="11270" width="42.5703125" style="1" customWidth="1"/>
    <col min="11271" max="11271" width="14.28515625" style="1" customWidth="1"/>
    <col min="11272" max="11272" width="13.5703125" style="1" customWidth="1"/>
    <col min="11273" max="11273" width="33.140625" style="1" customWidth="1"/>
    <col min="11274" max="11521" width="11.42578125" style="1"/>
    <col min="11522" max="11522" width="26.7109375" style="1" customWidth="1"/>
    <col min="11523" max="11523" width="32.28515625" style="1" customWidth="1"/>
    <col min="11524" max="11524" width="42.85546875" style="1" customWidth="1"/>
    <col min="11525" max="11525" width="11.85546875" style="1" customWidth="1"/>
    <col min="11526" max="11526" width="42.5703125" style="1" customWidth="1"/>
    <col min="11527" max="11527" width="14.28515625" style="1" customWidth="1"/>
    <col min="11528" max="11528" width="13.5703125" style="1" customWidth="1"/>
    <col min="11529" max="11529" width="33.140625" style="1" customWidth="1"/>
    <col min="11530" max="11777" width="11.42578125" style="1"/>
    <col min="11778" max="11778" width="26.7109375" style="1" customWidth="1"/>
    <col min="11779" max="11779" width="32.28515625" style="1" customWidth="1"/>
    <col min="11780" max="11780" width="42.85546875" style="1" customWidth="1"/>
    <col min="11781" max="11781" width="11.85546875" style="1" customWidth="1"/>
    <col min="11782" max="11782" width="42.5703125" style="1" customWidth="1"/>
    <col min="11783" max="11783" width="14.28515625" style="1" customWidth="1"/>
    <col min="11784" max="11784" width="13.5703125" style="1" customWidth="1"/>
    <col min="11785" max="11785" width="33.140625" style="1" customWidth="1"/>
    <col min="11786" max="12033" width="11.42578125" style="1"/>
    <col min="12034" max="12034" width="26.7109375" style="1" customWidth="1"/>
    <col min="12035" max="12035" width="32.28515625" style="1" customWidth="1"/>
    <col min="12036" max="12036" width="42.85546875" style="1" customWidth="1"/>
    <col min="12037" max="12037" width="11.85546875" style="1" customWidth="1"/>
    <col min="12038" max="12038" width="42.5703125" style="1" customWidth="1"/>
    <col min="12039" max="12039" width="14.28515625" style="1" customWidth="1"/>
    <col min="12040" max="12040" width="13.5703125" style="1" customWidth="1"/>
    <col min="12041" max="12041" width="33.140625" style="1" customWidth="1"/>
    <col min="12042" max="12289" width="11.42578125" style="1"/>
    <col min="12290" max="12290" width="26.7109375" style="1" customWidth="1"/>
    <col min="12291" max="12291" width="32.28515625" style="1" customWidth="1"/>
    <col min="12292" max="12292" width="42.85546875" style="1" customWidth="1"/>
    <col min="12293" max="12293" width="11.85546875" style="1" customWidth="1"/>
    <col min="12294" max="12294" width="42.5703125" style="1" customWidth="1"/>
    <col min="12295" max="12295" width="14.28515625" style="1" customWidth="1"/>
    <col min="12296" max="12296" width="13.5703125" style="1" customWidth="1"/>
    <col min="12297" max="12297" width="33.140625" style="1" customWidth="1"/>
    <col min="12298" max="12545" width="11.42578125" style="1"/>
    <col min="12546" max="12546" width="26.7109375" style="1" customWidth="1"/>
    <col min="12547" max="12547" width="32.28515625" style="1" customWidth="1"/>
    <col min="12548" max="12548" width="42.85546875" style="1" customWidth="1"/>
    <col min="12549" max="12549" width="11.85546875" style="1" customWidth="1"/>
    <col min="12550" max="12550" width="42.5703125" style="1" customWidth="1"/>
    <col min="12551" max="12551" width="14.28515625" style="1" customWidth="1"/>
    <col min="12552" max="12552" width="13.5703125" style="1" customWidth="1"/>
    <col min="12553" max="12553" width="33.140625" style="1" customWidth="1"/>
    <col min="12554" max="12801" width="11.42578125" style="1"/>
    <col min="12802" max="12802" width="26.7109375" style="1" customWidth="1"/>
    <col min="12803" max="12803" width="32.28515625" style="1" customWidth="1"/>
    <col min="12804" max="12804" width="42.85546875" style="1" customWidth="1"/>
    <col min="12805" max="12805" width="11.85546875" style="1" customWidth="1"/>
    <col min="12806" max="12806" width="42.5703125" style="1" customWidth="1"/>
    <col min="12807" max="12807" width="14.28515625" style="1" customWidth="1"/>
    <col min="12808" max="12808" width="13.5703125" style="1" customWidth="1"/>
    <col min="12809" max="12809" width="33.140625" style="1" customWidth="1"/>
    <col min="12810" max="13057" width="11.42578125" style="1"/>
    <col min="13058" max="13058" width="26.7109375" style="1" customWidth="1"/>
    <col min="13059" max="13059" width="32.28515625" style="1" customWidth="1"/>
    <col min="13060" max="13060" width="42.85546875" style="1" customWidth="1"/>
    <col min="13061" max="13061" width="11.85546875" style="1" customWidth="1"/>
    <col min="13062" max="13062" width="42.5703125" style="1" customWidth="1"/>
    <col min="13063" max="13063" width="14.28515625" style="1" customWidth="1"/>
    <col min="13064" max="13064" width="13.5703125" style="1" customWidth="1"/>
    <col min="13065" max="13065" width="33.140625" style="1" customWidth="1"/>
    <col min="13066" max="13313" width="11.42578125" style="1"/>
    <col min="13314" max="13314" width="26.7109375" style="1" customWidth="1"/>
    <col min="13315" max="13315" width="32.28515625" style="1" customWidth="1"/>
    <col min="13316" max="13316" width="42.85546875" style="1" customWidth="1"/>
    <col min="13317" max="13317" width="11.85546875" style="1" customWidth="1"/>
    <col min="13318" max="13318" width="42.5703125" style="1" customWidth="1"/>
    <col min="13319" max="13319" width="14.28515625" style="1" customWidth="1"/>
    <col min="13320" max="13320" width="13.5703125" style="1" customWidth="1"/>
    <col min="13321" max="13321" width="33.140625" style="1" customWidth="1"/>
    <col min="13322" max="13569" width="11.42578125" style="1"/>
    <col min="13570" max="13570" width="26.7109375" style="1" customWidth="1"/>
    <col min="13571" max="13571" width="32.28515625" style="1" customWidth="1"/>
    <col min="13572" max="13572" width="42.85546875" style="1" customWidth="1"/>
    <col min="13573" max="13573" width="11.85546875" style="1" customWidth="1"/>
    <col min="13574" max="13574" width="42.5703125" style="1" customWidth="1"/>
    <col min="13575" max="13575" width="14.28515625" style="1" customWidth="1"/>
    <col min="13576" max="13576" width="13.5703125" style="1" customWidth="1"/>
    <col min="13577" max="13577" width="33.140625" style="1" customWidth="1"/>
    <col min="13578" max="13825" width="11.42578125" style="1"/>
    <col min="13826" max="13826" width="26.7109375" style="1" customWidth="1"/>
    <col min="13827" max="13827" width="32.28515625" style="1" customWidth="1"/>
    <col min="13828" max="13828" width="42.85546875" style="1" customWidth="1"/>
    <col min="13829" max="13829" width="11.85546875" style="1" customWidth="1"/>
    <col min="13830" max="13830" width="42.5703125" style="1" customWidth="1"/>
    <col min="13831" max="13831" width="14.28515625" style="1" customWidth="1"/>
    <col min="13832" max="13832" width="13.5703125" style="1" customWidth="1"/>
    <col min="13833" max="13833" width="33.140625" style="1" customWidth="1"/>
    <col min="13834" max="14081" width="11.42578125" style="1"/>
    <col min="14082" max="14082" width="26.7109375" style="1" customWidth="1"/>
    <col min="14083" max="14083" width="32.28515625" style="1" customWidth="1"/>
    <col min="14084" max="14084" width="42.85546875" style="1" customWidth="1"/>
    <col min="14085" max="14085" width="11.85546875" style="1" customWidth="1"/>
    <col min="14086" max="14086" width="42.5703125" style="1" customWidth="1"/>
    <col min="14087" max="14087" width="14.28515625" style="1" customWidth="1"/>
    <col min="14088" max="14088" width="13.5703125" style="1" customWidth="1"/>
    <col min="14089" max="14089" width="33.140625" style="1" customWidth="1"/>
    <col min="14090" max="14337" width="11.42578125" style="1"/>
    <col min="14338" max="14338" width="26.7109375" style="1" customWidth="1"/>
    <col min="14339" max="14339" width="32.28515625" style="1" customWidth="1"/>
    <col min="14340" max="14340" width="42.85546875" style="1" customWidth="1"/>
    <col min="14341" max="14341" width="11.85546875" style="1" customWidth="1"/>
    <col min="14342" max="14342" width="42.5703125" style="1" customWidth="1"/>
    <col min="14343" max="14343" width="14.28515625" style="1" customWidth="1"/>
    <col min="14344" max="14344" width="13.5703125" style="1" customWidth="1"/>
    <col min="14345" max="14345" width="33.140625" style="1" customWidth="1"/>
    <col min="14346" max="14593" width="11.42578125" style="1"/>
    <col min="14594" max="14594" width="26.7109375" style="1" customWidth="1"/>
    <col min="14595" max="14595" width="32.28515625" style="1" customWidth="1"/>
    <col min="14596" max="14596" width="42.85546875" style="1" customWidth="1"/>
    <col min="14597" max="14597" width="11.85546875" style="1" customWidth="1"/>
    <col min="14598" max="14598" width="42.5703125" style="1" customWidth="1"/>
    <col min="14599" max="14599" width="14.28515625" style="1" customWidth="1"/>
    <col min="14600" max="14600" width="13.5703125" style="1" customWidth="1"/>
    <col min="14601" max="14601" width="33.140625" style="1" customWidth="1"/>
    <col min="14602" max="14849" width="11.42578125" style="1"/>
    <col min="14850" max="14850" width="26.7109375" style="1" customWidth="1"/>
    <col min="14851" max="14851" width="32.28515625" style="1" customWidth="1"/>
    <col min="14852" max="14852" width="42.85546875" style="1" customWidth="1"/>
    <col min="14853" max="14853" width="11.85546875" style="1" customWidth="1"/>
    <col min="14854" max="14854" width="42.5703125" style="1" customWidth="1"/>
    <col min="14855" max="14855" width="14.28515625" style="1" customWidth="1"/>
    <col min="14856" max="14856" width="13.5703125" style="1" customWidth="1"/>
    <col min="14857" max="14857" width="33.140625" style="1" customWidth="1"/>
    <col min="14858" max="15105" width="11.42578125" style="1"/>
    <col min="15106" max="15106" width="26.7109375" style="1" customWidth="1"/>
    <col min="15107" max="15107" width="32.28515625" style="1" customWidth="1"/>
    <col min="15108" max="15108" width="42.85546875" style="1" customWidth="1"/>
    <col min="15109" max="15109" width="11.85546875" style="1" customWidth="1"/>
    <col min="15110" max="15110" width="42.5703125" style="1" customWidth="1"/>
    <col min="15111" max="15111" width="14.28515625" style="1" customWidth="1"/>
    <col min="15112" max="15112" width="13.5703125" style="1" customWidth="1"/>
    <col min="15113" max="15113" width="33.140625" style="1" customWidth="1"/>
    <col min="15114" max="15361" width="11.42578125" style="1"/>
    <col min="15362" max="15362" width="26.7109375" style="1" customWidth="1"/>
    <col min="15363" max="15363" width="32.28515625" style="1" customWidth="1"/>
    <col min="15364" max="15364" width="42.85546875" style="1" customWidth="1"/>
    <col min="15365" max="15365" width="11.85546875" style="1" customWidth="1"/>
    <col min="15366" max="15366" width="42.5703125" style="1" customWidth="1"/>
    <col min="15367" max="15367" width="14.28515625" style="1" customWidth="1"/>
    <col min="15368" max="15368" width="13.5703125" style="1" customWidth="1"/>
    <col min="15369" max="15369" width="33.140625" style="1" customWidth="1"/>
    <col min="15370" max="15617" width="11.42578125" style="1"/>
    <col min="15618" max="15618" width="26.7109375" style="1" customWidth="1"/>
    <col min="15619" max="15619" width="32.28515625" style="1" customWidth="1"/>
    <col min="15620" max="15620" width="42.85546875" style="1" customWidth="1"/>
    <col min="15621" max="15621" width="11.85546875" style="1" customWidth="1"/>
    <col min="15622" max="15622" width="42.5703125" style="1" customWidth="1"/>
    <col min="15623" max="15623" width="14.28515625" style="1" customWidth="1"/>
    <col min="15624" max="15624" width="13.5703125" style="1" customWidth="1"/>
    <col min="15625" max="15625" width="33.140625" style="1" customWidth="1"/>
    <col min="15626" max="15873" width="11.42578125" style="1"/>
    <col min="15874" max="15874" width="26.7109375" style="1" customWidth="1"/>
    <col min="15875" max="15875" width="32.28515625" style="1" customWidth="1"/>
    <col min="15876" max="15876" width="42.85546875" style="1" customWidth="1"/>
    <col min="15877" max="15877" width="11.85546875" style="1" customWidth="1"/>
    <col min="15878" max="15878" width="42.5703125" style="1" customWidth="1"/>
    <col min="15879" max="15879" width="14.28515625" style="1" customWidth="1"/>
    <col min="15880" max="15880" width="13.5703125" style="1" customWidth="1"/>
    <col min="15881" max="15881" width="33.140625" style="1" customWidth="1"/>
    <col min="15882" max="16129" width="11.42578125" style="1"/>
    <col min="16130" max="16130" width="26.7109375" style="1" customWidth="1"/>
    <col min="16131" max="16131" width="32.28515625" style="1" customWidth="1"/>
    <col min="16132" max="16132" width="42.85546875" style="1" customWidth="1"/>
    <col min="16133" max="16133" width="11.85546875" style="1" customWidth="1"/>
    <col min="16134" max="16134" width="42.5703125" style="1" customWidth="1"/>
    <col min="16135" max="16135" width="14.28515625" style="1" customWidth="1"/>
    <col min="16136" max="16136" width="13.5703125" style="1" customWidth="1"/>
    <col min="16137" max="16137" width="33.140625" style="1" customWidth="1"/>
    <col min="16138" max="16384" width="11.42578125" style="1"/>
  </cols>
  <sheetData>
    <row r="1" spans="1:5" ht="18.75" x14ac:dyDescent="0.25">
      <c r="A1" s="13" t="s">
        <v>36</v>
      </c>
      <c r="B1" s="13"/>
      <c r="C1" s="13"/>
      <c r="D1" s="13"/>
    </row>
    <row r="2" spans="1:5" ht="30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5" ht="120" x14ac:dyDescent="0.25">
      <c r="A3" s="3">
        <v>2017</v>
      </c>
      <c r="B3" s="4" t="s">
        <v>53</v>
      </c>
      <c r="C3" s="4" t="s">
        <v>54</v>
      </c>
      <c r="D3" s="62">
        <f>1000+600+225+70+154</f>
        <v>2049</v>
      </c>
    </row>
    <row r="4" spans="1:5" ht="105" x14ac:dyDescent="0.25">
      <c r="A4" s="3">
        <v>2018</v>
      </c>
      <c r="B4" s="4" t="s">
        <v>53</v>
      </c>
      <c r="C4" s="4" t="s">
        <v>55</v>
      </c>
      <c r="D4" s="62">
        <f>1000+600+225+189+70</f>
        <v>2084</v>
      </c>
      <c r="E4" s="10"/>
    </row>
    <row r="6" spans="1:5" ht="54" customHeight="1" x14ac:dyDescent="0.25">
      <c r="A6" s="11" t="s">
        <v>56</v>
      </c>
      <c r="B6" s="12" t="s">
        <v>57</v>
      </c>
      <c r="C6" s="12"/>
      <c r="D6" s="12"/>
    </row>
    <row r="7" spans="1:5" ht="45.75" customHeight="1" x14ac:dyDescent="0.25"/>
  </sheetData>
  <mergeCells count="2">
    <mergeCell ref="A1:D1"/>
    <mergeCell ref="B6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tabSelected="1" workbookViewId="0">
      <selection activeCell="E3" sqref="E3"/>
    </sheetView>
  </sheetViews>
  <sheetFormatPr baseColWidth="10" defaultRowHeight="15" x14ac:dyDescent="0.25"/>
  <cols>
    <col min="1" max="1" width="19.5703125" style="1" customWidth="1"/>
    <col min="2" max="2" width="28.7109375" style="1" customWidth="1"/>
    <col min="3" max="3" width="40.42578125" style="1" customWidth="1"/>
    <col min="4" max="4" width="50.28515625" style="1" customWidth="1"/>
    <col min="5" max="16384" width="11.42578125" style="1"/>
  </cols>
  <sheetData>
    <row r="1" spans="1:4" ht="18.75" x14ac:dyDescent="0.25">
      <c r="A1" s="13" t="s">
        <v>36</v>
      </c>
      <c r="B1" s="13"/>
      <c r="C1" s="13"/>
      <c r="D1" s="13"/>
    </row>
    <row r="2" spans="1:4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ht="210" x14ac:dyDescent="0.25">
      <c r="A3" s="3">
        <v>2017</v>
      </c>
      <c r="B3" s="4" t="s">
        <v>53</v>
      </c>
      <c r="C3" s="4" t="s">
        <v>178</v>
      </c>
      <c r="D3" s="4" t="s">
        <v>180</v>
      </c>
    </row>
    <row r="4" spans="1:4" ht="45" x14ac:dyDescent="0.25">
      <c r="A4" s="3">
        <v>2018</v>
      </c>
      <c r="B4" s="4" t="s">
        <v>53</v>
      </c>
      <c r="C4" s="4" t="s">
        <v>178</v>
      </c>
      <c r="D4" s="4" t="s">
        <v>179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G4" sqref="G4"/>
    </sheetView>
  </sheetViews>
  <sheetFormatPr baseColWidth="10" defaultRowHeight="15" x14ac:dyDescent="0.25"/>
  <cols>
    <col min="1" max="1" width="19.140625" style="51" customWidth="1"/>
    <col min="2" max="2" width="29.85546875" style="51" customWidth="1"/>
    <col min="3" max="3" width="40.5703125" style="51" customWidth="1"/>
    <col min="4" max="5" width="37.85546875" style="51" customWidth="1"/>
    <col min="6" max="16384" width="11.42578125" style="51"/>
  </cols>
  <sheetData>
    <row r="1" spans="1:5" ht="18.75" x14ac:dyDescent="0.25">
      <c r="A1" s="52" t="s">
        <v>20</v>
      </c>
      <c r="B1" s="52"/>
      <c r="C1" s="52"/>
      <c r="D1" s="52"/>
      <c r="E1" s="52"/>
    </row>
    <row r="2" spans="1:5" x14ac:dyDescent="0.25">
      <c r="A2" s="55" t="s">
        <v>0</v>
      </c>
      <c r="B2" s="55" t="s">
        <v>21</v>
      </c>
      <c r="C2" s="55" t="s">
        <v>2</v>
      </c>
      <c r="D2" s="55" t="s">
        <v>22</v>
      </c>
      <c r="E2" s="55"/>
    </row>
    <row r="3" spans="1:5" x14ac:dyDescent="0.25">
      <c r="A3" s="55"/>
      <c r="B3" s="55"/>
      <c r="C3" s="55"/>
      <c r="D3" s="56" t="s">
        <v>23</v>
      </c>
      <c r="E3" s="56" t="s">
        <v>4</v>
      </c>
    </row>
    <row r="4" spans="1:5" ht="60" x14ac:dyDescent="0.25">
      <c r="A4" s="53">
        <v>2017</v>
      </c>
      <c r="B4" s="54" t="s">
        <v>5</v>
      </c>
      <c r="C4" s="54" t="s">
        <v>24</v>
      </c>
      <c r="D4" s="54" t="s">
        <v>25</v>
      </c>
      <c r="E4" s="54" t="s">
        <v>153</v>
      </c>
    </row>
    <row r="5" spans="1:5" ht="75" x14ac:dyDescent="0.25">
      <c r="A5" s="53">
        <v>2017</v>
      </c>
      <c r="B5" s="54" t="s">
        <v>5</v>
      </c>
      <c r="C5" s="54" t="s">
        <v>24</v>
      </c>
      <c r="D5" s="54" t="s">
        <v>26</v>
      </c>
      <c r="E5" s="54" t="s">
        <v>154</v>
      </c>
    </row>
    <row r="6" spans="1:5" ht="45" x14ac:dyDescent="0.25">
      <c r="A6" s="53">
        <v>2017</v>
      </c>
      <c r="B6" s="54" t="s">
        <v>5</v>
      </c>
      <c r="C6" s="54" t="s">
        <v>24</v>
      </c>
      <c r="D6" s="54" t="s">
        <v>27</v>
      </c>
      <c r="E6" s="54" t="s">
        <v>28</v>
      </c>
    </row>
    <row r="7" spans="1:5" ht="60" x14ac:dyDescent="0.25">
      <c r="A7" s="53">
        <v>2017</v>
      </c>
      <c r="B7" s="54" t="s">
        <v>5</v>
      </c>
      <c r="C7" s="54" t="s">
        <v>24</v>
      </c>
      <c r="D7" s="54" t="s">
        <v>29</v>
      </c>
      <c r="E7" s="54" t="s">
        <v>155</v>
      </c>
    </row>
    <row r="8" spans="1:5" ht="45" x14ac:dyDescent="0.25">
      <c r="A8" s="53">
        <v>2018</v>
      </c>
      <c r="B8" s="54" t="s">
        <v>5</v>
      </c>
      <c r="C8" s="54" t="s">
        <v>24</v>
      </c>
      <c r="D8" s="54" t="s">
        <v>25</v>
      </c>
      <c r="E8" s="54" t="s">
        <v>156</v>
      </c>
    </row>
    <row r="9" spans="1:5" ht="45" x14ac:dyDescent="0.25">
      <c r="A9" s="53">
        <v>2018</v>
      </c>
      <c r="B9" s="54" t="s">
        <v>5</v>
      </c>
      <c r="C9" s="54" t="s">
        <v>24</v>
      </c>
      <c r="D9" s="54" t="s">
        <v>26</v>
      </c>
      <c r="E9" s="54" t="s">
        <v>157</v>
      </c>
    </row>
    <row r="10" spans="1:5" ht="45" x14ac:dyDescent="0.25">
      <c r="A10" s="53">
        <v>2018</v>
      </c>
      <c r="B10" s="54" t="s">
        <v>5</v>
      </c>
      <c r="C10" s="54" t="s">
        <v>24</v>
      </c>
      <c r="D10" s="54" t="s">
        <v>27</v>
      </c>
      <c r="E10" s="54" t="s">
        <v>158</v>
      </c>
    </row>
    <row r="11" spans="1:5" ht="45" x14ac:dyDescent="0.25">
      <c r="A11" s="53">
        <v>2018</v>
      </c>
      <c r="B11" s="54" t="s">
        <v>5</v>
      </c>
      <c r="C11" s="54" t="s">
        <v>24</v>
      </c>
      <c r="D11" s="54" t="s">
        <v>29</v>
      </c>
      <c r="E11" s="54" t="s">
        <v>159</v>
      </c>
    </row>
  </sheetData>
  <mergeCells count="5"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activeCell="F16" sqref="F16"/>
    </sheetView>
  </sheetViews>
  <sheetFormatPr baseColWidth="10" defaultRowHeight="15" x14ac:dyDescent="0.25"/>
  <cols>
    <col min="1" max="1" width="19.7109375" style="1" customWidth="1"/>
    <col min="2" max="2" width="28.28515625" style="1" customWidth="1"/>
    <col min="3" max="3" width="41.28515625" style="1" customWidth="1"/>
    <col min="4" max="4" width="21.28515625" style="1" customWidth="1"/>
    <col min="5" max="16384" width="11.42578125" style="1"/>
  </cols>
  <sheetData>
    <row r="1" spans="1:4" ht="18.75" x14ac:dyDescent="0.25">
      <c r="A1" s="13" t="s">
        <v>36</v>
      </c>
      <c r="B1" s="13"/>
      <c r="C1" s="13"/>
      <c r="D1" s="13"/>
    </row>
    <row r="2" spans="1:4" ht="30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ht="45" x14ac:dyDescent="0.25">
      <c r="A3" s="3">
        <v>2017</v>
      </c>
      <c r="B3" s="4" t="s">
        <v>102</v>
      </c>
      <c r="C3" s="4" t="s">
        <v>24</v>
      </c>
      <c r="D3" s="19" t="s">
        <v>103</v>
      </c>
    </row>
    <row r="4" spans="1:4" ht="45" x14ac:dyDescent="0.25">
      <c r="A4" s="3">
        <v>2018</v>
      </c>
      <c r="B4" s="4" t="s">
        <v>102</v>
      </c>
      <c r="C4" s="4" t="s">
        <v>24</v>
      </c>
      <c r="D4" s="19" t="s">
        <v>104</v>
      </c>
    </row>
    <row r="5" spans="1:4" x14ac:dyDescent="0.25">
      <c r="A5" s="14"/>
      <c r="B5" s="14"/>
      <c r="C5" s="14"/>
      <c r="D5" s="14"/>
    </row>
    <row r="6" spans="1:4" x14ac:dyDescent="0.25">
      <c r="A6" s="57" t="s">
        <v>105</v>
      </c>
      <c r="B6" s="58" t="s">
        <v>106</v>
      </c>
      <c r="C6" s="58"/>
      <c r="D6" s="58"/>
    </row>
    <row r="7" spans="1:4" x14ac:dyDescent="0.25">
      <c r="B7" s="58" t="s">
        <v>107</v>
      </c>
      <c r="C7" s="58"/>
      <c r="D7" s="58"/>
    </row>
    <row r="8" spans="1:4" x14ac:dyDescent="0.25">
      <c r="B8" s="58" t="s">
        <v>108</v>
      </c>
      <c r="C8" s="58"/>
      <c r="D8" s="58"/>
    </row>
    <row r="9" spans="1:4" x14ac:dyDescent="0.25">
      <c r="B9" s="58" t="s">
        <v>109</v>
      </c>
      <c r="C9" s="58"/>
    </row>
  </sheetData>
  <mergeCells count="6">
    <mergeCell ref="A1:D1"/>
    <mergeCell ref="A5:D5"/>
    <mergeCell ref="B6:D6"/>
    <mergeCell ref="B7:D7"/>
    <mergeCell ref="B8:D8"/>
    <mergeCell ref="B9:C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1"/>
    </sheetView>
  </sheetViews>
  <sheetFormatPr baseColWidth="10" defaultRowHeight="15" x14ac:dyDescent="0.25"/>
  <cols>
    <col min="1" max="1" width="19.140625" style="1" customWidth="1"/>
    <col min="2" max="2" width="31" style="1" customWidth="1"/>
    <col min="3" max="3" width="39.140625" style="1" customWidth="1"/>
    <col min="4" max="4" width="20.85546875" style="1" customWidth="1"/>
    <col min="5" max="16384" width="11.42578125" style="1"/>
  </cols>
  <sheetData>
    <row r="1" spans="1:4" ht="18.75" x14ac:dyDescent="0.25">
      <c r="A1" s="20" t="s">
        <v>160</v>
      </c>
      <c r="B1" s="20"/>
      <c r="C1" s="20"/>
      <c r="D1" s="20"/>
    </row>
    <row r="2" spans="1:4" ht="30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ht="30.75" customHeight="1" x14ac:dyDescent="0.25">
      <c r="A3" s="3">
        <v>2017</v>
      </c>
      <c r="B3" s="4" t="s">
        <v>12</v>
      </c>
      <c r="C3" s="9" t="s">
        <v>30</v>
      </c>
      <c r="D3" s="6">
        <v>8250</v>
      </c>
    </row>
    <row r="4" spans="1:4" ht="30.75" customHeight="1" x14ac:dyDescent="0.25">
      <c r="A4" s="3">
        <v>2018</v>
      </c>
      <c r="B4" s="4" t="s">
        <v>12</v>
      </c>
      <c r="C4" s="9"/>
      <c r="D4" s="6">
        <v>1150</v>
      </c>
    </row>
  </sheetData>
  <mergeCells count="2">
    <mergeCell ref="A1:D1"/>
    <mergeCell ref="C3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F6" sqref="F6"/>
    </sheetView>
  </sheetViews>
  <sheetFormatPr baseColWidth="10" defaultRowHeight="15" x14ac:dyDescent="0.25"/>
  <cols>
    <col min="1" max="1" width="19.28515625" customWidth="1"/>
    <col min="2" max="2" width="29.5703125" customWidth="1"/>
    <col min="3" max="3" width="39" customWidth="1"/>
    <col min="4" max="4" width="36.42578125" customWidth="1"/>
  </cols>
  <sheetData>
    <row r="1" spans="1:4" ht="18.75" x14ac:dyDescent="0.25">
      <c r="A1" s="60" t="s">
        <v>160</v>
      </c>
      <c r="B1" s="60"/>
      <c r="C1" s="60"/>
      <c r="D1" s="60"/>
    </row>
    <row r="2" spans="1:4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ht="45" x14ac:dyDescent="0.25">
      <c r="A3" s="61">
        <v>2017</v>
      </c>
      <c r="B3" s="61" t="s">
        <v>110</v>
      </c>
      <c r="C3" s="61" t="s">
        <v>70</v>
      </c>
      <c r="D3" s="4" t="s">
        <v>161</v>
      </c>
    </row>
    <row r="4" spans="1:4" ht="30" x14ac:dyDescent="0.25">
      <c r="A4" s="61"/>
      <c r="B4" s="61"/>
      <c r="C4" s="61"/>
      <c r="D4" s="4" t="s">
        <v>162</v>
      </c>
    </row>
    <row r="5" spans="1:4" ht="30" x14ac:dyDescent="0.25">
      <c r="A5" s="61"/>
      <c r="B5" s="61"/>
      <c r="C5" s="61"/>
      <c r="D5" s="4" t="s">
        <v>163</v>
      </c>
    </row>
    <row r="6" spans="1:4" ht="60" x14ac:dyDescent="0.25">
      <c r="A6" s="61"/>
      <c r="B6" s="61"/>
      <c r="C6" s="61"/>
      <c r="D6" s="4" t="s">
        <v>164</v>
      </c>
    </row>
    <row r="7" spans="1:4" ht="30" x14ac:dyDescent="0.25">
      <c r="A7" s="61"/>
      <c r="B7" s="61"/>
      <c r="C7" s="61"/>
      <c r="D7" s="4" t="s">
        <v>165</v>
      </c>
    </row>
    <row r="8" spans="1:4" ht="30" x14ac:dyDescent="0.25">
      <c r="A8" s="61"/>
      <c r="B8" s="61"/>
      <c r="C8" s="61"/>
      <c r="D8" s="4" t="s">
        <v>166</v>
      </c>
    </row>
    <row r="9" spans="1:4" ht="30" x14ac:dyDescent="0.25">
      <c r="A9" s="61">
        <v>2018</v>
      </c>
      <c r="B9" s="61" t="s">
        <v>111</v>
      </c>
      <c r="C9" s="61" t="s">
        <v>70</v>
      </c>
      <c r="D9" s="4" t="s">
        <v>167</v>
      </c>
    </row>
    <row r="10" spans="1:4" ht="60" x14ac:dyDescent="0.25">
      <c r="A10" s="61"/>
      <c r="B10" s="61"/>
      <c r="C10" s="61"/>
      <c r="D10" s="4" t="s">
        <v>168</v>
      </c>
    </row>
  </sheetData>
  <mergeCells count="7">
    <mergeCell ref="A1:D1"/>
    <mergeCell ref="A3:A8"/>
    <mergeCell ref="B3:B8"/>
    <mergeCell ref="C3:C8"/>
    <mergeCell ref="A9:A10"/>
    <mergeCell ref="B9:B10"/>
    <mergeCell ref="C9:C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Normal="100" workbookViewId="0">
      <selection activeCell="E5" sqref="E5"/>
    </sheetView>
  </sheetViews>
  <sheetFormatPr baseColWidth="10" defaultRowHeight="15" x14ac:dyDescent="0.25"/>
  <cols>
    <col min="1" max="1" width="19.28515625" style="1" customWidth="1"/>
    <col min="2" max="2" width="29.28515625" style="1" customWidth="1"/>
    <col min="3" max="3" width="40.7109375" style="1" customWidth="1"/>
    <col min="4" max="4" width="33.85546875" style="1" customWidth="1"/>
    <col min="5" max="16384" width="11.42578125" style="1"/>
  </cols>
  <sheetData>
    <row r="1" spans="1:4" ht="18.75" x14ac:dyDescent="0.25">
      <c r="A1" s="20" t="s">
        <v>36</v>
      </c>
      <c r="B1" s="20"/>
      <c r="C1" s="20"/>
      <c r="D1" s="20"/>
    </row>
    <row r="2" spans="1:4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ht="60" x14ac:dyDescent="0.25">
      <c r="A3" s="3">
        <v>2017</v>
      </c>
      <c r="B3" s="4" t="s">
        <v>12</v>
      </c>
      <c r="C3" s="4" t="s">
        <v>13</v>
      </c>
      <c r="D3" s="4" t="s">
        <v>14</v>
      </c>
    </row>
    <row r="4" spans="1:4" ht="45" x14ac:dyDescent="0.25">
      <c r="A4" s="3">
        <v>2017</v>
      </c>
      <c r="B4" s="4" t="s">
        <v>12</v>
      </c>
      <c r="C4" s="4" t="s">
        <v>13</v>
      </c>
      <c r="D4" s="4" t="s">
        <v>15</v>
      </c>
    </row>
    <row r="5" spans="1:4" ht="60" x14ac:dyDescent="0.25">
      <c r="A5" s="3">
        <v>2017</v>
      </c>
      <c r="B5" s="4" t="s">
        <v>12</v>
      </c>
      <c r="C5" s="4" t="s">
        <v>13</v>
      </c>
      <c r="D5" s="4" t="s">
        <v>16</v>
      </c>
    </row>
    <row r="6" spans="1:4" ht="105" x14ac:dyDescent="0.25">
      <c r="A6" s="3">
        <v>2017</v>
      </c>
      <c r="B6" s="4" t="s">
        <v>12</v>
      </c>
      <c r="C6" s="4" t="s">
        <v>13</v>
      </c>
      <c r="D6" s="4" t="s">
        <v>17</v>
      </c>
    </row>
    <row r="7" spans="1:4" ht="45" x14ac:dyDescent="0.25">
      <c r="A7" s="3">
        <v>2017</v>
      </c>
      <c r="B7" s="4" t="s">
        <v>12</v>
      </c>
      <c r="C7" s="4" t="s">
        <v>13</v>
      </c>
      <c r="D7" s="4" t="s">
        <v>18</v>
      </c>
    </row>
    <row r="8" spans="1:4" ht="60" x14ac:dyDescent="0.25">
      <c r="A8" s="3">
        <v>2018</v>
      </c>
      <c r="B8" s="4" t="s">
        <v>12</v>
      </c>
      <c r="C8" s="4" t="s">
        <v>13</v>
      </c>
      <c r="D8" s="4" t="s">
        <v>19</v>
      </c>
    </row>
  </sheetData>
  <mergeCells count="1">
    <mergeCell ref="A1:D1"/>
  </mergeCells>
  <pageMargins left="0.7" right="0.7" top="0.75" bottom="0.75" header="0.3" footer="0.3"/>
  <pageSetup paperSize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C23" sqref="C23"/>
    </sheetView>
  </sheetViews>
  <sheetFormatPr baseColWidth="10" defaultRowHeight="15" x14ac:dyDescent="0.25"/>
  <cols>
    <col min="1" max="1" width="19" style="1" customWidth="1"/>
    <col min="2" max="2" width="29.5703125" style="1" customWidth="1"/>
    <col min="3" max="3" width="40.7109375" style="1" customWidth="1"/>
    <col min="4" max="4" width="20.85546875" style="1" customWidth="1"/>
    <col min="5" max="5" width="27.140625" style="1" customWidth="1"/>
    <col min="6" max="16384" width="11.42578125" style="1"/>
  </cols>
  <sheetData>
    <row r="1" spans="1:5" ht="18.75" x14ac:dyDescent="0.25">
      <c r="A1" s="17" t="s">
        <v>36</v>
      </c>
      <c r="B1" s="17"/>
      <c r="C1" s="17"/>
      <c r="D1" s="17"/>
      <c r="E1" s="17"/>
    </row>
    <row r="2" spans="1:5" x14ac:dyDescent="0.25">
      <c r="A2" s="2" t="s">
        <v>0</v>
      </c>
      <c r="B2" s="2" t="s">
        <v>1</v>
      </c>
      <c r="C2" s="2" t="s">
        <v>2</v>
      </c>
      <c r="D2" s="2" t="s">
        <v>37</v>
      </c>
      <c r="E2" s="2" t="s">
        <v>4</v>
      </c>
    </row>
    <row r="3" spans="1:5" x14ac:dyDescent="0.25">
      <c r="A3" s="70">
        <v>2017</v>
      </c>
      <c r="B3" s="61" t="s">
        <v>92</v>
      </c>
      <c r="C3" s="4" t="s">
        <v>93</v>
      </c>
      <c r="D3" s="61" t="s">
        <v>177</v>
      </c>
      <c r="E3" s="61" t="s">
        <v>96</v>
      </c>
    </row>
    <row r="4" spans="1:5" ht="30" x14ac:dyDescent="0.25">
      <c r="A4" s="70"/>
      <c r="B4" s="61"/>
      <c r="C4" s="4" t="s">
        <v>94</v>
      </c>
      <c r="D4" s="61"/>
      <c r="E4" s="61"/>
    </row>
    <row r="5" spans="1:5" ht="30" x14ac:dyDescent="0.25">
      <c r="A5" s="70"/>
      <c r="B5" s="61"/>
      <c r="C5" s="4" t="s">
        <v>95</v>
      </c>
      <c r="D5" s="61"/>
      <c r="E5" s="61"/>
    </row>
    <row r="6" spans="1:5" x14ac:dyDescent="0.25">
      <c r="A6" s="70">
        <v>2017</v>
      </c>
      <c r="B6" s="61" t="s">
        <v>92</v>
      </c>
      <c r="C6" s="4" t="s">
        <v>93</v>
      </c>
      <c r="D6" s="61" t="s">
        <v>97</v>
      </c>
      <c r="E6" s="61" t="s">
        <v>98</v>
      </c>
    </row>
    <row r="7" spans="1:5" ht="30" x14ac:dyDescent="0.25">
      <c r="A7" s="70"/>
      <c r="B7" s="61"/>
      <c r="C7" s="4" t="s">
        <v>94</v>
      </c>
      <c r="D7" s="61"/>
      <c r="E7" s="61"/>
    </row>
    <row r="8" spans="1:5" ht="30" x14ac:dyDescent="0.25">
      <c r="A8" s="70"/>
      <c r="B8" s="61"/>
      <c r="C8" s="4" t="s">
        <v>95</v>
      </c>
      <c r="D8" s="61"/>
      <c r="E8" s="61"/>
    </row>
    <row r="9" spans="1:5" x14ac:dyDescent="0.25">
      <c r="A9" s="70">
        <v>2017</v>
      </c>
      <c r="B9" s="61" t="s">
        <v>92</v>
      </c>
      <c r="C9" s="4" t="s">
        <v>93</v>
      </c>
      <c r="D9" s="61" t="s">
        <v>99</v>
      </c>
      <c r="E9" s="61" t="s">
        <v>96</v>
      </c>
    </row>
    <row r="10" spans="1:5" ht="30" x14ac:dyDescent="0.25">
      <c r="A10" s="70"/>
      <c r="B10" s="61"/>
      <c r="C10" s="4" t="s">
        <v>94</v>
      </c>
      <c r="D10" s="61"/>
      <c r="E10" s="61"/>
    </row>
    <row r="11" spans="1:5" ht="30" x14ac:dyDescent="0.25">
      <c r="A11" s="70"/>
      <c r="B11" s="61"/>
      <c r="C11" s="4" t="s">
        <v>95</v>
      </c>
      <c r="D11" s="61"/>
      <c r="E11" s="61"/>
    </row>
    <row r="12" spans="1:5" x14ac:dyDescent="0.25">
      <c r="A12" s="70">
        <v>2017</v>
      </c>
      <c r="B12" s="61" t="s">
        <v>92</v>
      </c>
      <c r="C12" s="4" t="s">
        <v>93</v>
      </c>
      <c r="D12" s="61" t="s">
        <v>100</v>
      </c>
      <c r="E12" s="61" t="s">
        <v>68</v>
      </c>
    </row>
    <row r="13" spans="1:5" ht="30" x14ac:dyDescent="0.25">
      <c r="A13" s="70"/>
      <c r="B13" s="61"/>
      <c r="C13" s="4" t="s">
        <v>94</v>
      </c>
      <c r="D13" s="61"/>
      <c r="E13" s="61"/>
    </row>
    <row r="14" spans="1:5" ht="30" x14ac:dyDescent="0.25">
      <c r="A14" s="70"/>
      <c r="B14" s="61"/>
      <c r="C14" s="4" t="s">
        <v>95</v>
      </c>
      <c r="D14" s="61"/>
      <c r="E14" s="61"/>
    </row>
    <row r="15" spans="1:5" x14ac:dyDescent="0.25">
      <c r="A15" s="70">
        <v>2018</v>
      </c>
      <c r="B15" s="61" t="s">
        <v>92</v>
      </c>
      <c r="C15" s="4" t="s">
        <v>93</v>
      </c>
      <c r="D15" s="61" t="s">
        <v>101</v>
      </c>
      <c r="E15" s="61" t="s">
        <v>96</v>
      </c>
    </row>
    <row r="16" spans="1:5" ht="30" x14ac:dyDescent="0.25">
      <c r="A16" s="70"/>
      <c r="B16" s="61"/>
      <c r="C16" s="4" t="s">
        <v>94</v>
      </c>
      <c r="D16" s="61"/>
      <c r="E16" s="61"/>
    </row>
    <row r="17" spans="1:5" ht="30" x14ac:dyDescent="0.25">
      <c r="A17" s="70"/>
      <c r="B17" s="61"/>
      <c r="C17" s="4" t="s">
        <v>95</v>
      </c>
      <c r="D17" s="61"/>
      <c r="E17" s="61"/>
    </row>
    <row r="18" spans="1:5" x14ac:dyDescent="0.25">
      <c r="A18" s="71"/>
      <c r="B18" s="71"/>
      <c r="C18" s="71"/>
      <c r="D18" s="71"/>
      <c r="E18" s="71"/>
    </row>
  </sheetData>
  <mergeCells count="22">
    <mergeCell ref="A15:A17"/>
    <mergeCell ref="B15:B17"/>
    <mergeCell ref="D15:D17"/>
    <mergeCell ref="E15:E17"/>
    <mergeCell ref="A18:E18"/>
    <mergeCell ref="A9:A11"/>
    <mergeCell ref="B9:B11"/>
    <mergeCell ref="D9:D11"/>
    <mergeCell ref="E9:E11"/>
    <mergeCell ref="A12:A14"/>
    <mergeCell ref="B12:B14"/>
    <mergeCell ref="D12:D14"/>
    <mergeCell ref="E12:E14"/>
    <mergeCell ref="A1:E1"/>
    <mergeCell ref="A3:A5"/>
    <mergeCell ref="B3:B5"/>
    <mergeCell ref="D3:D5"/>
    <mergeCell ref="E3:E5"/>
    <mergeCell ref="A6:A8"/>
    <mergeCell ref="B6:B8"/>
    <mergeCell ref="D6:D8"/>
    <mergeCell ref="E6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7" sqref="C7"/>
    </sheetView>
  </sheetViews>
  <sheetFormatPr baseColWidth="10" defaultRowHeight="15" x14ac:dyDescent="0.25"/>
  <cols>
    <col min="1" max="1" width="19.5703125" style="16" customWidth="1"/>
    <col min="2" max="2" width="29.140625" style="16" customWidth="1"/>
    <col min="3" max="3" width="38.85546875" style="16" customWidth="1"/>
    <col min="4" max="4" width="35.5703125" style="16" customWidth="1"/>
    <col min="5" max="5" width="42.28515625" style="16" customWidth="1"/>
    <col min="6" max="6" width="48.140625" style="16" customWidth="1"/>
    <col min="7" max="16384" width="11.42578125" style="16"/>
  </cols>
  <sheetData>
    <row r="1" spans="1:6" s="15" customFormat="1" ht="18.75" x14ac:dyDescent="0.25">
      <c r="A1" s="18" t="s">
        <v>36</v>
      </c>
      <c r="B1" s="18"/>
      <c r="C1" s="18"/>
      <c r="D1" s="18"/>
      <c r="E1" s="18"/>
      <c r="F1" s="18"/>
    </row>
    <row r="2" spans="1:6" s="15" customFormat="1" x14ac:dyDescent="0.25">
      <c r="A2" s="2" t="s">
        <v>0</v>
      </c>
      <c r="B2" s="2" t="s">
        <v>1</v>
      </c>
      <c r="C2" s="2" t="s">
        <v>2</v>
      </c>
      <c r="D2" s="2" t="s">
        <v>37</v>
      </c>
      <c r="E2" s="2" t="s">
        <v>38</v>
      </c>
      <c r="F2" s="2" t="s">
        <v>4</v>
      </c>
    </row>
    <row r="3" spans="1:6" ht="150" x14ac:dyDescent="0.25">
      <c r="A3" s="3">
        <v>2017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</row>
    <row r="4" spans="1:6" ht="60" x14ac:dyDescent="0.25">
      <c r="A4" s="3">
        <v>2017</v>
      </c>
      <c r="B4" s="3" t="s">
        <v>39</v>
      </c>
      <c r="C4" s="3" t="s">
        <v>40</v>
      </c>
      <c r="D4" s="3" t="s">
        <v>41</v>
      </c>
      <c r="E4" s="3" t="s">
        <v>44</v>
      </c>
      <c r="F4" s="3" t="s">
        <v>45</v>
      </c>
    </row>
    <row r="5" spans="1:6" ht="60" x14ac:dyDescent="0.25">
      <c r="A5" s="3">
        <v>2017</v>
      </c>
      <c r="B5" s="3" t="s">
        <v>39</v>
      </c>
      <c r="C5" s="3" t="s">
        <v>40</v>
      </c>
      <c r="D5" s="3" t="s">
        <v>41</v>
      </c>
      <c r="E5" s="3" t="s">
        <v>44</v>
      </c>
      <c r="F5" s="3" t="s">
        <v>46</v>
      </c>
    </row>
    <row r="6" spans="1:6" ht="75" x14ac:dyDescent="0.25">
      <c r="A6" s="3">
        <v>2017</v>
      </c>
      <c r="B6" s="3" t="s">
        <v>39</v>
      </c>
      <c r="C6" s="3" t="s">
        <v>40</v>
      </c>
      <c r="D6" s="3" t="s">
        <v>41</v>
      </c>
      <c r="E6" s="3" t="s">
        <v>47</v>
      </c>
      <c r="F6" s="3" t="s">
        <v>48</v>
      </c>
    </row>
    <row r="7" spans="1:6" ht="105" x14ac:dyDescent="0.25">
      <c r="A7" s="3">
        <v>2017</v>
      </c>
      <c r="B7" s="3" t="s">
        <v>39</v>
      </c>
      <c r="C7" s="3" t="s">
        <v>40</v>
      </c>
      <c r="D7" s="3" t="s">
        <v>41</v>
      </c>
      <c r="E7" s="3" t="s">
        <v>49</v>
      </c>
      <c r="F7" s="3" t="s">
        <v>50</v>
      </c>
    </row>
    <row r="8" spans="1:6" ht="105" x14ac:dyDescent="0.25">
      <c r="A8" s="3">
        <v>2017</v>
      </c>
      <c r="B8" s="3" t="s">
        <v>39</v>
      </c>
      <c r="C8" s="3" t="s">
        <v>40</v>
      </c>
      <c r="D8" s="3" t="s">
        <v>41</v>
      </c>
      <c r="E8" s="3" t="s">
        <v>49</v>
      </c>
      <c r="F8" s="3" t="s">
        <v>51</v>
      </c>
    </row>
    <row r="9" spans="1:6" ht="105" x14ac:dyDescent="0.25">
      <c r="A9" s="3">
        <v>2017</v>
      </c>
      <c r="B9" s="3" t="s">
        <v>39</v>
      </c>
      <c r="C9" s="3" t="s">
        <v>40</v>
      </c>
      <c r="D9" s="3" t="s">
        <v>41</v>
      </c>
      <c r="E9" s="3" t="s">
        <v>49</v>
      </c>
      <c r="F9" s="3" t="s">
        <v>52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1"/>
    </sheetView>
  </sheetViews>
  <sheetFormatPr baseColWidth="10" defaultRowHeight="15" x14ac:dyDescent="0.25"/>
  <cols>
    <col min="1" max="1" width="19.140625" style="1" customWidth="1"/>
    <col min="2" max="2" width="30.42578125" style="1" customWidth="1"/>
    <col min="3" max="3" width="39.28515625" style="1" customWidth="1"/>
    <col min="4" max="4" width="44" style="1" customWidth="1"/>
    <col min="5" max="16384" width="11.42578125" style="1"/>
  </cols>
  <sheetData>
    <row r="1" spans="1:4" ht="18.75" x14ac:dyDescent="0.25">
      <c r="A1" s="13" t="s">
        <v>36</v>
      </c>
      <c r="B1" s="13"/>
      <c r="C1" s="13"/>
      <c r="D1" s="13"/>
    </row>
    <row r="2" spans="1:4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ht="120" x14ac:dyDescent="0.25">
      <c r="A3" s="3">
        <v>2017</v>
      </c>
      <c r="B3" s="4" t="s">
        <v>39</v>
      </c>
      <c r="C3" s="4" t="s">
        <v>70</v>
      </c>
      <c r="D3" s="4" t="s">
        <v>71</v>
      </c>
    </row>
    <row r="4" spans="1:4" x14ac:dyDescent="0.25">
      <c r="A4" s="3">
        <v>2017</v>
      </c>
      <c r="B4" s="4" t="s">
        <v>39</v>
      </c>
      <c r="C4" s="4" t="s">
        <v>72</v>
      </c>
      <c r="D4" s="19" t="s">
        <v>73</v>
      </c>
    </row>
    <row r="5" spans="1:4" x14ac:dyDescent="0.25">
      <c r="A5" s="3">
        <v>2017</v>
      </c>
      <c r="B5" s="4" t="s">
        <v>39</v>
      </c>
      <c r="C5" s="4" t="s">
        <v>74</v>
      </c>
      <c r="D5" s="19" t="s">
        <v>75</v>
      </c>
    </row>
    <row r="6" spans="1:4" x14ac:dyDescent="0.25">
      <c r="A6" s="3">
        <v>2017</v>
      </c>
      <c r="B6" s="4" t="s">
        <v>39</v>
      </c>
      <c r="C6" s="4" t="s">
        <v>76</v>
      </c>
      <c r="D6" s="19">
        <v>322</v>
      </c>
    </row>
    <row r="7" spans="1:4" x14ac:dyDescent="0.25">
      <c r="A7" s="3">
        <v>2017</v>
      </c>
      <c r="B7" s="4" t="s">
        <v>39</v>
      </c>
      <c r="C7" s="4" t="s">
        <v>77</v>
      </c>
      <c r="D7" s="19">
        <v>250</v>
      </c>
    </row>
    <row r="8" spans="1:4" x14ac:dyDescent="0.25">
      <c r="A8" s="3">
        <v>2017</v>
      </c>
      <c r="B8" s="4" t="s">
        <v>39</v>
      </c>
      <c r="C8" s="4" t="s">
        <v>78</v>
      </c>
      <c r="D8" s="19">
        <v>250</v>
      </c>
    </row>
    <row r="9" spans="1:4" x14ac:dyDescent="0.25">
      <c r="A9" s="3">
        <v>2017</v>
      </c>
      <c r="B9" s="4" t="s">
        <v>39</v>
      </c>
      <c r="C9" s="4" t="s">
        <v>79</v>
      </c>
      <c r="D9" s="19">
        <v>670</v>
      </c>
    </row>
    <row r="10" spans="1:4" x14ac:dyDescent="0.25">
      <c r="A10" s="3">
        <v>2017</v>
      </c>
      <c r="B10" s="4" t="s">
        <v>39</v>
      </c>
      <c r="C10" s="4" t="s">
        <v>80</v>
      </c>
      <c r="D10" s="19">
        <v>350</v>
      </c>
    </row>
    <row r="11" spans="1:4" x14ac:dyDescent="0.25">
      <c r="A11" s="3">
        <v>2017</v>
      </c>
      <c r="B11" s="4" t="s">
        <v>39</v>
      </c>
      <c r="C11" s="4" t="s">
        <v>81</v>
      </c>
      <c r="D11" s="19">
        <v>200</v>
      </c>
    </row>
    <row r="12" spans="1:4" ht="30" x14ac:dyDescent="0.25">
      <c r="A12" s="3">
        <v>2017</v>
      </c>
      <c r="B12" s="4" t="s">
        <v>39</v>
      </c>
      <c r="C12" s="4" t="s">
        <v>82</v>
      </c>
      <c r="D12" s="19">
        <v>1350</v>
      </c>
    </row>
    <row r="13" spans="1:4" ht="30" x14ac:dyDescent="0.25">
      <c r="A13" s="3">
        <v>2017</v>
      </c>
      <c r="B13" s="4" t="s">
        <v>39</v>
      </c>
      <c r="C13" s="4" t="s">
        <v>83</v>
      </c>
      <c r="D13" s="19">
        <v>1400</v>
      </c>
    </row>
    <row r="14" spans="1:4" x14ac:dyDescent="0.25">
      <c r="A14" s="3">
        <v>2017</v>
      </c>
      <c r="B14" s="4" t="s">
        <v>39</v>
      </c>
      <c r="C14" s="4" t="s">
        <v>84</v>
      </c>
      <c r="D14" s="19">
        <v>220</v>
      </c>
    </row>
    <row r="15" spans="1:4" x14ac:dyDescent="0.25">
      <c r="A15" s="3">
        <v>2017</v>
      </c>
      <c r="B15" s="4" t="s">
        <v>39</v>
      </c>
      <c r="C15" s="4" t="s">
        <v>85</v>
      </c>
      <c r="D15" s="19">
        <v>200</v>
      </c>
    </row>
    <row r="16" spans="1:4" x14ac:dyDescent="0.25">
      <c r="A16" s="3">
        <v>2017</v>
      </c>
      <c r="B16" s="4" t="s">
        <v>39</v>
      </c>
      <c r="C16" s="4" t="s">
        <v>86</v>
      </c>
      <c r="D16" s="19">
        <f>65+70+64</f>
        <v>199</v>
      </c>
    </row>
    <row r="17" spans="1:4" x14ac:dyDescent="0.25">
      <c r="A17" s="3">
        <v>2017</v>
      </c>
      <c r="B17" s="4" t="s">
        <v>39</v>
      </c>
      <c r="C17" s="4" t="s">
        <v>87</v>
      </c>
      <c r="D17" s="19">
        <f>40+50+60</f>
        <v>150</v>
      </c>
    </row>
    <row r="18" spans="1:4" x14ac:dyDescent="0.25">
      <c r="A18" s="3">
        <v>2017</v>
      </c>
      <c r="B18" s="4" t="s">
        <v>39</v>
      </c>
      <c r="C18" s="4" t="s">
        <v>88</v>
      </c>
      <c r="D18" s="19">
        <v>30</v>
      </c>
    </row>
    <row r="19" spans="1:4" x14ac:dyDescent="0.25">
      <c r="A19" s="3">
        <v>2017</v>
      </c>
      <c r="B19" s="4" t="s">
        <v>39</v>
      </c>
      <c r="C19" s="4" t="s">
        <v>89</v>
      </c>
      <c r="D19" s="19">
        <v>60</v>
      </c>
    </row>
    <row r="20" spans="1:4" x14ac:dyDescent="0.25">
      <c r="A20" s="3">
        <v>2017</v>
      </c>
      <c r="B20" s="4" t="s">
        <v>39</v>
      </c>
      <c r="C20" s="4" t="s">
        <v>90</v>
      </c>
      <c r="D20" s="19">
        <f>36+40+30</f>
        <v>106</v>
      </c>
    </row>
    <row r="21" spans="1:4" x14ac:dyDescent="0.25">
      <c r="A21" s="3">
        <v>2017</v>
      </c>
      <c r="B21" s="4" t="s">
        <v>39</v>
      </c>
      <c r="C21" s="4" t="s">
        <v>91</v>
      </c>
      <c r="D21" s="19">
        <v>140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activeCell="A2" sqref="A2"/>
    </sheetView>
  </sheetViews>
  <sheetFormatPr baseColWidth="10" defaultRowHeight="15" x14ac:dyDescent="0.25"/>
  <cols>
    <col min="1" max="1" width="19.42578125" style="1" customWidth="1"/>
    <col min="2" max="2" width="30" style="1" customWidth="1"/>
    <col min="3" max="3" width="38.7109375" style="1" customWidth="1"/>
    <col min="4" max="4" width="22.140625" style="1" customWidth="1"/>
    <col min="5" max="16384" width="11.42578125" style="1"/>
  </cols>
  <sheetData>
    <row r="1" spans="1:4" ht="18.75" x14ac:dyDescent="0.25">
      <c r="A1" s="20" t="s">
        <v>36</v>
      </c>
      <c r="B1" s="20"/>
      <c r="C1" s="20"/>
      <c r="D1" s="20"/>
    </row>
    <row r="2" spans="1:4" ht="30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ht="45" x14ac:dyDescent="0.25">
      <c r="A3" s="3">
        <v>2017</v>
      </c>
      <c r="B3" s="4" t="s">
        <v>12</v>
      </c>
      <c r="C3" s="4" t="s">
        <v>13</v>
      </c>
      <c r="D3" s="4" t="s">
        <v>35</v>
      </c>
    </row>
    <row r="4" spans="1:4" ht="45" x14ac:dyDescent="0.25">
      <c r="A4" s="3">
        <v>2017</v>
      </c>
      <c r="B4" s="4" t="s">
        <v>12</v>
      </c>
      <c r="C4" s="4" t="s">
        <v>13</v>
      </c>
      <c r="D4" s="4" t="s">
        <v>34</v>
      </c>
    </row>
    <row r="5" spans="1:4" ht="75" x14ac:dyDescent="0.25">
      <c r="A5" s="3">
        <v>2018</v>
      </c>
      <c r="B5" s="4" t="s">
        <v>12</v>
      </c>
      <c r="C5" s="4" t="s">
        <v>13</v>
      </c>
      <c r="D5" s="4" t="s">
        <v>33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E12" sqref="E12"/>
    </sheetView>
  </sheetViews>
  <sheetFormatPr baseColWidth="10" defaultRowHeight="15" x14ac:dyDescent="0.25"/>
  <cols>
    <col min="1" max="1" width="18.85546875" style="67" customWidth="1"/>
    <col min="2" max="2" width="19.140625" style="1" customWidth="1"/>
    <col min="3" max="3" width="22.85546875" style="1" customWidth="1"/>
    <col min="4" max="4" width="19.5703125" style="1" customWidth="1"/>
    <col min="5" max="5" width="82.5703125" style="10" customWidth="1"/>
    <col min="6" max="6" width="34.28515625" style="1" customWidth="1"/>
    <col min="7" max="16384" width="11.42578125" style="1"/>
  </cols>
  <sheetData>
    <row r="1" spans="1:6" x14ac:dyDescent="0.25">
      <c r="A1" s="26" t="s">
        <v>112</v>
      </c>
      <c r="B1" s="26"/>
      <c r="C1" s="26"/>
      <c r="D1" s="26"/>
      <c r="E1" s="26"/>
      <c r="F1" s="26"/>
    </row>
    <row r="2" spans="1:6" ht="30" x14ac:dyDescent="0.25">
      <c r="A2" s="40" t="s">
        <v>0</v>
      </c>
      <c r="B2" s="40" t="s">
        <v>1</v>
      </c>
      <c r="C2" s="40" t="s">
        <v>2</v>
      </c>
      <c r="D2" s="40" t="s">
        <v>113</v>
      </c>
      <c r="E2" s="40" t="s">
        <v>114</v>
      </c>
      <c r="F2" s="41" t="s">
        <v>115</v>
      </c>
    </row>
    <row r="3" spans="1:6" x14ac:dyDescent="0.25">
      <c r="A3" s="63">
        <v>2017</v>
      </c>
      <c r="B3" s="29" t="s">
        <v>39</v>
      </c>
      <c r="C3" s="30" t="s">
        <v>70</v>
      </c>
      <c r="D3" s="29" t="s">
        <v>116</v>
      </c>
      <c r="E3" s="27" t="s">
        <v>117</v>
      </c>
      <c r="F3" s="21" t="s">
        <v>149</v>
      </c>
    </row>
    <row r="4" spans="1:6" x14ac:dyDescent="0.25">
      <c r="A4" s="64"/>
      <c r="B4" s="31"/>
      <c r="C4" s="32"/>
      <c r="D4" s="31"/>
      <c r="E4" s="27" t="s">
        <v>118</v>
      </c>
      <c r="F4" s="22"/>
    </row>
    <row r="5" spans="1:6" x14ac:dyDescent="0.25">
      <c r="A5" s="64"/>
      <c r="B5" s="31"/>
      <c r="C5" s="32"/>
      <c r="D5" s="31"/>
      <c r="E5" s="27" t="s">
        <v>119</v>
      </c>
      <c r="F5" s="22"/>
    </row>
    <row r="6" spans="1:6" x14ac:dyDescent="0.25">
      <c r="A6" s="64"/>
      <c r="B6" s="31"/>
      <c r="C6" s="32"/>
      <c r="D6" s="31"/>
      <c r="E6" s="27" t="s">
        <v>120</v>
      </c>
      <c r="F6" s="22"/>
    </row>
    <row r="7" spans="1:6" x14ac:dyDescent="0.25">
      <c r="A7" s="64"/>
      <c r="B7" s="31"/>
      <c r="C7" s="32"/>
      <c r="D7" s="31"/>
      <c r="E7" s="27" t="s">
        <v>121</v>
      </c>
      <c r="F7" s="22"/>
    </row>
    <row r="8" spans="1:6" ht="30" x14ac:dyDescent="0.25">
      <c r="A8" s="64"/>
      <c r="B8" s="31"/>
      <c r="C8" s="32"/>
      <c r="D8" s="31"/>
      <c r="E8" s="68" t="s">
        <v>150</v>
      </c>
      <c r="F8" s="22"/>
    </row>
    <row r="9" spans="1:6" x14ac:dyDescent="0.25">
      <c r="A9" s="64"/>
      <c r="B9" s="31"/>
      <c r="C9" s="32"/>
      <c r="D9" s="31"/>
      <c r="E9" s="27" t="s">
        <v>122</v>
      </c>
      <c r="F9" s="22"/>
    </row>
    <row r="10" spans="1:6" x14ac:dyDescent="0.25">
      <c r="A10" s="64"/>
      <c r="B10" s="31"/>
      <c r="C10" s="32"/>
      <c r="D10" s="31"/>
      <c r="E10" s="27" t="s">
        <v>123</v>
      </c>
      <c r="F10" s="22"/>
    </row>
    <row r="11" spans="1:6" ht="30" x14ac:dyDescent="0.25">
      <c r="A11" s="64"/>
      <c r="B11" s="31"/>
      <c r="C11" s="32"/>
      <c r="D11" s="31"/>
      <c r="E11" s="68" t="s">
        <v>151</v>
      </c>
      <c r="F11" s="22"/>
    </row>
    <row r="12" spans="1:6" x14ac:dyDescent="0.25">
      <c r="A12" s="64"/>
      <c r="B12" s="31"/>
      <c r="C12" s="32"/>
      <c r="D12" s="31"/>
      <c r="E12" s="27" t="s">
        <v>169</v>
      </c>
      <c r="F12" s="22"/>
    </row>
    <row r="13" spans="1:6" ht="60" x14ac:dyDescent="0.25">
      <c r="A13" s="64"/>
      <c r="B13" s="31"/>
      <c r="C13" s="32"/>
      <c r="D13" s="31"/>
      <c r="E13" s="27" t="s">
        <v>170</v>
      </c>
      <c r="F13" s="22"/>
    </row>
    <row r="14" spans="1:6" x14ac:dyDescent="0.25">
      <c r="A14" s="64"/>
      <c r="B14" s="31"/>
      <c r="C14" s="32"/>
      <c r="D14" s="31"/>
      <c r="E14" s="27" t="s">
        <v>171</v>
      </c>
      <c r="F14" s="22"/>
    </row>
    <row r="15" spans="1:6" x14ac:dyDescent="0.25">
      <c r="A15" s="64"/>
      <c r="B15" s="31"/>
      <c r="C15" s="32"/>
      <c r="D15" s="33"/>
      <c r="E15" s="27" t="s">
        <v>124</v>
      </c>
      <c r="F15" s="23"/>
    </row>
    <row r="16" spans="1:6" x14ac:dyDescent="0.25">
      <c r="A16" s="64"/>
      <c r="B16" s="31"/>
      <c r="C16" s="32"/>
      <c r="D16" s="30" t="s">
        <v>125</v>
      </c>
      <c r="E16" s="27" t="s">
        <v>126</v>
      </c>
      <c r="F16" s="29" t="s">
        <v>127</v>
      </c>
    </row>
    <row r="17" spans="1:6" x14ac:dyDescent="0.25">
      <c r="A17" s="64"/>
      <c r="B17" s="31"/>
      <c r="C17" s="32"/>
      <c r="D17" s="32"/>
      <c r="E17" s="27" t="s">
        <v>128</v>
      </c>
      <c r="F17" s="31"/>
    </row>
    <row r="18" spans="1:6" x14ac:dyDescent="0.25">
      <c r="A18" s="64"/>
      <c r="B18" s="31"/>
      <c r="C18" s="32"/>
      <c r="D18" s="32"/>
      <c r="E18" s="27" t="s">
        <v>129</v>
      </c>
      <c r="F18" s="31"/>
    </row>
    <row r="19" spans="1:6" x14ac:dyDescent="0.25">
      <c r="A19" s="64"/>
      <c r="B19" s="31"/>
      <c r="C19" s="32"/>
      <c r="D19" s="32"/>
      <c r="E19" s="27" t="s">
        <v>130</v>
      </c>
      <c r="F19" s="31"/>
    </row>
    <row r="20" spans="1:6" x14ac:dyDescent="0.25">
      <c r="A20" s="64"/>
      <c r="B20" s="31"/>
      <c r="C20" s="32"/>
      <c r="D20" s="32"/>
      <c r="E20" s="27" t="s">
        <v>131</v>
      </c>
      <c r="F20" s="31"/>
    </row>
    <row r="21" spans="1:6" x14ac:dyDescent="0.25">
      <c r="A21" s="64"/>
      <c r="B21" s="31"/>
      <c r="C21" s="32"/>
      <c r="D21" s="32"/>
      <c r="E21" s="27" t="s">
        <v>132</v>
      </c>
      <c r="F21" s="31"/>
    </row>
    <row r="22" spans="1:6" x14ac:dyDescent="0.25">
      <c r="A22" s="64"/>
      <c r="B22" s="31"/>
      <c r="C22" s="32"/>
      <c r="D22" s="32"/>
      <c r="E22" s="27" t="s">
        <v>133</v>
      </c>
      <c r="F22" s="31"/>
    </row>
    <row r="23" spans="1:6" x14ac:dyDescent="0.25">
      <c r="A23" s="64"/>
      <c r="B23" s="31"/>
      <c r="C23" s="32"/>
      <c r="D23" s="32"/>
      <c r="E23" s="27" t="s">
        <v>134</v>
      </c>
      <c r="F23" s="31"/>
    </row>
    <row r="24" spans="1:6" x14ac:dyDescent="0.25">
      <c r="A24" s="64"/>
      <c r="B24" s="31"/>
      <c r="C24" s="32"/>
      <c r="D24" s="32"/>
      <c r="E24" s="27" t="s">
        <v>135</v>
      </c>
      <c r="F24" s="31"/>
    </row>
    <row r="25" spans="1:6" x14ac:dyDescent="0.25">
      <c r="A25" s="64"/>
      <c r="B25" s="31"/>
      <c r="C25" s="32"/>
      <c r="D25" s="32"/>
      <c r="E25" s="27" t="s">
        <v>136</v>
      </c>
      <c r="F25" s="31"/>
    </row>
    <row r="26" spans="1:6" x14ac:dyDescent="0.25">
      <c r="A26" s="64"/>
      <c r="B26" s="31"/>
      <c r="C26" s="32"/>
      <c r="D26" s="32"/>
      <c r="E26" s="27" t="s">
        <v>137</v>
      </c>
      <c r="F26" s="31"/>
    </row>
    <row r="27" spans="1:6" x14ac:dyDescent="0.25">
      <c r="A27" s="64"/>
      <c r="B27" s="31"/>
      <c r="C27" s="32"/>
      <c r="D27" s="32"/>
      <c r="E27" s="27" t="s">
        <v>138</v>
      </c>
      <c r="F27" s="31"/>
    </row>
    <row r="28" spans="1:6" x14ac:dyDescent="0.25">
      <c r="A28" s="64"/>
      <c r="B28" s="31"/>
      <c r="C28" s="32"/>
      <c r="D28" s="34"/>
      <c r="E28" s="27" t="s">
        <v>139</v>
      </c>
      <c r="F28" s="33"/>
    </row>
    <row r="29" spans="1:6" ht="75" x14ac:dyDescent="0.25">
      <c r="A29" s="65"/>
      <c r="B29" s="33"/>
      <c r="C29" s="34"/>
      <c r="D29" s="35" t="s">
        <v>140</v>
      </c>
      <c r="E29" s="27" t="s">
        <v>141</v>
      </c>
      <c r="F29" s="35" t="s">
        <v>142</v>
      </c>
    </row>
    <row r="30" spans="1:6" ht="75" x14ac:dyDescent="0.25">
      <c r="A30" s="36">
        <v>2018</v>
      </c>
      <c r="B30" s="28" t="s">
        <v>39</v>
      </c>
      <c r="C30" s="35" t="s">
        <v>70</v>
      </c>
      <c r="D30" s="35" t="s">
        <v>140</v>
      </c>
      <c r="E30" s="27" t="s">
        <v>141</v>
      </c>
      <c r="F30" s="35" t="s">
        <v>142</v>
      </c>
    </row>
    <row r="31" spans="1:6" ht="30" x14ac:dyDescent="0.25">
      <c r="A31" s="63">
        <v>2017</v>
      </c>
      <c r="B31" s="29" t="s">
        <v>39</v>
      </c>
      <c r="C31" s="30" t="s">
        <v>70</v>
      </c>
      <c r="D31" s="37" t="s">
        <v>143</v>
      </c>
      <c r="E31" s="27" t="s">
        <v>174</v>
      </c>
      <c r="F31" s="30" t="s">
        <v>144</v>
      </c>
    </row>
    <row r="32" spans="1:6" x14ac:dyDescent="0.25">
      <c r="A32" s="64"/>
      <c r="B32" s="31"/>
      <c r="C32" s="32"/>
      <c r="D32" s="38"/>
      <c r="E32" s="27" t="s">
        <v>173</v>
      </c>
      <c r="F32" s="32"/>
    </row>
    <row r="33" spans="1:6" x14ac:dyDescent="0.25">
      <c r="A33" s="64"/>
      <c r="B33" s="31"/>
      <c r="C33" s="32"/>
      <c r="D33" s="38"/>
      <c r="E33" s="27" t="s">
        <v>172</v>
      </c>
      <c r="F33" s="32"/>
    </row>
    <row r="34" spans="1:6" x14ac:dyDescent="0.25">
      <c r="A34" s="64"/>
      <c r="B34" s="31"/>
      <c r="C34" s="32"/>
      <c r="D34" s="38"/>
      <c r="E34" s="27" t="s">
        <v>175</v>
      </c>
      <c r="F34" s="32"/>
    </row>
    <row r="35" spans="1:6" ht="30" x14ac:dyDescent="0.25">
      <c r="A35" s="64"/>
      <c r="B35" s="31"/>
      <c r="C35" s="32"/>
      <c r="D35" s="38"/>
      <c r="E35" s="27" t="s">
        <v>145</v>
      </c>
      <c r="F35" s="32"/>
    </row>
    <row r="36" spans="1:6" x14ac:dyDescent="0.25">
      <c r="A36" s="64"/>
      <c r="B36" s="31"/>
      <c r="C36" s="32"/>
      <c r="D36" s="38"/>
      <c r="E36" s="27" t="s">
        <v>176</v>
      </c>
      <c r="F36" s="32"/>
    </row>
    <row r="37" spans="1:6" x14ac:dyDescent="0.25">
      <c r="A37" s="64"/>
      <c r="B37" s="31"/>
      <c r="C37" s="32"/>
      <c r="D37" s="39"/>
      <c r="E37" s="27" t="s">
        <v>146</v>
      </c>
      <c r="F37" s="34"/>
    </row>
    <row r="38" spans="1:6" ht="60" x14ac:dyDescent="0.25">
      <c r="A38" s="65"/>
      <c r="B38" s="33"/>
      <c r="C38" s="34"/>
      <c r="D38" s="24" t="s">
        <v>152</v>
      </c>
      <c r="E38" s="27" t="s">
        <v>147</v>
      </c>
      <c r="F38" s="28" t="s">
        <v>148</v>
      </c>
    </row>
    <row r="39" spans="1:6" x14ac:dyDescent="0.25">
      <c r="A39" s="66"/>
      <c r="B39" s="25"/>
      <c r="C39" s="25"/>
      <c r="D39" s="25"/>
      <c r="E39" s="69"/>
      <c r="F39" s="25"/>
    </row>
  </sheetData>
  <mergeCells count="13">
    <mergeCell ref="A31:A38"/>
    <mergeCell ref="B31:B38"/>
    <mergeCell ref="C31:C38"/>
    <mergeCell ref="D31:D37"/>
    <mergeCell ref="F31:F37"/>
    <mergeCell ref="A1:F1"/>
    <mergeCell ref="A3:A29"/>
    <mergeCell ref="B3:B29"/>
    <mergeCell ref="C3:C29"/>
    <mergeCell ref="D3:D15"/>
    <mergeCell ref="F3:F15"/>
    <mergeCell ref="D16:D28"/>
    <mergeCell ref="F16:F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selection activeCell="P26" sqref="P26"/>
    </sheetView>
  </sheetViews>
  <sheetFormatPr baseColWidth="10" defaultRowHeight="15" x14ac:dyDescent="0.25"/>
  <cols>
    <col min="1" max="16384" width="11.42578125" style="1"/>
  </cols>
  <sheetData>
    <row r="1" spans="1:8" ht="48" customHeight="1" x14ac:dyDescent="0.25">
      <c r="A1" s="7" t="s">
        <v>32</v>
      </c>
      <c r="B1" s="7"/>
      <c r="C1" s="7"/>
      <c r="D1" s="7"/>
      <c r="E1" s="7"/>
      <c r="F1" s="7"/>
      <c r="G1" s="7"/>
      <c r="H1" s="7"/>
    </row>
    <row r="39" spans="1:8" ht="40.5" customHeight="1" x14ac:dyDescent="0.25">
      <c r="A39" s="8" t="s">
        <v>31</v>
      </c>
      <c r="B39" s="8"/>
      <c r="C39" s="8"/>
      <c r="D39" s="8"/>
      <c r="E39" s="8"/>
      <c r="F39" s="8"/>
      <c r="G39" s="8"/>
      <c r="H39" s="8"/>
    </row>
  </sheetData>
  <mergeCells count="2">
    <mergeCell ref="A1:H1"/>
    <mergeCell ref="A39:H3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workbookViewId="0">
      <selection activeCell="F15" sqref="F15"/>
    </sheetView>
  </sheetViews>
  <sheetFormatPr baseColWidth="10" defaultRowHeight="15" x14ac:dyDescent="0.25"/>
  <cols>
    <col min="1" max="2" width="11.42578125" style="1"/>
    <col min="3" max="3" width="23.7109375" style="1" customWidth="1"/>
    <col min="4" max="4" width="30.5703125" style="1" customWidth="1"/>
    <col min="5" max="5" width="39.140625" style="1" customWidth="1"/>
    <col min="6" max="16384" width="11.42578125" style="1"/>
  </cols>
  <sheetData>
    <row r="1" spans="1:6" ht="21.75" customHeight="1" x14ac:dyDescent="0.25">
      <c r="A1" s="59" t="s">
        <v>112</v>
      </c>
      <c r="B1" s="59"/>
      <c r="C1" s="59"/>
      <c r="D1" s="59"/>
      <c r="E1" s="59"/>
      <c r="F1" s="45"/>
    </row>
    <row r="2" spans="1:6" ht="30" x14ac:dyDescent="0.25">
      <c r="A2" s="44" t="s">
        <v>0</v>
      </c>
      <c r="B2" s="44" t="s">
        <v>58</v>
      </c>
      <c r="C2" s="44" t="s">
        <v>2</v>
      </c>
      <c r="D2" s="44" t="s">
        <v>59</v>
      </c>
      <c r="E2" s="44" t="s">
        <v>60</v>
      </c>
    </row>
    <row r="3" spans="1:6" ht="60" x14ac:dyDescent="0.25">
      <c r="A3" s="42">
        <v>2017</v>
      </c>
      <c r="B3" s="9" t="s">
        <v>64</v>
      </c>
      <c r="C3" s="9" t="s">
        <v>65</v>
      </c>
      <c r="D3" s="5" t="s">
        <v>66</v>
      </c>
      <c r="E3" s="5" t="s">
        <v>68</v>
      </c>
    </row>
    <row r="4" spans="1:6" ht="75" x14ac:dyDescent="0.25">
      <c r="A4" s="42"/>
      <c r="B4" s="9"/>
      <c r="C4" s="9"/>
      <c r="D4" s="5" t="s">
        <v>67</v>
      </c>
      <c r="E4" s="5" t="s">
        <v>69</v>
      </c>
    </row>
  </sheetData>
  <mergeCells count="4">
    <mergeCell ref="C3:C4"/>
    <mergeCell ref="B3:B4"/>
    <mergeCell ref="A3:A4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>
      <selection sqref="A1:E1"/>
    </sheetView>
  </sheetViews>
  <sheetFormatPr baseColWidth="10" defaultRowHeight="15" x14ac:dyDescent="0.25"/>
  <cols>
    <col min="1" max="1" width="11.42578125" style="1"/>
    <col min="2" max="2" width="25.7109375" style="1" customWidth="1"/>
    <col min="3" max="4" width="35.5703125" style="1" customWidth="1"/>
    <col min="5" max="5" width="24.42578125" style="1" customWidth="1"/>
    <col min="6" max="16384" width="11.42578125" style="1"/>
  </cols>
  <sheetData>
    <row r="1" spans="1:6" ht="18.75" x14ac:dyDescent="0.25">
      <c r="A1" s="46" t="s">
        <v>112</v>
      </c>
      <c r="B1" s="46"/>
      <c r="C1" s="46"/>
      <c r="D1" s="46"/>
      <c r="E1" s="46"/>
      <c r="F1" s="45"/>
    </row>
    <row r="2" spans="1:6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6" ht="45" x14ac:dyDescent="0.25">
      <c r="A3" s="5">
        <v>2017</v>
      </c>
      <c r="B3" s="5" t="s">
        <v>5</v>
      </c>
      <c r="C3" s="5" t="s">
        <v>6</v>
      </c>
      <c r="D3" s="5" t="s">
        <v>7</v>
      </c>
      <c r="E3" s="5" t="s">
        <v>8</v>
      </c>
    </row>
    <row r="4" spans="1:6" ht="45" x14ac:dyDescent="0.25">
      <c r="A4" s="5">
        <v>2017</v>
      </c>
      <c r="B4" s="5" t="s">
        <v>5</v>
      </c>
      <c r="C4" s="5" t="s">
        <v>6</v>
      </c>
      <c r="D4" s="5" t="s">
        <v>9</v>
      </c>
      <c r="E4" s="5" t="s">
        <v>10</v>
      </c>
    </row>
    <row r="5" spans="1:6" x14ac:dyDescent="0.25">
      <c r="A5" s="5">
        <v>2018</v>
      </c>
      <c r="B5" s="47" t="s">
        <v>11</v>
      </c>
      <c r="C5" s="48"/>
      <c r="D5" s="48"/>
      <c r="E5" s="49"/>
    </row>
  </sheetData>
  <mergeCells count="2">
    <mergeCell ref="A1:E1"/>
    <mergeCell ref="B5:E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workbookViewId="0">
      <selection activeCell="A2" sqref="A2:E2"/>
    </sheetView>
  </sheetViews>
  <sheetFormatPr baseColWidth="10" defaultRowHeight="15" x14ac:dyDescent="0.25"/>
  <cols>
    <col min="1" max="1" width="20" style="1" customWidth="1"/>
    <col min="2" max="2" width="27.85546875" style="1" customWidth="1"/>
    <col min="3" max="3" width="41.42578125" style="1" customWidth="1"/>
    <col min="4" max="4" width="20.140625" style="1" customWidth="1"/>
    <col min="5" max="5" width="20.42578125" style="1" customWidth="1"/>
    <col min="6" max="16384" width="11.42578125" style="1"/>
  </cols>
  <sheetData>
    <row r="1" spans="1:5" ht="18.75" x14ac:dyDescent="0.25">
      <c r="A1" s="46" t="s">
        <v>112</v>
      </c>
      <c r="B1" s="46"/>
      <c r="C1" s="46"/>
      <c r="D1" s="46"/>
      <c r="E1" s="46"/>
    </row>
    <row r="2" spans="1:5" ht="30" x14ac:dyDescent="0.25">
      <c r="A2" s="44" t="s">
        <v>0</v>
      </c>
      <c r="B2" s="44" t="s">
        <v>58</v>
      </c>
      <c r="C2" s="44" t="s">
        <v>2</v>
      </c>
      <c r="D2" s="44" t="s">
        <v>59</v>
      </c>
      <c r="E2" s="44" t="s">
        <v>60</v>
      </c>
    </row>
    <row r="3" spans="1:5" ht="105" x14ac:dyDescent="0.25">
      <c r="A3" s="43">
        <v>2017</v>
      </c>
      <c r="B3" s="43" t="s">
        <v>5</v>
      </c>
      <c r="C3" s="43" t="s">
        <v>24</v>
      </c>
      <c r="D3" s="43" t="s">
        <v>61</v>
      </c>
      <c r="E3" s="43">
        <v>380</v>
      </c>
    </row>
    <row r="4" spans="1:5" ht="75" x14ac:dyDescent="0.25">
      <c r="A4" s="43">
        <v>2017</v>
      </c>
      <c r="B4" s="43" t="s">
        <v>5</v>
      </c>
      <c r="C4" s="43" t="s">
        <v>24</v>
      </c>
      <c r="D4" s="43" t="s">
        <v>62</v>
      </c>
      <c r="E4" s="43">
        <v>370</v>
      </c>
    </row>
    <row r="5" spans="1:5" ht="150" x14ac:dyDescent="0.25">
      <c r="A5" s="43">
        <v>2017</v>
      </c>
      <c r="B5" s="43" t="s">
        <v>5</v>
      </c>
      <c r="C5" s="43" t="s">
        <v>24</v>
      </c>
      <c r="D5" s="43" t="s">
        <v>63</v>
      </c>
      <c r="E5" s="50">
        <v>1900</v>
      </c>
    </row>
  </sheetData>
  <mergeCells count="1">
    <mergeCell ref="A1:E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2. Chapinero</vt:lpstr>
      <vt:lpstr>3. Santa Fe</vt:lpstr>
      <vt:lpstr>5. Usme</vt:lpstr>
      <vt:lpstr>6. Tunjuelito</vt:lpstr>
      <vt:lpstr>7. Bosa</vt:lpstr>
      <vt:lpstr>8. Kennedy</vt:lpstr>
      <vt:lpstr>10. Engativá</vt:lpstr>
      <vt:lpstr>11. Suba</vt:lpstr>
      <vt:lpstr>12. Barrios Unidos</vt:lpstr>
      <vt:lpstr>13. Teusaquillo</vt:lpstr>
      <vt:lpstr>14. Los Mártires</vt:lpstr>
      <vt:lpstr>15. Antonio Nariño</vt:lpstr>
      <vt:lpstr>16. Puente Aranda</vt:lpstr>
      <vt:lpstr>18. Rafael Uribe Uribe</vt:lpstr>
      <vt:lpstr>19. Ciudad Bolívar</vt:lpstr>
      <vt:lpstr>20. Sumapaz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Tanco Cruz</dc:creator>
  <cp:lastModifiedBy>Luisa Fernanda Tanco Cruz</cp:lastModifiedBy>
  <dcterms:created xsi:type="dcterms:W3CDTF">2018-08-03T15:12:07Z</dcterms:created>
  <dcterms:modified xsi:type="dcterms:W3CDTF">2018-08-08T21:14:11Z</dcterms:modified>
</cp:coreProperties>
</file>