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270" windowHeight="4020" tabRatio="439" activeTab="0"/>
  </bookViews>
  <sheets>
    <sheet name="RELAC. PROPOSIC 2023." sheetId="1" r:id="rId1"/>
    <sheet name="Hoja2" sheetId="2" state="hidden" r:id="rId2"/>
    <sheet name="Hoja1" sheetId="3" state="hidden" r:id="rId3"/>
    <sheet name="SEGURID" sheetId="4" state="hidden" r:id="rId4"/>
    <sheet name="SALUD" sheetId="5" state="hidden" r:id="rId5"/>
  </sheets>
  <definedNames>
    <definedName name="_xlnm._FilterDatabase" localSheetId="3" hidden="1">'SEGURID'!$A$1:$I$1</definedName>
    <definedName name="_xlnm.Print_Area" localSheetId="0">'RELAC. PROPOSIC 2023.'!$A$8:$K$22</definedName>
    <definedName name="Fuente_indicador">#REF!</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#REF!</definedName>
    <definedName name="PLANEACIÓN_ESTRATÉGICA_Y_GESTIÓN_ORGANIZACIONAL">#REF!</definedName>
    <definedName name="Procesos">#REF!</definedName>
    <definedName name="_xlnm.Print_Titles" localSheetId="0">'RELAC. PROPOSIC 2023.'!$8:$8</definedName>
    <definedName name="_xlnm.Print_Titles" localSheetId="4">'SALUD'!$1:$1</definedName>
    <definedName name="_xlnm.Print_Titles" localSheetId="3">'SEGURID'!$1:$1</definedName>
  </definedNames>
  <calcPr fullCalcOnLoad="1"/>
</workbook>
</file>

<file path=xl/comments2.xml><?xml version="1.0" encoding="utf-8"?>
<comments xmlns="http://schemas.openxmlformats.org/spreadsheetml/2006/main">
  <authors>
    <author>ZULY MILENA LOZADA VIRVIESCAS</author>
  </authors>
  <commentList>
    <comment ref="D9" authorId="0">
      <text>
        <r>
          <rPr>
            <b/>
            <sz val="9"/>
            <rFont val="Tahoma"/>
            <family val="2"/>
          </rPr>
          <t>ZULY MILENA LOZADA VIRVIESCAS:</t>
        </r>
        <r>
          <rPr>
            <sz val="9"/>
            <rFont val="Tahoma"/>
            <family val="2"/>
          </rPr>
          <t xml:space="preserve">
notas de estilo se incluyen</t>
        </r>
      </text>
    </comment>
  </commentList>
</comments>
</file>

<file path=xl/sharedStrings.xml><?xml version="1.0" encoding="utf-8"?>
<sst xmlns="http://schemas.openxmlformats.org/spreadsheetml/2006/main" count="2290" uniqueCount="1386">
  <si>
    <t>CITADOS</t>
  </si>
  <si>
    <t>RESPUESTAS</t>
  </si>
  <si>
    <t>INVITADOS</t>
  </si>
  <si>
    <t>CITANTES</t>
  </si>
  <si>
    <t>OBSERVACIONES</t>
  </si>
  <si>
    <t>FECHA APROBACIÓN</t>
  </si>
  <si>
    <t>TEMA</t>
  </si>
  <si>
    <t>PROCESO CONTROL POLÍTICO</t>
  </si>
  <si>
    <t>No PROPO-SICIÓN</t>
  </si>
  <si>
    <t>RELACIÓN PROPOSICIONES APROBADAS Y TRÁMITE DE LAS MISMAS</t>
  </si>
  <si>
    <t>CÓDIGO: CTP-FO-001</t>
  </si>
  <si>
    <t>VERSIÓN:    04</t>
  </si>
  <si>
    <t>FECHA DE ENVIO 
DEL CUESTIONARIO</t>
  </si>
  <si>
    <t>SECRETARIA GENERAL</t>
  </si>
  <si>
    <t>FECHA:  02-Oct-2019</t>
  </si>
  <si>
    <t>Personeria
Contraloria
Veeduria</t>
  </si>
  <si>
    <t xml:space="preserve">DELITOS DE ALTO IMPACTO, INSEGURIDAD Y AFECTACIÓN CIUDADA EN BOGOTÁ D.C </t>
  </si>
  <si>
    <t xml:space="preserve">S.D SEGURIDAD  
S.D GOBIERNO  
POLICIA NACIONAL </t>
  </si>
  <si>
    <t>COMBATE A LA POBREZA COMO ESTRATEGIA DE SEGURIDAD EN BOGOTÁ</t>
  </si>
  <si>
    <t>Hs. Cs. Heidy Lorena Sanchez Barreto, María Susana Muhamad González, AnaTeresa Bernal Montañez; Bancada Partido Politico Colombia Humana U-P</t>
  </si>
  <si>
    <r>
      <rPr>
        <sz val="10"/>
        <color indexed="30"/>
        <rFont val="Arial"/>
        <family val="2"/>
      </rPr>
      <t>S.D. Seguridad</t>
    </r>
    <r>
      <rPr>
        <sz val="10"/>
        <rFont val="Arial"/>
        <family val="2"/>
      </rPr>
      <t xml:space="preserve">
</t>
    </r>
    <r>
      <rPr>
        <sz val="10"/>
        <color indexed="30"/>
        <rFont val="Arial"/>
        <family val="2"/>
      </rPr>
      <t>S.D. Planeacion</t>
    </r>
    <r>
      <rPr>
        <sz val="10"/>
        <rFont val="Arial"/>
        <family val="2"/>
      </rPr>
      <t xml:space="preserve">
</t>
    </r>
    <r>
      <rPr>
        <sz val="10"/>
        <color indexed="30"/>
        <rFont val="Arial"/>
        <family val="2"/>
      </rPr>
      <t>S.D. Desarrollo Economico</t>
    </r>
    <r>
      <rPr>
        <sz val="10"/>
        <color indexed="10"/>
        <rFont val="Arial"/>
        <family val="2"/>
      </rPr>
      <t xml:space="preserve">
</t>
    </r>
    <r>
      <rPr>
        <sz val="10"/>
        <color indexed="30"/>
        <rFont val="Arial"/>
        <family val="2"/>
      </rPr>
      <t>IDU</t>
    </r>
    <r>
      <rPr>
        <sz val="10"/>
        <rFont val="Arial"/>
        <family val="2"/>
      </rPr>
      <t xml:space="preserve">
</t>
    </r>
    <r>
      <rPr>
        <sz val="10"/>
        <color indexed="30"/>
        <rFont val="Arial"/>
        <family val="2"/>
      </rPr>
      <t>S.D. Integracion Social</t>
    </r>
    <r>
      <rPr>
        <sz val="10"/>
        <rFont val="Arial"/>
        <family val="2"/>
      </rPr>
      <t xml:space="preserve">
</t>
    </r>
    <r>
      <rPr>
        <sz val="10"/>
        <color indexed="30"/>
        <rFont val="Arial"/>
        <family val="2"/>
      </rPr>
      <t>S.D. Gobierno</t>
    </r>
  </si>
  <si>
    <r>
      <t xml:space="preserve">Veeduría
Personería
</t>
    </r>
    <r>
      <rPr>
        <sz val="10"/>
        <color indexed="30"/>
        <rFont val="Arial"/>
        <family val="2"/>
      </rPr>
      <t>Contraloría</t>
    </r>
  </si>
  <si>
    <t>RTA. S.D. Planeacion
01/02/2022
RTA. S.D. Integracion Social
03/02/2022
RTA. S.D. Seguridad
03/02/2022
RTA. IDU
08/02/2022
RTA, S.D. Gobierno
08/02/2022
RTA. S.D. Desarrollo Eco.
08/02/2022</t>
  </si>
  <si>
    <t>Hs Cs Andres Onzaga Niño, Luis Carlos Leal Angarita, Bancada Partido Alianza Verde</t>
  </si>
  <si>
    <t>SITUACION LABORAL EN EL SECTOR SALUD</t>
  </si>
  <si>
    <t>Hs Cs  Edward Anibal Arias Rubio, Bancada Partido Alianza Verde</t>
  </si>
  <si>
    <t>SECRETARIA GENERAL ALCALDIA MAYOR</t>
  </si>
  <si>
    <t>Hs Cs Celio Nieves Herrera
Carlos Carrillo Arenas
POLO DEMOCRÁTICO</t>
  </si>
  <si>
    <t>SECRETARIA GENERAL ALCALDIA MAYOR
22/03/2022</t>
  </si>
  <si>
    <t>ABUSO SEXUAL EN COLEGIOS Y JARDINES DEL DISTRITO</t>
  </si>
  <si>
    <t>S.D. EDUCACIÓN.
S.D. INTEGRACIÓN SOCIAL.
PERSONERÍA.</t>
  </si>
  <si>
    <t>CONTRALORIA
VEEDURIA</t>
  </si>
  <si>
    <t>Hs. Cs. EMEL ROJAS CASTILLO
PARTIDO COLOMBIA JUSTA LIBRES</t>
  </si>
  <si>
    <t>S.D. EDUCACIÓN.(05-04-22)
S.D. INTEGRACIÓN SOCIAL.(05-04-22)
PERSONERÍA.(05-04-22)</t>
  </si>
  <si>
    <t xml:space="preserve">S.D SEGURIDAD
09/03/2022  
S.D GOBIERNO 
03/03/2022
</t>
  </si>
  <si>
    <t>S.D . SALUD
 SUBREDES -
SUR - 
ORIENTE -
OCCIDENTE -
NORTE</t>
  </si>
  <si>
    <t>SITUACION FINANCIERA EN EL SECTOR SALUD</t>
  </si>
  <si>
    <t>PARTIDO ALIANZA VERDE
EDWARD ANIBAL ARIAS
JULIAN RODRIGUEZ SASTOQUE</t>
  </si>
  <si>
    <t xml:space="preserve">SECRETARÍA DISTRITAL DE SALUD
SECRETARÍA DISTRITAL DE HACIENDA
Subred Integrada de Servicios de Salud Norte E. S. E.
Subred Integrada de Servicios de Salud Centro Oriente E. S. E.
Subred Integrada de Servicios de Salud Sur E. S. E.
 Subred Integrada de Servicios de Salud Sur Occidente E. S. E.
Capital Salud EPS
EGAT
</t>
  </si>
  <si>
    <t xml:space="preserve">CONTRALORIA DISTRITAL DE BOGOTA
PERSONERIA DISTRITAL DE BOGOTA
VEEDURIA DISTRITAL DE BOGOTA
</t>
  </si>
  <si>
    <t>30-04-22</t>
  </si>
  <si>
    <t>05-05-22</t>
  </si>
  <si>
    <t>GESTION DE LA SEGURIDAD CIUDADANA EN BOGOTÁ Y ENFOQUESDIFERENCIALES</t>
  </si>
  <si>
    <t>SECRETARIA DE SEGURIDAD…
SECRETARIA DE GOBIERNO
SECRETARIA INTEGRACION SOCIAL
SECRETARIA DE LA MUJER
SECRETARIA DE SALUD
ALTO CONSEJERO DE PAZ</t>
  </si>
  <si>
    <t>PERSONERIA DISTRITAL
VEEDURIA DISTRITAL
CONTRALORIA DISTRITAL
COMANDANTE DE LA POLICIA METROPOLITANA
COMANDANTE DE LA DECIMO TERCERA EJERCITO</t>
  </si>
  <si>
    <t>radicados</t>
  </si>
  <si>
    <t xml:space="preserve">
SECRETARÍA DISTRITAL DE HACIENDA
06-05-22
Capital Salud EPS
06-05-22
SECRETARÍA DISTRITAL DE SALUD
09-05-22
 Subred Integrada de Servicios de Salud Sur Occidente E. S. E
12-05-22
EGAT
12-05-22
Subred Integrada de Servicios de Salud Norte E. S. E
12-05-22
Subred Integrada de Servicios de Salud Sur
16-05-22
Subred Integrada de Servicios de Salud Centro Oriente E. S. E.
16-05-22
Contraloria Distrital
19-05-22</t>
  </si>
  <si>
    <t>Inversion en Infraestrutura para la Seguridad, Justicia y Reactivacion Economica.</t>
  </si>
  <si>
    <r>
      <rPr>
        <b/>
        <sz val="12"/>
        <color indexed="8"/>
        <rFont val="Arial"/>
        <family val="2"/>
      </rPr>
      <t>Bancada Partido Político MIRA</t>
    </r>
    <r>
      <rPr>
        <sz val="12"/>
        <color indexed="8"/>
        <rFont val="Arial"/>
        <family val="2"/>
      </rPr>
      <t xml:space="preserve">
Hs.Cs. Fabian Andres Puentes Sierra </t>
    </r>
  </si>
  <si>
    <t>Contralor Distrital,Veedor Distrital,Personero Distrital, Comandante Policia de Bogota, Director de Fiscalia Seccional Bogot.</t>
  </si>
  <si>
    <t>Respuesta Secretaria de Gobierno ER17668 del 30/10/2021, Respuesta Secretaria de Hacienda ER17773 del 02/11/2021, Respuesta Secretaria de Seguridad ER17771 del 02/11/2021, Respuesta Mebog ER19273 del 17/11/2021</t>
  </si>
  <si>
    <t>Secretaria de Seguridad
 Secretaria de Hacienda
Secretaria de Gobierno</t>
  </si>
  <si>
    <t>534 de 2021</t>
  </si>
  <si>
    <t>01-06-22</t>
  </si>
  <si>
    <t>NUEVOS FENOMENOS DE INSEGURIDAD EN EL DISTRITO CAPITAL</t>
  </si>
  <si>
    <t>PERSONERIA DISTRITAL
VEEDURIA DISTRITAL
CONTRALORIA DISTRITAL
ALCALDES LOCALES</t>
  </si>
  <si>
    <t>Secretaría Distrital de Seguridad, Convivencia y Justicia, 
Policía Metropolitana de Bogotá
MEBOG, 
Secretaría Distrital de Gobierno 
Empresa Transmilenio S.A.,</t>
  </si>
  <si>
    <t xml:space="preserve">09-05-22
</t>
  </si>
  <si>
    <t>Alto Consejero de Paz
11-05-22
SECRETARIA DE SEGURIDAD…
12-05-22
SECRETARIA INTEGRACION SOCIAL
12-02-22
SECRETARIA DE LA MUJER
13-05-22
SECRETARIA DISTRITAL DE GOBIERNO
18-05-22
PERSONERIA DE BOGOTA
23-05-22
SECRETARIA DE SALUD
23-05-22
POLICIA DE BOGOTA
02-06-22</t>
  </si>
  <si>
    <t>02-06-22</t>
  </si>
  <si>
    <t>Violencia, Riñas, Abuso y acoso sexual en colegios Distritales</t>
  </si>
  <si>
    <r>
      <rPr>
        <b/>
        <sz val="12"/>
        <rFont val="Arial"/>
        <family val="2"/>
      </rPr>
      <t>Bancada Conservador</t>
    </r>
    <r>
      <rPr>
        <sz val="12"/>
        <rFont val="Arial"/>
        <family val="2"/>
      </rPr>
      <t xml:space="preserve">
Hs. Cs. Nelson Enrique Cubides Salazar, </t>
    </r>
  </si>
  <si>
    <t xml:space="preserve"> Contraloria Distrital, Veeduria Distrital. Personeria de Bogota, Mebog, Policia de Infancia y Adoslecencia</t>
  </si>
  <si>
    <r>
      <rPr>
        <b/>
        <sz val="12"/>
        <rFont val="Arial"/>
        <family val="2"/>
      </rPr>
      <t>Bancada Alianza Verde</t>
    </r>
    <r>
      <rPr>
        <sz val="12"/>
        <rFont val="Arial"/>
        <family val="2"/>
      </rPr>
      <t xml:space="preserve">
Hs. Cs.Maria Clara Name Ramirez, Dora Lucia Bastidas Ubate, Julian David Rodriguez Sastoque, Julian Espinoza Ortiz, Edward Anibal Arias</t>
    </r>
  </si>
  <si>
    <t>Casos de Abuso Sexual en colegios Publicos y privados de Bogota</t>
  </si>
  <si>
    <r>
      <rPr>
        <b/>
        <sz val="12"/>
        <rFont val="Arial"/>
        <family val="2"/>
      </rPr>
      <t>Bancada Liberal Colombiano</t>
    </r>
    <r>
      <rPr>
        <sz val="12"/>
        <rFont val="Arial"/>
        <family val="2"/>
      </rPr>
      <t xml:space="preserve">
Honorables Concejales; German García Maya, Armando Gutiérrez González 
María Victoria Vargas Silva, Luz Marina Gordillo Salinas,  German García Maya,enus Alberio Silva, Samir Abisambra Vesga, Älvaro Acevedo Leguizamon
  </t>
    </r>
  </si>
  <si>
    <t>Secretaria de Salud, Secretaria de Educacion</t>
  </si>
  <si>
    <t xml:space="preserve"> Contraloria Distrital, Veeduria Distrital. </t>
  </si>
  <si>
    <r>
      <rPr>
        <b/>
        <sz val="12"/>
        <color indexed="8"/>
        <rFont val="Arial"/>
        <family val="2"/>
      </rPr>
      <t xml:space="preserve">Bancada Colombia Justa Libres </t>
    </r>
    <r>
      <rPr>
        <sz val="12"/>
        <color indexed="8"/>
        <rFont val="Arial"/>
        <family val="2"/>
      </rPr>
      <t xml:space="preserve">
Hs. Cs.Emel Rojas Castillo,Marco Fidel Acosta Rico, </t>
    </r>
  </si>
  <si>
    <r>
      <rPr>
        <b/>
        <sz val="12"/>
        <color indexed="8"/>
        <rFont val="Arial"/>
        <family val="2"/>
      </rPr>
      <t>Bancada De la U</t>
    </r>
    <r>
      <rPr>
        <sz val="12"/>
        <color indexed="8"/>
        <rFont val="Arial"/>
        <family val="2"/>
      </rPr>
      <t xml:space="preserve">
Hs.Cs. Ruben Dario Torrado Pacheco.</t>
    </r>
  </si>
  <si>
    <r>
      <rPr>
        <b/>
        <sz val="12"/>
        <rFont val="Arial"/>
        <family val="2"/>
      </rPr>
      <t>Bancada Cambio Radical</t>
    </r>
    <r>
      <rPr>
        <sz val="12"/>
        <rFont val="Arial"/>
        <family val="2"/>
      </rPr>
      <t xml:space="preserve">
Hs. Cs.Rolando Alberto González García, Samuel Benjamin Arrieta, , Cesar Alfonso Garcia Vargas, Juan Felipe Grillo Carrasco</t>
    </r>
  </si>
  <si>
    <r>
      <t xml:space="preserve">Bancada Dignidad H.C.                   </t>
    </r>
    <r>
      <rPr>
        <sz val="12"/>
        <rFont val="Arial"/>
        <family val="2"/>
      </rPr>
      <t xml:space="preserve">Manuel Jose Sarmiento Arguello </t>
    </r>
  </si>
  <si>
    <r>
      <rPr>
        <b/>
        <sz val="12"/>
        <rFont val="Arial"/>
        <family val="2"/>
      </rPr>
      <t>Bancada Colombia Humana</t>
    </r>
    <r>
      <rPr>
        <sz val="12"/>
        <rFont val="Arial"/>
        <family val="2"/>
      </rPr>
      <t xml:space="preserve">
Hs. Cs.Maria Susana Muhamad Gonzalez.   Heidy Lorena Sanchez Barreto, Ana Teresa Bernal Montañez, </t>
    </r>
  </si>
  <si>
    <r>
      <rPr>
        <b/>
        <sz val="12"/>
        <rFont val="Arial"/>
        <family val="2"/>
      </rPr>
      <t>Bancada Centro Democrático</t>
    </r>
    <r>
      <rPr>
        <sz val="12"/>
        <rFont val="Arial"/>
        <family val="2"/>
      </rPr>
      <t xml:space="preserve">
Hs. Cs. Humberto Rafael Amin Martelo, Javier Alejandro Ospina Rodriguez, Diana Marcela Diago Guaqueta,  Jorge Luis Colmenares Escabar, Oscar Ramirez Vahos. </t>
    </r>
  </si>
  <si>
    <t>Rta Secretaria de Integracion Social ER5627 del 09/04/2022, 
Rta Secretaria de Seguridad ER5634 del 09/04/2022, 
Rta Secretaria de Gobierno ER5533 del 08/04/2022, 
Rta Secretaria de la mujer ER5793 del 12/04/2022, 
Rta Mebog ER5886 del 13/04/2022,  
Rta Secretaria de Educacion ER5897 del 14/04/2022, 
Rta Secretaria de Salud ER5898 del 14/04/2022</t>
  </si>
  <si>
    <t xml:space="preserve">Rta Secretaria de Educacion ER5889 de 13/04/2022,  
Rta Secretaria de Educacion ER5897 del 14/04/2022, 
Rta Secretaria de Salud ER5632 del 09/04/2022, </t>
  </si>
  <si>
    <t xml:space="preserve">, Rta Secretaria de Seguridad ER5611 del 08/04/2022, 
Rta Secretaria de Integracion Social ER5626 del 09/04/2022,
 Rta Secretaria de la Mujer ER5629 del 09/04/2022, 
Rta Secretaria de Gobierno ER5523 del 08/04/2022, 
Rta Mebog ER5885 del 13/04/2022, Rta Secretaria de Educacion ER5897 del 14/04/2022, Rta Secretaria de Salud ER5898 del 14/04/2022.
</t>
  </si>
  <si>
    <t xml:space="preserve"> Contraloria Distrital 
Veeduria Distrital
Personeria de Bogotá</t>
  </si>
  <si>
    <t>, Rta Secretaria de Integracion Social ER5625 del 09/04/2022, Rta Secretaria de Gobierno ER5544 del 08/04/2022, Rta Secretaria de Seguridad ER5638 del 09/04/2022, Rta Mebog ER5887 del 13/04/2022, Rta Secretaria de la Mujer ER5892 del 13/04/2022,  Rta Secretaria de Educacion ER5897 del 14/04/2022, Rta Secretaria de Salud ER5898 del 14/04/2022</t>
  </si>
  <si>
    <t>, Rta Secretaria de Integracion Social ER5624 del 09/04/2022, Rta Secretaria de Gobierno ER5543 del 08/04/2022, Rta Secretaria de Seguridad ER5637 del 09/04/2022, Rta Secretaria de la Mujer ER5792 del 12/04/2022,  Rta Secretaria de Educacion ER5897 del 14/04/2022, Secretaria de Salud ER5898 del 14/04/2022,Rta Mebog ER5901 del 17/04/2022</t>
  </si>
  <si>
    <t>Rta Secretaria de Integracion Social ER5623 del 09/04/2022, Rta Gobierno ER5537 del 08/04/2022, Rta Secretaria de Seguridad ER5636 del 09/04/2022, Rta Secretaria de la Mujer ER5789 del 12/04/2022,  Rta Secretaria de Educacion ER5897 del 14/04/2022, Rta Secretaria de Salud ER5898 del 14/04/2022</t>
  </si>
  <si>
    <t xml:space="preserve"> Contraloria Distrital, Veeduria Distrital. Personeria de Bogota, Mebog, Policia de Infancia y Adolescencia</t>
  </si>
  <si>
    <t>, Rta Secretaria de Integracion ER5621 del 09/04/2022, Rta Secretaria de Gobierno ER5537 del 08/04/2022, Rta Secretaria de la mujer ER5790 del 12/04/2022,  Rta Secretaria de Educacion ER5897 del 14/04/2022,Rta Secretaria de Salud ER5898 del 14/04/2022, Rta Secretaria de Seguridad ER5903 del 18/04/2022</t>
  </si>
  <si>
    <t>, Rta Secretaria de Integracion Social ER5628 del 09/04/2022, Rta Secretaria de Gobierno ER5537 del 08/04/2022, Rta Secretaria de Seguridad ER5635 del 09/04/2022, Rta Secretaria de la mujer ER5794 del 12/04/2022,  Rta Secretaria de Educacion ER5897 del 14/04/2022, Rta Secretaria de Salud ER5898 del 14/04/2022, Rta Mebog ER5899 del 17/04/2022</t>
  </si>
  <si>
    <t xml:space="preserve"> Rta Secretaria de Integracion Social ER5622 del 09/04/2022, Rta Secretaria de Gobierno ER5539 del 08/04/2022, Rta Secretaria de Seguridad ER5639 del 09/04/2022,  Rta Sec Mujer  ER5787 del 12/04/22,Rta Secretaria de Educacion ER5897 del 14/04/2022, Rta Secretaria de Salud ER5898 del 14/04/2022, Rta Mebog ER5900 del 174/04/2022</t>
  </si>
  <si>
    <t xml:space="preserve">Secretaria de Educacion
Secretaria de Salud
Secretaria la Mujer
Secretaria de Gobierno
 Secretaria de Seguridad
 Secretaria de Integracion Social
</t>
  </si>
  <si>
    <r>
      <rPr>
        <b/>
        <sz val="12"/>
        <rFont val="Arial"/>
        <family val="2"/>
      </rPr>
      <t>Bancada Nuevo Liberalismo</t>
    </r>
    <r>
      <rPr>
        <sz val="12"/>
        <rFont val="Arial"/>
        <family val="2"/>
      </rPr>
      <t xml:space="preserve">
Hs. Cs. Marisol Gomez Giraldo,  Juan Javier Baena Merlano, </t>
    </r>
  </si>
  <si>
    <t>PROPOSICIÓN ADITIVA A LA 102 de 2022
"GOCE EFECTIVO DE LOS DERECHOS DE LAS VICTIMAS, PAZ Y RECONCILIACION EN BOGOTÁ".</t>
  </si>
  <si>
    <t>DIEGO CANCINO
JULIAN RODRIGUEZ SASTOQUE
Bancada Partido Alianza Verde</t>
  </si>
  <si>
    <t>SECRETARIA DE GOBIERNO
03-06-22
TRANSMILENIO
07-06-22
MEDBOG
08-06-22
SECRETARIA DE SEGURIDAD CONVIVENCIA
07-06-22
ALCANCE SEC GOBIERNO ALCALDIA ENGATIVA
14-06-22
FISCALIA 07-07-22</t>
  </si>
  <si>
    <t>14-07-22</t>
  </si>
  <si>
    <t>Cumplimiento del pacto por la Salud</t>
  </si>
  <si>
    <t xml:space="preserve">SECRETARIA DE GOBIERNO
SECRETARIA DE SALUD
SUBRED NORTE
SUBRED SUR
SUBRED SUROCCIDENTE
SUBRED CENTRO ORIENTE
CAPITAL SALUD
</t>
  </si>
  <si>
    <t>15-07-22</t>
  </si>
  <si>
    <t>ACTIVIDAD DELICTIVA Y DELINCUENCIAL VINCULADA AL TRÁFICO DE
SUSTANCIAS ILÍCITAS PSICOACTIVAS EN BOGOTÁ D.C.</t>
  </si>
  <si>
    <t>Secretario Distrital de Seguridad, Convivencia y Justicia.
Secretario Distrital de Gobierno</t>
  </si>
  <si>
    <r>
      <t xml:space="preserve">HUMBERTO RAFAEL AMÍN MARTELO
JAVIER ALEJANDRO OSPINA
</t>
    </r>
    <r>
      <rPr>
        <b/>
        <sz val="12"/>
        <rFont val="Arial"/>
        <family val="2"/>
      </rPr>
      <t>CENTRO DEMOCRATICO</t>
    </r>
  </si>
  <si>
    <t>Secretario Distrital de Seguridad, Convivencia y
Justicia; Secretario Distrital de Gobierno;
Secretaria de Educación del Distrito.</t>
  </si>
  <si>
    <t>Contralor Distrital; Personero Distrital;  Veedor Distrital
Brigadier General Eliecer Camacho Jiménez, Comandante de la Policía Metropolitana
de Bogotá;Directora Regional de Bogotá.</t>
  </si>
  <si>
    <t>Contralor Distrital; Personero Distrital;  Veedor Distrital
Mayor General Eliécer Camacho Jiménez, Comandante de la Policía Metropolitana De Bogotá
Alcaldes Locales de Bogotá.
Mayor General Ricardo Augusto Alarcón Campos, Comandante de la Dirección de
Antinarcóticos de la Policía Nacional –DIRAN
Mayor General Fernando Murillo Orrego, Director de la Dirección de Investigación Judicial de la Policía Nacional - DIJIN
Director de la Oficina Delegada contra la Criminalidad Organizada y al Director Oficina Delegada para la Seguridad Ciudadana de la Fiscalía General de la Nación.</t>
  </si>
  <si>
    <t>Contraloría Distrital, Veeduría Distrital, Personería Distrital, Organizaciones
Sindicales de las Subredes, Sindicato Nacional De La Salud Y Seguridad Social Sindess,
Sindicato Industria De Los Trabajadores, Empleados, Funcionarios Y Servidores De La
Salud Y De La Seguridad Social De Santafe De Bogota D.C. Y De Cundinamarca
Sintrasalud D.C., Asociación Nacional De Radio Operadores Al Servicio Del Estado
Asradioperadores, Asociación Distrital De Auxiliares De Enfermería De Santa Fe De
Bogotá Adae, Asociación Nacional De Trabajadores Del Sistema General De Seguridad
Social En Salud Asosisalud, Sindicato Nacional De Servidores Públicos De Las Empresas
Sociales Del Estado Sinaltraeses, Asociación De Empleados De La Salud De Bogotá D C
Adesalud, Sindicato De Empleados Distritales De Bogotá Sindistritales, Asociación Médica
Sindical Colombiana Asmedas Cundinamarca Agremiación De Conductores Del Distrito
Capital, Asociación Nacional Sindical De Trabajadores Y Servidores Públicos De La Salud
Y La Seguridad Social Integral Y Servicios Complementarios De Colombia "Anthoc",
Asociación Nacional De Enfermeras De Colombia Anec Seccional Cundinamarca, Sindicato
De Empleados Y Trabajadores Del Distrito Capital Sintradistritales, Agremiación Sindical
Del Sector Salud Secretaría Distrital De Salud Assosalud, Sindicato Colombiano Estatal
Sincoest. COPACOS de la Sub Redes y Asociaciones de las Subredes.</t>
  </si>
  <si>
    <r>
      <t xml:space="preserve">ROLANDO GONZÁLEZ GARCÍA
PEDRO JULIÁN LÓPEZ SIERRA
SAMUEL BENJAMÍN ARRIETA BUELVAS
CÉSAR ALFONSO GARCÍA VARGAS
JUAN FELIPE GRILLO CARRASCO
</t>
    </r>
    <r>
      <rPr>
        <b/>
        <sz val="10"/>
        <rFont val="Arial"/>
        <family val="2"/>
      </rPr>
      <t>BANCADA CAMBIO RADICAL</t>
    </r>
  </si>
  <si>
    <t>Bandas criminales, producción,distribución y comercio de sustancias  ilícitas en Bogotá.</t>
  </si>
  <si>
    <t>Rta  Integracion Social ER5620 del 09/04/2022, Rta Secretaria de Gobierno ER5541 del 08/04/2022, Rta Secretaria de la Mujer ER5795 del 12/04/2022, Rta Secretaria de Seguridad ER5893 del 13/04/2022,  Rta Secretaria de Educacion ER5897 del 14/04/2022, Rta Secretaria de Salud ER5898 del 14/04/2022, Rta Mebog ER 5902 del 17/04/2022</t>
  </si>
  <si>
    <r>
      <t xml:space="preserve">MANUEL JOSE SARMIENTO
</t>
    </r>
    <r>
      <rPr>
        <b/>
        <sz val="12"/>
        <rFont val="Arial"/>
        <family val="2"/>
      </rPr>
      <t>partido dignidad</t>
    </r>
  </si>
  <si>
    <t>DEBATIDOS</t>
  </si>
  <si>
    <t>TRASLADADO A S GENERAL</t>
  </si>
  <si>
    <t>TRASLADADO A COMISIONES</t>
  </si>
  <si>
    <t>NOTAS DE ESTILO</t>
  </si>
  <si>
    <t>Contralor Distrital; Personero Distrital;  Veedor Distrital</t>
  </si>
  <si>
    <t>29-07-22</t>
  </si>
  <si>
    <t xml:space="preserve">Situacion financiera y administrativa de la Secretaria Distrital de Salud, Fondo Financiero </t>
  </si>
  <si>
    <t>Secretaria de Salud
Gerentes de Subredes
Capital Salud
EGAT
Secretaria de Hacienda</t>
  </si>
  <si>
    <r>
      <t xml:space="preserve">GERMAN AUGUSTO GARCIA MAYA
MARIA VICTORIA VARGAS
</t>
    </r>
    <r>
      <rPr>
        <b/>
        <sz val="12"/>
        <rFont val="Arial"/>
        <family val="2"/>
      </rPr>
      <t>PARTIDO LIBERAL</t>
    </r>
  </si>
  <si>
    <r>
      <t xml:space="preserve">JULIAN RODRIGUEZ SASTOQUE
</t>
    </r>
    <r>
      <rPr>
        <b/>
        <sz val="12"/>
        <rFont val="Arial"/>
        <family val="2"/>
      </rPr>
      <t>ALIANZA VERDE</t>
    </r>
  </si>
  <si>
    <r>
      <t xml:space="preserve">ARMANDO GUTIERREZ
GERMAN GARCIA MAYA
SAMIR ABISAMBRA VESGA
LUZ MARINA GORDILLO
MARIA VISTORIA VARGAS
ALVARO ACEVEDO LEGUIZAMON
VENUS ALBEIRO SILVA
</t>
    </r>
    <r>
      <rPr>
        <b/>
        <sz val="10"/>
        <color indexed="8"/>
        <rFont val="Arial"/>
        <family val="2"/>
      </rPr>
      <t>PARTIDO LIBERAL COLOMBIANO</t>
    </r>
  </si>
  <si>
    <t>04-08-22</t>
  </si>
  <si>
    <t>EJECUCION EN LAS SUBREDES INTEGRADAS DE SERVICIOS DE SALUD</t>
  </si>
  <si>
    <r>
      <rPr>
        <sz val="12"/>
        <rFont val="Arial"/>
        <family val="2"/>
      </rPr>
      <t>VENUS ALBEIRO SILVA
LUZ MARINA GORDILLO</t>
    </r>
    <r>
      <rPr>
        <b/>
        <sz val="12"/>
        <rFont val="Arial"/>
        <family val="2"/>
      </rPr>
      <t xml:space="preserve">
PARTIDO LIBERAL</t>
    </r>
  </si>
  <si>
    <t>SECRETARIO DISTRITAL DE SALUD
CAPITAL SALUD</t>
  </si>
  <si>
    <t>GERENTES DE LAS SUBREDES
CAPITAL SALUD
Contralor Distrital; Personero Distrital;  Veedor Distrital</t>
  </si>
  <si>
    <t xml:space="preserve">Seguimiento a la gestión de la Secretaria Distrital de Seguridad, Convivencia y Justicia. </t>
  </si>
  <si>
    <r>
      <rPr>
        <b/>
        <sz val="12"/>
        <rFont val="Arial"/>
        <family val="2"/>
      </rPr>
      <t>Bancada Centro Democrático</t>
    </r>
    <r>
      <rPr>
        <sz val="12"/>
        <rFont val="Arial"/>
        <family val="2"/>
      </rPr>
      <t xml:space="preserve">
Hs. Cs. Oscar Ramirez Vahos. 
Javier Alejandro Ospina Rodríguez.  </t>
    </r>
  </si>
  <si>
    <t>Contraloria Distrital 
Veeduria Distrital
Personeria de Bogotá</t>
  </si>
  <si>
    <t xml:space="preserve">
SEGURIDAD: Respuesta rad. 12033 del 29/7/2022,
CONTRALORIA: Respuesta rad. 12388 del 3/8/202</t>
  </si>
  <si>
    <t xml:space="preserve">19/7/2022.
</t>
  </si>
  <si>
    <t xml:space="preserve">Secretaria Distrital de Seguridad
Convivencia y Justicia. 
</t>
  </si>
  <si>
    <t>Gestión de las subredes integradas de servicios de salud de Bogotá D.C.</t>
  </si>
  <si>
    <r>
      <rPr>
        <sz val="12"/>
        <color indexed="8"/>
        <rFont val="Arial"/>
        <family val="2"/>
      </rPr>
      <t>Secretaria Distrital de Salud</t>
    </r>
    <r>
      <rPr>
        <sz val="12"/>
        <color indexed="10"/>
        <rFont val="Arial"/>
        <family val="2"/>
      </rPr>
      <t xml:space="preserve">
</t>
    </r>
    <r>
      <rPr>
        <sz val="12"/>
        <color indexed="8"/>
        <rFont val="Arial"/>
        <family val="2"/>
      </rPr>
      <t>Subred Norte.</t>
    </r>
    <r>
      <rPr>
        <sz val="12"/>
        <color indexed="10"/>
        <rFont val="Arial"/>
        <family val="2"/>
      </rPr>
      <t xml:space="preserve">
</t>
    </r>
    <r>
      <rPr>
        <sz val="12"/>
        <color indexed="8"/>
        <rFont val="Arial"/>
        <family val="2"/>
      </rPr>
      <t>Subred Sur.</t>
    </r>
    <r>
      <rPr>
        <sz val="12"/>
        <color indexed="10"/>
        <rFont val="Arial"/>
        <family val="2"/>
      </rPr>
      <t xml:space="preserve">
</t>
    </r>
    <r>
      <rPr>
        <sz val="12"/>
        <rFont val="Arial"/>
        <family val="2"/>
      </rPr>
      <t xml:space="preserve">Subred Centro Oriente.
</t>
    </r>
    <r>
      <rPr>
        <sz val="12"/>
        <color indexed="8"/>
        <rFont val="Arial"/>
        <family val="2"/>
      </rPr>
      <t>Subred Sur Occidente.</t>
    </r>
    <r>
      <rPr>
        <sz val="12"/>
        <color indexed="10"/>
        <rFont val="Arial"/>
        <family val="2"/>
      </rPr>
      <t xml:space="preserve">
</t>
    </r>
    <r>
      <rPr>
        <sz val="12"/>
        <color indexed="8"/>
        <rFont val="Arial"/>
        <family val="2"/>
      </rPr>
      <t>EGAT</t>
    </r>
  </si>
  <si>
    <t xml:space="preserve">
EGAT: Respuesta rad.11740 del 26/7/2022.
SALUD: Respuesta rad. 11847 del 27/7/2022.
SUR OCCIDENTE: Respuesta rad. 12002 del 29/7/2022.
SUR: Respuesta rad. 12006 del 29/7/2022.
NORTE: : Respuesta rad. 12022 del 29/7/2022.
CENTRO ORIENTE: Respuesta rad. 12552 del 5/8/2022.
CONTRALORIA: Respuesta rad. 12651 del 8/8/2022</t>
  </si>
  <si>
    <t>GESTION DE LA SUBRED INTEGRADA DE SERVICIOS DE SALUD CENTRO ORIENTE</t>
  </si>
  <si>
    <t>Hs.Cs. Oscar Jaime Ramirez Vahos, Humberto Rafael Amín Martelo; Partido Centro Democrático</t>
  </si>
  <si>
    <t>Rta. Subred Centro Oriente
28/04/2022
Rta. S.D. Salud
18/04/2022
Rta. Veeduría
18/04/2022
Rta. Contraloría
18/04/2022
Rta. Personería
09/05/2022</t>
  </si>
  <si>
    <t>Subred Centro Oriente
S.D. Salud
Veeduría
Personería
Contraloría</t>
  </si>
  <si>
    <t>Hurtos, secuestros, extorsiones y homicidios producto del uso de la escopolamina en Bogotá</t>
  </si>
  <si>
    <r>
      <rPr>
        <b/>
        <sz val="12"/>
        <rFont val="Arial"/>
        <family val="2"/>
      </rPr>
      <t>Bancada Centro Democrático</t>
    </r>
    <r>
      <rPr>
        <sz val="12"/>
        <rFont val="Arial"/>
        <family val="2"/>
      </rPr>
      <t xml:space="preserve">
Hs. Cs. Diana Marcela Diago Guaqueta.
Humberto Rafael Amin Martelo. </t>
    </r>
  </si>
  <si>
    <r>
      <rPr>
        <sz val="12"/>
        <color indexed="8"/>
        <rFont val="Arial"/>
        <family val="2"/>
      </rPr>
      <t>Secretaria Distrital de Gobierno.</t>
    </r>
    <r>
      <rPr>
        <sz val="12"/>
        <color indexed="10"/>
        <rFont val="Arial"/>
        <family val="2"/>
      </rPr>
      <t xml:space="preserve">
</t>
    </r>
    <r>
      <rPr>
        <sz val="12"/>
        <color indexed="8"/>
        <rFont val="Arial"/>
        <family val="2"/>
      </rPr>
      <t>Secretaria Distrital de Seguridad, Convivencia y Justícia.</t>
    </r>
    <r>
      <rPr>
        <sz val="12"/>
        <color indexed="10"/>
        <rFont val="Arial"/>
        <family val="2"/>
      </rPr>
      <t xml:space="preserve">
</t>
    </r>
    <r>
      <rPr>
        <sz val="12"/>
        <color indexed="8"/>
        <rFont val="Arial"/>
        <family val="2"/>
      </rPr>
      <t>Secretaria Distrital de Salud.</t>
    </r>
  </si>
  <si>
    <t xml:space="preserve"> Contraloria Distrital 
Veeduria Distrital
Personeria de Bogotá.
Comandante de la Policía Metropolitana de Bogotá.
</t>
  </si>
  <si>
    <t xml:space="preserve">
GOBIERNO: Respuesta rad. 9151 del 6/6/2022.
SEGURIDAD: Respuesta rad. 9156 del 6/6/2022.
MEBOG: Respuesta rad 9370 del 8/6/2022.
SALUD: Respuesta rad. 9623 del 11/6/2022
FISCALIA: Respuesta rad. 11001 del 7/7/2022</t>
  </si>
  <si>
    <t>Seguridad y Servicios a ciclistas</t>
  </si>
  <si>
    <r>
      <rPr>
        <b/>
        <sz val="12"/>
        <rFont val="Arial"/>
        <family val="2"/>
      </rPr>
      <t>Bancada Alianza Verde</t>
    </r>
    <r>
      <rPr>
        <sz val="12"/>
        <rFont val="Arial"/>
        <family val="2"/>
      </rPr>
      <t xml:space="preserve">
Hs. Cs. Doral Lucia Bastidas,Luis Carlos Angarita Leal </t>
    </r>
  </si>
  <si>
    <t xml:space="preserve">Personeria Distrital, Contraloria Distrital, Veeduria Distrital, </t>
  </si>
  <si>
    <t xml:space="preserve">Respuesta DADEP ER1357 del 01/02/2022, Respuesta Secretaria de Movilidad ER1444 del 02/02/2022, Respuesta Secretaria de Planeacion ER1428 del 02/02/2022, Respuesta IDU ER1485 del 03/02/2022, Respuesta malla Vial ER1967 del 10/02/2022, Rta Secretaria de Seguridad ER2240 del 15/02/2022 </t>
  </si>
  <si>
    <t>28 de Enero del 2022</t>
  </si>
  <si>
    <t xml:space="preserve">Secretaria de Movilidad
Secretaria de  Planeacion
Secretaria de Seguridad
IDU
UAEMV
DADEP </t>
  </si>
  <si>
    <t>MANEJO Y ESTADO DE LAS PQRS EN CAPITAL SALUD</t>
  </si>
  <si>
    <t>Partido Centro Democratico
DIANA MARCELA DIAGO
JAVIER OSPINA R</t>
  </si>
  <si>
    <t>Seguridad en Bogota, avance de la gestión.</t>
  </si>
  <si>
    <r>
      <rPr>
        <b/>
        <sz val="12"/>
        <rFont val="Arial"/>
        <family val="2"/>
      </rPr>
      <t>Bancada Colombia Justa y Libres</t>
    </r>
    <r>
      <rPr>
        <sz val="12"/>
        <rFont val="Arial"/>
        <family val="2"/>
      </rPr>
      <t xml:space="preserve">
Hs. Cs. Emel Rojas Castillo,
 Marco Fidel Acosta Rico.</t>
    </r>
  </si>
  <si>
    <t>Secretaria Distrital de Seguridad, Convivencia y Justicia</t>
  </si>
  <si>
    <t>SEGURIDAD: Respuesta rad. 9640 del 13/6/2022.
CONTRALORIA:Respuesta rad. 10238 del 21/6/2022.
MEBOG: Respuesta rad. 10465 del 24/6/2022</t>
  </si>
  <si>
    <t>SEGURIDAD. PERSECUCION DE ACTIVOS DE BANDAS CRIMINALES</t>
  </si>
  <si>
    <t>Hs. Cs. Marisol Gomez Giraldo,  Juan Javier Baena Merlano, Bancada Bogota para la Gente,</t>
  </si>
  <si>
    <t>Secretaria de Seguridad, Convivencia y Justicia, Secretaria de Gobierno</t>
  </si>
  <si>
    <t>Cuestionario enviado  
(08/08/2022) 
Vence
(11/08/2022)</t>
  </si>
  <si>
    <t>PROPOSICIÓN ADITIVA A LA PROPOSICIÓN 039 DE 2022 "SEGURIDAD. PERSECUCIÓN DE ACTIVOS DE BANDAS CRIMINALES"</t>
  </si>
  <si>
    <t>Hs. Cs. Marisol Gomez Giraldo, Bancada Partido Nuevo Liberalismo</t>
  </si>
  <si>
    <t>Contraloria
Personeria
Veeduría</t>
  </si>
  <si>
    <t>SECRETARIA DE HACIENDA 
3-08-22
CAPITAL SALUD 
04-08-22
EGAT 
04-08-22
SUBRED SUR
04-08-22
SECRETARIA DISTRITAL DE SALUD 
09-08-22
SUBREDSUROCCIDENTE
09-08-22
SUBRED NORTE
09-08-22
SUBREDCENTRO ORIENTE 
11-08-22
CONTRALORIA DE BOGOTA
18-08-22</t>
  </si>
  <si>
    <t>Proposicion aditiva a la proposicion 449 de 2022.Seguridad en el Distrito Capital</t>
  </si>
  <si>
    <t>JUAN JAVIER BAENA
BANCADA NUEVO LIBERALISMO</t>
  </si>
  <si>
    <t>Personeria Distrital, Contraloria Distrital, Veeduria Distrital, Policia Metropolitana de Bogota</t>
  </si>
  <si>
    <t>Respuesta Secretaria de Gobierno ER932 de 26/01/2022, Respuesta Secretaria de Seguridad Convivencia ER1440 del 02/02/2022, Respuesta Mebog ER1730 del 08/02/2022</t>
  </si>
  <si>
    <t>SEC GOBIERNO
19-07-22
CAPITAL SALUD 27-07-22
SUBRED NORTE 27-07-22
SUBRED SUR 27-07-22
SUBRED SUROCCIDENTE 27-07-22
CAPITAL SALUD 27-07-22
CONTRALORIA DE BOGOTA 27-07-22
SUBRED CENTRO ORIENTE 11-08-22</t>
  </si>
  <si>
    <t xml:space="preserve">
PERSONERO DE BOGOTA
CONTRALOR DE BOGOTA
VEEDOR </t>
  </si>
  <si>
    <t>SECRETARIA DE SALUD
GERENTE CAPITAL SALUD</t>
  </si>
  <si>
    <t>SECRETARIA DE GOBIERNO
26-08-22
SECRETARIA SEGURIDAD CONVIVENCIA
30-08-22</t>
  </si>
  <si>
    <r>
      <t xml:space="preserve">debate concluido 20-06-22
1R DEBATE 15-06-22
PRIORIZACIÓN IE8108 el 13-06-22-
Se trasladó el 07-06-22 dela comision segunda a Secretaria General según memorando rad IE7851.
</t>
    </r>
    <r>
      <rPr>
        <b/>
        <sz val="12"/>
        <color indexed="10"/>
        <rFont val="Arial"/>
        <family val="2"/>
      </rPr>
      <t>PRIORIZACION 13-06-22 CORDIS IE8108</t>
    </r>
    <r>
      <rPr>
        <b/>
        <sz val="12"/>
        <color indexed="8"/>
        <rFont val="Arial"/>
        <family val="2"/>
      </rPr>
      <t xml:space="preserve">
Aceptacion de Prorroga Secretaria de Educacion EE4584 del 08/04/2022, </t>
    </r>
  </si>
  <si>
    <r>
      <t xml:space="preserve">DEBATE CONCLUIDO 20-06-22
1r debate 15-06-22 dela comision segunda a Secretaria General según memorando rad IE7851
</t>
    </r>
    <r>
      <rPr>
        <sz val="12"/>
        <color indexed="8"/>
        <rFont val="Arial"/>
        <family val="2"/>
      </rPr>
      <t>Aceptacion de Prorroga Secretaria de Educacion EE4584 del 08/04/2022</t>
    </r>
    <r>
      <rPr>
        <b/>
        <sz val="12"/>
        <color indexed="8"/>
        <rFont val="Arial"/>
        <family val="2"/>
      </rPr>
      <t xml:space="preserve">
</t>
    </r>
    <r>
      <rPr>
        <b/>
        <sz val="12"/>
        <color indexed="10"/>
        <rFont val="Arial"/>
        <family val="2"/>
      </rPr>
      <t>PRIORIZACION 10-06-22 CORDIS IE8032</t>
    </r>
  </si>
  <si>
    <r>
      <t xml:space="preserve">DEBATE CONCLUIDO 20-06-22
1r debate 15-06-22
Se trasladó el 07-06-22 dela comision segunda a Secretaria General según memorando rad IE7851
Aceptacion de </t>
    </r>
    <r>
      <rPr>
        <sz val="12"/>
        <color indexed="8"/>
        <rFont val="Arial"/>
        <family val="2"/>
      </rPr>
      <t>Prorroga Secretaria de Educacion EE4584 del 08/04/2022</t>
    </r>
    <r>
      <rPr>
        <b/>
        <sz val="12"/>
        <color indexed="8"/>
        <rFont val="Arial"/>
        <family val="2"/>
      </rPr>
      <t xml:space="preserve">
</t>
    </r>
    <r>
      <rPr>
        <b/>
        <sz val="12"/>
        <color indexed="10"/>
        <rFont val="Arial"/>
        <family val="2"/>
      </rPr>
      <t>PRIORIZACION 10-06-22 CORDIS IE8024</t>
    </r>
  </si>
  <si>
    <r>
      <t xml:space="preserve">DEBATE CONCLUIDO 20-06-22
1r debate 15-06-22
Se trasladó el 07-06-22 dela comision segunda a Secretaria General según memorando rad IE7851.
</t>
    </r>
    <r>
      <rPr>
        <sz val="12"/>
        <color indexed="8"/>
        <rFont val="Arial"/>
        <family val="2"/>
      </rPr>
      <t xml:space="preserve">Aceptacion de Prorroga Secretaria de Educacion EE4584 del 08/04/2022, Aceptacion de Prorroga EE4692 del 11/04/2022, 
</t>
    </r>
    <r>
      <rPr>
        <b/>
        <sz val="12"/>
        <color indexed="10"/>
        <rFont val="Arial"/>
        <family val="2"/>
      </rPr>
      <t>PRIORIZACION 10-06-22 CORDIS IE8026</t>
    </r>
  </si>
  <si>
    <r>
      <t xml:space="preserve">DEBATE CONCLUIDO 20-06-22
1r debate 15-06-22
Se trasladó el 07-06-22 dela comision segunda a Secretaria General según memorando rad IE7851
</t>
    </r>
    <r>
      <rPr>
        <b/>
        <sz val="12"/>
        <color indexed="10"/>
        <rFont val="Arial"/>
        <family val="2"/>
      </rPr>
      <t>PRIORIZACION 10-06-22 CORDIS IE8023</t>
    </r>
  </si>
  <si>
    <r>
      <t xml:space="preserve"> DEBATE CONCLUIDO 20-06-22
1r debate 15-06-22
Se trasladó el 07-06-22 dela comision segunda a Secretaria General según memorando rad IE7851.
</t>
    </r>
    <r>
      <rPr>
        <sz val="12"/>
        <color indexed="8"/>
        <rFont val="Arial"/>
        <family val="2"/>
      </rPr>
      <t xml:space="preserve">Aceptacion de Prorroga Secretaria de Educacion EE4584 del 08/04/2022
</t>
    </r>
    <r>
      <rPr>
        <sz val="12"/>
        <color indexed="10"/>
        <rFont val="Arial"/>
        <family val="2"/>
      </rPr>
      <t>PRIORIZACION 13-06-22 CORDIS IE8109</t>
    </r>
  </si>
  <si>
    <r>
      <t xml:space="preserve"> DEBATE CONCLUIDO 20-06-22
1r debate 15-06-22
Se trasladó el 07-06-22 dela comision segunda a Secretaria General según memorando rad IE7851</t>
    </r>
    <r>
      <rPr>
        <sz val="12"/>
        <color indexed="8"/>
        <rFont val="Arial"/>
        <family val="2"/>
      </rPr>
      <t xml:space="preserve">
Aceptacion de Prorroga Secretaria de Educacion EE4584 del 08/04/2022,</t>
    </r>
    <r>
      <rPr>
        <b/>
        <sz val="12"/>
        <color indexed="8"/>
        <rFont val="Arial"/>
        <family val="2"/>
      </rPr>
      <t xml:space="preserve">
</t>
    </r>
    <r>
      <rPr>
        <b/>
        <sz val="12"/>
        <color indexed="10"/>
        <rFont val="Arial"/>
        <family val="2"/>
      </rPr>
      <t>PRIORIZACION 10-06-22 CORDIS IE8028</t>
    </r>
  </si>
  <si>
    <r>
      <t>DEBATE CONCLUIDO 20-06-22
1r debate 15-06-22
Se trasladó el 07-06-22 dela comision segunda a Secretaria General según memorando rad IE7851.</t>
    </r>
    <r>
      <rPr>
        <b/>
        <sz val="12"/>
        <color indexed="10"/>
        <rFont val="Arial"/>
        <family val="2"/>
      </rPr>
      <t xml:space="preserve">PRIORIZACION 10-06-22 CORDIS IE8038
</t>
    </r>
    <r>
      <rPr>
        <b/>
        <sz val="12"/>
        <color indexed="8"/>
        <rFont val="Arial"/>
        <family val="2"/>
      </rPr>
      <t xml:space="preserve">Aceptacion de Prorroga Secretaria de Educacion EE4584 del 08/04/2022, </t>
    </r>
  </si>
  <si>
    <r>
      <t xml:space="preserve">DEBATE CONCLUIDO 20-06-22
1r debate 15-06-22
Se trasladó el 07-06-22 dela comision segunda a Secretaria General según memorando rad IE7851
</t>
    </r>
    <r>
      <rPr>
        <b/>
        <sz val="12"/>
        <color indexed="10"/>
        <rFont val="Arial"/>
        <family val="2"/>
      </rPr>
      <t>PRIORIZACION 10-06-22 CORDIS IE802</t>
    </r>
    <r>
      <rPr>
        <b/>
        <sz val="12"/>
        <rFont val="Arial"/>
        <family val="2"/>
      </rPr>
      <t>7
Aceptacion de Prorroga Secretaria de Educacion EE4584 del 08/04/2022</t>
    </r>
  </si>
  <si>
    <r>
      <t xml:space="preserve">DEBATE CONCLUIDO 20-06-22
1r debate 15-06-22
Se trasladó el 07-06-22 dela comision segunda a Secretaria General según memorando rad IE7851
</t>
    </r>
    <r>
      <rPr>
        <b/>
        <sz val="12"/>
        <color indexed="10"/>
        <rFont val="Arial"/>
        <family val="2"/>
      </rPr>
      <t xml:space="preserve">PRIORIZACION 10-06-22 CORDIS IE8030
Aceptacion de </t>
    </r>
    <r>
      <rPr>
        <sz val="12"/>
        <color indexed="8"/>
        <rFont val="Arial"/>
        <family val="2"/>
      </rPr>
      <t>Prorroga Secretaria de Educacion EE4584 del 08/04/2022</t>
    </r>
  </si>
  <si>
    <t>S. D. Seguridad
S. D. Gobierno</t>
  </si>
  <si>
    <t>Rta. S. D. Gobierno
10/08/2022
Rta. S. D. Seguridad
11/08/2022
Rta. MEDBOG 
29-08-22
Rta Fiscalia
02-09-22</t>
  </si>
  <si>
    <t>¿En Bogotá la criminalidad se consolido por la disputa territorial?</t>
  </si>
  <si>
    <t>María Clara Name
Julian Rodriguez Sastoque
Bancada Alianza Verde</t>
  </si>
  <si>
    <t>Secretaria Distrital de Gobierno
Secretaria Distrital de Seguridad,Convivencia y Justicia</t>
  </si>
  <si>
    <t>Fiscalia General
Defensoria del Pueblo
Policia Metropolitana de Bogotá
Personeria de Bogotá
Contraloria de Bogota
Veeduria de Bogotá</t>
  </si>
  <si>
    <t>Personeria Distrital
Contraloria Distrital
Veeduria Distrital</t>
  </si>
  <si>
    <t>Proposición aditiva a las proposiciones 039 y aditiva 449 de 2022 sobre PERSECUCION DE ACTIVOS DE BANDAS CRIMINALES</t>
  </si>
  <si>
    <t>Director Seccional de Fiscalia de Bogotá
Policia Metropolitana de Bogotá</t>
  </si>
  <si>
    <t>Secretaría Distrital de Seguridad, Convivencia y Justicia, 
Secretaría Distrital de Gobierno
Secretaría Juridica Distrital
Secretaría Distrital de Salud
Secretaria Distrital de la Mujer
Secretaría Distrital de Movilidad
Transmilenio</t>
  </si>
  <si>
    <t>Situación de Seguridad e Integridad en Bogotá</t>
  </si>
  <si>
    <t>Personeria Distrital
Contraloria Distrital
Veeduria Distrital
Policia Metropolitana de Bogotá</t>
  </si>
  <si>
    <t>Secretaría Distrital de Seguridad, Convivencia y Justicia, 
Secretaría Distrital de Gobierno
Secretaría Distrital de Integracion S
Secretaria de la Mujer</t>
  </si>
  <si>
    <r>
      <t xml:space="preserve">GLORIA ELSY DIAZ
NELSON CUBIDES SALAZAR
</t>
    </r>
    <r>
      <rPr>
        <b/>
        <sz val="11"/>
        <rFont val="Arial"/>
        <family val="2"/>
      </rPr>
      <t>Bancada partido conservador</t>
    </r>
  </si>
  <si>
    <r>
      <t xml:space="preserve">MARISOL GOMEZ
JUAN JAVIER BAENA
</t>
    </r>
    <r>
      <rPr>
        <b/>
        <sz val="11"/>
        <rFont val="Arial"/>
        <family val="2"/>
      </rPr>
      <t>PARTIDO NUEVO LIBERALISMO</t>
    </r>
  </si>
  <si>
    <t>Seguridad y Reincidencia en Bogotá</t>
  </si>
  <si>
    <t>Avance de la gestión de la atención primaria en salud</t>
  </si>
  <si>
    <r>
      <rPr>
        <b/>
        <sz val="12"/>
        <rFont val="Arial"/>
        <family val="2"/>
      </rPr>
      <t>Bancada Colombia Justa y Libres</t>
    </r>
    <r>
      <rPr>
        <sz val="12"/>
        <rFont val="Arial"/>
        <family val="2"/>
      </rPr>
      <t xml:space="preserve">
Hs. Cs. Emel Rojas Castillo, Marco Fidel Acosta Rico.</t>
    </r>
  </si>
  <si>
    <r>
      <rPr>
        <sz val="12"/>
        <color indexed="8"/>
        <rFont val="Arial"/>
        <family val="2"/>
      </rPr>
      <t>Secretaria Distrital de Salud.</t>
    </r>
    <r>
      <rPr>
        <sz val="12"/>
        <color indexed="10"/>
        <rFont val="Arial"/>
        <family val="2"/>
      </rPr>
      <t xml:space="preserve">
</t>
    </r>
    <r>
      <rPr>
        <sz val="12"/>
        <color indexed="8"/>
        <rFont val="Arial"/>
        <family val="2"/>
      </rPr>
      <t>Subred Norte</t>
    </r>
    <r>
      <rPr>
        <sz val="12"/>
        <color indexed="10"/>
        <rFont val="Arial"/>
        <family val="2"/>
      </rPr>
      <t xml:space="preserve">
</t>
    </r>
    <r>
      <rPr>
        <sz val="12"/>
        <color indexed="8"/>
        <rFont val="Arial"/>
        <family val="2"/>
      </rPr>
      <t>Subred Sur</t>
    </r>
    <r>
      <rPr>
        <sz val="12"/>
        <color indexed="10"/>
        <rFont val="Arial"/>
        <family val="2"/>
      </rPr>
      <t xml:space="preserve">
</t>
    </r>
    <r>
      <rPr>
        <sz val="12"/>
        <color indexed="8"/>
        <rFont val="Arial"/>
        <family val="2"/>
      </rPr>
      <t>Subred Oriente</t>
    </r>
    <r>
      <rPr>
        <sz val="12"/>
        <color indexed="10"/>
        <rFont val="Arial"/>
        <family val="2"/>
      </rPr>
      <t xml:space="preserve">
</t>
    </r>
    <r>
      <rPr>
        <sz val="12"/>
        <color indexed="8"/>
        <rFont val="Arial"/>
        <family val="2"/>
      </rPr>
      <t>Subred Sur Occidente</t>
    </r>
  </si>
  <si>
    <t>SITUACIÓN DE LAS SUBREDES INTEGRADAS DEL SERVICIO DE SALUD DEL DISTRITO CAPITAL.</t>
  </si>
  <si>
    <t>PROPOSICION DEL CONTROL POLITICO POR LA DIGNIFICACIÓN DE LOS TRABAJADORES Y DEL DERECHO A LA SALUD EN LA CIUDAD DE BOGOTÁ.</t>
  </si>
  <si>
    <t>PARTIDO VERDE
JULIAN DAVID RODRÍGUEZ SASTOQUE</t>
  </si>
  <si>
    <t>SEC SEGURIDAD Y CONVIVENCIA 21-07-22
SEC GOBIERNO 21-07-22
MEBOG -27-07-22
FISCALIA GRAL -12-09-22</t>
  </si>
  <si>
    <t>PARTIDO VERDE
LUIS CARLOS LEAL ANGARITA
JULIAN DAVID RODRÍGUEZ SASTOQUE</t>
  </si>
  <si>
    <t xml:space="preserve">Secretario Distrital de Salud
Secretario Jurídico Distrital
Contralor de Bogotá 
Personero de Bogotá
</t>
  </si>
  <si>
    <t xml:space="preserve">Gerente de la Subred Integrada de Servicios de Salud Norte E. S. E.
Gerente de la Subred Integrada de Servicios de Salud Centro Oriente E. S. E. (E )
Gerente  de la Subred Integrada de Servicios de Salud Sur E. S. E.
Gerente de la Subred Integrada de Servicios de Salud Sur Occidente E. S. E.
Gerente General de Capital Salud EPS
Secretario Distrital de Salud
Contralor de Bogotá 
Personero de Bogotá 
 Procurador Distrital 2
 Procurador Distrital 1
</t>
  </si>
  <si>
    <r>
      <rPr>
        <b/>
        <sz val="12"/>
        <rFont val="Arial"/>
        <family val="2"/>
      </rPr>
      <t>CAPITAL SALUD 
11-08-22</t>
    </r>
    <r>
      <rPr>
        <sz val="12"/>
        <rFont val="Arial"/>
        <family val="2"/>
      </rPr>
      <t xml:space="preserve">
SUBRED SUR
10-08-22
SUBREDNORTE
12-08-22
SUBRED SUROCCIDENTE
17-08-22
</t>
    </r>
    <r>
      <rPr>
        <b/>
        <sz val="12"/>
        <rFont val="Arial"/>
        <family val="2"/>
      </rPr>
      <t>SECRETARIA DE SALUD 
18-08-22</t>
    </r>
    <r>
      <rPr>
        <sz val="12"/>
        <rFont val="Arial"/>
        <family val="2"/>
      </rPr>
      <t xml:space="preserve">
SUBREDCENTRO ORIENTE
25-08-22
CONTRALORIA DE BOGOTA
19-09-22</t>
    </r>
  </si>
  <si>
    <t>secretaria de Salud
01-09-22
Capital Salud
01-09-22
CONTRALORIA DE BOGOTA
19-09-22</t>
  </si>
  <si>
    <t>.
SUR: Respuesta rad. 9362 del 8/6/2022.
NORTE: Respuesta rad. 9627 del 11/6/2022.
SUROCCIDENTE: Respuesta rad. 9731 del 14/6/2022.
SALUD. Respuesta rad. 9906 del 16/6/2022.
SURORIENTE: Respuesta rad. 10245 del 22/6/520222</t>
  </si>
  <si>
    <t>N/A</t>
  </si>
  <si>
    <t xml:space="preserve">Gerente de la Subred Integrada de Servicios de Salud Norte E. S. E.
Gerente de la Subred Integrada de Servicios de Salud Centro Oriente E. S. E. (E )
Gerente  de la Subred Integrada de Servicios de Salud Sur E. S. E.
Gerente de la Subred Integrada de Servicios de Salud Sur Occidente E. S. E.
Gerente General de Capital Salud EPS
Veedor Distrital
</t>
  </si>
  <si>
    <t>Alcaldesa Mayor de Bogotá, D.C.</t>
  </si>
  <si>
    <t>Secretario Jurídico Distrital
13-09-22
Secretario Distrital de Salud
14-09-22
Capital Salud
14-09-22
Contraloria de Bogota
15-09-22
Subred Centro Oriente
15-09-22
Subred Sur
16-09-22</t>
  </si>
  <si>
    <t>Personero de Bogotá 
13-09-22
Contraloria de Bogotá
14-09-22
Secretario Distrital de Salud
14-09-22
Subred Integrada de Servicios de Salud Sur Occidente E. S. E.
15-09-22
Capital Salud
15-09-22
Subred Integrada de Servicios de Salud Sur Occidente E. S. E.-ALCANCE 16-09-22
Subred Centro Oriente
19-09-22
Subred sur
20-09-22</t>
  </si>
  <si>
    <t>Secretaría Distrital de Gobierno
12-09-22
Secretaria de la Mujer
13-09-22
Secretaria Integracion Social 
13-09-22
Secretaría Distrital de Seguridad, Convivencia y Justicia, 
13-09-22
MEBOG 22-09-22</t>
  </si>
  <si>
    <t>Secretaría Distrital de Gobierno
09-09-22
Secretaría Juridica Distrital
12-09-22
Secretaría Distrital de Salud
12-09-22
Transmilenio
12-09-22
Medicina Legal 
12-09-22
Secretaría Distrital de Movilidad
12-09-22
Secretaría Distrital de Seguridad, Convivencia y Justicia, 
13-09-22
INPEC
13-09-22
Secretaria de la Mujer
13-09-22
Mebog
29-09-22</t>
  </si>
  <si>
    <r>
      <rPr>
        <b/>
        <sz val="10"/>
        <rFont val="Arial"/>
        <family val="2"/>
      </rPr>
      <t>TRASLADADA EL 10-08-22 de Comision Segunda IE11880</t>
    </r>
    <r>
      <rPr>
        <sz val="10"/>
        <rFont val="Arial"/>
        <family val="2"/>
      </rPr>
      <t xml:space="preserve">
SEGURIDAD: Aceptación de prórroga.
</t>
    </r>
    <r>
      <rPr>
        <b/>
        <sz val="10"/>
        <color indexed="10"/>
        <rFont val="Arial"/>
        <family val="2"/>
      </rPr>
      <t xml:space="preserve">PRIORIZACION 10-08-22 IE11887
</t>
    </r>
    <r>
      <rPr>
        <b/>
        <sz val="10"/>
        <color indexed="8"/>
        <rFont val="Arial"/>
        <family val="2"/>
      </rPr>
      <t>1r debate 08-09-22 ;
08-09-22;12-09-22;13-09-22; 22-09-22 CONTINUA DEBATE</t>
    </r>
  </si>
  <si>
    <r>
      <rPr>
        <b/>
        <sz val="12"/>
        <color indexed="10"/>
        <rFont val="Arial"/>
        <family val="2"/>
      </rPr>
      <t>PRIORIZACION 12-08-22 IE12027</t>
    </r>
    <r>
      <rPr>
        <sz val="12"/>
        <rFont val="Arial"/>
        <family val="2"/>
      </rPr>
      <t xml:space="preserve">
Prorroga:
SEC EDUCACION 19-07-22
</t>
    </r>
    <r>
      <rPr>
        <b/>
        <sz val="12"/>
        <rFont val="Arial"/>
        <family val="2"/>
      </rPr>
      <t>1r debate 
7-09-22;08-09-22;12-09-22;13-09-22; 22-09-22; 19-09-22 CONTINUA DEBATE</t>
    </r>
  </si>
  <si>
    <r>
      <t xml:space="preserve">
</t>
    </r>
    <r>
      <rPr>
        <b/>
        <sz val="12"/>
        <color indexed="10"/>
        <rFont val="Arial"/>
        <family val="2"/>
      </rPr>
      <t xml:space="preserve">PRIORIZACION 
CORDIS 2022IE12786 del 29-08-22
</t>
    </r>
    <r>
      <rPr>
        <b/>
        <sz val="12"/>
        <rFont val="Arial"/>
        <family val="2"/>
      </rPr>
      <t xml:space="preserve">TRASLADADA A SECRETARIA GENERAL SEGÚN MEMORANDO RAD IE12305 DEL 18/8/2022
</t>
    </r>
    <r>
      <rPr>
        <sz val="12"/>
        <rFont val="Arial"/>
        <family val="2"/>
      </rPr>
      <t xml:space="preserve">SALUD: Aceptación de prórroga.
</t>
    </r>
    <r>
      <rPr>
        <b/>
        <sz val="12"/>
        <rFont val="Arial"/>
        <family val="2"/>
      </rPr>
      <t>1R DEBATE 07-09-22;08-09-22;12-09-22;13-09-22; 22-09-22; 19-10-22 CONTINUA DEBATE</t>
    </r>
  </si>
  <si>
    <r>
      <t xml:space="preserve">PRIORIZACION 25-08-22 IE12670
</t>
    </r>
    <r>
      <rPr>
        <b/>
        <sz val="11"/>
        <color indexed="8"/>
        <rFont val="Arial"/>
        <family val="2"/>
      </rPr>
      <t>1R DEBATE 07-09-22 
2do DEBATE 08-09-22
12-09-22;13-09-22; 22-09-22;19-10-22 CONTINUA DEBATE</t>
    </r>
  </si>
  <si>
    <r>
      <rPr>
        <b/>
        <sz val="12"/>
        <color indexed="10"/>
        <rFont val="Arial"/>
        <family val="2"/>
      </rPr>
      <t>PRIORIZACION 
25-08-22 IE12673</t>
    </r>
    <r>
      <rPr>
        <sz val="12"/>
        <color indexed="8"/>
        <rFont val="Arial"/>
        <family val="2"/>
      </rPr>
      <t xml:space="preserve">
Prorroga Sec D Gobierno
12-05-22
</t>
    </r>
    <r>
      <rPr>
        <b/>
        <sz val="12"/>
        <color indexed="8"/>
        <rFont val="Arial"/>
        <family val="2"/>
      </rPr>
      <t>1R DEBATE 08-09-22
12-09-22;13-09-22; 22-09-22 ;19-10-22,CONTINUA DEBATE...</t>
    </r>
  </si>
  <si>
    <r>
      <rPr>
        <b/>
        <sz val="11"/>
        <color indexed="8"/>
        <rFont val="Arial"/>
        <family val="2"/>
      </rPr>
      <t>1R DEBATE 08-09-22;08-09-22;12-09-22;13-09-22; 22-09-22;19-10-22, C</t>
    </r>
    <r>
      <rPr>
        <b/>
        <sz val="11"/>
        <color indexed="10"/>
        <rFont val="Arial"/>
        <family val="2"/>
      </rPr>
      <t>ONTINUA DEBATE....
PRIORIZACION
06-09-22 IE13291</t>
    </r>
  </si>
  <si>
    <r>
      <rPr>
        <b/>
        <sz val="11"/>
        <rFont val="Arial"/>
        <family val="2"/>
      </rPr>
      <t>1R DEBATE 08-09-22;08-09-22;12-09-22;13-09-22; 22-09-22;19-10-22, CONTINUA DEBATE....</t>
    </r>
    <r>
      <rPr>
        <sz val="11"/>
        <color indexed="10"/>
        <rFont val="Arial"/>
        <family val="2"/>
      </rPr>
      <t xml:space="preserve">
PRIORIZACION IE13334 del 07-09-22
</t>
    </r>
    <r>
      <rPr>
        <sz val="11"/>
        <color indexed="8"/>
        <rFont val="Arial"/>
        <family val="2"/>
      </rPr>
      <t>Niega prorroga Sec Gobierno</t>
    </r>
  </si>
  <si>
    <r>
      <rPr>
        <b/>
        <sz val="12"/>
        <color indexed="8"/>
        <rFont val="Arial"/>
        <family val="2"/>
      </rPr>
      <t>1R DEBATE 08-09-22;08-09-22;12-09-22;13-09-22; 22-09-22;19-10-22 CONTINUA DEBATE....</t>
    </r>
    <r>
      <rPr>
        <b/>
        <sz val="12"/>
        <color indexed="10"/>
        <rFont val="Arial"/>
        <family val="2"/>
      </rPr>
      <t xml:space="preserve">
PRIORIZACION 23-08-22 VOCERO BANCADA</t>
    </r>
    <r>
      <rPr>
        <b/>
        <sz val="12"/>
        <rFont val="Arial"/>
        <family val="2"/>
      </rPr>
      <t xml:space="preserve">
TRASLADADA A SECRETARIA GENERAL SEGÚN MEMORANDO RAD 12523 DEL 23/8/2022 de Comision Segunda</t>
    </r>
  </si>
  <si>
    <r>
      <rPr>
        <b/>
        <sz val="12"/>
        <rFont val="Arial"/>
        <family val="2"/>
      </rPr>
      <t>1R DEBATE 08-09-22;08-09-22;12-09-22;13-09-22; 22-09-22;19-10-22, CONTINUA DEBATE....</t>
    </r>
    <r>
      <rPr>
        <b/>
        <sz val="12"/>
        <color indexed="10"/>
        <rFont val="Arial"/>
        <family val="2"/>
      </rPr>
      <t xml:space="preserve">
PRIORIZACION
</t>
    </r>
    <r>
      <rPr>
        <sz val="12"/>
        <color indexed="10"/>
        <rFont val="Arial"/>
        <family val="2"/>
      </rPr>
      <t>25-08-22 IE12661</t>
    </r>
    <r>
      <rPr>
        <sz val="12"/>
        <color indexed="8"/>
        <rFont val="Arial"/>
        <family val="2"/>
      </rPr>
      <t xml:space="preserve">
Aceptacion de prorroga Secretaria de Seguridad EE1092 del 27/01/2022, </t>
    </r>
    <r>
      <rPr>
        <b/>
        <sz val="12"/>
        <rFont val="Arial"/>
        <family val="2"/>
      </rPr>
      <t xml:space="preserve">
RECIBIDA</t>
    </r>
    <r>
      <rPr>
        <sz val="12"/>
        <rFont val="Arial"/>
        <family val="2"/>
      </rPr>
      <t xml:space="preserve">
de Comsiion de Gobierno 
14/07/2022
</t>
    </r>
    <r>
      <rPr>
        <b/>
        <sz val="12"/>
        <rFont val="Arial"/>
        <family val="2"/>
      </rPr>
      <t>TRASLADADA</t>
    </r>
    <r>
      <rPr>
        <sz val="12"/>
        <rFont val="Arial"/>
        <family val="2"/>
      </rPr>
      <t xml:space="preserve">
a Secretaria General de Comision del Plan
</t>
    </r>
  </si>
  <si>
    <r>
      <rPr>
        <b/>
        <sz val="10"/>
        <color indexed="10"/>
        <rFont val="Arial"/>
        <family val="2"/>
      </rPr>
      <t>PRIORIZACION
25-08-22 IE12661</t>
    </r>
    <r>
      <rPr>
        <b/>
        <sz val="10"/>
        <rFont val="Arial"/>
        <family val="2"/>
      </rPr>
      <t xml:space="preserve">
TRASLADADA</t>
    </r>
    <r>
      <rPr>
        <sz val="10"/>
        <rFont val="Arial"/>
        <family val="2"/>
      </rPr>
      <t xml:space="preserve">
a Secretaria Genera de Comision del Planl
</t>
    </r>
    <r>
      <rPr>
        <b/>
        <sz val="10"/>
        <rFont val="Arial"/>
        <family val="2"/>
      </rPr>
      <t>1R DEBATE 08-09-22;08-09-22;12-09-22;13-09-22; 22-09-22;19-10-22, CONTINUA DEBATE....</t>
    </r>
  </si>
  <si>
    <r>
      <t xml:space="preserve">PRIORIZACION 25-08-22 VOCERO BANCADA
</t>
    </r>
    <r>
      <rPr>
        <b/>
        <sz val="10"/>
        <color indexed="8"/>
        <rFont val="Arial"/>
        <family val="2"/>
      </rPr>
      <t>1R DEBATE 08-09-22;08-09-22;12-09-22;13-09-22; 22-09-22;19-10-22, CONTINUA DEBATE....</t>
    </r>
  </si>
  <si>
    <r>
      <t xml:space="preserve">PRIORIZACION VOCERO BANCADA EL 06-09-22 IE13292
</t>
    </r>
    <r>
      <rPr>
        <b/>
        <sz val="12"/>
        <color indexed="8"/>
        <rFont val="Arial"/>
        <family val="2"/>
      </rPr>
      <t>1R DEBATE 08-09-22;08-09-22;12-09-22;13-09-22; 22-09-22,19-10-22, CONTINUA DEBATE....</t>
    </r>
  </si>
  <si>
    <r>
      <t>PRIORIZACION IE13333 del 07-09-22</t>
    </r>
    <r>
      <rPr>
        <b/>
        <sz val="11"/>
        <color indexed="8"/>
        <rFont val="Arial"/>
        <family val="2"/>
      </rPr>
      <t xml:space="preserve">
1R DEBATE 08-09-22;08-09-22;12-09-22;13-09-22; 22-09-22,19-10-22, CONTINUA DEBATE....</t>
    </r>
  </si>
  <si>
    <t>SEC GOBIERNO
21-07-22
SEC SEGURIDAD Y CONVIVENCIA 21-07-22
SEC EDUCACION 25-07-22
MEBOG 27-07-22
ICBF 04-08-22
FISCALIA GENERAL 
21-10-22</t>
  </si>
  <si>
    <r>
      <rPr>
        <b/>
        <sz val="12"/>
        <color indexed="8"/>
        <rFont val="Arial"/>
        <family val="2"/>
      </rPr>
      <t>1R DEBATE 08-09-22;08-09-22;12-09-22;13-09-22; 22-09-22, 19-10-22 CONTINUA DEBATE....</t>
    </r>
    <r>
      <rPr>
        <b/>
        <sz val="12"/>
        <color indexed="10"/>
        <rFont val="Arial"/>
        <family val="2"/>
      </rPr>
      <t xml:space="preserve">
PRIORIZACION 2022IE12667 
25-08-22</t>
    </r>
    <r>
      <rPr>
        <sz val="12"/>
        <rFont val="Arial"/>
        <family val="2"/>
      </rPr>
      <t xml:space="preserve">
Se envio el Respuesta IDU ER1485 del 03/02/2022 Vernes  , Vence sin prorroga el Miercoles 02 de febreror de 2022, vence con prorroga el lunes 7 de febrero de 2022.
</t>
    </r>
    <r>
      <rPr>
        <b/>
        <sz val="12"/>
        <rFont val="Arial"/>
        <family val="2"/>
      </rPr>
      <t>TRASLADO A SECRETARIA GENERAL SEGÚN MEMORANDO RAD. 12402 DEL 22/8/2022.</t>
    </r>
  </si>
  <si>
    <r>
      <rPr>
        <b/>
        <sz val="12"/>
        <color indexed="10"/>
        <rFont val="Arial"/>
        <family val="2"/>
      </rPr>
      <t xml:space="preserve">PRIORIZACION 
05-08-22 IE11536
</t>
    </r>
    <r>
      <rPr>
        <b/>
        <sz val="12"/>
        <rFont val="Arial"/>
        <family val="2"/>
      </rPr>
      <t>Pr</t>
    </r>
    <r>
      <rPr>
        <sz val="12"/>
        <rFont val="Arial"/>
        <family val="2"/>
      </rPr>
      <t xml:space="preserve">orroga
SECRETARIA DE SALUD
 02-08-22
subred suroccidente 
04-08-22
SUBRED CENTRO ORIENTE 04-08-22
SUBRED NORTE 05-08-22
</t>
    </r>
    <r>
      <rPr>
        <b/>
        <sz val="12"/>
        <rFont val="Arial"/>
        <family val="2"/>
      </rPr>
      <t>1r debate 29-08-22 
c</t>
    </r>
    <r>
      <rPr>
        <sz val="12"/>
        <rFont val="Arial"/>
        <family val="2"/>
      </rPr>
      <t xml:space="preserve">ontinua proxima sesion (pendientes gerentesSubredes y Conclusiones de los citantes)
</t>
    </r>
    <r>
      <rPr>
        <b/>
        <sz val="12"/>
        <rFont val="Arial"/>
        <family val="2"/>
      </rPr>
      <t>14-09-22 ;15-09-22, 20-10-22 CONTINUA DEBATE....</t>
    </r>
  </si>
  <si>
    <r>
      <rPr>
        <b/>
        <sz val="12"/>
        <color indexed="10"/>
        <rFont val="Arial"/>
        <family val="2"/>
      </rPr>
      <t>PRIORIZACION IE12220 DEL 17-08-22</t>
    </r>
    <r>
      <rPr>
        <sz val="12"/>
        <rFont val="Arial"/>
        <family val="2"/>
      </rPr>
      <t xml:space="preserve">
Prorroga 
SECRETARIA DE SALUD
09-08-22
SUBREDOCCIDENTE 10-08-22
</t>
    </r>
    <r>
      <rPr>
        <b/>
        <sz val="12"/>
        <rFont val="Arial"/>
        <family val="2"/>
      </rPr>
      <t xml:space="preserve">1r debate 29-08-22 </t>
    </r>
    <r>
      <rPr>
        <sz val="12"/>
        <rFont val="Arial"/>
        <family val="2"/>
      </rPr>
      <t xml:space="preserve">
continua proxima sesion (pendientes gerentesSubredes y Conclusiones de los citantes)
</t>
    </r>
    <r>
      <rPr>
        <b/>
        <sz val="12"/>
        <rFont val="Arial"/>
        <family val="2"/>
      </rPr>
      <t>14-09-22 ;15-09-22, 20-10-22 CONTINUA DEBATE....</t>
    </r>
  </si>
  <si>
    <r>
      <rPr>
        <b/>
        <sz val="10"/>
        <rFont val="Arial"/>
        <family val="2"/>
      </rPr>
      <t>PRORROGA</t>
    </r>
    <r>
      <rPr>
        <sz val="10"/>
        <rFont val="Arial"/>
        <family val="2"/>
      </rPr>
      <t xml:space="preserve">
Subred Centro Oriente
</t>
    </r>
    <r>
      <rPr>
        <b/>
        <sz val="10"/>
        <rFont val="Arial"/>
        <family val="2"/>
      </rPr>
      <t>TRASLADADA</t>
    </r>
    <r>
      <rPr>
        <sz val="10"/>
        <rFont val="Arial"/>
        <family val="2"/>
      </rPr>
      <t xml:space="preserve">
a Secretaria General 
16/08/2022 IE12147
</t>
    </r>
    <r>
      <rPr>
        <b/>
        <sz val="10"/>
        <color indexed="10"/>
        <rFont val="Arial"/>
        <family val="2"/>
      </rPr>
      <t xml:space="preserve">PRIORIZACION
</t>
    </r>
    <r>
      <rPr>
        <sz val="10"/>
        <color indexed="10"/>
        <rFont val="Arial"/>
        <family val="2"/>
      </rPr>
      <t xml:space="preserve">12/08/2022
</t>
    </r>
    <r>
      <rPr>
        <b/>
        <sz val="10"/>
        <color indexed="8"/>
        <rFont val="Arial"/>
        <family val="2"/>
      </rPr>
      <t>1R DEBATE 14-09-22 ;15-09-22 ;20-10-22,CONTINUA DEBATE....</t>
    </r>
  </si>
  <si>
    <r>
      <rPr>
        <b/>
        <sz val="12"/>
        <rFont val="Arial"/>
        <family val="2"/>
      </rPr>
      <t>1R DEBate 14-09-22
;15-09-22; 20-10-22 CONTINUA DEBATE....</t>
    </r>
    <r>
      <rPr>
        <sz val="12"/>
        <rFont val="Arial"/>
        <family val="2"/>
      </rPr>
      <t xml:space="preserve">
</t>
    </r>
    <r>
      <rPr>
        <b/>
        <sz val="12"/>
        <color indexed="10"/>
        <rFont val="Arial"/>
        <family val="2"/>
      </rPr>
      <t>PRIORIZACION 
16-08-22 IE12135</t>
    </r>
    <r>
      <rPr>
        <sz val="12"/>
        <color indexed="10"/>
        <rFont val="Arial"/>
        <family val="2"/>
      </rPr>
      <t xml:space="preserve">
</t>
    </r>
    <r>
      <rPr>
        <sz val="12"/>
        <rFont val="Arial"/>
        <family val="2"/>
      </rPr>
      <t>TRASLADADA A SECRETARIA GENERAL SEGÚN MEMORANDO RAD. IE12130 DEL 16/8/2022-DE COMISION SEGUNDA
SUR OCCIDENTE: Aceptación de prórroga.
SUR: Aceptación de prórroga.
CENTRO ORIENTE; Aceptación de prórroga.
NORTE: Aceptación de prórroga</t>
    </r>
  </si>
  <si>
    <r>
      <rPr>
        <b/>
        <sz val="12"/>
        <color indexed="8"/>
        <rFont val="Arial"/>
        <family val="2"/>
      </rPr>
      <t>1r debate 14-09-22 
15-09-22; 20-10-22 CONTINUA DEBATE....</t>
    </r>
    <r>
      <rPr>
        <b/>
        <sz val="12"/>
        <color indexed="10"/>
        <rFont val="Arial"/>
        <family val="2"/>
      </rPr>
      <t xml:space="preserve">
PRIORIZACION 29-08-22 IE12766</t>
    </r>
    <r>
      <rPr>
        <sz val="12"/>
        <rFont val="Arial"/>
        <family val="2"/>
      </rPr>
      <t xml:space="preserve">
Prorrogas
Capital Salud
29-08-22
Secretaria de Salud
25-08-22</t>
    </r>
  </si>
  <si>
    <r>
      <rPr>
        <b/>
        <sz val="12"/>
        <color indexed="8"/>
        <rFont val="Arial"/>
        <family val="2"/>
      </rPr>
      <t>1r debate 15-09-22; 20-10-22 CONTINUA DEBATE....</t>
    </r>
    <r>
      <rPr>
        <b/>
        <sz val="12"/>
        <color indexed="10"/>
        <rFont val="Arial"/>
        <family val="2"/>
      </rPr>
      <t xml:space="preserve">
PRIORIZACION
IE12302 del 18-08-22</t>
    </r>
    <r>
      <rPr>
        <sz val="12"/>
        <color indexed="8"/>
        <rFont val="Arial"/>
        <family val="2"/>
      </rPr>
      <t xml:space="preserve">
Prorrogas:
Subred Integrada de Servicios de Salud Norte E. S. E.
Subred Integrada de Servicios de Salud Centro Oriente E. S. E.
 Subred Integrada de Servicios de Salud Sur Occidente E. S. E.
EGAT
(06-05-22)</t>
    </r>
  </si>
  <si>
    <r>
      <rPr>
        <b/>
        <sz val="10"/>
        <color indexed="8"/>
        <rFont val="Arial"/>
        <family val="2"/>
      </rPr>
      <t>1r debate 15-09-22; 20-10-22 CONTINUA DEBATE....</t>
    </r>
    <r>
      <rPr>
        <sz val="10"/>
        <color indexed="10"/>
        <rFont val="Arial"/>
        <family val="2"/>
      </rPr>
      <t xml:space="preserve">
</t>
    </r>
    <r>
      <rPr>
        <b/>
        <sz val="10"/>
        <color indexed="10"/>
        <rFont val="Arial"/>
        <family val="2"/>
      </rPr>
      <t>PRIORIZACIÒN IE12784
29/08/2022</t>
    </r>
  </si>
  <si>
    <r>
      <rPr>
        <b/>
        <sz val="12"/>
        <color indexed="8"/>
        <rFont val="Arial"/>
        <family val="2"/>
      </rPr>
      <t>1r debate 15-09-22; 20-10-22 CONTINUA DEBATE....</t>
    </r>
    <r>
      <rPr>
        <b/>
        <sz val="12"/>
        <color indexed="10"/>
        <rFont val="Arial"/>
        <family val="2"/>
      </rPr>
      <t xml:space="preserve">
PRIORIZACION IE13480 del 09-09-22</t>
    </r>
  </si>
  <si>
    <r>
      <rPr>
        <b/>
        <sz val="12"/>
        <color indexed="8"/>
        <rFont val="Arial"/>
        <family val="2"/>
      </rPr>
      <t>1r debate 15-09-22 ; 20-10-22..CONTINUA DEBATE....</t>
    </r>
    <r>
      <rPr>
        <b/>
        <sz val="12"/>
        <color indexed="10"/>
        <rFont val="Arial"/>
        <family val="2"/>
      </rPr>
      <t xml:space="preserve">
PRIORIZACION IE13484 del 09-09-22</t>
    </r>
  </si>
  <si>
    <r>
      <rPr>
        <b/>
        <sz val="12"/>
        <color indexed="10"/>
        <rFont val="Arial"/>
        <family val="2"/>
      </rPr>
      <t>PRIORIZACION 25-08-22 IE12674</t>
    </r>
    <r>
      <rPr>
        <sz val="12"/>
        <rFont val="Arial"/>
        <family val="2"/>
      </rPr>
      <t xml:space="preserve">
</t>
    </r>
    <r>
      <rPr>
        <b/>
        <sz val="12"/>
        <rFont val="Arial"/>
        <family val="2"/>
      </rPr>
      <t>DEBATE 20-10-22-…CONTINUA DEBATE</t>
    </r>
    <r>
      <rPr>
        <sz val="12"/>
        <rFont val="Arial"/>
        <family val="2"/>
      </rPr>
      <t xml:space="preserve">
PRORROGAS
SEC SALUD 19-7-22
CAPITAL SALUD 19-07-22
SUBRED OCCIDENTE 21-07-22
SUBRED CENTRO ORIENTE 21-07-22
SUBRED SUR 22-07-22
SUBREDNORTE 22-07-22</t>
    </r>
  </si>
  <si>
    <r>
      <rPr>
        <b/>
        <sz val="12"/>
        <color indexed="10"/>
        <rFont val="Arial"/>
        <family val="2"/>
      </rPr>
      <t>PRIORIZACION IE13461 del 09-09-22</t>
    </r>
    <r>
      <rPr>
        <b/>
        <sz val="12"/>
        <rFont val="Arial"/>
        <family val="2"/>
      </rPr>
      <t xml:space="preserve">
DEBATE 20-10-22 ... CONTINUA DEBATE
TRASLADADA A SECRETARIA GENERAL RECIBIDA  EL 9/9/2022 CON CORDIS IE13461 </t>
    </r>
    <r>
      <rPr>
        <sz val="12"/>
        <rFont val="Arial"/>
        <family val="2"/>
      </rPr>
      <t xml:space="preserve">
SALUD: Aceptación de prórroga.
ORIENTE:  Aceptación de prórroga.
NORTE:  Aceptación de prórroga,
SUR OCCIDENTE: Aceptación de prorroga</t>
    </r>
  </si>
  <si>
    <t xml:space="preserve">Situación de salud en Bogotá. </t>
  </si>
  <si>
    <r>
      <rPr>
        <b/>
        <sz val="12"/>
        <rFont val="Arial"/>
        <family val="2"/>
      </rPr>
      <t>Bancada Polo Democrático Alternativo</t>
    </r>
    <r>
      <rPr>
        <sz val="12"/>
        <rFont val="Arial"/>
        <family val="2"/>
      </rPr>
      <t>, Hs. Cs. Celio Nieves Herrera, Álvaro José Argote Muñoz y Carlos Alberto Carrillo Arenas</t>
    </r>
  </si>
  <si>
    <r>
      <rPr>
        <sz val="12"/>
        <rFont val="Arial"/>
        <family val="2"/>
      </rPr>
      <t>Secretaria Distrital de Salud</t>
    </r>
    <r>
      <rPr>
        <sz val="12"/>
        <color indexed="10"/>
        <rFont val="Arial"/>
        <family val="2"/>
      </rPr>
      <t xml:space="preserve">
</t>
    </r>
    <r>
      <rPr>
        <sz val="12"/>
        <color indexed="8"/>
        <rFont val="Arial"/>
        <family val="2"/>
      </rPr>
      <t>Secretaria Distrital de Gobierno</t>
    </r>
    <r>
      <rPr>
        <sz val="12"/>
        <color indexed="10"/>
        <rFont val="Arial"/>
        <family val="2"/>
      </rPr>
      <t xml:space="preserve">
</t>
    </r>
    <r>
      <rPr>
        <sz val="12"/>
        <color indexed="8"/>
        <rFont val="Arial"/>
        <family val="2"/>
      </rPr>
      <t>Gerente de la Subred Integrada de Servicios de Salud Norte E.S.E</t>
    </r>
    <r>
      <rPr>
        <sz val="12"/>
        <color indexed="10"/>
        <rFont val="Arial"/>
        <family val="2"/>
      </rPr>
      <t xml:space="preserve">
</t>
    </r>
    <r>
      <rPr>
        <sz val="12"/>
        <color indexed="8"/>
        <rFont val="Arial"/>
        <family val="2"/>
      </rPr>
      <t>Gerente de la Subred Integrada de</t>
    </r>
    <r>
      <rPr>
        <sz val="12"/>
        <color indexed="40"/>
        <rFont val="Arial"/>
        <family val="2"/>
      </rPr>
      <t xml:space="preserve"> </t>
    </r>
    <r>
      <rPr>
        <sz val="12"/>
        <color indexed="8"/>
        <rFont val="Arial"/>
        <family val="2"/>
      </rPr>
      <t>Servicios de Salud Sur Occidente E.S.E.</t>
    </r>
    <r>
      <rPr>
        <sz val="12"/>
        <color indexed="10"/>
        <rFont val="Arial"/>
        <family val="2"/>
      </rPr>
      <t xml:space="preserve">
</t>
    </r>
    <r>
      <rPr>
        <sz val="12"/>
        <color indexed="8"/>
        <rFont val="Arial"/>
        <family val="2"/>
      </rPr>
      <t>Gerente de la Subred Integrada de Servicios de Salud Centro Oriente E.S.E</t>
    </r>
    <r>
      <rPr>
        <sz val="12"/>
        <color indexed="10"/>
        <rFont val="Arial"/>
        <family val="2"/>
      </rPr>
      <t xml:space="preserve">
</t>
    </r>
    <r>
      <rPr>
        <sz val="12"/>
        <color indexed="8"/>
        <rFont val="Arial"/>
        <family val="2"/>
      </rPr>
      <t>Gerente de la Subred Integrada de Servicios de Salud Sur E.S.E</t>
    </r>
    <r>
      <rPr>
        <sz val="12"/>
        <color indexed="10"/>
        <rFont val="Arial"/>
        <family val="2"/>
      </rPr>
      <t>.</t>
    </r>
  </si>
  <si>
    <t xml:space="preserve">
GOBIERNO: Respuesta rad. 7577 del 12/5/2022 
SUBRED SUR: Respuesta rad. 7582 del 12/5/2022.
SURED NORTE: Respuesta rad. 7898 del 17/5/2022.
SUBRED SUR OCCIDENTE: Respuesta rad. 7909 del 17/5/2022
SALUD.Respuesta rad. 8823 del 31/5/2022.
SUBRED CENTRO ORIENTE: Respuesta rad.9872 del 15/6/2022</t>
  </si>
  <si>
    <r>
      <rPr>
        <b/>
        <sz val="12"/>
        <rFont val="Arial"/>
        <family val="2"/>
      </rPr>
      <t>1R DEBATE 20-10-22 CONTINUA DEBATE...</t>
    </r>
    <r>
      <rPr>
        <sz val="12"/>
        <rFont val="Arial"/>
        <family val="2"/>
      </rPr>
      <t xml:space="preserve">
</t>
    </r>
    <r>
      <rPr>
        <b/>
        <sz val="12"/>
        <rFont val="Arial"/>
        <family val="2"/>
      </rPr>
      <t xml:space="preserve">Se trasladó a Secretaria General según memorando rad 13630 del 13/9/202
</t>
    </r>
    <r>
      <rPr>
        <sz val="12"/>
        <rFont val="Arial"/>
        <family val="2"/>
      </rPr>
      <t>SUBRED SUR OCCIDENTE: Aceptación de prórroga.
SUBRED NORTE: Aceptación de prórroga.
SUBRED CENTRO ORIENTE: Aceptación de prórroga. 
SALUD: Aceptación de prórroga.</t>
    </r>
  </si>
  <si>
    <t>Secretaria Distrital de Gobierno
07-09-22
Secretaria Distrital de Seguridad,Convivencia y Justicia
09-09-22
Defensoria del Pueblo
22-09-22
Fiscalia
24-10-22</t>
  </si>
  <si>
    <r>
      <rPr>
        <b/>
        <sz val="11"/>
        <color indexed="10"/>
        <rFont val="Arial"/>
        <family val="2"/>
      </rPr>
      <t>PRIORIZACION
06-09-22 IE13292</t>
    </r>
    <r>
      <rPr>
        <b/>
        <sz val="11"/>
        <rFont val="Arial"/>
        <family val="2"/>
      </rPr>
      <t xml:space="preserve">
1R DEBATE 08-09-22;08-09-22;12-09-22;13-09-22; 22-09-22 CONTINUA DEBATE....</t>
    </r>
  </si>
  <si>
    <r>
      <rPr>
        <b/>
        <sz val="10"/>
        <color indexed="10"/>
        <rFont val="Arial"/>
        <family val="2"/>
      </rPr>
      <t>PRIORIZACION 02-09-22 IE13088</t>
    </r>
    <r>
      <rPr>
        <b/>
        <sz val="10"/>
        <color indexed="8"/>
        <rFont val="Arial"/>
        <family val="2"/>
      </rPr>
      <t xml:space="preserve">
1R DEBATE 08-09-22
12-09-22;13-09-22; 22-09-22;19-10-22, CONTINUA DEBATE
PRORROGA</t>
    </r>
    <r>
      <rPr>
        <sz val="10"/>
        <color indexed="8"/>
        <rFont val="Arial"/>
        <family val="2"/>
      </rPr>
      <t xml:space="preserve">
S.D. SEGURIDAD
05/03/2022</t>
    </r>
  </si>
  <si>
    <r>
      <t xml:space="preserve">S.D . SALUD       
17/03/2022
SUBREDES -SUR
18/03/2022
</t>
    </r>
    <r>
      <rPr>
        <sz val="10"/>
        <color indexed="8"/>
        <rFont val="Arial"/>
        <family val="2"/>
      </rPr>
      <t>ORIENTE
22/03/2022</t>
    </r>
    <r>
      <rPr>
        <sz val="10"/>
        <rFont val="Arial"/>
        <family val="2"/>
      </rPr>
      <t xml:space="preserve">
OCCIDENTE
18/03/2022
NORTE
18/03/2022</t>
    </r>
  </si>
  <si>
    <t>DEBATE</t>
  </si>
  <si>
    <t>DEBATE CONCLUIDO 15-03-22</t>
  </si>
  <si>
    <t>DEBATE CONCLUIDO 29-04-22</t>
  </si>
  <si>
    <t>DEBATE CONCLUIDO 15-06-22</t>
  </si>
  <si>
    <t xml:space="preserve"> DEBATE CONCLUIDO 20-06-22</t>
  </si>
  <si>
    <t>DEBATE CONCLUIDO 27-07-22</t>
  </si>
  <si>
    <t>1R DEBATE 06-08-22;07-09-22;08-09-22;12-09-22;13-09-22; 22-09-22;19-10-22, CONTINUA DEBATE....</t>
  </si>
  <si>
    <t>DEBATE 20-10-22 ... CONTINUA DEBATE</t>
  </si>
  <si>
    <t>1r debate 14-09-22
;15-09-22; 20-10-22 CONTINUA DEBATE....</t>
  </si>
  <si>
    <t>1r debate 29-08-22 
continua proxima sesion (pendientes gerentesSubredes y Conclusiones de los citantes)
14-09-22 ;15-09-22, 20-10-22 CONTINUA DEBATE....</t>
  </si>
  <si>
    <t>1r debate 14-09-22 
15-09-22; 20-10-22 CONTINUA DEBATE....</t>
  </si>
  <si>
    <t>DIGNIFICACIÓN DE CAPITAL SALUD.</t>
  </si>
  <si>
    <t>Hs. Cs. Luis Carlos Leal Angarita, Andrea Padilla Villarraga; Bancada Partido Alianza Verde</t>
  </si>
  <si>
    <r>
      <rPr>
        <sz val="10"/>
        <color indexed="30"/>
        <rFont val="Arial"/>
        <family val="2"/>
      </rPr>
      <t>CAPITAL SALUD</t>
    </r>
    <r>
      <rPr>
        <sz val="10"/>
        <rFont val="Arial"/>
        <family val="2"/>
      </rPr>
      <t xml:space="preserve">
</t>
    </r>
    <r>
      <rPr>
        <sz val="10"/>
        <color indexed="30"/>
        <rFont val="Arial"/>
        <family val="2"/>
      </rPr>
      <t>S.D. SALUD</t>
    </r>
  </si>
  <si>
    <t>Alcaldia Mayor
Personeria
Veeduria
Contraloria
Ciudadanos</t>
  </si>
  <si>
    <t>RTA. CAPITAL SALUD
05/11/2021
RTA. S.D. SALUD
10/11/2021</t>
  </si>
  <si>
    <t>RETIRO</t>
  </si>
  <si>
    <t>ALIANZA VERDE</t>
  </si>
  <si>
    <t>NUEVO LIBERALISMO</t>
  </si>
  <si>
    <t>CAMBIO RADICAL</t>
  </si>
  <si>
    <t>COLOMBIA JUSTAS LIBRES</t>
  </si>
  <si>
    <t>año</t>
  </si>
  <si>
    <t>Partido</t>
  </si>
  <si>
    <t>DEBATIDAS POR PARTIDO</t>
  </si>
  <si>
    <t>CENTRO DEMOCRATICO</t>
  </si>
  <si>
    <t>COLOMBIA HUMANA-UP</t>
  </si>
  <si>
    <t>PARTIDO DIGNIDAD</t>
  </si>
  <si>
    <t>PARTIDO CONSERVADOR</t>
  </si>
  <si>
    <t>PARTIDO LIBERAL COLOMBIANO</t>
  </si>
  <si>
    <t>PARTIDO MAIS</t>
  </si>
  <si>
    <t>PARTIDO MIRA</t>
  </si>
  <si>
    <t>POLO DEMOCRATICO</t>
  </si>
  <si>
    <t>UNIDAD NACIONAL</t>
  </si>
  <si>
    <r>
      <t xml:space="preserve">PROPOSICIONES APROBADAS AÑO </t>
    </r>
    <r>
      <rPr>
        <b/>
        <u val="single"/>
        <sz val="12"/>
        <rFont val="Arial"/>
        <family val="2"/>
      </rPr>
      <t>2023</t>
    </r>
  </si>
  <si>
    <t xml:space="preserve">Ejecución de  Proyectos de Infraestructura de Transporte Masivo Público de Bogotá y medidas de mitigación en los problemas de movilidad                   </t>
  </si>
  <si>
    <t xml:space="preserve">Jose Cuesta Novoa (vocero)
Heidy Lorena Sánchez
Ana Teresa Bernal </t>
  </si>
  <si>
    <t>COLOMBIA HUMANA UP</t>
  </si>
  <si>
    <t>Marisol Gómez Giraldo (vocera)
Juan Javier Baena (citante)</t>
  </si>
  <si>
    <t>Acceso a la educación y rutas escolares para niños, niñas, jovenes y adolescentes con discapacidad en el Distrito Capital</t>
  </si>
  <si>
    <t>Andrés Dario Onzaga (citante y vocero)</t>
  </si>
  <si>
    <t>Secretaria de Movillidad
Secretaría de Hacienda
Secretaría de Desarrollo Economico
Secretaria de Gobierno</t>
  </si>
  <si>
    <t>Personeria
Veeduría
Contraloría</t>
  </si>
  <si>
    <t>Secretaria Distrital de Movilidad
Secretaría Distrital de Ambiente
Instituto de Desarrollo Urbano
Secretaría Distrital de Hacienda.</t>
  </si>
  <si>
    <t>Empresa Metro
Secretaria de Movilidad
IDU
Secretaria Juridica Distrital
Secretaría Distrital de Hacienda
Transmilenio</t>
  </si>
  <si>
    <t>Secretaría Distrital de Gobierno
Secretaria Distrital de Educación
Secretaría de Integración Social</t>
  </si>
  <si>
    <t>Impacto económico y fiscal del pico y placa en Bogotá</t>
  </si>
  <si>
    <t>Proposición aditiva a las proposiciones 101 y 639 del 2022 sobre pico y placa y movilidad en Bogotá</t>
  </si>
  <si>
    <r>
      <rPr>
        <b/>
        <sz val="10"/>
        <rFont val="Arial"/>
        <family val="2"/>
      </rPr>
      <t xml:space="preserve">ADITIVA A LA 
PROPOSICIÓN 101 DE FEBRERO DEL 2022 </t>
    </r>
    <r>
      <rPr>
        <sz val="10"/>
        <rFont val="Arial"/>
        <family val="2"/>
      </rPr>
      <t xml:space="preserve">
SOBRE PICO Y PLACA Y MOVILIDAD EN BOGOTÁ.</t>
    </r>
  </si>
  <si>
    <t>Hs. Cs. Marisol Gomez Giraldo, Juan Javier Baena Merlano, Bancada Partido Nuevo Liberalismo</t>
  </si>
  <si>
    <t>S.D. Movilidad
Transmilenio S.A.</t>
  </si>
  <si>
    <t>S.D. Gobierno
Personeria
Veeduria
Contraloria</t>
  </si>
  <si>
    <t>Rta. S.D. Gobierno
11/11/2022
Rta. Transmilenio S.A.
15/11/2022
Rta. S.D. Movilidad
15/11/2022</t>
  </si>
  <si>
    <t xml:space="preserve">09/11/2022
</t>
  </si>
  <si>
    <t>639
de 2022</t>
  </si>
  <si>
    <t>Prorroga
Empresa Metro 17-01-23 EE429</t>
  </si>
  <si>
    <t>Aditiva a la proposicion 140 de 2022 "Recaudo Pico y Placa Bogota 2022"</t>
  </si>
  <si>
    <t xml:space="preserve">Juan Felipe Grillo -Vocero-citante principal
Cesar Alfonso García Vargas-Citante
Pedro Julian Lopez-Citante
Samuel Benjamin Arrieta-Citante
Rolando Alberto Gonzalez-citante
</t>
  </si>
  <si>
    <t>Cambio radical</t>
  </si>
  <si>
    <t>Secretaría Distrital de Movilidad
Secretaria de Hacienda
Transmilenio
Secretaria de Desarrollo Economico</t>
  </si>
  <si>
    <r>
      <rPr>
        <b/>
        <sz val="10"/>
        <color indexed="10"/>
        <rFont val="Arial"/>
        <family val="2"/>
      </rPr>
      <t>PRIORIZACION IE651 del 18-01-23</t>
    </r>
    <r>
      <rPr>
        <sz val="10"/>
        <rFont val="Arial"/>
        <family val="2"/>
      </rPr>
      <t xml:space="preserve">
Trasladada a Comision Tercera 18-01-23 IE654
</t>
    </r>
  </si>
  <si>
    <r>
      <rPr>
        <b/>
        <sz val="10"/>
        <color indexed="10"/>
        <rFont val="Arial"/>
        <family val="2"/>
      </rPr>
      <t>PRIORIZACION IE472 del 13-01-23</t>
    </r>
    <r>
      <rPr>
        <b/>
        <sz val="10"/>
        <rFont val="Arial"/>
        <family val="2"/>
      </rPr>
      <t xml:space="preserve">
</t>
    </r>
    <r>
      <rPr>
        <b/>
        <sz val="10"/>
        <color indexed="8"/>
        <rFont val="Arial"/>
        <family val="2"/>
      </rPr>
      <t>Trasladada a SECRETARIA GENERAL 
(13-01-2023)
Trasladada a Comision Tercera eñ 18-01-23</t>
    </r>
  </si>
  <si>
    <r>
      <t xml:space="preserve">PRIORIZACION
16-01-23 IE472
</t>
    </r>
    <r>
      <rPr>
        <b/>
        <sz val="10"/>
        <color indexed="8"/>
        <rFont val="Arial"/>
        <family val="2"/>
      </rPr>
      <t>Trasladada a Comision de Hacienda el 18-01-23
Prorroga: 19-01-23 EE585 SEC MOVILIDAD</t>
    </r>
  </si>
  <si>
    <t xml:space="preserve">Prorroga: SEC MOVILIDAD 19-01-23 EE585 </t>
  </si>
  <si>
    <t xml:space="preserve">METAS PLAN Y EJECUCIÓN PRESUPUESTAL </t>
  </si>
  <si>
    <t>Secretaría Distrital de Gobierno
Secretaría Distrital de Seguridad, Convivencia Justicia
Secretaría Distrital de Hacienda
Secretaría Distrital de Planeación
Secretaría Distrital de Salud
Secretaría de Educación Distrital 
Secretaría Distrital de Integración Social 
Secretaría Distrital de Cultura, Recreación y Deporte
Secretaría Distrital de la Mujer
Secretaria Distrital de Hábitat
Secretaría de Desarrollo Económico
Secretaría Distrital de Ambiente
 Secretaría de Movilidad y
IDPAC
FOPAE
PVS 
CatastroDistrital
FONCEP 
IPES
IDT
IDEP 
FFDS
IDIPRON
IDIGER
IDRD 
Orquesta Filarmónica 
IDPC 
Jardín Botánico
IDU 
FONDATT
Caja de Vivienda Popular
UAESP 
UARMV
Transmilenio</t>
  </si>
  <si>
    <t>EJECUCIÓN PRESUPUESTAL Y METAS DEL PLAN DESARRROLLO</t>
  </si>
  <si>
    <t xml:space="preserve">PARTIDO COLOMBIA HUMANA -UP 
ANA TERESA BERNAL MONTAÑEZ
JOSE DEL CARMEN CUESTA NOVOA
HEIDY LORENA SANCHEZ BARRETO                                </t>
  </si>
  <si>
    <t>Alcaldesa Mayor de Bogotá - Contraloría Distrital - Personería Distrital - Veeduría Distrital</t>
  </si>
  <si>
    <t>SESION FUERA DE LA SEDE, EL DIA 04 DE FEBRERO DE 2023 EN LA LOCALIDAD DE SUMAPAZ</t>
  </si>
  <si>
    <t xml:space="preserve">METRO DE BOGOTÁ D.C </t>
  </si>
  <si>
    <t>INSEGURIDAD Y VANDALISMO</t>
  </si>
  <si>
    <t>ADMINISTRACIÓN INSTITUTO DE PROTECCION ANIMAL IDPYBA Y SECRETARIA DISTRITAL DE AMBIENTE</t>
  </si>
  <si>
    <t xml:space="preserve">ATENCIÓN INTEGRAL AFECTADA POR LA OLA INVERNAL EN LA VÍA LA CALERA, ACTIVIDADES DE PROTECCIÓN Y MANTENIMIENTO </t>
  </si>
  <si>
    <t>ESTADO DE EJECUCIÓN OBRAS DE MOVILIDAD Y PROYECTO PRIMERA LINEA DEL METRO DE BOGOTÁ VIGENCIA 2023</t>
  </si>
  <si>
    <t xml:space="preserve">PARTIDO COLOMBIA HUMANA -UP 
HEIDY LORENA SANCHEZ BARRETO-citante
ANA TERESA BERNAL MONTAÑEZ
JOSE DEL CARMEN CUESTA NOVOA-Vocero
                         </t>
  </si>
  <si>
    <t>PARTIDO ALIANZA VERDE
 LUCIA BASTÍDAS UBATE-Citante
ANDRÉS DARÍO ONZAGA NIÑO-vocero</t>
  </si>
  <si>
    <t>Partido Mira</t>
  </si>
  <si>
    <t>PARTIDO UNIDAD NACIONAL U
RUBÉN DARÍO TORRADO PACHECO</t>
  </si>
  <si>
    <t xml:space="preserve">Fabian Puentes-Citante y Vocero
PARTIDO POLITICO MIRA </t>
  </si>
  <si>
    <t>IMPACTO DE LAS MEDIDAS PARA EL ORDENAMIENTO DEL TRANSITO DE VEHICULOS AUTOMOTORES PARQUEO EN VIA Y RESTRICCIÓN VEHICULAR (PICO Y PLACA)</t>
  </si>
  <si>
    <t>PARTIDO POLO DEMOCRATICO ALTERNATIVO
CELIO NIEVES HERRERA-Vocero
ALVARO JOSÉ ARGOTE MUÑOZ-Citante
CARLOS ALBERTO CARRILLO</t>
  </si>
  <si>
    <t>420 de 2022</t>
  </si>
  <si>
    <t>“Formulación e implementación de los PDET Bogotá Rural”</t>
  </si>
  <si>
    <r>
      <rPr>
        <sz val="12"/>
        <color indexed="8"/>
        <rFont val="Arial"/>
        <family val="2"/>
      </rPr>
      <t>Alta Consejeria para los derechos de las victimas, la Paz y Reconciiacion</t>
    </r>
    <r>
      <rPr>
        <sz val="12"/>
        <color indexed="10"/>
        <rFont val="Arial"/>
        <family val="2"/>
      </rPr>
      <t xml:space="preserve">.
</t>
    </r>
    <r>
      <rPr>
        <sz val="12"/>
        <color indexed="8"/>
        <rFont val="Arial"/>
        <family val="2"/>
      </rPr>
      <t>Secretaria Distrital de Gobierno.</t>
    </r>
    <r>
      <rPr>
        <sz val="12"/>
        <color indexed="10"/>
        <rFont val="Arial"/>
        <family val="2"/>
      </rPr>
      <t xml:space="preserve">
</t>
    </r>
    <r>
      <rPr>
        <sz val="12"/>
        <color indexed="8"/>
        <rFont val="Arial"/>
        <family val="2"/>
      </rPr>
      <t xml:space="preserve">Secretaria General. </t>
    </r>
  </si>
  <si>
    <t>Contraloria Distrital 
Veeduria Distrital
Personeria de Bogotá
Alcaldias Locales</t>
  </si>
  <si>
    <t>SECRETARIA GENERAL: Aceptación de prórroga.
GOBIERNO: Respuesta rad. 12249 del 2/8/2022.
SEC GENERAL: Respuesta rad. 12494 del 4/8/2022</t>
  </si>
  <si>
    <t xml:space="preserve"> 27/7/2022</t>
  </si>
  <si>
    <t>PROBLEMÁTICA DE INSEGURIDAD EN ESTACIONES DE TRANSMILENIO</t>
  </si>
  <si>
    <t>EMPLEABILIDAD PARA PERSONAS CON DISCAPACIDAD EN EL DIDTRITO Y CUMPLIMIENTO DEL DECRETO 2011 DE 2017-INCLUSIÓN LABORAL DE PERSONAS CON DISCAPACIDAD</t>
  </si>
  <si>
    <t>Empresa Metro
Secretaria de Movilidad
Secretaría Distrital de Hacienda
Secretaria Distrital de Ambiente</t>
  </si>
  <si>
    <t>Secretaria Distrital Seguridad y Convivencia
Policia Metropolitana de Bogotá
Secretaría Distrital de Gobierno
Secretaria Distrital de Movilidad
Transmilenio
Secretaria de Desarrollo Economico
Secretaria de Habitat</t>
  </si>
  <si>
    <t>Instituto Distrital de Protección y Bienestar Animal IDPYBA 
Secretaria Distrital de Ambiente</t>
  </si>
  <si>
    <t>Secretaria Desarrollo Economico 18-01-23
Secretaria de Gobierno 18-01-23
Secretaría de Hacienda 19-01-23
Secretaría de Movilidad 23-01-23</t>
  </si>
  <si>
    <t>4/4</t>
  </si>
  <si>
    <t>Secretaria Distrital de Integracion Social
Secretaria Distrital de Habitat
Secretaria de Planeacion
Secretaria Distrital de Seguridad Convivencia y Justicia
IDIGER
Alcalde Local de Chapinero
Alcalde Local de Usaquen
Empresa de Acueducto y Alcantarillado de Bogotá
Aguas de Bogotá
IDU</t>
  </si>
  <si>
    <t>Personeria
Veeduría
Contraloría
CAR
ACUALCOS E.S.P</t>
  </si>
  <si>
    <t>Secretaria Distrital de Movilidad
IDU
Unidad Administrativa Especial de Rehabilitacion y Mantenimiento Vial
Empresa Metro de Bogotá</t>
  </si>
  <si>
    <t>Secretaria Distrital de Movilidad
Transmilenio
Terminal de Transportes
Secretaria de Planeacion</t>
  </si>
  <si>
    <t>Secretaria Distrital de Movilidad
Transmilenio
Secretaria Distrital de Seguridad, Convivencia y Justicia</t>
  </si>
  <si>
    <t>Secretaría de Gobierno
Secretaría Juridica Distrital
Departamento del Servicio Civil</t>
  </si>
  <si>
    <t xml:space="preserve">Alto Consejero para las Victimas
Secretaria de Gobierno
Secretario de Desarrollo Economico
</t>
  </si>
  <si>
    <t>PARTIDO ALIANZA VERDE
ANDRÉS DARÍO ONZAGA NIÑO
Vocero-Citante</t>
  </si>
  <si>
    <t>PARTIDO CENTRO DEMOCRATICO  
HUMBERTO RAFAEL AMIN MARTELO--Citante
JORGE LUIS COLMENARES ESCOBAR-Vocero</t>
  </si>
  <si>
    <t xml:space="preserve">Aditiva a la proposicion 018 de 2023 "METAS PLAN Y EJECUCIÓN PRESUPUESTAL"donde se cita a la Secretaría General y a la Secretaría Juridica de la Alcaldia Mayor de Bogotá </t>
  </si>
  <si>
    <t>PARTIDO CAMBIO RADICAL
JUAN FELIPE CARRILLO CARRASCO-Vocero</t>
  </si>
  <si>
    <t>ZONAS DE RESERVAS CAMPESINAS Y RURALIDAD EN LA LOCALIDAD DE SUMAPAZ</t>
  </si>
  <si>
    <t xml:space="preserve">CONTRATACIÓN DE LAS ALCALDÍAS LOCALES </t>
  </si>
  <si>
    <t>PARTIDO ALIANZA VERDE
JULIAN DAVID RODRIGUEZ SASTOQUE
ANDRÉS DARÍO ONZAGA NIÑO</t>
  </si>
  <si>
    <t>PARTIDO CENTRO DEMOCRATICO
DIANA MARCELA DIAGO GUAQUETA
JORGE LUIS COLMENARES ESCOBAR</t>
  </si>
  <si>
    <t xml:space="preserve">PARTIDO COLOMBIA HUMANA -UP 
ANA TERESA BERNAL MONTAÑEZ
JOSE DEL CARMEN CUESTA NOVOA
HEIDY LORENA SANCHEZ BARRETO                                                                  </t>
  </si>
  <si>
    <t>NOTA DE ESTILO AL PATRULLERO
CARLOS FERNANDO DURÁN BERMÚDEZ</t>
  </si>
  <si>
    <t>PARTIDO ALIANZA VERDE
LUCIA BASTIAS UBATE
ANDRÉS DARÍO ONZAGA NIÑO</t>
  </si>
  <si>
    <t>NOTA DE ESTILO</t>
  </si>
  <si>
    <t>IDU 19-01-23
SECRETARIADE HACIENDA 19-01-23
SECRETARIA DE AMBIENTE 20-01-23
CONTRALORIA DE BOGOTA 24-01-23
SECRETARIA DE MOVILIDAD 25-01-23</t>
  </si>
  <si>
    <t>Secretaria de Gobierno 18-01-23
Contraloria 24-01-23 
Secretaria de Integracion Social 23-1-23
Secretaria de Educacion 24-01-23</t>
  </si>
  <si>
    <t xml:space="preserve">PROPOSICION ADITIVA NO. 428 DE 2022 -EFECTIVIDAD EN LA GESTIÓN DE ENTES DE CONTROL EN BOGOTÁ D.C </t>
  </si>
  <si>
    <t xml:space="preserve">RETROCESOS EN LA PRESERVACIÓN DE ZONAS DE PROTECCIÓN AMBIENTAL, EN DETRIMIENTO DE LOS ADAPTACIÓN DE LA CIUDAD A LOS EFECTOS DEL CAMBIO CLIMATICO </t>
  </si>
  <si>
    <t xml:space="preserve">ACUERDO 505 DE 2012-ARTICULO 8 PROGRAMAS Y PROYECTOS RELACIONADOS CON LA POLITICA PÚBLICA DISTRITAL DE DISCAPACIDAD </t>
  </si>
  <si>
    <t xml:space="preserve">EJECUCIÓN PLAN DE INVERSIONES EMPRESA DE ACUEDUCTO </t>
  </si>
  <si>
    <t xml:space="preserve">ATENCIÓN DE EMERGENCIA FRENTE A LA OLA INVERNAL EN LA CIUDAD DE BOGOTÁ D.C </t>
  </si>
  <si>
    <t>PARTIDO POLO DEMOCRATICO ALTERNATIVO             
CELIO NIEVES HERRERA 
CARLOS CARRILLO ARENAS
ALVARO JOSÉ ARGOTE MUÑOZ</t>
  </si>
  <si>
    <t>PARTIDO COLOMBIA HUMANA -UP
JOSE DEL CARMEN CUESTA NOVOA       HEIDY LORENA SANCHEZ BARRETO
ANA TERESA BERNAL MONTAÑEZ</t>
  </si>
  <si>
    <t>LIBERAL COLOMBIANO</t>
  </si>
  <si>
    <t>ACCESO LABORAL DE LAS PERSONAS CON DISCAPACIDAD A LAS ENTIDADES DEL DISTRITO CAPITAL</t>
  </si>
  <si>
    <t>PRORROGAS
SECRETARIA DE DESARROLLO ECONOMICO EL 26-01-23 EE1120
ALTO CONSEJERO DE LAS VICTIMAS  25-01-23 EE1044</t>
  </si>
  <si>
    <t>Secretaria General
Dirección Distrital de Archivo
Directora General del Departamento Administrativo del Servicio Civil Distrital
Secretario Distrital de Hacienda
Directora General del Fondo de Prestaciones Económicas Cesantías y Pensiones FONCEP
Director General de la Unidad Administrativa Especial Catastro Distrital UAECD
Gerente General de la Lotería de Bogotá
Secretaria Distrital de Planeación
Secretario Distrital de Desarrollo Económico
Secretaria de Educación del Distrito
Director General del Instituto para la Economía Social IPES
Directora General del Instituto Distrital de Turismo
Directora Ejecutivo Corporación de Desarrollo y Productividad, Invest In Bogotá
Director General del Instituto para la Investigación Educativa y el Desarrollo Pedagógico IDEP 
Rector de la Universidad Distrital Francisco José de Caldas
Secretario Distrital de Salud
Fondo Financiero Distrital
Gerente de la Subred Integrada de Servicios de Salud Norte E. S. E.
Gerente de la Subred Integrada de Servicios de Salud Centro Oriente E. S. E. (E )
Gerente  de la Subred Integrada de Servicios de Salud Sur E. S. E.
Gerente de la Subred Integrada de Servicios de Salud Sur Occidente E. S. E.
Gerente General de Capital Salud EPS
Director y representante legal Instituto Distrital de Ciencia, Biotecnología eInnovación en Salud
Secretaria Distrital de Integración Social
Director General del Instituto para la Protección de la niñez y la Juventud IDIPRON
Secretario Distrital de Cultura, Recreación y Deporte
Directora General del Instituto Distrital de Recreación y Deporte IDRD
Director General de la Orquesta Filarmónica de Bogotá
Director General del Instituto Distrital de Patrimonio Cultural      IDPC
Directora General de la Fundación Gilberto Alzate Avendaño 
Director General del Instituto Distrital de las Artes IDARTES (E)
Gerente General de Canal Capital
Secretaria Distrital de Ambiente 
Directora General del Jardín Botánico de Bogotá Jose Celestino Mutis
Director General del Instituto Distrital de Gestión del Riesgos y Cambio Climático IDIGER
Directora General del Instituto Distrital de Protección y Bienestar Animal IDPYBA 
Secretario Distrital de Movilidad
Director General de la Unidad de Mantenimiento Vial
Director General del Instituto de Desarrollo Urbano IDU
Gerente General de Transmilenio S.A.
Gerente General del Metro de Bogotá S.A.
Gerente General de la Terminal de Transporte S.A. 
Secretaria Distrital de Habitat
Directora General de la Unidad Administrativa Especial Servicios Públicos UAESP
Director General de la Caja de la Vivienda Popular 
Gerente General de la Empresa de Renovación y Desarrollo Urbano de Bogotá  ERU
Gerente General de la Empresa de Acueducto y Alcantarillado de Bogotá
Presidente de la Empresa de Telecomunicaciones de Bogotá ETB
Presidente del Grupo de Energía de Bogotá GEB
Secretaria Distrital de la Mujer
Secretario Distrital de Seguridad, Convivencia y Justicia
Director General de la Unidad Administrativa Especial Cuerpo Oficial de Bomberos de Bogotá UAECOBB
Secretario Jurídico Distrital
Secretario Distrital de Gobierno
Alcaldias Locales</t>
  </si>
  <si>
    <t xml:space="preserve">Secretario Distrital de Gobierno
Secretaria Distrital de Planeación
Secretaria Distrital de Ambiente 
Secretario Distrital de Desarrollo Económico
Secretaria Distrital de Integración Social
</t>
  </si>
  <si>
    <t>Secretario Distrital de Gobierno</t>
  </si>
  <si>
    <t xml:space="preserve">Gerente General del Metro de Bogotá S.A.
Secretario Distrital de Movilidad
Director General del Instituto de Desarrollo Urbano IDU
Secretario Jurídico Distrital
Secretario Distrital de Hacienda
Gerente General de Transmilenio S.A.
</t>
  </si>
  <si>
    <t xml:space="preserve">Director General del Instituto Distrital de Gestión del Riesgos y Cambio Climático IDIGER
Secretaria Distrital de Ambiente 
Gerente General de la Empresa de Acueducto y Alcantarillado de Bogotá
Secretario Distrital de Gobierno
Secretaria Distrital de Habitat
Director General de la Caja de la Vivienda Popular 
Secretario Distrital de Seguridad, Convivencia y Justicia
</t>
  </si>
  <si>
    <t xml:space="preserve">Secretario Distrital de Gobierno
Secretario Distrital de Salud
Secretario Distrital de Movilidad
Secretaria de Educación del Distrito
Secretaria Distrital de Integración Social
Secretario Distrital de Desarrollo Económico
Secretario Distrital de Cultura, Recreación y Deporte
Secretaria Distrital de Planeación
Secretaria Distrital de Habitat
Directora General del Instituto Distrital de Recreación y Deporte IDRD
Director General del Instituto Distrital de la Participación y Acción Comunal IDPAC 
Director General del Instituto de Desarrollo Urbano IDU
Director General del Instituto para la Economía Social IPES
</t>
  </si>
  <si>
    <t>Gerente General del Metro de Bogotá S.A.</t>
  </si>
  <si>
    <t>EMPRESA DE ACUEDUCTO Y ALCANTARILLADO</t>
  </si>
  <si>
    <t>IDIGER</t>
  </si>
  <si>
    <t>Secretaria de Gobierno 25-01-23
Secretario de Desarrollo Economico 31-01-23
Alta Consejeria Victimas 31-01-23</t>
  </si>
  <si>
    <t>Cuestionario enviado  
(27/01/2023) 
Vence
(01/02/2023)</t>
  </si>
  <si>
    <t>METRO DE BOGOTÁ: ¿REALIDAD O FALACIA?</t>
  </si>
  <si>
    <r>
      <t>S.D. Movilidad
S.D. Hacienda
S.D. Planeacion
S.D. Seguridad
Empresa Metro</t>
    </r>
    <r>
      <rPr>
        <sz val="10"/>
        <rFont val="Arial"/>
        <family val="2"/>
      </rPr>
      <t xml:space="preserve">
EAAB</t>
    </r>
  </si>
  <si>
    <t>Cuestionario enviado  
(27/01/2023) 
Vence
(01/02/2023)
con prorroga vence el 
03/02/2023</t>
  </si>
  <si>
    <t>AVANCE DEL CONTRATO 163 DE 2019, PRIMERA LÍNEA DEL METRO DE BOGOTÁ, Y SU POSIBLE MODIFICACIÓN.</t>
  </si>
  <si>
    <r>
      <t xml:space="preserve">S.D. Hacienda
</t>
    </r>
    <r>
      <rPr>
        <sz val="10"/>
        <color indexed="8"/>
        <rFont val="Arial"/>
        <family val="2"/>
      </rPr>
      <t>Empresa Metro</t>
    </r>
  </si>
  <si>
    <t>H. C. Manuel José Sarmiento Argüello, Bancada Partido Dignidad</t>
  </si>
  <si>
    <t>Partido Dignidad</t>
  </si>
  <si>
    <t>PRIMERA LINEA DE METRO</t>
  </si>
  <si>
    <t>Hs. Cs. César García Vargas, Samuel Benjamin Arrieta Buelvas, Pedro Julián López Sierra, Juan Felipe Grillo Carrasco, Rolando González García; Bancada Partido Cambio Radical</t>
  </si>
  <si>
    <r>
      <t xml:space="preserve">S.D. Movilidad
</t>
    </r>
    <r>
      <rPr>
        <sz val="10"/>
        <color indexed="8"/>
        <rFont val="Arial"/>
        <family val="2"/>
      </rPr>
      <t>Empresa Metro</t>
    </r>
  </si>
  <si>
    <t>EJECUCIÓN PRIMERA LÍNEA DEL METRO DE BOGOTÁ D.C.</t>
  </si>
  <si>
    <t>Hs. Cs. Luz Marina Gordillo Salinas, Samir Jose Abisambra Vesga, German Augusto Garcia Maya, Armando Gutierrez Gonzalez, Venus Albeiro Silva Gomez, Alvaro Acevedo Leguizamon; Bancada Partido Liberal Colombiano</t>
  </si>
  <si>
    <t>FUTURODE LA PRIMERA LINEA DEL METRO DE BOGOTÁ D.C</t>
  </si>
  <si>
    <t>"METRO DE BOGOTÁ: POR FIN UNA REALIDAD"</t>
  </si>
  <si>
    <t xml:space="preserve">ESTADO ACTUAL DE LA PRIMERA LINEA DEL METRO DE BOGOTÁ D.C </t>
  </si>
  <si>
    <t xml:space="preserve">PARTIDO NUEVO LIBERALISMO
MARISOL GOMEZ GIRALDO JUAN JAVIER BAENA MERLANO                                                                       </t>
  </si>
  <si>
    <t xml:space="preserve">PARTIDO MOVIMIENTO ALTERNATIVO INDIGENA Y SOCIAL MAIS 
ATI QUIGUA IZQUIERDO </t>
  </si>
  <si>
    <t>PARTIDO POLITICO MIRA
FABIAN PUENTES SIERRA</t>
  </si>
  <si>
    <t>PRORROGA
METRO 31-01-23 EE1607</t>
  </si>
  <si>
    <t>Secretario Distrital de Gobierno: 24/01/2023
Secretario Distrital de Seguridad, Convivencia y Justicia: 26/01/2023
Secretario Distrital de Hacienda: 24/01/2023
DADEP: 27/01/2023
Secretaria Distrital de Planeación: 27/01/2023
Secretario Distrital de Salud: 27/01/2023
Secretaria de Educación del Distrito: 26/01/2023
Secretaria Distrital de Integración Social: 27/01/2023
Secretario Distrital de Cultura, Recreación y Deporte: 26/01/2023
Gerente General del Metro de Bogotá S.A.: 25/01/2023
Secretaria Distrital de la Mujer: 27/01/2023
Secretaria Distrital de Habitat: 27/01/2023
Secretario Distrital de Desarrollo Económico: 27/01/2023
Secretaria Distrital de Ambiente : 27/01/2023
Secretario Distrital de Movilidad: 25/01/2023
Director General del Instituto Distrital de la Participación y Acción Comunal IDPAC : 27/01/2023
Instituto Distrital de Gestión del Riesgos y Cambio Climático IDIGER-FOPAE: 27/01/2023
Unidad Administrativa Especial Catastro Distrital UAECD: 25/01/2023
Fondo de Prestaciones Económicas Cesantías y Pensiones FONCEP: 26/01/2023
Director General del Instituto para la Economía Social IPES: 26/01/2023
Directora General del Instituto Distrital de Turismo: 27/01/2023
Instituto para la Investigación Educativa y el Desarrollo Pedagógico IDEP : 26/01/2023
Director General del Instituto para la Protección de la niñez y la Juventud IDIPRON: 27/01/2023
Directora General del Instituto Distrital de Recreación y Deporte IDRD: 27/01/2023
Director General de la Orquesta Filarmónica de Bogotá: 26/01/2023
Director General del Instituto Distrital de Patrimonio Cultural      IDPC: 26/01/2023
Directora General del Jardín Botánico de Bogotá Jospe Celestino Mutis: 26/01/2023
Director General del Instituto de Desarrollo Urbano IDU: 26/01/2023
Director General de la Caja de la Vivienda Popular : 25/01/2023
Directora General de la Unidad Administrativa Especial Servicios Públicos UAESP: 26/01/2023
Unidad Administrativa Especial de Rehabilitación y Mantenimiento Vial - UAERMV: 25/01/2023
Gerente General de Transmilenio S.A.: 26/01/2023
ERU 31-01-23</t>
  </si>
  <si>
    <t>Metro de Bogotá D.C.</t>
  </si>
  <si>
    <t>Honorable concejal  
 RUBÉN DARÍO TORRADO 
PACHECO 
Bancada Partido 
Unidad Nacional de la U</t>
  </si>
  <si>
    <t>Contraloria D.
Personería D.
Veeduría D.</t>
  </si>
  <si>
    <t>Cuestionario enviado
(31-01-2023)
Vence (03-02-2023)
Con prórroga
Vence (08-02-2023)</t>
  </si>
  <si>
    <t>PARTIDO CENTRO DEMOCRATICO   OSCAR RAMIREZ VAHOS-Citante
JORGE LUIS COLMENARES ESCOBAR-Vocero 
HUMBERTO RAFAEL AMIN MARTELO
JAVIER ALEJANDRO OSPINA</t>
  </si>
  <si>
    <t>PARTIDO CAMBIO RADICAL
JUAN FELIPE CARRILLO CARRASCO-Vocero
CÉSAR ALFONSO GARCÍA VARGAS-Citante
SAMUEL BENJAMIN ARRIETA BUELVAS
PEDRO JULIAN LOPEZ SIERRA
ROLANDO ALBERTO GONZÁLEZ
DIANA MARCELA DIAGO GUAQUETA</t>
  </si>
  <si>
    <t>2/2</t>
  </si>
  <si>
    <t>MOVIMIENTO ALTERNATIVO MAIS</t>
  </si>
  <si>
    <t>Rta. S.D. Movilidad
31/01/2023
Secretaria de Hacienda
31-01-23
Contraloria de Bogota 02-02-23
Empresa metro 03-02-23</t>
  </si>
  <si>
    <t>4/3</t>
  </si>
  <si>
    <t>Empresa Metro de Bogotá D.C.
Secretario Distrital de Hacienda
IDU
Secretaria Distrital de Movilidad</t>
  </si>
  <si>
    <t>Secretario Distrital de Hacienda 03-02-23
IDU 06-02-23
Secretaria Distrital de Movilidad 03-02-23
Contraloria de Bogota 02-02-23</t>
  </si>
  <si>
    <t>3/4</t>
  </si>
  <si>
    <t>SECRETARIA DE HACIENDA 31-01-23
SECRETARIA DE PLANEACION 31-01-23
CONTRALORIA DE BOGOTA 31-01-23
METRO 02-02-23
EAAB 03-02-23
SECRETARIA DE MOVILIDAD 02-02-23
SECRETARIA DE SEGURIDAD CONVIVENCIA 02-02-23</t>
  </si>
  <si>
    <t>7/6</t>
  </si>
  <si>
    <t>SECRETARIA DE HACIENDA
SECRETARIA DE GOBIERNO
SECRETARIA DE PLANEACION
SECRETARIA DE MOVILIDAD
METRO</t>
  </si>
  <si>
    <t>SECRETARIA DE MOVILIDAD
METRO</t>
  </si>
  <si>
    <t xml:space="preserve">
SECRETARIA DE DESARROLLO ECONOMICO
EMPRESA METRO</t>
  </si>
  <si>
    <t>Veeduría Distrital
Ministerio de Transporte
Procuraduria General</t>
  </si>
  <si>
    <t>Aplicaciones tecnológicas de transporte</t>
  </si>
  <si>
    <t>Aditiva a la proposición 047 de 2023- Ejecución plan de inversiones empresa de acueducto.</t>
  </si>
  <si>
    <t>PROPOSION ADITIVA NO. 012-2023 SESIÓN FUERA DE LA SEDE LOCALIDAD DE SUMAPAZ</t>
  </si>
  <si>
    <t xml:space="preserve">PROPOSICION ADITIVA NO. 046 DE 2023 METRO DE BOGOTÁ  </t>
  </si>
  <si>
    <t>NOTA DE ESTILO ASOCIACIÓN COLOMBIANA DE ENDOMETRIOSIS E INFERTIBILIDAD -ASOCOEN</t>
  </si>
  <si>
    <t>PARTIDO CENTRO DEMOCRATICO
 JORGE LUIS COLMENARES ESCOBAR</t>
  </si>
  <si>
    <t>SECRETARIA DISTRITAL DE MOVILIDAD
SECRETARIA DISTRITAL DE GOBIERNO
SECRETARIA DISTRITAL DE SEGURIDAD CONVIVENCIA</t>
  </si>
  <si>
    <t>PARTIDO LIBERAL COLOMBIANO
MARÍA VICTORIA VARGAS SILVA
ARMANDO GUTIERREZ GONZALEZ
LUZ MARINA GORDILLO SALINAS (VOCERA)</t>
  </si>
  <si>
    <t>SECRETARIO DE GOBIERNO
EMPRESA METRO</t>
  </si>
  <si>
    <t>PARTIDO ALIANZA VERDE
MARTÍN RIVERA ALZATE
 ANDRÉS DARÍO ONZAGA NIÑO</t>
  </si>
  <si>
    <t>CONTRALORIA 02-02-23
SECRETARIA DE MOVILIDAD  01-02-23
EMPRESA METRO 03-02-23</t>
  </si>
  <si>
    <t>3/2</t>
  </si>
  <si>
    <t>PRORROGA
CONTRALORIA BTA EE1782 DEL 01-02-23
PERSONERIA DE BOGOTA EE1891 del 02-02-23</t>
  </si>
  <si>
    <t>PARTIDO CONSEVADOR
NELSON CUBIDES SALAZAR (vocero)
GLORIA ELSY DIÁZ MARTINEZ(citante)</t>
  </si>
  <si>
    <t>SISTEMA METRO DE BOGOTA D.C.</t>
  </si>
  <si>
    <t xml:space="preserve">S.D. Movilidad
Empreso Metro
IDU
Transmilenio
S.D. Planeacion
Consejo Regional
Region Metropolitana
Agencia Regional de Transporte </t>
  </si>
  <si>
    <t xml:space="preserve">Personeria
Contraloria
Veeduria
Empresa Ferrea Regional
Financiera de Desarrollo Nacional
Gobernación de Cundinamarca
Departamento Nacional de Planeacion </t>
  </si>
  <si>
    <t xml:space="preserve">Secretario Jurídico Distrital: 27/01/2023
Secretaria General: 31/01/2023
</t>
  </si>
  <si>
    <t xml:space="preserve">PRIORIZACION IE1037 DEL 24-01-23
</t>
  </si>
  <si>
    <t>Secretaria General 
Secretaría Juridica</t>
  </si>
  <si>
    <t xml:space="preserve">Secretario Distrital de Gobierno
Secretario Jurídico Distrital
</t>
  </si>
  <si>
    <t>Secretaría de Movilidad 19-01-23
Secretaria Distrital Juridica 19-01-23
IDU 19-01-23
Transmilenio 19-01-23
Secretaria de Hacienda 19-01-23
Metro 26-01-23</t>
  </si>
  <si>
    <t>6/6</t>
  </si>
  <si>
    <t>3/3</t>
  </si>
  <si>
    <t>5/4</t>
  </si>
  <si>
    <t>Secretaria de Movilidad
24-01-23
Secretaria de Hacienda 26-01-23
Secretaria de Ambiente 26-01-23
Metro 01-02-23</t>
  </si>
  <si>
    <t xml:space="preserve">PRORROGAS
Secretario Distrital de Seguridad, Convivencia y Justicia EE1225/27-01-23
Secretario Distrital de Gobierno EE1045/25-01-23
Gerente General de Transmilenio S.A EE1198/ 27-01-23
Secretario Distrital de Desarrollo Económico EE1122/ 26-01-23
Secretaria Distrital de Hábitat EE1240/ 27-01-22
</t>
  </si>
  <si>
    <t xml:space="preserve">Instituto Distrital de Protección y Bienestar Animal IDPYBA: 31/01/2023
Secretaria Distrital de Ambiente: 31/01/2023
</t>
  </si>
  <si>
    <t xml:space="preserve">PRORROGA
Instituto Distrital de Protección y Bienestar Animal IDPYBA EE1222/ 27-01-22
Secretaria Distrital de Ambiente EE1243 /27-01-22
</t>
  </si>
  <si>
    <t xml:space="preserve">SEGURIDAD: Respuesta rad. 1097 del 26/1/2023
ACUEDUCTO: Respuesta rad. 1171 del 27/1/2023.
GOBIERNO: Respuesta rad. 1174 del 27/1/2023
INTEGRACION: Respuesta rad. 1176 del 27/1/2023
IDU: Respuesta rad. 1179 del 27/1/2023
PLANEACIÓN: Respuesta rad. 1079 del 26/1/2023
CAR: Respuesta rad. 1323 del 30/1/2023
IDIGER: Respuesta rad. 1442 del 31/1/2023
HABITAT: Respuesta radl. 1446 del 31/1/2023
</t>
  </si>
  <si>
    <r>
      <rPr>
        <sz val="10"/>
        <color indexed="10"/>
        <rFont val="Arial"/>
        <family val="2"/>
      </rPr>
      <t>PRIORIZACION IE867 del 20-01-23</t>
    </r>
    <r>
      <rPr>
        <sz val="10"/>
        <rFont val="Arial"/>
        <family val="2"/>
      </rPr>
      <t xml:space="preserve">
TRASLADADA A COMISION SEGUNDA EL 26-01-23
IDIGER: Aceptación de prorrroga
HABITAT: : Aceptación de prorrroga</t>
    </r>
  </si>
  <si>
    <t>Secretario Distrital de Movilidad: 27/01/2023
Gerente General de Transmilenio S.A.: 31/01/2023
Gerente General de la Terminal de Transporte S.A. : 01/02/2023
Secretaria Distrital de Planeación: 25/01/2023
Contraloria 02-02-23</t>
  </si>
  <si>
    <t xml:space="preserve">PRORROGAS:
Secretario Distrital de MovilidadEE1239 /27-01-23
Transmilenio S.A.EE1200/ 27-01-23
Terminal de Transporte S.A. EE1060/ 25-01-23
</t>
  </si>
  <si>
    <t>PRORROGA
Transmilenio S.A.EE1199 /27-01-23</t>
  </si>
  <si>
    <t xml:space="preserve">Secretario Distrital de Movilidad: 25/01/2023
Instituto de Desarrollo Urbano IDU: 26/01/2023
Unidad Administrativa Especial de Rehabilitación y Mantenimiento Vial - UAERMV: 27/01/2023
Contraloria de Bogota 01-02-23
METRO 01-02-23
</t>
  </si>
  <si>
    <r>
      <t xml:space="preserve">PRIORIZACION IE1385  del 30-01-23
</t>
    </r>
    <r>
      <rPr>
        <sz val="12"/>
        <color indexed="8"/>
        <rFont val="Arial"/>
        <family val="2"/>
      </rPr>
      <t>PRORROGA: Secretario Distrital de GobiernoEE1049/ 25-01-23</t>
    </r>
  </si>
  <si>
    <t>Secretario Jurídico Distrital: 26/01/2023
Directora General del Departamento Administrativo del Servicio Civil Distrital: 26/01/2023
Contraloria 02-02-23</t>
  </si>
  <si>
    <t>Secretario Distrital de Movilidad: 24/01/2023
Transmilenio S.A.: 31/01/2023
Secretario Distrital de Seguridad, Convivencia y Justicia: 27/01/2023
Contraloria 02-02-23</t>
  </si>
  <si>
    <t xml:space="preserve">PRORROGA:
Secretario Distrital de Gobierno EE1783/ 01-02-23
Secretaria Distrital de Ambiente EE1956/ 03-02-23
Secretario Distrital de Desarrollo EconómicoEE1707/ 02-02-23
Secretaria Distrital de Integración SocialEE1887/ 02-02-23
</t>
  </si>
  <si>
    <t>Secretario Distrital de Gobierno: 03/02/2023
contraloria 02-2-23</t>
  </si>
  <si>
    <t xml:space="preserve">PRORROGAS
Instituto Distrital de Gestión del Riesgos y Cambio Climático IDIGER EE1982/03-02-23
Secretaria Distrital de Ambiente EE1892/02-02-23
Secretario Distrital de Gobierno EE1781/01-02-23
Secretaria Distrital de Hábitat EE1894/02-02-23"
</t>
  </si>
  <si>
    <r>
      <t xml:space="preserve">PRIORIZACION IE1386 DEL 30-01-23
</t>
    </r>
    <r>
      <rPr>
        <sz val="12"/>
        <color indexed="8"/>
        <rFont val="Arial"/>
        <family val="2"/>
      </rPr>
      <t>PRORROGAS:
Secretario Distrital de GobiernoEE1780 /01-2-23
Secretario Distrital de MovilidadEE1888/ 02-02-23
Secretaria de Educación del DistritoEE1936/ 03-02-23
Secretaria Distrital de HabitatEE1746/ 02-02-23
Instituto para la Economía Social IPESEE1890/ 02-02-23
Secretaria de Integracion Social 02-02-23 E1749</t>
    </r>
  </si>
  <si>
    <t>CONTRALORIA 31-01-23
EAAB 02-02-23</t>
  </si>
  <si>
    <t>2/1</t>
  </si>
  <si>
    <t>IDIGER: 02/02/2023
ACUEDUCTO: 01/02/2023
CONTRALORIA 02-02-23
SECRETARIA DE HABITAT 02-02-23</t>
  </si>
  <si>
    <t>4/1</t>
  </si>
  <si>
    <t xml:space="preserve">
ALCALDIA LOCAL DE USAQUEN
ALCALDIA LOCAL DE SANTAFE
SECRETARIA DISTRITAL DE HABITAT
SECRETARIA DISTRITAL DE AMBIENTE
EAAB
Personeria
Veeduría
Contraloría</t>
  </si>
  <si>
    <t xml:space="preserve">Gerente General del Metro de Bogotá S.A.: 01/02/2023
Secretario Distrital de Movilidad: 31/01/2023
Director General del Instituto de Desarrollo Urbano IDU: 02/02/2023
Secretario Jurídico Distrital: 02/02/2023
Secretario Distrital de Hacienda: 01/02/2023
Gerente General de Transmilenio S.A.: 31/01/2023
CONTRALORIA: 02/02/2023
</t>
  </si>
  <si>
    <t xml:space="preserve">PRORROGAS:
Instituto para la Economía Social IPESEE1889 /02-02-23
Instituto Distrital de Protección y Bienestar Animal IDPYBA EE1798/ 01-02-23
Metro de Bogotá S.A.EE1618/ 31-01-23
</t>
  </si>
  <si>
    <t>Secretario Distrital de Gobierno: 03/02/2023
Secretaria Distrital de Planeación: 02/02/2023
Secretaria Distrital de Ambiente : 07/02/2023
Secretario Distrital de Desarrollo Económico: 03/02/2023
Secretaria Distrital de Integración Social: 06/02/2023
CONTRALORIA 02-02-23</t>
  </si>
  <si>
    <t>Plenaria  Ordinaria 09 febrero 2023</t>
  </si>
  <si>
    <t>Plenaria  Ordinaria 10 febrero 2023</t>
  </si>
  <si>
    <t xml:space="preserve">SITUACION DE LAS JUNTAS DE ACCIÓN COMUNAL EN BOGOTÁ D.C </t>
  </si>
  <si>
    <t xml:space="preserve">ESTADO DE GESTION Y SEGUIMIENTO DEL PLAN DE MANEJO AMBIENTAL DEL HUMEDAL TIBABUYES </t>
  </si>
  <si>
    <t xml:space="preserve">CUMPLIMIENTO DE LAS FUNCIONES DE SECRETARIA DE HABITAT Y DIGNIFICACIÓN DE LOS RECICLADORES </t>
  </si>
  <si>
    <t>NOTA DE ESTILO AL COLEGIO TALLER PSICOPEDAGÓGICO DE LOS ANDES</t>
  </si>
  <si>
    <t>OPERACIÓN DEL RELLENO SANITARIO DOÑA JUANA</t>
  </si>
  <si>
    <t xml:space="preserve">FORO SESIÓN SIMULTÁNEA   ASAMBLEA DE CUNDINAMARCA "SEGURIDAD ALIMENTARIA DENTRO DEL MARCO DE LA REGION METROPOLITANA </t>
  </si>
  <si>
    <t>CORREDOR VERDE DE LA SÉPTIMA</t>
  </si>
  <si>
    <t>PARTIDO CENTRO DEMOCRATICO
OSCAR JAIME RAMIREZ VAHOS
JORGE LUIS COLMENARES ESCOBAR (VOCERO)</t>
  </si>
  <si>
    <t>PARTIDO ALIANZA VERDE
MARÍA FERNANDA ROJAS MANTILLA
JULIAN ESPINOSA ORTIZ
JULIAN DAVID RODRIGUEZ SASTOQUE
ANDRÉS DARÍO ONZAGA NIÑO(VOCERO)</t>
  </si>
  <si>
    <t>MESA DIRECTIVA</t>
  </si>
  <si>
    <t>PARTIDO LIBERAL COLOMBIANO                 MARÍA VICTORIA VARGAS SILVA(CITANTE PRINCIPAL)
ARMANDO GUTIERREZ GONZALEZ
ALVARO ACEVEDO LEGUIZAMON  
LUZ MARINA GORDILLO SALINAS</t>
  </si>
  <si>
    <t>CORREDOR VERDE POR LA SÉPTIMA</t>
  </si>
  <si>
    <t xml:space="preserve">PARTIDO LIBERAL COLOMBIANO                 MARÍA VICTORIA VARGAS SILVA(CITANTE PRINCIPAL)
LUZ MARINA GORDILLO SALINAS-VOCERA
ALVARO ACEVEDO LEGUIZAMON  
</t>
  </si>
  <si>
    <t>ATI QUIGUA IZQUIERDO
MOVIMIENTO ALTERNATIVO MAIS</t>
  </si>
  <si>
    <t>PARTIDO DIGNIDAD
MANUEL JOSÉ SARMIENTO ARGUELLO</t>
  </si>
  <si>
    <t>SITUACIÓN ACTUAL DE LA EMPRESA DE TELECOMUNICACIONES DE BOGOTÁ</t>
  </si>
  <si>
    <t xml:space="preserve">ADITIVA A LA PROPOSICION 017 DE 2023
ESTADO DE OBRAS DE MOVILIDAD EN BOGOTÁ D.C </t>
  </si>
  <si>
    <t>LUIS CARLOS LEAL ANGARITA
(CITANTE PRINCIPAL)
ANDRES ONZAGA NIÑO (VOCERO)
Partido Alianza Verde</t>
  </si>
  <si>
    <t>Diana Marcela Guaqueta (Citante) 
Jorge Luis Colmenares (vocero)
PARTIDO CENTRO DEMOCRATICO</t>
  </si>
  <si>
    <t>JORGE LUIS COLMENARES (VOCERO Y CITANTE)
PARTIDO CENTRO DEMOCRATICO</t>
  </si>
  <si>
    <t>PROPOSICION DE RECONOCIMIENTO NOTA DE ESTILO A LA LABOR DEL DOCTOR FRANCISCO JOSÉ ALVAREZ GOMEZ</t>
  </si>
  <si>
    <t>ALVARO ACEVEDO L (CITANTE)
LUZ MARINA GORDILLO (VOCERA)
PARTIDO LIBERAL COLOMBIANO</t>
  </si>
  <si>
    <t>RUBEN DARIO TORRADO PACHECO
PARTIDO DE LA U (VOCERO-CITANTE)</t>
  </si>
  <si>
    <t xml:space="preserve">RECONOCIMIENTO CON NOTA DE ESTILO DEL CONCEJO DE BOGOTÁ AL  PARTIDO POLITICO UNION PATRIOTICA </t>
  </si>
  <si>
    <t xml:space="preserve">PARTIDO COLOMBIA HUMANA -UP 
HEIDY LORENA SANCHEZ BARRETO
ANA TERESA BERNAL MONTAÑEZ
JOSE DEL CARMEN CUESTA NOVOA (VOCERO)
                                                                  </t>
  </si>
  <si>
    <t>RECONOCIMIENTO EN NOTA DE ESTILO DEL CONCEJO DE BOGOTÁ A LA LABOR DEL EMPRESARIO EFREN CARDONA ROJAS</t>
  </si>
  <si>
    <t>LIBARDO ASPRILLA LARA-CITANTE
ANDRES DARIO ONZAGA NIÑO-VOCERO</t>
  </si>
  <si>
    <t>JULIAN DAVID RODRIGUEZ SASTOQUE-CITANTE
ANDRES DARIO ONZAGA N (VOCERO)</t>
  </si>
  <si>
    <t>S. D. de Desarrollo E.
S. D. de Planeación
Director General del IPES</t>
  </si>
  <si>
    <t>ABASTECIMIENTO  ALIMENTARIO</t>
  </si>
  <si>
    <r>
      <rPr>
        <b/>
        <sz val="11"/>
        <rFont val="Arial"/>
        <family val="2"/>
      </rPr>
      <t xml:space="preserve">Honorables concejales </t>
    </r>
    <r>
      <rPr>
        <sz val="11"/>
        <rFont val="Arial"/>
        <family val="2"/>
      </rPr>
      <t xml:space="preserve">
María Fernanda Rojas Mantilla (CITANTE)
 Julián David Rodríguez Sastoque (vocero)
</t>
    </r>
    <r>
      <rPr>
        <b/>
        <sz val="11"/>
        <rFont val="Arial"/>
        <family val="2"/>
      </rPr>
      <t>Bancada Partido Alianza Verde</t>
    </r>
  </si>
  <si>
    <t>RESPT. S.D. PLANEACIÓN
RESPT. D.G. IPES
(28-07-2022
RESPT. S.D. DESARROLLO E.
(01-08-2022)</t>
  </si>
  <si>
    <t>Cuestionario enviado 
(25/07/2022)           
Vence (28/07/2022)
Con prorroga
Vence (02/08/2022)</t>
  </si>
  <si>
    <r>
      <t xml:space="preserve"> 
</t>
    </r>
    <r>
      <rPr>
        <b/>
        <sz val="10"/>
        <color indexed="30"/>
        <rFont val="Arial"/>
        <family val="2"/>
      </rPr>
      <t xml:space="preserve">PRORROGA
D.G. IPES
S.D. DESARROLLO E.
(26-07-2022) 
</t>
    </r>
    <r>
      <rPr>
        <b/>
        <sz val="10"/>
        <rFont val="Arial"/>
        <family val="2"/>
      </rPr>
      <t xml:space="preserve">TRASLADADA A LA SECRETARIA 
GENERAL ORGANISMO DE CONTROL
</t>
    </r>
    <r>
      <rPr>
        <b/>
        <sz val="10"/>
        <color indexed="8"/>
        <rFont val="Arial"/>
        <family val="2"/>
      </rPr>
      <t>(13-02-2023)</t>
    </r>
    <r>
      <rPr>
        <b/>
        <sz val="10"/>
        <color indexed="10"/>
        <rFont val="Arial"/>
        <family val="2"/>
      </rPr>
      <t xml:space="preserve">
PRIORIZADA
(13-02-2023 IE2571)</t>
    </r>
    <r>
      <rPr>
        <b/>
        <sz val="10"/>
        <color indexed="30"/>
        <rFont val="Arial"/>
        <family val="2"/>
      </rPr>
      <t xml:space="preserve">
</t>
    </r>
  </si>
  <si>
    <t>PARTIDO CENTRO DEMOCRATICO
HUMBERTO RAFAEL AMÍN MARTELO-citante
JORGE LUIS COLMENARES ESCOBAR-Vocero</t>
  </si>
  <si>
    <t>PARTIDO ALIANZA VERDE
ANDRÉS DARÍO ONZAGA NIÑO-vocero citante</t>
  </si>
  <si>
    <t xml:space="preserve">PARTIDO ALIANZA VERDE
LUCIA BASTIDAS UBATE-Citante
ANDRÉS DARÍO ONZAGA NIÑO-Vocero
MARIA CLARA NAME RAMIREZ
LIBARDO ASPRILLA LARA
DIEGO ANDRES CANCINO MARTINEZ
LUIS CARLOS LEAL ANGARITA
MARIA FERNANDA ROJAS MANTILLA
MARTIN RIVERA ALZATE </t>
  </si>
  <si>
    <t>PARTIDO CENTRO DEMOCRATICO            OSCAR JAIME RAMIREZ VAHOS-citante 
JORGE LUIS COLMENARES ESCOBAR-vocero</t>
  </si>
  <si>
    <t>PARTIDO LIBERAL COLOMBIANO
SAMIR JOSÉ ABISAMBRA VESGA-citante
LUZ MARINA GORDILLO SALINAS-vocero</t>
  </si>
  <si>
    <r>
      <rPr>
        <b/>
        <sz val="12"/>
        <color indexed="8"/>
        <rFont val="Arial"/>
        <family val="2"/>
      </rPr>
      <t>DEBATE  31-01-23 y 01-02-23</t>
    </r>
    <r>
      <rPr>
        <b/>
        <sz val="12"/>
        <color indexed="10"/>
        <rFont val="Arial"/>
        <family val="2"/>
      </rPr>
      <t xml:space="preserve">
priorizacion IE1284 del 27-01-23</t>
    </r>
    <r>
      <rPr>
        <sz val="12"/>
        <color indexed="8"/>
        <rFont val="Arial"/>
        <family val="2"/>
      </rPr>
      <t xml:space="preserve">
Prorroga
CANAL CAPITAL-23-01-23 EE810
METRO BOGOTA 24-01-23 EE931
IDIPRON 24-01-23 EE958
SECRETARIA DE SALUD 24-01-23 EE932
SECRETARIA DE GOBIERNO 24-01-23 EE972</t>
    </r>
  </si>
  <si>
    <r>
      <rPr>
        <b/>
        <sz val="10"/>
        <color indexed="8"/>
        <rFont val="Arial"/>
        <family val="2"/>
      </rPr>
      <t>DEBATE 31-01-23 Y 01-02-23</t>
    </r>
    <r>
      <rPr>
        <sz val="10"/>
        <color indexed="10"/>
        <rFont val="Arial"/>
        <family val="2"/>
      </rPr>
      <t xml:space="preserve">
PRIORIZACION IE1037 DEL 24-01-23
</t>
    </r>
    <r>
      <rPr>
        <sz val="10"/>
        <color indexed="8"/>
        <rFont val="Arial"/>
        <family val="2"/>
      </rPr>
      <t>PRORROGA
SECRETARIA DE SALUD 24-01-23 EE935
IPES 24-01-23 EE929
IDIPRON 24-01-23 EE974</t>
    </r>
  </si>
  <si>
    <r>
      <rPr>
        <b/>
        <sz val="10"/>
        <rFont val="Arial"/>
        <family val="2"/>
      </rPr>
      <t>DEBATE
09-02-23 Y 10-02-23</t>
    </r>
    <r>
      <rPr>
        <sz val="10"/>
        <rFont val="Arial"/>
        <family val="2"/>
      </rPr>
      <t xml:space="preserve">
PRORROGAS
Gerente General del Metro de Bogotá S.A.EE980/
24-01-23
</t>
    </r>
    <r>
      <rPr>
        <b/>
        <sz val="10"/>
        <color indexed="10"/>
        <rFont val="Arial"/>
        <family val="2"/>
      </rPr>
      <t>PRIORIZACION 02-02-23 IE1818</t>
    </r>
  </si>
  <si>
    <r>
      <rPr>
        <b/>
        <sz val="10"/>
        <color indexed="8"/>
        <rFont val="Arial"/>
        <family val="2"/>
      </rPr>
      <t>DEBATE
09-02-23 Y 10-02-23</t>
    </r>
    <r>
      <rPr>
        <sz val="10"/>
        <color indexed="10"/>
        <rFont val="Arial"/>
        <family val="2"/>
      </rPr>
      <t xml:space="preserve">
PRIORIZACION IE12097 DEL 7-02-23
</t>
    </r>
    <r>
      <rPr>
        <sz val="10"/>
        <color indexed="8"/>
        <rFont val="Arial"/>
        <family val="2"/>
      </rPr>
      <t xml:space="preserve">prorrogas:
Unidad de Mantenimiento Vial  - UAERMV EE1234/ 27-01-23
Metro de Bogotá S.A.EE981/ 24-01-23
</t>
    </r>
  </si>
  <si>
    <r>
      <rPr>
        <b/>
        <sz val="12"/>
        <color indexed="8"/>
        <rFont val="Arial"/>
        <family val="2"/>
      </rPr>
      <t>DEBATE
09-02-23 Y 10-02-23</t>
    </r>
    <r>
      <rPr>
        <sz val="12"/>
        <color indexed="10"/>
        <rFont val="Arial"/>
        <family val="2"/>
      </rPr>
      <t xml:space="preserve">
PRIORIZACION IE1396 DEL 30-01-23
</t>
    </r>
    <r>
      <rPr>
        <sz val="12"/>
        <color indexed="8"/>
        <rFont val="Arial"/>
        <family val="2"/>
      </rPr>
      <t>Prorroga l Metro de Bogotá S.A.EE1609 /31-01-23</t>
    </r>
  </si>
  <si>
    <r>
      <rPr>
        <b/>
        <sz val="10"/>
        <rFont val="Arial"/>
        <family val="2"/>
      </rPr>
      <t>DEBATE
09-02-23 Y 10-02-23
TRASLADADA</t>
    </r>
    <r>
      <rPr>
        <sz val="10"/>
        <rFont val="Arial"/>
        <family val="2"/>
      </rPr>
      <t xml:space="preserve">
a Secretaria General 30/01/2023
</t>
    </r>
    <r>
      <rPr>
        <b/>
        <sz val="10"/>
        <color indexed="10"/>
        <rFont val="Arial"/>
        <family val="2"/>
      </rPr>
      <t>PRIORIZACION 30-01-23 IE1379</t>
    </r>
  </si>
  <si>
    <r>
      <rPr>
        <b/>
        <sz val="10"/>
        <rFont val="Arial"/>
        <family val="2"/>
      </rPr>
      <t>DEBATE
09-02-23 Y 10-02-23</t>
    </r>
    <r>
      <rPr>
        <b/>
        <sz val="10"/>
        <color indexed="10"/>
        <rFont val="Arial"/>
        <family val="2"/>
      </rPr>
      <t xml:space="preserve">
PRIORIZACION 06-02-23 IE2030</t>
    </r>
    <r>
      <rPr>
        <b/>
        <sz val="10"/>
        <rFont val="Arial"/>
        <family val="2"/>
      </rPr>
      <t xml:space="preserve">
PRORROGAS</t>
    </r>
    <r>
      <rPr>
        <sz val="10"/>
        <rFont val="Arial"/>
        <family val="2"/>
      </rPr>
      <t xml:space="preserve">
Empresa Metro
30/01/2023
</t>
    </r>
    <r>
      <rPr>
        <b/>
        <sz val="10"/>
        <rFont val="Arial"/>
        <family val="2"/>
      </rPr>
      <t>TRASLADADA</t>
    </r>
    <r>
      <rPr>
        <sz val="10"/>
        <rFont val="Arial"/>
        <family val="2"/>
      </rPr>
      <t xml:space="preserve">
a Secretaria General 31/01/2023</t>
    </r>
  </si>
  <si>
    <r>
      <rPr>
        <b/>
        <sz val="10"/>
        <rFont val="Arial"/>
        <family val="2"/>
      </rPr>
      <t>DEBATE
09-02-23 Y 10-02-23
PRORROGAS</t>
    </r>
    <r>
      <rPr>
        <sz val="10"/>
        <rFont val="Arial"/>
        <family val="2"/>
      </rPr>
      <t xml:space="preserve"> 
S.D. Movilidad
01/02/2023
</t>
    </r>
    <r>
      <rPr>
        <b/>
        <sz val="10"/>
        <rFont val="Arial"/>
        <family val="2"/>
      </rPr>
      <t>TRASLADADA</t>
    </r>
    <r>
      <rPr>
        <sz val="10"/>
        <rFont val="Arial"/>
        <family val="2"/>
      </rPr>
      <t xml:space="preserve">
a Secretaria General 06/02/2023
</t>
    </r>
    <r>
      <rPr>
        <sz val="10"/>
        <color indexed="10"/>
        <rFont val="Arial"/>
        <family val="2"/>
      </rPr>
      <t>PRIORIZACION 06-02-23 IE2033</t>
    </r>
  </si>
  <si>
    <r>
      <rPr>
        <b/>
        <sz val="10"/>
        <color indexed="8"/>
        <rFont val="Arial"/>
        <family val="2"/>
      </rPr>
      <t>DEBATE
09-02-23 Y 10-02-23</t>
    </r>
    <r>
      <rPr>
        <b/>
        <sz val="10"/>
        <color indexed="10"/>
        <rFont val="Arial"/>
        <family val="2"/>
      </rPr>
      <t xml:space="preserve">
PRIORIZACION 31-01-23 IE1529</t>
    </r>
    <r>
      <rPr>
        <b/>
        <sz val="10"/>
        <rFont val="Arial"/>
        <family val="2"/>
      </rPr>
      <t xml:space="preserve">
PRORROGAS</t>
    </r>
    <r>
      <rPr>
        <sz val="10"/>
        <rFont val="Arial"/>
        <family val="2"/>
      </rPr>
      <t xml:space="preserve">
Empresa Metro
30/01/2023
</t>
    </r>
    <r>
      <rPr>
        <b/>
        <sz val="10"/>
        <rFont val="Arial"/>
        <family val="2"/>
      </rPr>
      <t>TRASLADADA</t>
    </r>
    <r>
      <rPr>
        <sz val="10"/>
        <rFont val="Arial"/>
        <family val="2"/>
      </rPr>
      <t xml:space="preserve">
a Secretaria General 31/01/2023</t>
    </r>
  </si>
  <si>
    <r>
      <rPr>
        <b/>
        <sz val="10"/>
        <color indexed="8"/>
        <rFont val="Arial"/>
        <family val="2"/>
      </rPr>
      <t>DEBATE
09-02-23 Y 10-02-23</t>
    </r>
    <r>
      <rPr>
        <sz val="10"/>
        <color indexed="10"/>
        <rFont val="Arial"/>
        <family val="2"/>
      </rPr>
      <t xml:space="preserve">
PRIORIZACION el 07-02-23 IE2136</t>
    </r>
    <r>
      <rPr>
        <sz val="10"/>
        <rFont val="Arial"/>
        <family val="2"/>
      </rPr>
      <t xml:space="preserve">
EMPRESA METRO EE1785 /01-2-23</t>
    </r>
  </si>
  <si>
    <r>
      <rPr>
        <b/>
        <sz val="10"/>
        <color indexed="8"/>
        <rFont val="Arial"/>
        <family val="2"/>
      </rPr>
      <t>DEBATE
09-02-23 Y 10-02-23</t>
    </r>
    <r>
      <rPr>
        <sz val="10"/>
        <color indexed="10"/>
        <rFont val="Arial"/>
        <family val="2"/>
      </rPr>
      <t xml:space="preserve">
PRIORIZACION el 06-02-23 IE2028
</t>
    </r>
    <r>
      <rPr>
        <sz val="10"/>
        <color indexed="8"/>
        <rFont val="Arial"/>
        <family val="2"/>
      </rPr>
      <t>EMPRESA METRO EE1786 /01-2-23</t>
    </r>
    <r>
      <rPr>
        <sz val="10"/>
        <color indexed="10"/>
        <rFont val="Arial"/>
        <family val="2"/>
      </rPr>
      <t xml:space="preserve">
</t>
    </r>
  </si>
  <si>
    <t>Comandante de la Policía Metropolitana de Bogotá: 25/01/2023
Secretario Distrital de Gobierno: 31/01/2023
Secretario Distrital de Movilidad: 26/01/2023
Gerente General de Transmilenio S.A.: 31/01/2023
Secretario Distrital de Desarrollo Económico: 31/01/2023
Secretaria Distrital de Habitat: 31/01/2023
Secretaria de Seguridad Convivencia 10-02-23</t>
  </si>
  <si>
    <t>7/7</t>
  </si>
  <si>
    <t>33/33</t>
  </si>
  <si>
    <t>53/53</t>
  </si>
  <si>
    <t>6/5</t>
  </si>
  <si>
    <t>EJECUCIÓN DE PROYECTOS DE INFRAESTRUCTURA DE TRANSPORTE MASIVO PÚBLICO DE BOGOTÁ Y MEDIDAS DE MITIGACIÓN EN LOS PROBLEMAS DE MOVILIDAD</t>
  </si>
  <si>
    <t xml:space="preserve">Contralor de Bogotá : 07/02/2023
Secretaría Jurídica: 03/02/2023
Personero de Bogotá : 08/02/2023
Veedor Distrital : 03/02/2023
</t>
  </si>
  <si>
    <t>Director General del Instituto Distrital de Gestión del Riesgos y Cambio Climático IDIGER: 03/02/2023
Secretaria Distrital de Ambiente : 08/02/2023
Gerente General de la Empresa de Acueducto y Alcantarillado de Bogotá: 02/02/2023
Secretario Distrital de Gobierno: 08/02/2023
Secretaria Distrital de Habitat: 07/02/2023
Director General de la Caja de la Vivienda Popular : 03/02/2023
Secretario Distrital de Seguridad, Convivencia y Justicia: 02/02/2023
contraloria 02-02-23</t>
  </si>
  <si>
    <t>8/7</t>
  </si>
  <si>
    <t xml:space="preserve">Departamento Administrativo del Servicio Civil Distrital
Secretaria Distrital de Integración Social
Directora General del Instituto Distrital de Turismo
Director General del Instituto para la Economía Social IPES
Instituto para la Investigación Educativa y el Desarrollo Pedagógico IDEP 
Directora General de la Fundación Gilberto Alzate Avendaño 
Directora General del Instituto Distrital de Protección y Bienestar Animal IDPYBA 
Director General de la Caja de la Vivienda Popular 
Gerente General de la Lotería de Bogotá
Gerente General del Metro de Bogotá S.A.
Gerente General de Canal Capital
</t>
  </si>
  <si>
    <t>Directora General del Departamento Administrativo del Servicio Civil Distrital: 03/02/2023
Secretaria Distrital de Integración Social: 03/02/2023
Directora General del Instituto Distrital de Turismo: 02/02/2023
Director General del Instituto para la Investigación Educativa y el Desarrollo Pedagógico IDEP : 02/02/2023
Directora General de la Fundación Gilberto Alzate Avendaño : 02/02/2023
Directora General del Instituto Distrital de Protección y Bienestar Animal IDPYBA : 08/02/2023
Director General de la Caja de la Vivienda Popular : 02/02/2023
Gerente General de la Lotería de Bogotá: 02/02/2023
Gerente General del Metro de Bogotá S.A.: 03/02/2023
Gerente General de Canal Capital: 03/02/2023
Contraloria 03-02-23
IPES: 14-02-23</t>
  </si>
  <si>
    <t>12/11</t>
  </si>
  <si>
    <t>Secretario Distrital de Gobierno: 06/02/2023
Secretario Distrital de Salud: 02/02/2023
Secretario Distrital de Movilidad: 07/02/2023
Secretaria de Educación del Distrito: 03/02/2022
Secretaria Distrital de Integración Social: 08/02/2023
Secretario Distrital de Desarrollo Económico: 03/02/2023
Secretario Distrital de Cultura, Recreación y Deporte: 02/02/2023
Secretaria Distrital de Planeación: 02/02/2023
Secretaria Distrital de Habitat: 07/02/2023
Directora General del Instituto Distrital de Recreación y Deporte IDRD: 02/02/2023
Director General del Instituto Distrital de la Participación y Acción Comunal IDPAC : 13/02/2023
EMPRESA DE RENOVACION URBANA: 03/02/2023
Director General del Instituto de Desarrollo Urbano IDU: 03/02/2023
Director General del Instituto para la Economía Social IPES: 03/02/2023</t>
  </si>
  <si>
    <t>14/13</t>
  </si>
  <si>
    <t>contraloria de Bogota 02-02-23
METRO 08-02-23</t>
  </si>
  <si>
    <t>SECRETARIA DE HACIENDA 31-01-23
EMPRESA METRO 01-02-23
CONTRALORIA 02-02-23</t>
  </si>
  <si>
    <t>Rta. IDU
01/02/2023
Rta. S.D. Planeacion
02/02/2023
Rta. Empreso Metro
02/02/2023
Rta. Transmilenio
02/02/2023
Rta. S.D. Movilidad
06/02/2023
Empresa Ferrea 13-02-23
CONTRALORIA 02-02-23</t>
  </si>
  <si>
    <t>7</t>
  </si>
  <si>
    <t>SECRETARIA DE HACIENDA: 02/02/2023
SECRETARIA DE GOBIERNO: 02/02/2023
SECRETARIA DE PLANEACION: 02/02/2023
SECRETARIA DE MOVILIDAD: 03/02/2023
METRO: 08/02/2023</t>
  </si>
  <si>
    <t>5/5</t>
  </si>
  <si>
    <t>SECRETARIA DE MOVILIDAD: 03/02/2023
EMRPESA METRO 10-02-23</t>
  </si>
  <si>
    <t>EMPRESA M ETRO 09-02-23</t>
  </si>
  <si>
    <t>1/1</t>
  </si>
  <si>
    <t>EMPRESA METRO</t>
  </si>
  <si>
    <t>SECRETARIA DE DESARROLLO ECONOMICO: 06/02/2023
EMPRESA METRO 10-02-23</t>
  </si>
  <si>
    <t>PRORROGA 
SECRETARIA DE MOVILIDAD 10-02-23 EE2424</t>
  </si>
  <si>
    <t>2/3</t>
  </si>
  <si>
    <r>
      <rPr>
        <b/>
        <sz val="10"/>
        <rFont val="Arial"/>
        <family val="2"/>
      </rPr>
      <t>DEBATE
09-02-23 Y 10-02-23</t>
    </r>
    <r>
      <rPr>
        <sz val="10"/>
        <rFont val="Arial"/>
        <family val="2"/>
      </rPr>
      <t xml:space="preserve">
PRORROGA </t>
    </r>
    <r>
      <rPr>
        <sz val="10"/>
        <color indexed="62"/>
        <rFont val="Arial"/>
        <family val="2"/>
      </rPr>
      <t>EMPRESA METRO EE1793 /01-2-23</t>
    </r>
    <r>
      <rPr>
        <sz val="10"/>
        <color indexed="10"/>
        <rFont val="Arial"/>
        <family val="2"/>
      </rPr>
      <t xml:space="preserve">
PRIORIZACION 14-02-23 IE2699</t>
    </r>
  </si>
  <si>
    <r>
      <t xml:space="preserve">
DEBATE
09-02-23 Y 10-02-23
TRASLADADA LA PROPOSICIÓN A LA SECRETARIA GENERAL
(1-02-2023)</t>
    </r>
    <r>
      <rPr>
        <b/>
        <sz val="10"/>
        <color indexed="10"/>
        <rFont val="Arial"/>
        <family val="2"/>
      </rPr>
      <t xml:space="preserve">
PRIORIZACION 14-02-23 IE2719</t>
    </r>
  </si>
  <si>
    <t>PRIORIZACION 14-02-23 IE2725</t>
  </si>
  <si>
    <r>
      <rPr>
        <b/>
        <sz val="11"/>
        <rFont val="Calibri"/>
        <family val="2"/>
      </rPr>
      <t>DEBATE
09-02-23 Y 10-02-23</t>
    </r>
    <r>
      <rPr>
        <sz val="11"/>
        <rFont val="Calibri"/>
        <family val="2"/>
      </rPr>
      <t xml:space="preserve">
EMPRESA METRO EE1795 /1-02-23
</t>
    </r>
    <r>
      <rPr>
        <sz val="11"/>
        <color indexed="10"/>
        <rFont val="Calibri"/>
        <family val="2"/>
      </rPr>
      <t>PRIORIZACION 14-02-23 IE2696</t>
    </r>
  </si>
  <si>
    <t>H. C. Marco Fidel Acosta Rico,Bancada Partido Politico Colombia Justa Libres 
Vocero-citante</t>
  </si>
  <si>
    <t xml:space="preserve">Hs. Cs. Carlos Alberto Carrillo Arenas (vocero) , Álvaro José Argote Muñoz, Celio Nieves Herrera; Bancada Partido Polo Democratico </t>
  </si>
  <si>
    <t>Cuestionario enviado  
(25/01/2023) 
Vence
(30/01/2023)
con prorroga vence el 
02/02/2023</t>
  </si>
  <si>
    <t>CEMENTERIOS DE BOGOTA</t>
  </si>
  <si>
    <t>Hs. Cs. Julian David Rodriguez Satoque, Andres Dario Onzaga Niño, Bancada Partido Alianza Verde</t>
  </si>
  <si>
    <t>Rta. Personeria
30/01/2023
Rta. Contraloria
30/01/2023
Rta, S.D. Juridica
01/02/2023
Rta. S.D. Habitat
02/02/2023
Rta. UAESP
02/02/2023</t>
  </si>
  <si>
    <t>S.D. Juridica
S.D. Habitat
UAESP
Contraloria
Personeria</t>
  </si>
  <si>
    <t>Fiscalia
Policia Metropolit
Veeduria</t>
  </si>
  <si>
    <r>
      <rPr>
        <b/>
        <sz val="10"/>
        <color indexed="10"/>
        <rFont val="Arial"/>
        <family val="2"/>
      </rPr>
      <t>PRIORIZACION 15-02-23IE2768</t>
    </r>
    <r>
      <rPr>
        <b/>
        <sz val="10"/>
        <rFont val="Arial"/>
        <family val="2"/>
      </rPr>
      <t xml:space="preserve">
PRORROGA</t>
    </r>
    <r>
      <rPr>
        <sz val="10"/>
        <rFont val="Arial"/>
        <family val="2"/>
      </rPr>
      <t xml:space="preserve">
UAESP
30/01/2023
S.D. Habitat
30/01/2023
</t>
    </r>
    <r>
      <rPr>
        <b/>
        <sz val="10"/>
        <rFont val="Arial"/>
        <family val="2"/>
      </rPr>
      <t>TRASLADADA</t>
    </r>
    <r>
      <rPr>
        <sz val="10"/>
        <rFont val="Arial"/>
        <family val="2"/>
      </rPr>
      <t xml:space="preserve">
a Secretaria General 14/02/2023  de comision del Plan</t>
    </r>
  </si>
  <si>
    <t>Secretario Distrital de Gobierno: 06/02/2023
Secretaria de Seguridad Convivencia 09-02-23
Secretaria de Movilidad 14-02-23
Contraloria de Bogota 16-02-23</t>
  </si>
  <si>
    <t>EMPRESA DE ACUEDUCTO Y ALCANTARILLADO 08-02-23
Contraloria de Bogota 16-02-23</t>
  </si>
  <si>
    <t>Secretario Distrital de Gobierno: 06/02/2023
Empresa Metro 08-02-23
Contraloria de Bogota 16-02-23</t>
  </si>
  <si>
    <t xml:space="preserve">FORO SEURIDAD ALIMENTARIA REGIÓN METROPOLITANA BOGOTÁ -CUNDINAMARCA </t>
  </si>
  <si>
    <t>FORO SESIÓN SIMULTÁNEA ASAMBLEA DE CUNDINAMARCA "SEGURIDAD ALIMENTARÍA"</t>
  </si>
  <si>
    <t xml:space="preserve">ATENCION, ASISTENCIA Y REPARACION DE VICTIMAS EN EL DISTRITO </t>
  </si>
  <si>
    <t xml:space="preserve">MOVILIDAD EN BOGOTÁ D.C </t>
  </si>
  <si>
    <t xml:space="preserve">ACUERDO 447 DE 2010 -FORMACION LABORAL DE PERSONAS CON DISCAPACIDAD EN EL DISTRITO CAPITAL </t>
  </si>
  <si>
    <t xml:space="preserve">FORO SEGURIDAD ALIMENTARIA REGIÓN METROPOLITANA BOGOTÁ -CUNDINAMARCA </t>
  </si>
  <si>
    <t>Plenaria  Ordinaria 15 febrero 2023</t>
  </si>
  <si>
    <t>PARTIDO CONSERVADOR
GLORIA ELSY DIAZ MARTINEZ
NELSON CUBIDES SALAZAR</t>
  </si>
  <si>
    <t>PARTIDO POLO DEMOCRATICO
ALTERNATIVO
CELIO NIEVES HERRERA
CARLOS CARRILLO ARENAS
 ALVARO JOSÉ ARGOTE MUÑOZ</t>
  </si>
  <si>
    <t>PARTIDO ALIANZA VERDE
LUCIA BASTIDAS UBATE-CITANTE
ANDRÉS DARÍO ONZAGA NIÑO (VOCERO)</t>
  </si>
  <si>
    <t>PARTIDO CENTRO DEMOCRATICO
DIANA MARCELA DIAGO GUAQUETA -(citante) JORGE LUIS COLMENARES ESCOBAR (vocero)</t>
  </si>
  <si>
    <t>Grandes obras de infraestructura de movilidad en Bogota</t>
  </si>
  <si>
    <t>MARTIN RIVERA-Citante
ANDRES ONZAGA NIÑO-Vocero
PARTIDO ALIANZA VERDE</t>
  </si>
  <si>
    <t>Secretario Distrital de Movilidad
Transmilenio S.A.
Metro de Bogotá S.A.
Unidad de Mantenimiento Vial
Unidad Administrativa Especial de Rehabilitación y Mantenimiento Vial - UAERMV
Instituto de Desarrollo Urbano IDU</t>
  </si>
  <si>
    <t xml:space="preserve">Secretario Distrital de Gobierno
Secretaria Distrital de la Mujer
Secretario Distrital de Salud
Director General de la Caja de la Vivienda Popular 
Secretaria Distrital de Integración Social
Alto Consejero Distrital para los Derechos de las Víctimas, la Paz y la Reconciliación
</t>
  </si>
  <si>
    <t xml:space="preserve">Secretario Distrital de Movilidad
Director General del Instituto de Desarrollo Urbano IDU
Gerente General del Metro de Bogotá S.A.
</t>
  </si>
  <si>
    <t xml:space="preserve">Secretario Distrital de Gobierno
Secretario Distrital de Desarrollo Económico
</t>
  </si>
  <si>
    <t>PRORROGA DEL PRIMER PERIODO DE SESIONES ORDINARIAS</t>
  </si>
  <si>
    <t>RECONOCIMIENTO EN NOTA DE ESTILO DEL CONCEJO DE BOGOTÁ AL EQUIPO DE BALONCESTO ACADEMIA COLOMBIA REAL DE LA LIGA DE BOGOTÁ</t>
  </si>
  <si>
    <t>RECONOCIMIENTO AL EQUIPO BOGOTANO DE FUTBOL AGUILAS DE BACATÁ CD</t>
  </si>
  <si>
    <t>SECRETARIA DISTRITAL DE SALUD
SECRETARIA DE GOBIERNO
SECRETARIA DE DESARROLLO ECONOMICO
SECRETARIA DE INTEGRACION SOCIAL
IPES
PERSONERIA DISTRITAL</t>
  </si>
  <si>
    <t>GOBERNACION DE CUNDINAMARCA
SECRETARIA DE SALUD DE CUNDINAMARCA
SECRETARIA DE AGRICULTURA DE CUNDINAMARCA
ICBF
REDEPAZ</t>
  </si>
  <si>
    <t>PARTIDO ALIANZA VERDE
 LUCIA BASTIDAS UBATE
JUAN DAVID RODRIGUEZ SASTOQUE</t>
  </si>
  <si>
    <t>PARTIDO LIBERAL COLOMBIANO 
LUZ MARINA GORDILLO SALINAS-Vocera
MARÍA VICTORIA VARGAS SILVA
VENUS ALBEIRO SILVA GOMÉZ              
ALVARO ACEVEDO LEGUIZAMON 
ARMANDO GUTIERREZ GONZALEZ
SAMIR JOSE ABISAMBRA VESGA
GERMÁN AUGUSTO GARCÍA MAYA</t>
  </si>
  <si>
    <t>CONTRALORIA 23-02-23</t>
  </si>
  <si>
    <t>CONTRALORIA 23-02-23
Secretario Distrital de Gobierno: 21/02/2023
Instituto Distrital de la Participación y Acción Comunal IDPAC : 20/02/2023
Secretaria Distrital de Planeación: 16/02/2023
Instituto Distrital de Recreación y Deporte IDRD: 16/02/2023
Departamento Administrativo para la Defensoría del Espacio Público DADEP : 17/02/2023
Secretario Distrital de Cultura, Recreación y Deporte: 17/02/2023</t>
  </si>
  <si>
    <t xml:space="preserve">Secretario Distrital de Gobierno
Instituto Distrital de la Participación y Acción Comunal IDPAC 
Secretaria Distrital de Planeación
Instituto Distrital de Recreación y Deporte IDRD
Departamento Administrativo para la Defensoría del Espacio Público DADEP 
Secretario Distrital de Cultura, Recreación y Deporte
</t>
  </si>
  <si>
    <t>Prorroga
Secretario Distrital de Gobierno EE2845 del 16-02-23</t>
  </si>
  <si>
    <t xml:space="preserve">Secretario Distrital de Movilidad
Director General del Instituto de Desarrollo Urbano IDU
Secretaria Distrital de Ambiente 
Secretaria Distrital de Planeación
</t>
  </si>
  <si>
    <t>Prorroga
Secretario Distrital de Movilidad-EE2921 del 16-02-23</t>
  </si>
  <si>
    <t xml:space="preserve">Secretaria Distrital de Ambiente 
Secretaria Distrital De Hábitat
Gerente General de la Empresa de Acueducto y Alcantarillado de Bogotá
Secretaria Distrital de Planeación
Director General del Instituto Distrital de Gestión del Riesgos y Cambio Climático IDIGER
Directora General del Jardín Botánico de Bogotá José Celestino Mutis
</t>
  </si>
  <si>
    <t xml:space="preserve">SECRETARIA DE MOVILIDAD
EMPRESA METRO
</t>
  </si>
  <si>
    <t xml:space="preserve">Prorroga
SECRETARIA DE MOVILIDAD EE2921 del 16-02-23"
EMPRESA METRO EE2660 del 14-02-23 
</t>
  </si>
  <si>
    <t xml:space="preserve">Prorroga
Secretaría Distrital de Hábitat EE2907 del 16-02-23
Empresa de Telecomunicaciones de Bogotá ETB EE2947 del 16-02-23
</t>
  </si>
  <si>
    <t xml:space="preserve">Prorroga
Secretaria Distrital de Ambiente EE2863 del 16-02-23
Empresa de Acueducto y Alcantarillado de Bogotá EE2842 del 16-02-25
</t>
  </si>
  <si>
    <t xml:space="preserve">Secretaría Distrital de Gobierno
Secretaría Distrital de Hábitat
Empresa de Telecomunicaciones de Bogotá ETB
</t>
  </si>
  <si>
    <t xml:space="preserve">UAESP
SECRETARIA DE PLANEACION
SECRETARIA DISTRITAL DE SALUD
SECRETARIA DE HABITAT
</t>
  </si>
  <si>
    <t xml:space="preserve">Prorroga
UAESP EE2956 del 16-02-23
SECRETARIA DISTRITAL DE SALUD EE2743 del 15-02-23
SECRETARIA DE HABITAT EE2912 del 16-02-23
</t>
  </si>
  <si>
    <t>SECRETARIA DE MOVILIDAD
IDU
TRANSMILENIO</t>
  </si>
  <si>
    <t>SECRETARIA JURIDICA: 16/02/2023
SECRETARIA DE HABITAT: 21/02/2023
UAESP: 21/02/2023
CONTRALORIA : 16/02/2023
PERSONERIA: 16/02/2023</t>
  </si>
  <si>
    <t xml:space="preserve">SECRETARIA JURIDICA
SECRETARIA DE HABITAT
UAESP
CONTRALORIA 
PERSONERIA
</t>
  </si>
  <si>
    <t xml:space="preserve">Alcaldesa Mayor de Bogotá, D.C.
Gobernación de Cundinamarca
Secretario Distrital de Desarrollo Económico
Director General del Instituto para la Economía Social IPES
Secretaria Distrital de Planeación
Secretaria Distrital de Ambiente 
Secretario Distrital de Salud
Director Región Bogotá-Cundinamarca
Contralor de Bogotá 
Personero de Bogotá 
Veedor Distrital 
Asamblea Departamental de Cundinamarca
Diputados de Cundinamarca
</t>
  </si>
  <si>
    <t>DEBATE 22-02-23</t>
  </si>
  <si>
    <t>COMUNICADO A LAS TRES COMISIONES</t>
  </si>
  <si>
    <t xml:space="preserve">MESA DIRECTIVA
 EDWARD ANIBAL ARIAS RUBIO              
ATI QUIGUA IZQUIERDO                                          </t>
  </si>
  <si>
    <t>MARIA CLARA NAME RAMIREZ-CITANTE
ANDRES ONZAGA-VOCERO</t>
  </si>
  <si>
    <t>Secretaria Distrital de Ambiente
Secretario Distrital de Desarrollo Económico;
Instituto para la Economía Social IPES; Secretario Distrital de
Gobierno;Secretario Distrital de Salud; Secretaria Distrital de Planeación.</t>
  </si>
  <si>
    <t>Secretario Distrital de Salud; Secretario Distrital de Gobierno; Secretario Distrital de Desarrollo Económico; Secretaria Distrital de Integración
Social; Instituto para la Economía Social IPES; Personero Distrital.</t>
  </si>
  <si>
    <t>Gobernación de Cundinamarca, Secretaria de Salud de Cundinamarca,
Secretaria de Agricultura de Cundinamarca, Instituto Colombiano de Bienestar Familiar
ICBF, RED PAPAZ.</t>
  </si>
  <si>
    <t>Secretario Distrital de Desarrollo Económico;
Instituto para la Economía Social IPES; Secretaria Distrital de Planeación;Contralor Distrital, Personero Distrital; Veedora Distrital; Alcaldes Locales de Usaquén, Chapinero, Santa Fe, San
Cristóbal, Usme, Bosa, Suba, Ciudad Bolívar y Sumapaz</t>
  </si>
  <si>
    <t>Alcaldesa Mayor de Bogotá, D.C; Gobernador de Cundinamarca; Secretario Distrital de Desarrollo Económico;Instituto para la Economía
Social IPES; Secretaria Distrital de Planeación;Secretaria Distrital de Ambiente; secretario Distrital de
Salud; Director de la Región Bogotá – Cundinamarca;Contralor Distrital, Personero Distrital; Veeduría Distrital.</t>
  </si>
  <si>
    <t>Secretario Distrital de Movilidad: 21/02/2023
Director General del Instituto de Desarrollo Urbano IDU: 17/02/2023
Secretaria Distrital de Ambiente : 17/02/2023
Secretaria Distrital de Planeación: 15/02/2023
Contraloria Bta 23-02-23</t>
  </si>
  <si>
    <t xml:space="preserve">Secretaría Distrital de Gobierno: 16/02/2023
Secretaría Distrital de Hábitat: 21/02/2023
Empresa de Telecomunicaciones de Bogotá ETB: 22/02/2023
Contraloria Bta 23-02-23
</t>
  </si>
  <si>
    <t>SECRETARIA DE MOVILIDAD: 21/02/2023
EMPRESA METRO: 22/02/2023
Contraloria Bta 23-02-23</t>
  </si>
  <si>
    <t>UAESP: 21/02/2023
SECRETARIA DE PLANEACION: 16/02/2023
SECRETARIA DISTRITAL DE SALUD: 21/02/2023
SECRETARIA DE HABITAT: 21/02/2023
Contraloria Bta 23-02-23</t>
  </si>
  <si>
    <t>SECRETARIA DE MOVILIDAD: 16/02/2023
IDU: 16/02/2023
TRANSMILENIO: 17/02/2023
Contraloria Bta 23-02-23</t>
  </si>
  <si>
    <t>Impacto laboral y generación 
de empleo para mujeres y jóvenes a partir de las inversiones realizadas con el uso del cupo de endeudamiento aprobado en el Acuerdo 781 de 2020.</t>
  </si>
  <si>
    <t>Honorables concejales 
MARISOL GÓMEZ GIRALDO 
JUAN JAVIER BAENA MERLANO 
Bancada Partido Nuevo Liberalismo</t>
  </si>
  <si>
    <t>Secretario Distrital de Hacienda
Secretario Distrital de Gobierno
Secretaria Distrital de Planeación
Secretario Distrital de Salud
Secretaria Distrital de Ambiente
Secretaria Distrital de Cultura Recreación y Deporte
Secretario Distrital de Desarrollo Económico
Secretaria de Educación Distrital
Secretaria Distrital del Hábitat
Secretaria Distrital de Integración Social
Secretaria Distrital de Movilidad
Secretaria Distrital de la Mujer
Secretario Distrital de Seguridad, Convivencia y Justicia</t>
  </si>
  <si>
    <t>RESPT. S.D. CULTURA
(26-01-2023)
RESPT. S.D. PLANEACIÓN
RESPT. S.D. MOVILIDAD
RESPT. S.D. MUJER
(27-01-2023)
RESPT. S.D. GOBIERNO
(30-01-2023)
RESPT. S.D. HACIENDA
(31-01-2023)
RESPT. S.D. HABITAT
RESPT. S.D. SEGURIDAD J.C.
(01-02-2023)
RESPT. S.D. SALUD
RESPT. S.D. DESARROLLO E.
RESPT. S.D. AMBIENTE
RESPT S.D. EDUCACIÓN
RESPT. CONTRALORIA D.
RESPT. S.D. INTEGRACION S.
(02-02-2023)</t>
  </si>
  <si>
    <t>Cuestionario enviado
(24-01-2023)
Vence (27-01-2023)
Con prórroga
Vence (01-02-2023)</t>
  </si>
  <si>
    <t>PRIORIZACION 23-02-23 IE3284</t>
  </si>
  <si>
    <t>Cuestionario enviado  
(23/03/2022) 
Vence
(28/03/2022)
Con prorroga
Vence 
(31-03-2022)</t>
  </si>
  <si>
    <t>SISTEMA DISTRITAL DEL CUIDADO</t>
  </si>
  <si>
    <t>Veeduría
Personería
Contraloría</t>
  </si>
  <si>
    <t>Rta. S.D. Gobierno
23/03/2022
Rta. S.D. Hacienda
28/03/2022
RTA. S.D. Mujer
28/03/2022
Rta. S.D. Planeacion
29/03/2022
Rta. S.D. Integracion S.
01/04/2022</t>
  </si>
  <si>
    <t>INVEST IN BOGOTA 24-01-23
Secretaria General: 27/01/2023
Directora General del Departamento Administrativo del Servicio Civil Distrital: 26/01/2023
Secretario Distrital de Hacienda: 27/01/2023
Directora General del Fondo de Prestaciones Económicas Cesantías y Pensiones FONCEP: 26/01/2023
Director General de la Unidad Administrativa Especial Catastro Distrital UAECD: 25/01/2023
Gerente General de la Lotería de Bogotá: 03/02/2023
Secretaria Distrital de Planeación: 26/01/2023
Secretario Distrital de Desarrollo Económico: 27/01/2023
Secretaria de Educación del Distrito: 30/01/2023
Director General del Instituto para la Economía Social IPES: 26/01/2023
Directora General del Instituto Distrital de Turismo: 27/01/2023
"Directora Ejecutivo Corporación de Desarrollo y Productividad, Invest In Bogotá: 24/01/2023
25-01-23"
Director General del Instituto para la Investigación Educativa y el Desarrollo Pedagógico IDEP : 26/01/2023
Rector de la Universidad Distrital Francisco José de Caldas: 27/01/2023
Secretario Distrital de Salud: 27/01/2023
Fondo Financiero Distrital: 27/01/2023
Gerente de la Subred Integrada de Servicios de Salud Norte E. S. E.: 27/01/2023
Gerente de la Subred Integrada de Servicios de Salud Centro Oriente E. S. E. (E ): 27/01/2023
Gerente  de la Subred Integrada de Servicios de Salud Sur E. S. E.: 26/01/2023
Gerente de la Subred Integrada de Servicios de Salud Sur Occidente E. S. E.: 27/01/2023
Gerente General de Capital Salud EPS: 27/01/2023
Director y representante legal Instituto Distrital de Ciencia, Biotecnología eInnovación en Salud: 25/01/2023
Secretaria Distrital de Integración Social: 27/01/2023
Director General del Instituto para la Protección de la niñez y la Juventud IDIPRON: 27/01/2023
Secretario Distrital de Cultura, Recreación y Deporte: 26/01/2023
"Directora General del Instituto Distrital de Recreación y Deporte IDRD: 27/01/2023
31-01-23"
Director General de la Orquesta Filarmónica de Bogotá: 27/01/2023
Director General del Instituto Distrital de Patrimonio Cultural      IDPC: 26/01/2023
Directora General de la Fundación Gilberto Alzate Avendaño : 25/01/2023
Director General del Instituto Distrital de las Artes IDARTES (E): 31/01/2023
Gerente General de Canal Capital: 31/01/2023
Secretaria Distrital de Ambiente : 27/01/2023
Directora General del Jardín Botánico de Bogotá Jose Celestino Mutis: 26/01/2023
Director General del Instituto Distrital de Gestión del Riesgos y Cambio Climático IDIGER: 27/01/2023
Directora General del Instituto Distrital de Protección y Bienestar Animal IDPYBA : 26/01/2023
Secretario Distrital de Movilidad: 24/01/2023
Director General de la Unidad de Mantenimiento Vial: 25/01/2023
Director General del Instituto de Desarrollo Urbano IDU: 26/01/2023
Gerente General de Transmilenio S.A.: 27/01/2023
Gerente General del Metro de Bogotá S.A.: 25/01/2023
Gerente General de la Terminal de Transporte S.A. : 26/01/2023
Secretaria Distrital de Habitat: 25/01/2023
Directora General de la Unidad Administrativa Especial Servicios Públicos UAESP: 27/01/2023
Director General de la Caja de la Vivienda Popular : 26/01/2023
Gerente General de la Empresa de Renovación y Desarrollo Urbano de Bogotá  ERU: 26/01/2023
Gerente General de la Empresa de Acueducto y Alcantarillado de Bogotá: 26/01/2023
Presidente de la Empresa de Telecomunicaciones de Bogotá ETB: 26/01/2023
Presidente del Grupo de Energía de Bogotá GEB: 27/01/2023
Secretaria Distrital de la Mujer: 26/01/2023
Secretario Distrital de Seguridad, Convivencia y Justicia: 26/01/2023
Director General de la Unidad Administrativa Especial Cuerpo Oficial de Bomberos de Bogotá UAECOBB: 26/01/2023
Secretario Jurídico Distrital: 26/01/2023
Secretario Distrital de Gobierno: 27/01/2023
Alcaldia los martires 31-01-23
IDRD 31-01-23
Alcance SECRETARIA DE EDUCACION 24-02-23</t>
  </si>
  <si>
    <t>Plenaria  Ordinaria 1° Marzo 2023</t>
  </si>
  <si>
    <t>FORO 8 DE MARZO DE 2023 "CONMEMORACIÓN DÍA INTERNACIONAL DE LA MUJER</t>
  </si>
  <si>
    <t xml:space="preserve">CALIDAD DE VIDA, ARTICULACIÓN Y FINANCIACIÓN ENTORNO AL SISTEMA DE TRANSPORTE PÚBLICO DE BOGOTÁ D.C </t>
  </si>
  <si>
    <t>DÍA DEL RÍO BOGOTÁ -ACUERDO NO 667 DE 2017 RIO BOGOTÁ Y SUS PLANTAS DE TRATAMIENTO DE AGUAS RESIDUALES</t>
  </si>
  <si>
    <t xml:space="preserve">EMERGENCIA SOCIAL Y CRIMINALIDAD UPZ CORABASTOS </t>
  </si>
  <si>
    <t>NOTA DE ESTILO A LABOR DEL MAMU MAYOR ARHUACO SEUKUKWI, NOBERTO TORES, DE LA KANKURWA DE MANCHUKWA NABUSIMAKE</t>
  </si>
  <si>
    <t xml:space="preserve">NOTA DE ESTILO A LA ASOCIACIÓN NACIONAL DE EQUIPAJEROS DE AEROPUERTOS Y TERMINALES AÉREOS DE COLOMBIA </t>
  </si>
  <si>
    <t>NOTA DE ESTILO A LA LABOR DOCTOR MIGUEL GUTÍERREZ PELÁEZ</t>
  </si>
  <si>
    <t>Cuestionario enviado  
(11/08/2022) 
Vence
(17/08/2022)
Con prorroga
Vence 
(22-08-2022)</t>
  </si>
  <si>
    <t>ESTADO DE LAS OBRAS DE LOS HUMEDALEWS JABEQUE, JUAN AMARILLO Y CORDOBA</t>
  </si>
  <si>
    <t>Rta. IDU
17/08/2022
Rta. S.D. Planeacion
16/08/2022
Rta. EAAB
22/08/2022
Rta. S.D. Ambiente
22/08/2022</t>
  </si>
  <si>
    <r>
      <rPr>
        <b/>
        <sz val="10"/>
        <rFont val="Arial"/>
        <family val="2"/>
      </rPr>
      <t>PRORROGAS</t>
    </r>
    <r>
      <rPr>
        <sz val="10"/>
        <rFont val="Arial"/>
        <family val="2"/>
      </rPr>
      <t xml:space="preserve">
S.D. AMBIENTE
17/08/2022
EAAB
17/08/2022
</t>
    </r>
    <r>
      <rPr>
        <b/>
        <sz val="10"/>
        <rFont val="Arial"/>
        <family val="2"/>
      </rPr>
      <t xml:space="preserve">TRASLADADA
</t>
    </r>
    <r>
      <rPr>
        <sz val="10"/>
        <rFont val="Arial"/>
        <family val="2"/>
      </rPr>
      <t>a Secretaria General
03/03/2023</t>
    </r>
  </si>
  <si>
    <t>460 de 2022</t>
  </si>
  <si>
    <t>145 de 2022</t>
  </si>
  <si>
    <t>408 de 2022</t>
  </si>
  <si>
    <t>POLO DEMOCRATICO ALTERNATIVO</t>
  </si>
  <si>
    <t xml:space="preserve">Secretario Distrital de Gobierno: 23/02/2023
Secretaria Distrital de la Mujer: 23/02/2023
Secretario Distrital de Salud: 28/02/2023
Director General de la Caja de la Vivienda Popular : 24/02/2023
Secretaria de Desarrollo Economico: 21/02/2023
Secretaria Distrital de Integración Social: 24/02/2023
Alto Consejero Distrital para los Derechos de las Víctimas, la Paz y la Reconciliación: 23/02/2023
</t>
  </si>
  <si>
    <t xml:space="preserve">Secretario Distrital de Movilidad: 23/02/2023
Director General del Instituto de Desarrollo Urbano IDU: 24/02/2023
Gerente General del Metro de Bogotá S.A.: 24/02/2023
</t>
  </si>
  <si>
    <t>PRORROGA
Gerente General del Metro de Bogotá S.A.EE3188 del 21-02-23</t>
  </si>
  <si>
    <t xml:space="preserve">Secretario Distrital de Gobierno: 23/02/2023
Secretario Distrital de Desarrollo Económico: 24/02/2023
</t>
  </si>
  <si>
    <t xml:space="preserve">Secretario Distrital de Movilidad: 23/02/2023
Gerente General de Transmilenio S.A.: 23/02/2023
Gerente General del Metro de Bogotá S.A.: 27/02/2023
"Director General de la Unidad de Mantenimiento Vial
Unidad Administrativa Especial de Rehabilitación y Mantenimiento Vial - UAERMV: 24/02/2023"
Director General del Instituto de Desarrollo Urbano IDU: 01/03/2023
</t>
  </si>
  <si>
    <t xml:space="preserve">PRORROGA
Metro de Bogotá S.A.EE3187 del 21-02-23
Instituto de Desarrollo Urbano IDUEE3423 del 23-02-23
</t>
  </si>
  <si>
    <t>Hs. Cs. Ana Teresa Bernal Montañez, Heidy Lorena Sánchez, María Susana Muhamad González, Bancada Partido Colombia Humana UP). Vocera</t>
  </si>
  <si>
    <t>BANCADA COLOMBIA HUMANA
HEYDY LORENA SANCHEZ BARRETO
JOSE CUESTA NOVOA-vocero
BANCADA ALIANZA VERDE
LUCIA BASTIDAS UBATE
ANDRES DARÍO ONZAGA NIÑO-vocero
BANCADA CENTRO DEMOCRATICO
DIANA MARCELA DIAGO GUAQUETA
JORGE LUIS COLMENARES ESCOBAR -vocero</t>
  </si>
  <si>
    <t>BANCADA MOVIMENTO ALTERNATIVO INDIGENA Y SOCIAL - MAIS
ATI QUIGUA IZQUIERDO</t>
  </si>
  <si>
    <t>PARTIDO ALIANZA VERDE
 ANDRÉS DARÍO ONZAGA NIÑO-Vocero</t>
  </si>
  <si>
    <t>Cuestionario enviado  
(08/03/2023) 
Vence
(13/03/2023)</t>
  </si>
  <si>
    <t>VALORIZACIÓN</t>
  </si>
  <si>
    <t>IDU</t>
  </si>
  <si>
    <t>EAAB
S.D. Planeacion
S.D. Ambiente
IDU</t>
  </si>
  <si>
    <t>S.D. Mujer
S.D. Integracion S.
S.D. Planeacion
S.D. Gobierno
S.D. Hacienda</t>
  </si>
  <si>
    <t>Empresa Metro
S.D. Movilidad
S.D. Hacienda</t>
  </si>
  <si>
    <t>Contraloría Distrital  
Personeria Distrital
Veeduría Distrital</t>
  </si>
  <si>
    <t xml:space="preserve">
Secretario Distrital de Seguridad, Convivencia y Justicia: 08/03/2023
Secretario Distrital de Movilidad: 06/03/2023
Secretario Distrital de Gobierno: 10/03/2023
Instituto Distrital de la Participación y Acción Comunal IDPAC : 08/03/2023
Departamento Administrativo para la Defensoría del Espacio Público DADEP : 07/03/2023
Secretaria Distrital de Integración Social: 10/03/2023
Instituto para la Protección de la niñez y la Juventud IDIPRON: 06/03/2023
Secretario Distrital de Desarrollo Económico: 09/03/2023
Instituto para la Economía Social IPES: 06/03/2023
Secretaria Distrital de Habitat: 06/03/2023
Unidad Administrativa Especial Servicios Públicos UAESP: 07/03/2023
Secretaria Distrital de Ambiente : 10/03/2023
Instituto de Desarrollo Urbano IDU: 08/03/2023
Unidad Administrativa Especial de Rehabilitación y Mantenimiento Vial - UAERMV: 07/03/2023
CORABASTOS
09-03-23
Alcalde Local de Kennedy: 10/03/2023 
MEBOG 10-03-23</t>
  </si>
  <si>
    <t>PRORROGA
Empresa del Tercer Mileno Transmilenio S.A.EE4378 del 08-03-23
Secretaría Distrital de Hacienda EE4276 del 07-03-23
Secretaria de Desarrollo Economico EE4376 del 08-03-23</t>
  </si>
  <si>
    <t xml:space="preserve">Empresa del Tercer Mileno Transmilenio S.A.
Secretaría Distrital de Hacienda
Secretaria distrital de Movilidad
Secretaria de Planeacion
Secretaria de la Mujer
Secretaria de Seguridad
Secretaria de Desarrollo Economico
</t>
  </si>
  <si>
    <t xml:space="preserve">Secretaria del Hábitat
EAAB
GRUPO DE ENERGIA
SECRETARIA DE AMBIENTE
Secretaria de Planeación
SECRETARIA DE HACIENDA
CONSEJO REGIONAL
REGION METROPOLITANA
AGENCIA REGIONAL DE TRANSPORTE
</t>
  </si>
  <si>
    <t>DEBATE el 08-03-23</t>
  </si>
  <si>
    <t>Plenaria  Ordinaria 10 Marzo 2023</t>
  </si>
  <si>
    <t>GASTOS DE PUBLICIDAD Y COMUNICACIONES EN LO CORRIDO DEL PLAN DE DESARROLLO "UN NUEVO CONTRATO SOCIAL Y AMBIENTAL PARA LA BOGOTÁ DEL SIGLO XXI"</t>
  </si>
  <si>
    <t>EJECUCIÓN DEL PLAN DE DESARROLLO DISTRITAL 2020-2024-UN NUEVO CONTRATO SOCIAL Y AMBIENTAL PARA LA BOGOTÁ DEL SIGLO XXI</t>
  </si>
  <si>
    <t>GESTIÓN ADMINISTRATIVA PRESUPUESTAL Y PROYECTOS DE LA SECRETARIA DISTRITAL DE DESARROLLO ECONOMICO</t>
  </si>
  <si>
    <t xml:space="preserve">GESTIÓN ADMINISTRATIVA Y CONTRACTUAL DEL INSTITUTO PARA LA ECONOMÍA SOCIAL </t>
  </si>
  <si>
    <t>ESTADO DE LA OPERACIÓN Y JURIDICA PTAR SALITRE</t>
  </si>
  <si>
    <t xml:space="preserve">MOVILIDAD -TRAFICO MIXTO EN EL DISTRITO CAPITAL </t>
  </si>
  <si>
    <t>Plenaria  Ordinaria 11 Marzo 2023</t>
  </si>
  <si>
    <t xml:space="preserve">GESTIÓN Y CONTRATACIÓN DE LA EMPRESA DE ACUEDUCTO DE BOGOTÁ D.C </t>
  </si>
  <si>
    <t>GESTIÓN Y EJECUCIÓN PROYECTOS DE INVERSIÓN DEL INSTITUTO PARA LA ECONOMÍA SOCIAL</t>
  </si>
  <si>
    <t>AUTISMO</t>
  </si>
  <si>
    <t>Plenaria  Ordinaria 12 Marzo 2023</t>
  </si>
  <si>
    <t>CALIDAD DEL SERVICIO DE SALUD EN BOGOTÁ D.C</t>
  </si>
  <si>
    <t xml:space="preserve">EVALUACIÓN DEL SECTOR SALUD EN BOGOTÁ D.C </t>
  </si>
  <si>
    <t>GESTIÓN Y CONTRATACIÓN DE LA SECRETARIA DE SALUD</t>
  </si>
  <si>
    <t>PLAZAS DE MERCADO</t>
  </si>
  <si>
    <t>REACTIVACIÓN ECONOMICA DESAFIOS Y RESULTADOS</t>
  </si>
  <si>
    <t>DESBORDAMIENTOS E INUNDACIONES EN LAS LOCALIDADES DE BOSA Y KENNEDY</t>
  </si>
  <si>
    <t>FORO: CORREDOR VERDE POR LA CARRERA SÉPTIMA</t>
  </si>
  <si>
    <t>PARTIDO POLO DEMOCRATICO
ALTERNATIVO
CELIO NIEVES HERRERA-Vocero
CARLOS CARRILO ARENAS
ALVARO JOSÉ ARGOTE MUÑOZ</t>
  </si>
  <si>
    <t xml:space="preserve">PARTIDO COLOMBIA HUMANA -UP
JOSE DEL CARMEN CUESTA NOVOA-vocero
HEIDY LORENA SANCHEZ BARRETO
ANA TERESA BERNAL MONTAÑEZ    </t>
  </si>
  <si>
    <t xml:space="preserve">Control Político al INSTITUTO PARA LA ECONOMÍA SOCIAL -IPES </t>
  </si>
  <si>
    <t xml:space="preserve">RIO DE BOGOTÁ D.C </t>
  </si>
  <si>
    <t>TODOS LOS CONCEJALES</t>
  </si>
  <si>
    <t xml:space="preserve">Secretaria Distrital de Ambiente : 22/02/2023
Secretaria Distrital De Hábitat: 15/02/2023
Gerente General de la Empresa de Acueducto y Alcantarillado de Bogotá: 21/02/2023
Secretaria Distrital de Planeación: 16/02/2023
Director General del Instituto Distrital de Gestión del Riesgos y Cambio Climático IDIGER: 16/02/2023
Directora General del Jardín Botánico de Bogotá José Celestino Mutis: 16/02/2023
Contraloria Bta 23-02-23
IDEAM 13-03-23
</t>
  </si>
  <si>
    <t>533 de 2022</t>
  </si>
  <si>
    <t>Cuestionario enviado  
(28/09/2022) 
Vence
(03/10/2022)</t>
  </si>
  <si>
    <t>ESTADO DEL CORREDOR VERDE CARRERA 7a.</t>
  </si>
  <si>
    <t>Personeria
Veeduria
Contraloria</t>
  </si>
  <si>
    <t>Rta. S.D. Movilidad
03/10/2022
Rta. S.D. Planeacion
Rta. Transmilenio S.A
03/10/2022</t>
  </si>
  <si>
    <t>TRASLADADA A SECRETARIA GENERALE
EL 13-03-23 IE4355</t>
  </si>
  <si>
    <t>S.D. Movilidad
Transmilenio S.A
S.D. Planeacion</t>
  </si>
  <si>
    <t xml:space="preserve">Secretario Distrital de Seguridad, Convivencia y Justicia
Secretario Distrital de Movilidad
Secretario Distrital de Gobierno
 Director General del Instituto Distrital de la Participación y Acción Comunal IDPAC 
 Directora General del Departamento Administrativo para la Defensoría del Espacio Público DADEP 
Secretaria Distrital de Integración Social
 Director General del Instituto para la Protección de la niñez y la Juventud IDIPRON
Secretario Distrital de Desarrollo Económico
Director General del Instituto para la Economía Social IPES
Secretaria Distrital de Hábitat
 Directora General de la Unidad Administrativa Especial Servicios Públicos UAESP
Secretaria Distrital de Ambiente 
Director General del Instituto de Desarrollo Urbano IDU
Director General de la Unidad de Mantenimiento Vial
Unidad Administrativa Especial de Rehabilitación y Mantenimiento Vial - UAERMV"
</t>
  </si>
  <si>
    <t xml:space="preserve">Contralor de Bogotá 
Personero de Bogotá 
Veedor Distrital 
Comandante de la Policía Metropolitana de Bogotá
Corabastos
Alcalde Local de Kennedy
</t>
  </si>
  <si>
    <t xml:space="preserve">Empresa del Tercer Mileno Transmilenio S.A.: 13/03/2023
Secretaría Distrital de Hacienda: 10/03/2023
Secretaria distrital de Movilidad: 07/03/2023
Secretaria de Planeación: 08/03/2023
Secretaria de la Mujer: 08/03/2023
Secretaria de Seguridad: 08/03/2023
Secretaria de Desarrollo Economico: 13/03/2023
</t>
  </si>
  <si>
    <t xml:space="preserve">Secretaria del Hábitat: 10/03/2023
EAAB: 13/03/2023
GRUPO DE ENERGIA: 10/03/2023
SECRETARIA DE AMBIENTE: 07/03/2023
Secretaria de Planeacion: 08/03/2023
SECRETARIA DE HACIENDA: 08/03/2023
</t>
  </si>
  <si>
    <t xml:space="preserve">SECRETARIA GENERAL ALCALDIA
SECRETARIA DISTRITAL DE GOBIERNO
SECRETARIA DE HACIENDA DISTRITAL
</t>
  </si>
  <si>
    <t>SECRETARIA GENERAL ALCALDIA
SECRETARIA DE GOBIERNO
DADEP
SECRETARIA DE HACIENDA DISTRITAL
SECRETARIA DE PLANEACION
SECRETARIA DE DESARROLLO ECONOMICO
SECRETARIA DE EDUCACION
SECRETARIA DE SALUD
SECRETARIA DISTRITAL DE INTEGRACION SOCIAL
SECRETARIA DE CULTURA RECREACION Y DEPORTE
SECRETARIA DE AMBIENTE
SECRETARIA DE MOVILIDAD
SECRETARIA DE HABITAT
SECRETARIA DE LA MUJER
SECRETARIA DE SEGURIDAD
UAESP
IPES
UMV
SECRETARIA JURIDICA
SUBRED OCCIDENTE
SUBRED CENTRO ORIENTE
SUBRED SUR
SUBRED NORTE
ENTIDADES ADSCRITAS</t>
  </si>
  <si>
    <t>SECRETARIA DE DESARROLLO ECONOMICO</t>
  </si>
  <si>
    <t>IPES</t>
  </si>
  <si>
    <t xml:space="preserve">EAAB
SECRETARIA DE AMBIENTE
SECRETARIA DE HACIENDA DISTRITAL
SECRETARIA JURIDICA
</t>
  </si>
  <si>
    <t>SECRETARIA DE MOVILIDAD
TRANSMILENIO
IDU
TERMINAL DE TRANSPORTES
POLICIA METROPOLITANA DE BOGOTA
SECRETARIA DE SEGURIDAD</t>
  </si>
  <si>
    <t xml:space="preserve">SECRETARIA DE AMBIENTE
SECRETARIA DE HABITAT
SECRETARIA DE PLANEACION
SECRETARIA DE SALUD
SECRETARIA DE GOBIERNO
SECRETARIA DE HACIENDA DISTRITAL
IDIGER
EAAB
</t>
  </si>
  <si>
    <t>EAAB</t>
  </si>
  <si>
    <t>Instituto para la Economía Social IPES</t>
  </si>
  <si>
    <t xml:space="preserve">Secretario Distrital de Gobierno
Secretaria de Educación del Distrito
Secretaria Distrital de Integración Social
Secretario Distrital de Salud
</t>
  </si>
  <si>
    <t xml:space="preserve">Secretario Distrital de Salud
Subred Integrada de Servicios de Salud Norte E. S. E.
Subred Integrada de Servicios de Salud Centro Oriente E. S. E. 
Subred Integrada de Servicios de Salud Sur E. S. E.
Subred Integrada de Servicios de Salud Sur Occidente E. S. E.
Capital Salud EPS
Entidad de Gestión Administrativa y  Técnica EGAT"
</t>
  </si>
  <si>
    <t>Secretario Distrital de Salud
Subred Integrada de Servicios de Salud Norte E. S. E.
Subred Integrada de Servicios de Salud Centro Oriente E. S. E. 
Subred Integrada de Servicios de Salud Sur E. S. E.
Subred Integrada de Servicios de Salud Sur Occidente E. S. E.
Secretaria de Gobierno</t>
  </si>
  <si>
    <t>Secretario de Salud</t>
  </si>
  <si>
    <t>IPES
IDT</t>
  </si>
  <si>
    <t xml:space="preserve">Secretario Distrital de Desarrollo Económico
Instituto para la Economía Social IPES
Instituto Distrital de Turismo
</t>
  </si>
  <si>
    <t>Plenaria Extraordinaria        15 Marzo 2023</t>
  </si>
  <si>
    <t xml:space="preserve">GARANTIAS DE LOS DERECHOS DE NIÑOS, NIÑAS Y ADOLESCENTES EN BOGOTÁ D.C </t>
  </si>
  <si>
    <t xml:space="preserve">SITUACIÓN DE SEGURIDAD E INTEGRIDAD EN BOGOTÁ D.C </t>
  </si>
  <si>
    <t xml:space="preserve">NOTA DE ESTILO A LA ORGANIZACIÓN ACTIVISTAS CONSTRUCTIVOS </t>
  </si>
  <si>
    <t>NOTA DE ESTILO  BLANCA RODRIGUEZ ÁLVAREZ</t>
  </si>
  <si>
    <t>NOTA DE ESTILO FUNDACIÓN METROPOLITANA DE BUSQUEDA Y RESCATE -FUMESAR</t>
  </si>
  <si>
    <t>INFORME DE EJECUCIÓN DE LOS PROYECTOS 1078- 7548</t>
  </si>
  <si>
    <t>GESTIÓN ADMINISTRATIVA Y FINANCIERA DE LA SECRETARIA DISTRITAL DE SALUD -SDS-</t>
  </si>
  <si>
    <t>MOCIÓN DE DUELO "El pollo Vallenato"</t>
  </si>
  <si>
    <r>
      <rPr>
        <b/>
        <sz val="10"/>
        <rFont val="Arial"/>
        <family val="2"/>
      </rPr>
      <t xml:space="preserve">DEBATE
16-03-23
</t>
    </r>
    <r>
      <rPr>
        <b/>
        <sz val="10"/>
        <color indexed="10"/>
        <rFont val="Arial"/>
        <family val="2"/>
      </rPr>
      <t>PRIORIZACION 16-03-23IE4536</t>
    </r>
    <r>
      <rPr>
        <sz val="10"/>
        <rFont val="Arial"/>
        <family val="2"/>
      </rPr>
      <t xml:space="preserve">
PRORROGAS
Secretario Distrital de Seguridad, Convivencia y Justicia EE4236 del 06-03-23
Secretario Distrital de Gobierno EE4036 del 03-03-23
Instituto Distrital de la Participación y Acción Comunal IDPAC EE4030 del 03-03-23
Secretaria Distrital de Integración Social EE4264 del 07-03-23
Secretario Distrital de Desarrollo Económico EE4272 del 07-03-23
Instituto para la Economía Social IPES EE3978 del 02-03-23
Secretaria Distrital de Ambiente EE4156 del 06-03-23
Unidad Administrativa Especial de Rehabilitación y Mantenimiento Vial – UAERMV EE4166 del 06-03-23
</t>
    </r>
  </si>
  <si>
    <t>PARTIDO UNIDAD NACIONAL DE LA U</t>
  </si>
  <si>
    <t>DÍA DE LA MEMORIA Y SOLIDARIDAD CON LAS VICTIMAS POLÍTICAS DE ATENCIÓN Y REPARACIÓN INTEGRAL A VICTIMAS EN BOGOTÁ, SITUACIÓN PUEBLO ÍNDIGENA EMBERA</t>
  </si>
  <si>
    <t>TRASLADADA A SECRETARIA GENERAL
EL 20-01-23</t>
  </si>
  <si>
    <t xml:space="preserve">Secretaria General
Alto Consejero Distrital para los Derechos de las Víctimas, la Paz y la Reconciliación
Director General del Centro de Memoria Paz y Reconciliación
Secretario Distrital de Gobierno
Secretario Distrital de Seguridad, Convivencia y Justicia
Secretario Distrital de Desarrollo Económico
Secretaria Distrital de Habitat
Secretario Distrital de Salud
</t>
  </si>
  <si>
    <t>SESIÓN FUERA DE SEDE PARA ATENDER ASUNTOS DE LAS LOCALIDADES CONTENIDAS EN EL CUESTIONARIO DE LA PROPOSICIÓN DE CONTROL POLÍTICO "SUMAPAZ TAMBIÉN ES BOGOTÁ"</t>
  </si>
  <si>
    <t>Hs.Cs. Celio Nieves Herrera; Alvaro Argote Muñoz; Carlos Carrillo Arenas  (Bancada Partido Polo Democratico)</t>
  </si>
  <si>
    <t>Contraloria
Personeria
Veeduría
Alcaldía Local de Sumapaz
Alta Consejeria para los derechos de las victimas, la Paz y la Reconciliación</t>
  </si>
  <si>
    <t>S.D. Gobierno
S. General Alcaldia
S.D. Desarrollo E
S.D. Movilidad
IDU
Unidad de Mtto Vial
S.D. Ambiente
S.D. Planeación
S.D. Educación
S.D. de la Mujer
S.D. Integración Social 
IDPAC
S.D. Salud</t>
  </si>
  <si>
    <t>S.D. Movilidad
04/05/2022
IDU
03/05/2022
Unidad de Mtto Vial
03/05/2022
S.D. Ambiente
02/05/2022
S.D. Planeación
03/05/2022
S.D. Educación
02/05/2022
S.D. de la Mujer
29/04/2022
IDPAC
03/05/2022
S.D. Integración Soc
05/05/2022
Rta. S.D. Desarrollo E
05/05/2022
Rta. S.D. Gobierno
05/05/2022
Rta. S. General Alcaldia
06/05/2022
Rta. S.D. Salud
10/05/2022</t>
  </si>
  <si>
    <t>215 de 2022</t>
  </si>
  <si>
    <t>No PROPOSICIÓN</t>
  </si>
  <si>
    <t>IDU 17-03-23</t>
  </si>
  <si>
    <t xml:space="preserve">Niñas, prioridad en las políticas públicas. </t>
  </si>
  <si>
    <r>
      <rPr>
        <sz val="12"/>
        <color indexed="8"/>
        <rFont val="Arial"/>
        <family val="2"/>
      </rPr>
      <t>Secretaria Distrital de Salud.</t>
    </r>
    <r>
      <rPr>
        <sz val="12"/>
        <color indexed="10"/>
        <rFont val="Arial"/>
        <family val="2"/>
      </rPr>
      <t xml:space="preserve">
</t>
    </r>
    <r>
      <rPr>
        <sz val="12"/>
        <rFont val="Arial"/>
        <family val="2"/>
      </rPr>
      <t>Secretaria Distrital de Gobierno.</t>
    </r>
    <r>
      <rPr>
        <sz val="12"/>
        <color indexed="10"/>
        <rFont val="Arial"/>
        <family val="2"/>
      </rPr>
      <t xml:space="preserve">
</t>
    </r>
    <r>
      <rPr>
        <sz val="12"/>
        <color indexed="8"/>
        <rFont val="Arial"/>
        <family val="2"/>
      </rPr>
      <t>Secretaria Distrital de Educación.</t>
    </r>
    <r>
      <rPr>
        <sz val="12"/>
        <color indexed="40"/>
        <rFont val="Arial"/>
        <family val="2"/>
      </rPr>
      <t xml:space="preserve">
</t>
    </r>
    <r>
      <rPr>
        <sz val="12"/>
        <color indexed="8"/>
        <rFont val="Arial"/>
        <family val="2"/>
      </rPr>
      <t>Secretaria Distrital de Cultura, Recreación y Deporte</t>
    </r>
    <r>
      <rPr>
        <sz val="12"/>
        <color indexed="40"/>
        <rFont val="Arial"/>
        <family val="2"/>
      </rPr>
      <t>.</t>
    </r>
    <r>
      <rPr>
        <sz val="12"/>
        <color indexed="10"/>
        <rFont val="Arial"/>
        <family val="2"/>
      </rPr>
      <t xml:space="preserve">
</t>
    </r>
    <r>
      <rPr>
        <sz val="12"/>
        <color indexed="8"/>
        <rFont val="Arial"/>
        <family val="2"/>
      </rPr>
      <t>Secretaria Distrital de Integración Social.</t>
    </r>
    <r>
      <rPr>
        <sz val="12"/>
        <color indexed="10"/>
        <rFont val="Arial"/>
        <family val="2"/>
      </rPr>
      <t xml:space="preserve">
</t>
    </r>
    <r>
      <rPr>
        <sz val="12"/>
        <rFont val="Arial"/>
        <family val="2"/>
      </rPr>
      <t>Secretaria Distrital de Planeación.</t>
    </r>
    <r>
      <rPr>
        <sz val="12"/>
        <color indexed="10"/>
        <rFont val="Arial"/>
        <family val="2"/>
      </rPr>
      <t xml:space="preserve">
</t>
    </r>
    <r>
      <rPr>
        <sz val="12"/>
        <color indexed="8"/>
        <rFont val="Arial"/>
        <family val="2"/>
      </rPr>
      <t xml:space="preserve">Instituto Distrital para la Protección de la Niñez y la Juventud. </t>
    </r>
    <r>
      <rPr>
        <sz val="12"/>
        <color indexed="10"/>
        <rFont val="Arial"/>
        <family val="2"/>
      </rPr>
      <t xml:space="preserve">
</t>
    </r>
    <r>
      <rPr>
        <sz val="12"/>
        <color indexed="8"/>
        <rFont val="Arial"/>
        <family val="2"/>
      </rPr>
      <t xml:space="preserve">Capital Salud. </t>
    </r>
    <r>
      <rPr>
        <sz val="12"/>
        <color indexed="10"/>
        <rFont val="Arial"/>
        <family val="2"/>
      </rPr>
      <t xml:space="preserve">
</t>
    </r>
  </si>
  <si>
    <t>Contraloria Distrital 
Veeduria Distrital
Personeria de Bogotá
ICBF.
Consejero Presidencial para la Niñez y la adolescencia.
MEBOG.
Policia de Infancia y Adolescencia.</t>
  </si>
  <si>
    <t xml:space="preserve">CULTURA. Aceptación de prorroga.
EDUCACIÓN:  Aceptación de prorroga.
SALUD: Aceptación de prórroga.
INTEGRACIÓN:  Aceptación de prórroga.
PLANEACIÓN: Respuesta rad. 11660 del 25/7/2022.
GOBIERNO: Respuesta rad. 11663 del 25/7/2022.
IDIPRON: Respuesta rad. 11742 del 26/7/2022.
CAPITAL SALUD:  Respuesta rad. 11743 del 26/7/2022.
MEBOG: Respuesta rad. 11843 del 27/7/2022.
CULTURA: Respuesta rad. 11928 del 28/7/2022.
INTEGRACIÓN: Respuesta rad. 12016 del 29/7/2022.
EDUCACIÓN: Respuesta rad. 12018 del 29/7/2022.
SALUD: Respuesta rad. 12437 del 4/8/2022
</t>
  </si>
  <si>
    <t>Cuestionario remitido el 19/7/2022.</t>
  </si>
  <si>
    <t>396 de 2022</t>
  </si>
  <si>
    <t>TRASLADADA A SECRETARIA GENERAL EL 17-03-23</t>
  </si>
  <si>
    <r>
      <t xml:space="preserve">Prorroga
SECRETARIA DE HABITAT EE2910 del 16-02-23
UAESP EE2955 del 16-02-23
</t>
    </r>
    <r>
      <rPr>
        <b/>
        <sz val="10"/>
        <color indexed="10"/>
        <rFont val="Arial"/>
        <family val="2"/>
      </rPr>
      <t>PRIORIZACION 14-03-23 IE4455</t>
    </r>
  </si>
  <si>
    <t>EAAB
21-03-23</t>
  </si>
  <si>
    <t xml:space="preserve">PROROGA
SECRETARIA DE GOBIERNO EE4944 del 15-03-23
SECRETARIA DE HACIENDA DISTRITAL EE4983 del 15-03-23
SECRETARIA DE DESARROLLO ECONOMICO EE5126 del 17-03-23
SECRETARIA DE EDUCACION EE5049 del 16-03-23
SECRETARIA DE SALUD EE4950 del 15-03-23
SECRETARIA DE HABITAT EE5149 del 17-03-23
SUBRED OCCIDENTE EE5041 del 16-03-23
SUBRED CENTRO ORIENTE EE5033 del 16-03-23
SUBRED SUR EE5175 del 17-03-23 -NIEGA 
SUBRED NORTE EE4914 del 15-03-23
</t>
  </si>
  <si>
    <t>PRORROGA
SECRETARIA DE DESARROLLO ECONOMICO EE5120 DEL 17-03-23</t>
  </si>
  <si>
    <t>PRORROGA
IPES EE4949 DEL 15-03-23</t>
  </si>
  <si>
    <t>PRORROGA EAAB EE5077 DEL 16-03-23</t>
  </si>
  <si>
    <t>PRORROGA
IPES EE4947 DEL 15-03-23</t>
  </si>
  <si>
    <t>PRORROGA
SECRETARIA DE MOVILIDAD EE5065 DEL 16-03-23</t>
  </si>
  <si>
    <t>PRORROGA
EAAB EE5032 DEL 16-03-23</t>
  </si>
  <si>
    <t>PRORROGA
Instituto para la Economía Social IPES EE4823 del 14-03-23</t>
  </si>
  <si>
    <t xml:space="preserve">PRORROGA
Secretaria de Educación del Distrito EE5059 DEL 16-03-23
Secretario Distrital de Salud EE4945 DEL 15-03-23
</t>
  </si>
  <si>
    <t>PRORROGA
Instituto para la Economía Social IPES EE4915 DEL 15-03-23</t>
  </si>
  <si>
    <t>PRORROGA
Secretario Distrital de Desarrollo Económico EE4943 DEL 15-03-23
Instituto para la Economía Social IPES EE4828 DEL 14-03-23</t>
  </si>
  <si>
    <t xml:space="preserve">SECRETARIA DE INTEGRACION SOCIAL
SECRETARIA DE EDUCACION
SECRETARIA DE SALUD
IDRD
IDIPRON
</t>
  </si>
  <si>
    <t>SECRETARIA DE SALUD</t>
  </si>
  <si>
    <t xml:space="preserve">SECRETARIA DE GOBIERNO
SECRETARIA DE SEGURIDAD
SECRETARIA DE INTEGRACION SOCIAL
SECRETARIA DE LA MUJER
</t>
  </si>
  <si>
    <t>PARTIDO UNIDAD NACIONAL U
RUBÉN DARÍO TORRADO PACHECO-Vocero</t>
  </si>
  <si>
    <t>H. C. Julian David Rodriguez Satoque, Bancada Partido Alianza Verde-Vocero y citante</t>
  </si>
  <si>
    <t>Dia de la memoria y solidaridad con las victimas</t>
  </si>
  <si>
    <t>María Clara Name Ramírez-Citante
Alianza Verde</t>
  </si>
  <si>
    <t>Secretaria Distrital de Gobierno
ACVPR</t>
  </si>
  <si>
    <t xml:space="preserve">
Contraloría
Personería 
Veeduría
</t>
  </si>
  <si>
    <r>
      <t>PARTIDO COLOMBIA HUMANA -UP 
JOSE DEL CARMEN CUESTA NOVOA -</t>
    </r>
    <r>
      <rPr>
        <b/>
        <sz val="11"/>
        <rFont val="Arial"/>
        <family val="2"/>
      </rPr>
      <t>Citante y Vocero</t>
    </r>
    <r>
      <rPr>
        <sz val="11"/>
        <rFont val="Arial"/>
        <family val="2"/>
      </rPr>
      <t xml:space="preserve">
ANA TERESA BERNAL MONTAÑEZ
HEIDY LORENA SANCHEZ BARRETO                                </t>
    </r>
  </si>
  <si>
    <r>
      <rPr>
        <b/>
        <sz val="11"/>
        <rFont val="Arial"/>
        <family val="2"/>
      </rPr>
      <t>Bancada Alianza Verde</t>
    </r>
    <r>
      <rPr>
        <sz val="11"/>
        <rFont val="Arial"/>
        <family val="2"/>
      </rPr>
      <t xml:space="preserve">
Hs. Cs. Julián David Rodríguez Sastoque
Vocero y citante.</t>
    </r>
  </si>
  <si>
    <r>
      <rPr>
        <b/>
        <sz val="11"/>
        <rFont val="Arial"/>
        <family val="2"/>
      </rPr>
      <t>Bancada  Conservador</t>
    </r>
    <r>
      <rPr>
        <sz val="11"/>
        <rFont val="Arial"/>
        <family val="2"/>
      </rPr>
      <t xml:space="preserve">
Hs. Cs. Nelson Enrique Cubides Salazar. 
Gloria Elsy Díaz Martínez.</t>
    </r>
  </si>
  <si>
    <r>
      <rPr>
        <b/>
        <sz val="10"/>
        <color indexed="10"/>
        <rFont val="Arial"/>
        <family val="2"/>
      </rPr>
      <t xml:space="preserve">PRIORIZACION IE5340 </t>
    </r>
    <r>
      <rPr>
        <sz val="10"/>
        <rFont val="Arial"/>
        <family val="2"/>
      </rPr>
      <t xml:space="preserve">
Trasladada a Secretaria General el 24/3/2023
</t>
    </r>
    <r>
      <rPr>
        <b/>
        <sz val="10"/>
        <rFont val="Arial"/>
        <family val="2"/>
      </rPr>
      <t>DEBATE EL 11-04-23</t>
    </r>
  </si>
  <si>
    <r>
      <rPr>
        <b/>
        <sz val="10"/>
        <color indexed="8"/>
        <rFont val="Arial"/>
        <family val="2"/>
      </rPr>
      <t>DEBATE 11-04-23</t>
    </r>
    <r>
      <rPr>
        <b/>
        <sz val="10"/>
        <color indexed="10"/>
        <rFont val="Arial"/>
        <family val="2"/>
      </rPr>
      <t xml:space="preserve">
PRIORIZACION
24-03-23 IE4887</t>
    </r>
    <r>
      <rPr>
        <sz val="10"/>
        <rFont val="Arial"/>
        <family val="2"/>
      </rPr>
      <t xml:space="preserve">
PRORROGAS
Secretario Distrital de Salud EE3279 del 22-02-23
Alto Consejero Distrital para los Derechos de las Víctimas, la Paz y la Reconciliación EE3149 del 21-02-23
</t>
    </r>
  </si>
  <si>
    <t>Alcaldias Locales</t>
  </si>
  <si>
    <t>Partido Alianza Verde
Dora Lucia Bastidas-Citante</t>
  </si>
  <si>
    <r>
      <rPr>
        <sz val="11"/>
        <color indexed="8"/>
        <rFont val="Arial"/>
        <family val="2"/>
      </rPr>
      <t>Secretaria Distrital de Gobierno</t>
    </r>
    <r>
      <rPr>
        <sz val="11"/>
        <color indexed="40"/>
        <rFont val="Arial"/>
        <family val="2"/>
      </rPr>
      <t>.</t>
    </r>
    <r>
      <rPr>
        <sz val="11"/>
        <color indexed="10"/>
        <rFont val="Arial"/>
        <family val="2"/>
      </rPr>
      <t xml:space="preserve">
</t>
    </r>
    <r>
      <rPr>
        <sz val="11"/>
        <color indexed="8"/>
        <rFont val="Arial"/>
        <family val="2"/>
      </rPr>
      <t>Secretaria Distrital de Hacienda</t>
    </r>
    <r>
      <rPr>
        <sz val="11"/>
        <color indexed="10"/>
        <rFont val="Arial"/>
        <family val="2"/>
      </rPr>
      <t xml:space="preserve">
</t>
    </r>
  </si>
  <si>
    <t xml:space="preserve">
Contraloría
Personería 
Veeduría
Alcaldes Locales
</t>
  </si>
  <si>
    <t>GOBIERNO: Aceptación de prórrroga.
HACIENDA: Respuesta rad. 1917 del 6/2/2023.
GOBIERNO: Respuesta rad. 2282 del 8/2/2023</t>
  </si>
  <si>
    <t>Cuestionario remitido 1/2/2023
Vence 6/2/2023
Con prorroga vence: 9/2/2023</t>
  </si>
  <si>
    <t>Jardines infantiles 
y jornada única</t>
  </si>
  <si>
    <t>Secretario Distrital de Integración Social
Secretaria de Educación Distrital</t>
  </si>
  <si>
    <t>Ministerio de Educación
Contraloria D.
Personería D.
Veeduría D.</t>
  </si>
  <si>
    <t>RESPT. S. EDUCACIÓN D.
RESPT. S.D. INTEGRACION S.
RESPT. CONTRALORIA D.
(31.03-2023)</t>
  </si>
  <si>
    <t>Cuestionario enviado  
(23/01/2023) 
Vence
(26/01/2023)
con prorroga vence el 
31/01/2023</t>
  </si>
  <si>
    <t>Hs. Cs. Heidy Lorena Sánchez Barreto, José Del Carmen Cuesta Novoa, Ana Teresa Bernal Montañez; Bancada Partido Colombia Humana UP</t>
  </si>
  <si>
    <t>Rta. S.D. Hacienda
25/01/2023
Rta. IDU
26/01/2023
Rta. Transmilenio S. A.
27/01/2023
Rta. S. D. Movilidad
31/01/2023</t>
  </si>
  <si>
    <t xml:space="preserve">Transmilenio S. A.
IDU
S. D. Movilidad
S. D.  Hacienda
</t>
  </si>
  <si>
    <t xml:space="preserve">MESA DIRECTIVA
 EDWARD ANIBAL ARIAS RUBIO
ATI QUIGUA IZQUIERDO                                          </t>
  </si>
  <si>
    <t xml:space="preserve">IDPAC
IDRD
DADEP
SECRETARIA DE AMBIENTE
IDU
TRANSMILENIO
SECRETARIA DISTRITAL DE HACIENDA
SECRETARIA DISTRITAL DE MOVILIDAD
INSTITUTO DISTRITAL DE PATRIMONIO CULTURAL
</t>
  </si>
  <si>
    <t>Plenaria Extraordinaria        14  Abril 2023</t>
  </si>
  <si>
    <t>Plenaria Extraordinaria        15  Abril 2023</t>
  </si>
  <si>
    <t>INCENTIVOS A EMPRESARIOS DE MICRO, PEQUEÑAS Y MEDIDAS EMPRESAS Y A EMPREDEDORES</t>
  </si>
  <si>
    <t>TRONCAL DE TRANSMILENIO POR LA SEPTIMA</t>
  </si>
  <si>
    <t xml:space="preserve">FORO POR LA PROTECCIÓN Y BIENESTAR ANIMAL </t>
  </si>
  <si>
    <t>IMPLEMENTACIÓN Y FUNCIONAMIENTO DE LA REGIÓN METROPOLITANA BOGOTÁ CUNDINAMARCA (RMBC)</t>
  </si>
  <si>
    <t>PROPOSICIÓN  ADITIVA NO 533 DE 2022 ESTADO DEL CORREDOR VERDE CARRERA 7a</t>
  </si>
  <si>
    <t>RESPECTO Y GARANTIA DE LOS DERECHOS DE NIÑOS, NIÑAS Y ADOLECENTES DE LA RURALIDAD BOGOTANA</t>
  </si>
  <si>
    <t xml:space="preserve">SEGUIMIENTO A LAS ACCIONES REALIZADAS POR LA PERSONERIA DE BOGOTÁ, EN MATERIA DE PRTECCIÓN DE LOS DERECHOS HUMANOS A LOS BOGOTANOS </t>
  </si>
  <si>
    <t xml:space="preserve">LA OTRA PANDEMIA </t>
  </si>
  <si>
    <t xml:space="preserve">NOTA DE ESTILO A LA CORPORACIÓN PROMOTORES CÍVICOS HUMANITARIOS DE COLOMBIA </t>
  </si>
  <si>
    <t xml:space="preserve">NOTA DE ESTILO COLEGIO AMERICANO DE BOGOTÁ D.C </t>
  </si>
  <si>
    <t>NOTA DE ESTILO AL DOCTOR ALBERTO FERGUSSON BERMÚDEZ</t>
  </si>
  <si>
    <t xml:space="preserve">NOTA ESTILO A LOS JUECES Y JUEZAS DE PAZ </t>
  </si>
  <si>
    <t xml:space="preserve">GESTIÓN CONTRACTUAL </t>
  </si>
  <si>
    <t xml:space="preserve">
Contraloría
Personería 
Veeduría</t>
  </si>
  <si>
    <t>SECRETARIA DE DESARROLLO ECONOMICO
SECRETARIA DE GOBIERNO</t>
  </si>
  <si>
    <t>IDU
SECRETARIA DISTRITAL DE MOVILIDAD
TRANSMILENIO</t>
  </si>
  <si>
    <t>SECRETARIA DE GOBIERNO
SECRETARIA DE PLANEACION
SECRETARIA DE MOVILIDAD</t>
  </si>
  <si>
    <t>Alcaldia Mayor
Ministerio de Ambiente Desarrollo Sostenible
Veeduria
Personeria
Contraloria</t>
  </si>
  <si>
    <t>IDU
SECRETARIA DISTRITAL DE MOVILIDAD
TRANSMILENIO
SECRETARIA JURIDICA DISTRITAL
SECRETARIA DISTRITAL DE AMBIENTE
SECRETARIA DISTRITAL DE HABITAT</t>
  </si>
  <si>
    <t>SECRETARIA DISTRITAL DE EDUCACION
SECRETARIA DISTRITAL DE SALUD
SECRETARIA DISTRITAL DE LA MUJER
SECRETARIA DISTRITAL DE SEGURIDAD CONVIVIENCIA Y JUSTICIA</t>
  </si>
  <si>
    <t>Personeria</t>
  </si>
  <si>
    <t xml:space="preserve">
Contraloría
Veeduría</t>
  </si>
  <si>
    <t>PERSONERIA 
VEEDURIA
CONTRALORIA</t>
  </si>
  <si>
    <t>SECRETARIA DISTRITAL DE LA MUJER
SECRETARIA DE INTEGRACION SOCIAL
SECRETARIA DISTRITAL DE SEGURIDAD Y CONVIVENCIA
SECRETARIA DE DESARROLLO ECONOMICO
SECRETARIA DE GOBIERNO</t>
  </si>
  <si>
    <t>PARTIDO LIBERAL COLOMBIANO
ARMANDO GUTIERREZ GONZALEZ-citante
LUZ MARINA GORDILLO SALINAS-vocera</t>
  </si>
  <si>
    <t>INFORME DE EJECUCIÓN DE LOS PROGRAMAS BOGOTÁ TRABAJA Y BOGOTÁ PRODUCTIVA</t>
  </si>
  <si>
    <t>SECRETARIA DISTRITAL DE GOBIERNO-(Alcaldias Locales)
SECRETARIA DISTRITAL DE HACIENDA
SECRETARIA DISTRITAL DE EDUCACION
SECRETARIA DISTRITAL DE INTEGRACION SOCIAL
SECRETARIA DISTRITAL DE SALUD
SECRETARIA DE CULTURA RECREACION Y DEPORTE
SECRETARIA DE DESARROLLO ECONOMICO
SECRETARIA DISTRITAL DE AMBIENTE
SECRETARIA DISTRITAL DE HABITAT
SECRETARIA JURIDICA DISTRITAL
SECRETARIA DISTRITAL DE SEGURIDAD CONVIVIENCIA Y JUSTICIA
SECRETARIA DE PLANEACION
SECRETARIA DISTRITAL DE LA MUJER
SECRETARIA DISTRITAL DE MOVILIDAD
SECRETARIA GENERAL</t>
  </si>
  <si>
    <t>Abuso, violencia y turismo sexual de niños, niñas y adolescentes en Bogotá.</t>
  </si>
  <si>
    <t>Secretaria Distrital de Gobierno.
Secretaria Distrital de Seguridad, Convivencia y Justicia.
Secretaria Distrital de Educación.
Secretaria Distrital de Desarrollo Económico.
Secretaria Distrital de Integración Social.
Secretaria Distrital de la Mujer.</t>
  </si>
  <si>
    <t>Contraloría
Personería 
Veeduría
Mebog</t>
  </si>
  <si>
    <t>Cuestionario enviado
(22-03-2023)</t>
  </si>
  <si>
    <t xml:space="preserve">Cuestionario enviado  
(26/04/2022) </t>
  </si>
  <si>
    <t>PARTIDO ALIANZA VERDE           
JULIAN DAVID RODRIGUEZ SASTOQUE-citante
MARÍA CLARA NAME RAMIREZ-VOCERA</t>
  </si>
  <si>
    <t>PARTIDO ALIANZA VERDE
LIBARDO ASPRILLA LARA-CITANTE
MARÍA CLARA NAME RAMIREZ-VOCERA</t>
  </si>
  <si>
    <t>PARTIDO ALIANZA VERDE
LUCIA BASTIDAS UBATE-CITANTE
MARÍA CLARA NAME RAMIREZ-VOCERA</t>
  </si>
  <si>
    <t>PARTIDO ALIANZA VERDE
LUIS CARLOS LEAL ANGARITA-CITANTE
MARÍA CLARA NAME RAMIREZ-VOCERA</t>
  </si>
  <si>
    <t>IDYPIBA
SECRETARIA DE GOBIERNO
SECRETARIA DE SALUD
SECRETARIA DE AMBIENTE
IDRD
IDPAC
SECRETARIA DE INTEGRACION SOCIAL
SECRETARIA DE DESARROLLO ECONOMICO
Contraloría
Personería 
Veeduría
Alcaldes Locales</t>
  </si>
  <si>
    <t>PARTIDO COLOMBIA JUSTA LIBRES
EMEL ROJAS CASTILLO -citante
MARCO ACOSTA RICO-vocero</t>
  </si>
  <si>
    <t>PARTIDO CAMBIO RADICAL 
CÉSAR ALFONSO GARCÍA VARGAS-citante
ROLANDO ALBERTO GONZÁLEZ
SAMUEL BENJAMIN ARRIETA BUELVAS 
JUAN FELIPE CARRILLO CARRASCO-Vocero
PEDRO JULIAN LOPEZ SIERRA</t>
  </si>
  <si>
    <t>PARTIDO ALIANZA VERDE     
JULIAN DAVID RODRIGUEZ SASTOQUE-CITANTE
MARÍA CLARA NAME RAMIREZ-VOCERA</t>
  </si>
  <si>
    <t>Personeria
Veeduría
Contraloría
Alcaldías Locales
Fondos de Desarrollo Local</t>
  </si>
  <si>
    <t>467 de 2022</t>
  </si>
  <si>
    <t>Contratación local</t>
  </si>
  <si>
    <r>
      <rPr>
        <b/>
        <sz val="12"/>
        <rFont val="Arial"/>
        <family val="2"/>
      </rPr>
      <t>Bancada Alianza Verde</t>
    </r>
    <r>
      <rPr>
        <sz val="12"/>
        <rFont val="Arial"/>
        <family val="2"/>
      </rPr>
      <t xml:space="preserve">
Hs. Cs. María Fernanda Rojas Mantilla.
Julián David Rodríguez Sastoque</t>
    </r>
  </si>
  <si>
    <t>Secretaria Distrital de Gobierno</t>
  </si>
  <si>
    <t>Alcaldias Locales
Contraloría Distrital
Personería Distrital
Veeduría Distrital</t>
  </si>
  <si>
    <t>Cuestionario remitido el 18/8/2022.</t>
  </si>
  <si>
    <t xml:space="preserve">
GOBIERNO: Respuesta rad. 13867 del 25/8/2022</t>
  </si>
  <si>
    <t>Contratación Fondos de Desarrollo Local</t>
  </si>
  <si>
    <r>
      <rPr>
        <sz val="11"/>
        <color indexed="8"/>
        <rFont val="Arial"/>
        <family val="2"/>
      </rPr>
      <t>Secretaria Distrital de Hacienda</t>
    </r>
    <r>
      <rPr>
        <sz val="11"/>
        <color indexed="10"/>
        <rFont val="Arial"/>
        <family val="2"/>
      </rPr>
      <t xml:space="preserve">.
</t>
    </r>
    <r>
      <rPr>
        <sz val="11"/>
        <color indexed="8"/>
        <rFont val="Arial"/>
        <family val="2"/>
      </rPr>
      <t>Secretaria Distrital de Gobierno.</t>
    </r>
    <r>
      <rPr>
        <sz val="11"/>
        <color indexed="10"/>
        <rFont val="Arial"/>
        <family val="2"/>
      </rPr>
      <t xml:space="preserve">
</t>
    </r>
    <r>
      <rPr>
        <sz val="11"/>
        <color indexed="8"/>
        <rFont val="Arial"/>
        <family val="2"/>
      </rPr>
      <t>Unidad de Mantinimiento Vial.</t>
    </r>
    <r>
      <rPr>
        <sz val="11"/>
        <color indexed="10"/>
        <rFont val="Arial"/>
        <family val="2"/>
      </rPr>
      <t xml:space="preserve">
</t>
    </r>
    <r>
      <rPr>
        <sz val="11"/>
        <color indexed="8"/>
        <rFont val="Arial"/>
        <family val="2"/>
      </rPr>
      <t>Secretaria Distrital de Planeación.</t>
    </r>
  </si>
  <si>
    <t xml:space="preserve">Contraloría
Personería 
Veeduría
Alcaldes Locales
</t>
  </si>
  <si>
    <t>GOBIERNO: Aceptación de prórrroga.
UMV: Respuesta rad. 1871 del 3/1/2023
HACIENDA: Respuesta rad. 1917 del 6/2/2023.
PLANEACIÓN: Respuesta rad. 2005 del 6/2/2023
GOBIERNO: Respuesta rad. 2278 del 8/2/2023
GOBIERNO: Alcance respuesta rad. 4242 del 3/3/2023</t>
  </si>
  <si>
    <t>Cuestionario remitido 1/2/2023</t>
  </si>
  <si>
    <t xml:space="preserve">NOTA ESTILO A LA LABOR DE TODA COMUNIDAD DOCENTE Y ESTUDIANTIL QUE HIZO PARTE DEL PRIMER DIPLOMADO JYVETUD AGUA Y TERRITORIO EN BOGOTÁ D.C </t>
  </si>
  <si>
    <t>Plenaria Extraordinaria        19  Abril 2023</t>
  </si>
  <si>
    <t>Garantía de los derechos de niños, niñas y adolescentes en Bogotá</t>
  </si>
  <si>
    <t>Secretaria Distrital de Integración Social.
Secretaria Distrital de Educación.
Secretaria Distrital de Salud.
IDIPRON.
IDRD</t>
  </si>
  <si>
    <t>Contraloría
Personería 
Veeduría
BENPOSTA.
UNICEF.
SAVE THE CHILDREN</t>
  </si>
  <si>
    <t>Cuestionario remitido 14/4/2023</t>
  </si>
  <si>
    <t>Situación actual de las y los niños y jóvenes en Bogotá que son victimas de exclusión, discriminación y violencia.</t>
  </si>
  <si>
    <r>
      <rPr>
        <sz val="11"/>
        <color indexed="8"/>
        <rFont val="Arial"/>
        <family val="2"/>
      </rPr>
      <t>Secretaria Distrital de Integración Social.</t>
    </r>
    <r>
      <rPr>
        <sz val="11"/>
        <color indexed="10"/>
        <rFont val="Arial"/>
        <family val="2"/>
      </rPr>
      <t xml:space="preserve">
</t>
    </r>
    <r>
      <rPr>
        <sz val="11"/>
        <color indexed="8"/>
        <rFont val="Arial"/>
        <family val="2"/>
      </rPr>
      <t>Secretaria Distrital de Educación.</t>
    </r>
    <r>
      <rPr>
        <sz val="11"/>
        <color indexed="40"/>
        <rFont val="Arial"/>
        <family val="2"/>
      </rPr>
      <t xml:space="preserve">
</t>
    </r>
    <r>
      <rPr>
        <sz val="11"/>
        <color indexed="8"/>
        <rFont val="Arial"/>
        <family val="2"/>
      </rPr>
      <t>IDIPRON.</t>
    </r>
    <r>
      <rPr>
        <sz val="11"/>
        <color indexed="10"/>
        <rFont val="Arial"/>
        <family val="2"/>
      </rPr>
      <t xml:space="preserve">
</t>
    </r>
    <r>
      <rPr>
        <sz val="11"/>
        <color indexed="8"/>
        <rFont val="Arial"/>
        <family val="2"/>
      </rPr>
      <t>Secretaria Distrital de Salud.</t>
    </r>
    <r>
      <rPr>
        <sz val="11"/>
        <color indexed="10"/>
        <rFont val="Arial"/>
        <family val="2"/>
      </rPr>
      <t xml:space="preserve">
</t>
    </r>
    <r>
      <rPr>
        <sz val="11"/>
        <color indexed="8"/>
        <rFont val="Arial"/>
        <family val="2"/>
      </rPr>
      <t>Secretaria Distrital de Seguridad, Convivencia y Justícia.</t>
    </r>
  </si>
  <si>
    <t xml:space="preserve">Contraloría
Personería 
Veeduría
</t>
  </si>
  <si>
    <t xml:space="preserve">
DIPRON: Respuesta rad. 2003 del 6/2/2023.
SEGURIDAD: Respuesta rad. 2134 del 7/2/2023
SALUD: Respuesta rad. 2287 del 8/2/2023
EDUCACIÓN: Respuesta rad. 2393 del 8/2/2023.
INTEGRACION: Respuesta rad. 2588 del 10/2/2023</t>
  </si>
  <si>
    <t xml:space="preserve">Álvaro José Argote Muñoz-Citante principal
Polo Democratico Alternativo
</t>
  </si>
  <si>
    <t>Partido ColombiaJustas Libres
H.C Marco Fidel Acosta Ríco-citante principal</t>
  </si>
  <si>
    <r>
      <rPr>
        <b/>
        <sz val="10"/>
        <color indexed="10"/>
        <rFont val="Arial"/>
        <family val="2"/>
      </rPr>
      <t>PRIORIZACION 24-04-23 IE6123</t>
    </r>
    <r>
      <rPr>
        <sz val="10"/>
        <rFont val="Arial"/>
        <family val="2"/>
      </rPr>
      <t xml:space="preserve">
</t>
    </r>
    <r>
      <rPr>
        <sz val="10"/>
        <color indexed="8"/>
        <rFont val="Arial"/>
        <family val="2"/>
      </rPr>
      <t>PRORROGA
S. EDUCACIÓN D.
S.D. INTEGRACIÓN S.
(24-03-2023)</t>
    </r>
    <r>
      <rPr>
        <b/>
        <sz val="10"/>
        <color indexed="30"/>
        <rFont val="Arial"/>
        <family val="2"/>
      </rPr>
      <t xml:space="preserve">
</t>
    </r>
    <r>
      <rPr>
        <b/>
        <sz val="10"/>
        <rFont val="Arial"/>
        <family val="2"/>
      </rPr>
      <t>TRASLADADA A LA SECETARIA GENERAL
(14-04-2023)Comision Tercera</t>
    </r>
  </si>
  <si>
    <t>Administración y contratación en los Fondos de Desarrollo Local</t>
  </si>
  <si>
    <t>Rubén Darío Torrado Pacheco
Partido de la U</t>
  </si>
  <si>
    <t xml:space="preserve">Secretaria Distrital de Gobierno
</t>
  </si>
  <si>
    <t>Contraloría
Personería 
Veeduría
Alcaldes Locales</t>
  </si>
  <si>
    <t>GOBIERNO: Aceptación de prórroga.
CONTRALORIA: Respuesta rad. 810 del 24/1/2023.
SUMAPAZ: Respuesta rad. 1025 del 26/1/2023
GOBIERNO: Respuesta rad. 1316 del 30/1/2023</t>
  </si>
  <si>
    <r>
      <t xml:space="preserve">
</t>
    </r>
    <r>
      <rPr>
        <b/>
        <sz val="11"/>
        <color indexed="10"/>
        <rFont val="Arial"/>
        <family val="2"/>
      </rPr>
      <t>PRIORIZACION 26-04-23 IE6199</t>
    </r>
    <r>
      <rPr>
        <sz val="11"/>
        <rFont val="Arial"/>
        <family val="2"/>
      </rPr>
      <t xml:space="preserve">
Con prorroga vence: 27/1/2023
Trasladada a Secretaria General el 26-04-23</t>
    </r>
  </si>
  <si>
    <t>Plenaria Extraordinaria        21  Abril 2023</t>
  </si>
  <si>
    <t xml:space="preserve">NOTA DE ESTILO AL COLEGIO DISTRITAL FEMENINO MAGADALENA ORTEGA DE NARIÑO DE SUS 60 AÑOS CONTINUOS DE EXISTENCIA </t>
  </si>
  <si>
    <t>NOTA DE ESTILO A LA LABOR DE AGRUPACIÓN  COLOMBO ECUATORIANA WALKA POR SU INVESTIGACIÓN Y ESFUERZO FAVOR DE RESCATAR ACERCAR Y DIVULGAR LA LENGUA KICHWA A TRAVEZ DE LAS MUSICAS REGIONALES, ORIGINARIAS Y MESTIZAS DEL ABYAYALA</t>
  </si>
  <si>
    <t>NOTA DE ESTILO A LABOR DE LA COMUNIDAD ARTISTICA SIKURIS SUAYA, POR SU INVESTIGACIÓN Y ESFUERZO EN FAVOR DE RESCATAR, ACERCAR Y DIVULGAR LAS MÚSICAS REGIONALES ORIGINARIAS Y MEZTIZAS DE ABYAYATA</t>
  </si>
  <si>
    <t>NOTA DE ESTILO A LA  INSTITUCIÓN  ISUM-INSTITUTO SUPERACION MINISTERIAL EN BOGOTÁ DEL CONCILIO DE LAS ASAMBLEAS DE DIOS COLOMBIA POR HACER PARTE FUNDAMENTAL EN LA FORMACIÓN DE CAPACITACION DE SEMINARISTA MINISTERIALES QUE HACEN PARTE PREPONDERANTE EN LA RECONSTRUCCIÓN DEL TEJIDO SOCIAL EN LA CIUDAD DE BOGOTÁ DESDE 1968</t>
  </si>
  <si>
    <t>Plenaria Extraordinaria        26  Abril 2023</t>
  </si>
  <si>
    <t>ACTIVIDADES DE BARRIO Y LIMPIEZA EN BOGOTÁ D.C</t>
  </si>
  <si>
    <t xml:space="preserve">NECESIDADES Y PROBLEMÁTICAS DE LOS  ORGANIISMO DE ACCION COMUNAL </t>
  </si>
  <si>
    <t xml:space="preserve">UNIVERSIDAD DISTRITAL FRANCISCO JOSÉ DE CALDAS </t>
  </si>
  <si>
    <t xml:space="preserve">SITUACIÓN DE LA UNIVERSIDAD DISTRITAL </t>
  </si>
  <si>
    <t>FORO. SITUACION DE FINANCIAMIENTO DE LA EDUCACIÓN SUPERIOR EN EL D.C CORBETURA, CALIDAD, DESERCIÓN Y PERTINENCIA, EN EL MARCO DEL CONPES POLITICA EDUCATIVA 2022-2023</t>
  </si>
  <si>
    <t>NOTA DE ESTILO DIRECCION DE VETERANOS Y REHABILITACIÓN  INCLUSIVA -DIVRI-POR LOS PROCESOS DE FORMACIÓN DE CAPACITACIÓN HACIA INCLUSIÓN FAMILIAR</t>
  </si>
  <si>
    <t xml:space="preserve">SECRETARIA GENERAL ALCALDIA EE5137 DEL 17-03-23
SECRETARIA DISTRITAL DE GOBIERNO EE4941 DEL 15-03-23
SECRETARIA DE HACIENDA DISTRITAL EE4982 DEL 15-03-23
</t>
  </si>
  <si>
    <t xml:space="preserve">SECRETARIA GENERAL ALCALDIA: 17/03/2023
SECRETARIA DE GOBIERNO: 22/03/2023
DADEP: 17/03/2023
SECRETARIA DE HACIENDA DISTRITAL: 17/03/2023
SECRETARIA DE PLANEACION: 23/03/2023
SECRETARIA DE DESARROLLO ECONOMICO: 22/03/2023
SECRETARIA DE EDUCACION: 21/03/2023
SECRETARIA DE SALUD: 22/03/2023
SECRETARIA DISTRITAL DE INTEGRACION SOCIAL: 17/03/2023
SECRETARIA DE CULTURA RECREACION Y DEPORTE: 17/03/2023
SECRETARIA DE AMBIENTE: 17/03/2023
SECRETARIA DE MOVILIDAD: 16/03/2023
SECRETARIA DE HABITAT: 22/03/2023
SECRETARIA DE LA MUJER: 17/03/2023
SECRETARIA DE SEGURIDAD: 17/03/2023
UAESP: 17/03/2023
IDIPRON: 17/03/2023
IPES: 14/03/2023
UMV: 14/03/2023
SECRETARIA JURIDICA: 17/03/2023
TRANSMILENIO: 30/03/2023
SUBRED OCCIDENTE: 23/03/2023
SUBRED CENTRO ORIENTE: 22/03/2023
SUBRED SUR: 17/03/2023
SUBRED NORTE: 17/03/2023
</t>
  </si>
  <si>
    <t>SECRETARIA DE DESARROLLO ECONOMICO: 24/03/2023</t>
  </si>
  <si>
    <t>IPES: 22/03/2023</t>
  </si>
  <si>
    <t xml:space="preserve">EAAB: 22/03/2023
SECRETARIA DE AMBIENTE: 23/03/2023
SECRETARIA DE HACIENDA DISTRITAL: 23/03/2023
SECRETARIA JURIDICA: 17/03/2023
</t>
  </si>
  <si>
    <t xml:space="preserve">SEC DESARROLLO ECONOMICO: 30/03/2023
IPES: 24/03/2023
</t>
  </si>
  <si>
    <t xml:space="preserve">SECRETARIA DE MOVILIDAD: 22/03/2023
TRANSMILENIO: 21/03/2023
IDU: 17/03/2023
TERMINAL DE TRANSPORTES: 21/03/2023
SECRETARIA DE SEGURIDAD: 21/03/2023
</t>
  </si>
  <si>
    <t xml:space="preserve">SECRETARIA DE AMBIENTE: 23/03/2023
SECRETARIA DE HABITAT-UAESP: 21/03/2023
SECRETARIA DE PLANEACION: 21/03/2023
SECRETARIA DE SALUD: 22/03/2023
SECRETARIA DE GOBIERNO: 24/03/2023
SECRETARIA DE HACIENDA DISTRITAL: 23/03/2023
IDIGER: 21/03/2023
EAAB: 21/03/2023
</t>
  </si>
  <si>
    <t>EAAB: 22/03/2023</t>
  </si>
  <si>
    <t>Instituto para la Economía Social IPES: 22/03/2023</t>
  </si>
  <si>
    <t xml:space="preserve">Secretario Distrital de Gobierno: 22/03/2023
Secretaria de Educación del Distrito: 22/03/2023
Secretaria Distrital de Integración Social: 22/03/2023
Secretario Distrital de Salud: 24/03/2023
</t>
  </si>
  <si>
    <t xml:space="preserve">Secretario Distrital de Salud: 22/03/2023
Subred Integrada de Servicios de Salud Norte E. S. E.: 22/03/2023
Subred Integrada de Servicios de Salud Centro Oriente E. S. E. (E ): 22/03/2023
Subred Integrada de Servicios de Salud Sur E. S. E.: 21/03/2023
Subred Integrada de Servicios de Salud Sur Occidente E. S. E.: 23/03/2023
Capital Salud EPS: 22/03/2023
Entidad de Gestión Administrativa y Técnica EGAT: 21/03/2023"
</t>
  </si>
  <si>
    <t xml:space="preserve">Secretario Distrital de Salud: 24/03/2023
Gerente de la Subred Integrada de Servicios de Salud Norte E. S. E.: 21/03/2023
Gerente de la Subred Integrada de Servicios de Salud Centro Oriente E. S. E. (E ): 23/03/2023
Gerente  de la Subred Integrada de Servicios de Salud Sur E. S. E.: 21/03/2023
Gerente de la Subred Integrada de Servicios de Salud Sur Occidente E. S. E.: 21/03/2023
Secretario Distrital de Gobierno: 21/03/2023
</t>
  </si>
  <si>
    <t>Secretario Distrital de Salud: 30/03/2023</t>
  </si>
  <si>
    <t xml:space="preserve">Instituto para la Economía Social IPES: 23/03/2023
Instituto Distrital de Turismo: 17/03/2023
</t>
  </si>
  <si>
    <t xml:space="preserve">Secretario Distrital de Desarrollo Económico: 22/03/2023
Instituto para la Economía Social IPES: 22/03/2023
Instituto Distrital de Turismo: 17/03/2023
</t>
  </si>
  <si>
    <t xml:space="preserve">SECRETARIA DE INTEGRACION SOCIAL: 27/03/2023
SECRETARIA DE EDUCACION: 30/03/2023
SECRETARIA DE SALUD: 30/03/2023
IDRD: 27/03/2023
IDIPRON: 27/03/2023
</t>
  </si>
  <si>
    <t>IPES: 27/03/2023</t>
  </si>
  <si>
    <t>SECRETARIA DE SALUD: 30/03/2023</t>
  </si>
  <si>
    <t xml:space="preserve">SECRETARIA DE GOBIERNO: 27/03/2023
SECRETARIA DE SEGURIDAD Y CONVIVENCIA: 10/04/2023
SECRETARIA DE INTEGRACION SOCIAL: 27/03/2023
SECRETARIA DE LA MUJER: 24/03/2023
</t>
  </si>
  <si>
    <t xml:space="preserve">Secretaria General: 27/03/2023
Alto Consejero Distrital para los Derechos de las Víctimas, la Paz y la Reconciliación: 00/01/1900
Director General del Centro de Memoria Paz y Reconciliación: 00/01/1900
Secretario Distrital de Gobierno: 27/03/2023
Secretario Distrital de Seguridad, Convivencia y Justicia: 24/03/2023
Secretario Distrital de Desarrollo Económico: 27/03/2023
Secretaria Distrital de Habitat: 27/03/2023
Secretario Distrital de Salud: 27/03/2023
</t>
  </si>
  <si>
    <t xml:space="preserve">Secretaria de Gobierno: 23/03/2023
ALTA CONSEJERIA DE LAS VICTIMAS: 23/03/2023
</t>
  </si>
  <si>
    <t xml:space="preserve">SECRETARIA DE DESARROLLO ECONOMICO: 20/04/2023
SECRETARIA DE GOBIERNO: 26/04/2023
</t>
  </si>
  <si>
    <t>SECRETARIA DE DESARROLLO ECONOMICO: 25/04/2023</t>
  </si>
  <si>
    <t xml:space="preserve">IDU: 26/04/2023
SECRETARIA DISTRITAL DE MOVILIDAD: 20/04/2023
TRANSMILENIO: 20/04/2023
</t>
  </si>
  <si>
    <t xml:space="preserve">SECRETARIA DE GOBIERNO: 20/04/2023
SECRETARIA DE PLANEACION: 20/04/2023
SECRETARIA DE MOVILIDAD: 20/04/2023
</t>
  </si>
  <si>
    <t xml:space="preserve">IDU: 25/04/2023
SECRETARIA DISTRITAL DE MOVILIDAD: 20/04/2023
TRANSMILENIO: 24/04/2023
SECRETARIA JURIDICA DISTRITAL: 20/04/2023
SECRETARIA DISTRITAL DE AMBIENTE: 20/04/2023
ERU: 25/04/2023
SECRETARIA DISTRITAL DE HABITAT: 25/04/2023
</t>
  </si>
  <si>
    <t xml:space="preserve">SECRETARIA DISTRITAL DE EDUCACION: 26/04/2023
ATENEA: 21/04/2023
SECRETARIA DISTRITAL DE SALUD: 26/04/2023
SECRETARIA DISTRITAL DE LA MUJER: 21/04/2023
SECRETARIA DISTRITAL DE SEGURIDAD CONVIVIENCIA Y JUSTICIA: 26/04/2023
</t>
  </si>
  <si>
    <t>Personeria: 21/04/2023</t>
  </si>
  <si>
    <t xml:space="preserve">SECRETARIA DISTRITAL DE LA MUJER: 21/04/2023
SECRETARIA DE INTEGRACION SOCIAL: 26/04/2023
SECRETARIA DISTRITAL DE SEGURIDAD Y CONVIVENCIA: 21/04/2023
SECRETARIA DE DESARROLLO ECONOMICO: 21/04/2023
SECRETARIA DE GOBIERNO: 20/04/2023
</t>
  </si>
  <si>
    <t xml:space="preserve">SECRETARIA DISTRITAL DE GOBIERNO-(Alcaldias Locales): 27/04/2023
SECRETARIA DISTRITAL DE HACIENDA: 25/04/2023
SECRETARIA DISTRITAL DE EDUCACION-ATENEA: 27/04/2023
SECRETARIA DISTRITAL DE INTEGRACION SOCIAL: 20/04/2023
SECRETARIA DISTRITAL DE SALUD: 27/04/2023
SECRETARIA DE CULTURA RECREACION Y DEPORTE: 21/04/2023
SECRETARIA DE DESARROLLO ECONOMICO: 21/04/2023
SECRETARIA DISTRITAL DE AMBIENTE: 21/04/2023
SECRETARIA DISTRITAL DE HABITAT: 26/04/2023
SECRETARIA JURIDICA DISTRITAL: 21/04/2023
SECRETARIA DISTRITAL DE SEGURIDAD CONVIVIENCIA Y JUSTICIA: 26/04/2023
SECRETARIA DE PLANEACION: 21/04/2023
SECRETARIA DISTRITAL DE LA MUJER: 21/04/2023
SECRETARIA DISTRITAL DE MOVILIDAD: 21/04/2023
SECRETARIA GENERAL: 21/04/2023
</t>
  </si>
  <si>
    <t>CONTRALORIA
VEEDURIA
PERSONERIA
SUPERINTENDENCIA DE SERVICIOS PUBLICOS DOMICILIARIOS</t>
  </si>
  <si>
    <t>SECRETARIA DE HABITAT
UAESP
PROMOAMBIENTAL
CIUDAD LIMPIA
LIME
LIMPIEZA METROPOLITANA
BOGOTA LIMPIA S,A
AREA LIMPIA DISTRITO CAPITAL S.A</t>
  </si>
  <si>
    <t xml:space="preserve">PARTIDO COLOMBIA HUMANA -UP
ANA TERESA BERNAL MONTAÑEZ-citante 
JOSE DEL CARMEN CUESTA NOVOA-Vocero
HEIDY LORENA SANCHEZ BARRETO                                                      </t>
  </si>
  <si>
    <t>PARTIDO ALIANZA VERDE
JULIAN DAVID RODRIGUEZ SASTOQUE-citante
MARÍA CLARA NAME RAMIREZ-Vocero</t>
  </si>
  <si>
    <t>PARTIDO COLOMBIA HUMANA -UP
ANA TERESA BERNAL MONTAÑEZ-citante
JOSE DEL CARMEN CUESTA NOVOA-Vocero
HEIDY LORENA SANCHEZ BARRETO</t>
  </si>
  <si>
    <r>
      <t xml:space="preserve">PRIORIZACION IE5378
</t>
    </r>
    <r>
      <rPr>
        <b/>
        <sz val="10"/>
        <color indexed="8"/>
        <rFont val="Arial"/>
        <family val="2"/>
      </rPr>
      <t>DEBATE EL 11-04-23
PRORROGAS</t>
    </r>
    <r>
      <rPr>
        <sz val="10"/>
        <color indexed="8"/>
        <rFont val="Arial"/>
        <family val="2"/>
      </rPr>
      <t xml:space="preserve">:
Secretaria General EE5508 del 22-03-23
Alto Consejero Distrital para los Derechos de las Víctimas EE5508 del 22-03-23
Secretario Distrital de Gobierno EE5168 del 17-03-23
Secretario Distrital de Desarrollo Económico EE5509 del 22-03-23
Secretario Distrital de Salud EE5173 del 17-03-23
</t>
    </r>
  </si>
  <si>
    <t>PRORROGA
IPES EE5567 DEL 23-03-23</t>
  </si>
  <si>
    <t>PRORROGA
SECRETARIA DE GOBIERNO  EE7093 del 19-04-23</t>
  </si>
  <si>
    <t>PRORROGA
SECRETARIA DE DESARROLLO ECONOMICO EE7198 del 20-04-23</t>
  </si>
  <si>
    <t xml:space="preserve">PRORROGA
IDU EE7263 del 21-04-23
SECRETARIA DISTRITAL DE HABITAT EE7266  del 21-04-23
</t>
  </si>
  <si>
    <t>PRORROGA
IDU EE7261 del 21-04-23</t>
  </si>
  <si>
    <r>
      <rPr>
        <b/>
        <sz val="10"/>
        <rFont val="Arial"/>
        <family val="2"/>
      </rPr>
      <t>DEBATE 27-04-23</t>
    </r>
    <r>
      <rPr>
        <sz val="10"/>
        <rFont val="Arial"/>
        <family val="2"/>
      </rPr>
      <t xml:space="preserve">
PRORROGA
SECRETARIA DE EDUCACION EE5568 DEL 24-03-23
SECRETARIA DE SALUD EE5566 del 23-03-23
</t>
    </r>
  </si>
  <si>
    <r>
      <rPr>
        <b/>
        <sz val="10"/>
        <color indexed="8"/>
        <rFont val="Arial"/>
        <family val="2"/>
      </rPr>
      <t>DEBATE 27-04-23</t>
    </r>
    <r>
      <rPr>
        <sz val="10"/>
        <color indexed="8"/>
        <rFont val="Arial"/>
        <family val="2"/>
      </rPr>
      <t xml:space="preserve">
Prorroga
Secretaria de Educacion EE581 del 19-01-23
</t>
    </r>
    <r>
      <rPr>
        <b/>
        <sz val="10"/>
        <color indexed="10"/>
        <rFont val="Arial"/>
        <family val="2"/>
      </rPr>
      <t>PRIORIZACION IE1384 del 30-01-23</t>
    </r>
  </si>
  <si>
    <r>
      <rPr>
        <b/>
        <sz val="11"/>
        <color indexed="8"/>
        <rFont val="Arial"/>
        <family val="2"/>
      </rPr>
      <t>DEBATE 27-04-23</t>
    </r>
    <r>
      <rPr>
        <b/>
        <sz val="11"/>
        <color indexed="10"/>
        <rFont val="Arial"/>
        <family val="2"/>
      </rPr>
      <t xml:space="preserve">
PRIORIZACION 17-04-23 IE5795</t>
    </r>
    <r>
      <rPr>
        <b/>
        <sz val="11"/>
        <rFont val="Arial"/>
        <family val="2"/>
      </rPr>
      <t xml:space="preserve">
TRASLADADA A SECRETARIA GENERAL EL 17-04-23 DEL PLAN
</t>
    </r>
    <r>
      <rPr>
        <sz val="11"/>
        <rFont val="Arial"/>
        <family val="2"/>
      </rPr>
      <t>Prorroga Sec Integracion Social EE7100 19-04-23
Prorroroga Sec Educacion 17-04-23 EE6894</t>
    </r>
  </si>
  <si>
    <r>
      <rPr>
        <b/>
        <sz val="10"/>
        <color indexed="8"/>
        <rFont val="Arial"/>
        <family val="2"/>
      </rPr>
      <t>DEBATE 27-04-23</t>
    </r>
    <r>
      <rPr>
        <b/>
        <sz val="10"/>
        <color indexed="10"/>
        <rFont val="Arial"/>
        <family val="2"/>
      </rPr>
      <t xml:space="preserve">
PRIORIZACION 21-04-23 IE6027</t>
    </r>
  </si>
  <si>
    <t xml:space="preserve">SECRETARIA DISTRITAL DE GOBIERNO
SECRETARIA DEL HABITAT
INSTITUTO DISTRITAL DE PARTICIPACION Y ACCION COMUNAL
</t>
  </si>
  <si>
    <t>PERSONERIA
CONTRALORIA 
VEEDURIA
JUNTAS DE ACCION COMUNAL
PRESIDENTE FEDERACION COMUNAL DE BOGOTÁ</t>
  </si>
  <si>
    <t>UNIVERSIDAD DISTRITAL FRANCISCO JOSE DE CALDAS
SECRETARIA DE EDUCACION DISTRITAL</t>
  </si>
  <si>
    <t>SECRETARIA DISTRITAL DE EDUCACION
SECRETARIA DISTRITAL DE GOBIERNO
ATENEA
UNIVERSIDAD DISTRITAL FRANCISCO JOSE DE CALDAS</t>
  </si>
  <si>
    <t xml:space="preserve">PERSONERIA 
VEEDURIA
CONTRALORIA
ASCUN
SUE
MINISTERIO DE EDUCACION
UNIVERSIDAD NACIONAL 
ESAP
CESU
UNIVERSIDAD PEDAGOGICA NACIONAL
COLEGIO MAYOR DE CUNDINAMARCA
UNIVERSIDAD MILITAR NUEVA GRANADA
UNAD
SENA
UNIVERSIDAD DE LOS ANDES
UNIVERSIDAD JAVERIANA
UNIVERSIDAD DE LA SABANA
UNIVERSIDAD DEL ROSARIO
CORPORACION UNIVERSITARIA MINUTO DE DIOS
UNIVERSIDAD EXTERNADO DE COLOMBIA
</t>
  </si>
  <si>
    <t>SECRETARIA DE INTEGRACION SOCIAL EE7271 del 21-04-23</t>
  </si>
  <si>
    <t>Publicidad, pauta 
y propaganda de la Alcaldía.</t>
  </si>
  <si>
    <t>Secretaria General A.M.
Secretario Distrital de Gobierno
Secretaria Distrital de Movilidad
Secretaria Distrital de Ambiente
Secretaria Distrital de Hábitat
Secretario Distrital de Hacienda
Secretario Distrital Seguridad J.C.
Secretaria de Educación Distrital
Secretaria Distrital de Cultura Recreación y Deporte
Secretario Distrital Salud
Secretaria Distrital de Planeación
Secretario Distrital de Desarrollo
Económico
Secretaria Distrital de Integración S.
Secretaria Distrital de la Mujer
Secretario Jurídico Distrital 
Jefe de Gabinete
Presidente E.T.B.</t>
  </si>
  <si>
    <t>RESPT. S.D. MUJER
RESPT. PRESIDENTE E.T.B.
(14-03-2023)
RESPT. S. JURÍDICA D.
RESPT. D.G. IDIGER
(15-03-2023)
RESPT. S.D. HACIENDA
RESPT. S.D. MOVILIDAD
RESPT. S.D. PLANEACIÓN
S.D. CULTURA R. D. 
RESPT. S.D. DESARROLLO E.
(17-03-2023)
RESPT. S.D. INTEGRACION S.
RESPT. S.D. AMBIENTE
RESPT. S. EDUCACION D.
RESPT. S.D. GOBIERNO
RESPT. D.G. IDIPRON
RESPT. S. GENERAL A.M.
RESPT. S.D. HABITAT
(21-03-2023)
RESPT. D.G. JARDIN BOTANICO
(22-03-2023)
RESPT. S.D. SALUD
(24-03-2023)
RESPT. CONTRALORIA D.
(27-03-2023)
RESPT. S.D. SEGURIDAD J.C.
(28-03-2023)</t>
  </si>
  <si>
    <t>Cuestionario enviado
(09-03-2023)
Vence (14-03-2023)
Con prórroga
Vence (17-03-2023)</t>
  </si>
  <si>
    <t>Plenaria Extraordinaria        28  Abril 2023</t>
  </si>
  <si>
    <t xml:space="preserve">SALUD EN EL DISTRITO CAPITAL </t>
  </si>
  <si>
    <t xml:space="preserve">GESTION DE LA EMPRESA DEACUEDUCTO Y ALCANTARILLADO DE BOGOTÁ D.C </t>
  </si>
  <si>
    <t xml:space="preserve">FORO VIOLENCIA EN EL FUTBOL </t>
  </si>
  <si>
    <t xml:space="preserve">FÁBRICA DE VACUNAS DEL D.C </t>
  </si>
  <si>
    <t>Plenaria Extraordinaria        30  Abril 2023</t>
  </si>
  <si>
    <t xml:space="preserve">GESTIÓN DEL SECTOR AMBIENTE EN BOGOTÁ D.C </t>
  </si>
  <si>
    <t>DIA DEL RÍO BOGOTÁ EN EL MARCO DEL ACUERDO DISTRITAL 667 DE 2017</t>
  </si>
  <si>
    <t xml:space="preserve">SALUD MENTAL DE LAS NIÑAS, NIÑOS ADOLESCENTES Y JOVENES </t>
  </si>
  <si>
    <t xml:space="preserve">ATENCIÓN DE LA POBREZA EN BOGOTÁ D.C </t>
  </si>
  <si>
    <t xml:space="preserve">CONTROL A MOTOS EN BOGOTÁ D.C </t>
  </si>
  <si>
    <t>SECRETARIA DE EDUCACION
ATENEA</t>
  </si>
  <si>
    <t>SECRETARIA DE GOBIERNO
SECRETARIA DE CULTURA RECREACION Y DEPORTE
SECRETARIA DISTRITAL DE SEGURIDAD CONVIVENCIA Y JUSTICIA
SECRETARIA DE SALUD
SECRETARIA DE EDUCACION
IDRD</t>
  </si>
  <si>
    <t xml:space="preserve">FEDERACION COLOMBIANA DE FUTBOL
DIMAYOR
CLUB DEPORTIVO DE MILLONARIOS
CLUD DEPORTIVO DE SANTAFE
CLUB DEPORTIVO LA FORTALEZA
POLICIA METROPOLITANA DE BOGOTÁ
CLUB DEPORTIVO LA EQUIDAD
CLUB DEPORTIVO FUTBOL CLUB
CARLOS ANTONIO VELEZ
JAVIER HERNANDEZ BONET
RICARDO ORREGO ARBOLEDA
CESAR AUGUSTO LONDOÑO
ANDREA GUERRERO
CAMILO PINTO
JUAN CARLOS PEÑA-WINSPORT
JUAN SEBASTIAN NAVARRETE
JOHANA PALACIOS
MARIA JULIANA CORREA
HERNAN PELAEZ
DANIEL FELIPE CATAÑO
FARYD MONDRAGON
CARLOS GONZALEZ-ACOLFUTPRO
CARLOS ALBERTO VALDERRAMA
SEBASTIAN DAVID BAQUERO
ADMINISTRADORES CONJUNTOS GALERIAS
PRESIDENTE JUNTA ACCION COMUNAL BARRIO NICOLAS DE FEDERMAN
</t>
  </si>
  <si>
    <t>SECRETARIA GENERAL DEL DISTRITO
SECRETARIA DISTRITAL DE SALUD
SECRETARIA JURIDICA DEL DISTRITO</t>
  </si>
  <si>
    <t>SECRETARIA DISTRITAL DE AMBIENTE
IDPYBA</t>
  </si>
  <si>
    <t xml:space="preserve">EAAB
SECRETARIA DE AMBIENTE
SECRETARIA DE HABITAT
IDIGER
</t>
  </si>
  <si>
    <t>CAR
PERSONERIA 
CONTRALORIA
VEEDURIA</t>
  </si>
  <si>
    <t>SECRETARIA DISTRITAL DE EDUCACION
SECRETARIA DISTRITAL DE SALUD</t>
  </si>
  <si>
    <t>SECRETARIA DE PLANEACION
SECRETARIA DE INTEGRACION SOCIAL
SECRETARIA DE HACIENDA</t>
  </si>
  <si>
    <t>SECRETARIA DE GOBIERNO
SECRETARIA DE MOVILIDAD
SECRETARIA DE SEGURIDAD Y CONVIVENCIA</t>
  </si>
  <si>
    <t xml:space="preserve">PARTIDO LIBERAL COLOMBIANO 
LUZ MARINA GORDILLO SALINAS-citante y vocero </t>
  </si>
  <si>
    <t>PARTIDO CENTRO DEMOCRATICO
OSCAR RAMIREZ VAHOS-citante
JORGE LUIS COLMENARES ESCOBAR-vocero</t>
  </si>
  <si>
    <t>PARTIDO ALIANZA VERDE
 JULIAN DAVID RODRIGUEZ SASTOQUE-citante
MARÍA CLARA NAME RAMIREZ-vocera</t>
  </si>
  <si>
    <t>PARTIDO CENTRO DEMOCRATICO
JORGE LUIS COLMENARES ESCOBAR-citante y vocero</t>
  </si>
  <si>
    <t>PARTIDO DIGNIDAD
MANUEL JOSÉ SARMIENTO ARGUELLO-citante y vocero</t>
  </si>
  <si>
    <t>PARTIDO COLOMBIA HUMANA -UP
JOSE DEL CARMEN CUESTA NOVOA-vocero
ANA TERESA BERNAL MONTAÑEZ-citante
HEIDY LORENA SANCHEZ BARRETO</t>
  </si>
  <si>
    <t xml:space="preserve">PARTIDO NUEVO LIBERALISMO
JUAN JAVIER BAENA MERLANO-citante
MARISOL GOMEZ GIRALDO-vocero                                                                                                                                                                                                                                                                                     </t>
  </si>
  <si>
    <t>PARTIDO CAMBIO RADICAL
SAMUEL ARRIETA BUELVAS-CITANTE PRIN
ROLANDO GONZALEZ GARCÍA
JUAN FELIPE GRILLO CARRASCO-vOCERO</t>
  </si>
  <si>
    <t>PARTIDO POLO DEMOCRATICO ALTERNATIVO
CELIO NIEVES HERRERA-Citante y vocero
ALVARO JOSÉ ARGOTE MUÑOZ
CARLOS CARRILO ARENAS</t>
  </si>
  <si>
    <t>PARTIDO COLOMBIA HUMANA -UP
JOSE DEL CARMEN CUESTA NOVOA-vocero
ANA TERESA BERNAL MONTAÑEZ-citante p
HEIDY LORENA SANCHEZ BARRETO</t>
  </si>
  <si>
    <t>PARTIDO CONSEVADOR
NELSON CUBIDES SALAZAR-citante yvocero</t>
  </si>
  <si>
    <t>PARTDO COLOMBIA JUSTA LIBRES
EMEL ROJAS CASTILLO-citante
MARCO ACOSTA RICO-vocero</t>
  </si>
  <si>
    <t>BANCADA MOVIMENTO ALTERNATIVO INDIGENA Y SOCIAL - MAIS
ATI QUIGUA IZQUIERDO-citante y vocera</t>
  </si>
  <si>
    <t xml:space="preserve">BANCADA MOVIMENTO ALTERNATIVO INDIGENA Y SOCIAL - MAIS
ATI QUIGUA IZQUIERDO-citante y vocera </t>
  </si>
  <si>
    <t xml:space="preserve">PARTIDO POLO DEMOCRATICO ALTERNATIVO
ALVARO JOSÉ ARGOTE MUÑOZ-citante
CELIO NIEVES HERRERA-vocero                                                                                    </t>
  </si>
  <si>
    <t>PARTIDO LIBERAL COLOMBIANO
MARÍA VICTORIA VARGAS SILVA-citante
LUZ MARINA GORDILLO SALINAS-vocera</t>
  </si>
  <si>
    <t>PARTIDO LIBERAL COLOMBIANO  
ALVARO ACEVEDO-Citante
LUZ MARINA GORDILLO SALINAS-vocera</t>
  </si>
  <si>
    <t>PARTDO COLOMBIA JUSTA LIBRES     
EMEL ROJAS CASTILLO-citante
MARCO ACOSTA RICO-vocera</t>
  </si>
  <si>
    <t>PARTIDO ALIANZA VERDE
ANDRES DARÍO ONZAGA NIÑO-citante  
MARÍA CLARA NAME RAMIREZ-vocera</t>
  </si>
  <si>
    <t xml:space="preserve">PARTIDO COLOMBIA HUMANA -U
JOSE DEL CARMEN CUESTA NOVOA-Vocero
ANA TERESA BERNAL MONTAÑEZ-citante
HEIDY LORENA SANCHEZ BARRETO                                                       </t>
  </si>
  <si>
    <t>Celio Nieves Herrera-Citante y vocero
Partido Polo Democrático Alternativo</t>
  </si>
  <si>
    <t>HC MANUEL JOSÉ SARMIENTO ARGUELLO-citante y vocero
 Bancada Partido 
Dignidad</t>
  </si>
  <si>
    <t>María Clara Name Ramírez-Citante y vocera
Alianza Verde</t>
  </si>
  <si>
    <t>PARTIDO ALIANZA VERDE 
JULIAN ESPINOSA ORTIZ-citante
MARÍA CLARA NAME RAMIREZ-Vocero</t>
  </si>
  <si>
    <t>PARTIDO ALIANZA VERDE 
MARÍA FERNANDA ROJAS MANTILLA-citante
MARÍA CLARA NAME RAMIREZ-Vocero</t>
  </si>
  <si>
    <t>PARTIDO ALIANZA VERDE
ANDRES DARÍO ONZAGA NIÑO-citante
MARÍA CLARA NAME RAMIREZ-Vocero</t>
  </si>
  <si>
    <t>PARTIDO LIBERAL COLOMBIANO
SAMIR JOSE ABISAMBRA VESGA-citante
LUZ MARINA GORDILLO SALINAS-Vocero</t>
  </si>
  <si>
    <t xml:space="preserve">PARTDO COLOMBIA JUSTA LIBRES
EMEL ROJAS CASTILLO-citante
MARCO ACOSTA RICO-Vocero         </t>
  </si>
  <si>
    <t>PARTIDO ALIANZA VERDE
JULIAN ESPINOSA ORTIZ-citante
MARÍA CLARA NAME RAMIREZ-Vocero</t>
  </si>
  <si>
    <t>PARTIDO POLO DEMOCRATICO ALTERNATIVO
ALVARO JOSÉ ARGOTE MUÑOZ-citante
CARLOS CARRILO ARENAS
CELIO NIEVES HERRERA-Vocero</t>
  </si>
  <si>
    <t>PARTIDO ALIANZA VERDE
EDWARD ANIBAL ARIAS RUBIO-citante
MARÍA CLARA NAME RAMIREZ-Vocero</t>
  </si>
  <si>
    <t>PARTIDO UNIDAD NACIONAL U
RUBÉN DARÍO TORRADO PACHECO-citante y vocero</t>
  </si>
  <si>
    <t>PARTIDO ALIANZA VERDE
LUCIA BASTIDAS UBATE-citante
ANDRÉS DARÍO ONZAGA NIÑO-vocero</t>
  </si>
  <si>
    <t>PARTIDO CENTRO DEMOCRATICO
OSCAR RAMIREZ VAHOS-citante
JORGE LUIS COLMENARES ESCOBAR-Vocero</t>
  </si>
  <si>
    <t>PARTIDO POLO DEMOCRATICO ALTERNATIVO
ALVARO JOSÉ ARGOTE MUÑOZ-citante
CARLOS CARRILO ARENAS
CELIO NIEVES HERRERA -Vocero</t>
  </si>
  <si>
    <t>PARTIDO POLO DEMOCRATICO ALTERNATIVO
CARLOS CARRILO ARENAS-citante
CELIO NIEVES HERRERA-Vocero
ALVARO JOSÉ ARGOTE MUÑOZ</t>
  </si>
  <si>
    <t>PARTIDO CAMBIO RADICAL
SAMUEL ARRIETA BUELVAS-citante
ROLANDO GONZALEZ GARCÍA
JUAN FELIPE GRILLO CARRASCO-Vocero</t>
  </si>
  <si>
    <t>PARTIDO CENTRO DEMOCRATICO
 OSCAR RAMIREZ VAHOS-citante
JORGE LUIS COLMENARES ESCOBAR-Vocero</t>
  </si>
  <si>
    <t>Hs. Cs. Juan Felipe Grillo Carrasco-vocero, 
César García Vargas-citante
, Pedro Julián López Sierra
, Rolando González García; Bancada Partido Cambio Radical</t>
  </si>
  <si>
    <t>Hs. Cs. Jose del Carmen Cuesta Novoa-vocero
,Ana Teresa Bernal Montañez citante
  Heidi Lorena Sanchez Barreto; Bancada Partido Colombia Humana UP).</t>
  </si>
  <si>
    <t>Honorables concejales
 CARLOS ALBERTO CARRILLO ARENAS-citante
 ÁLVARO JOSÉ ARGOTE MUÑOZ 
 SEGUNDO CELIO NIEVES HERRERA -vocero
dBancada Partido POLO
 Democrático Alternativo.</t>
  </si>
  <si>
    <t>PARTIDO LIBERAL COLOMBIANO
ALVARO ACEVEDO LEGUIZAMON -citante
LUZ  MARINA GORDILLO SALINAS-vocera</t>
  </si>
  <si>
    <t>PARTIDO CENTRO DEMOCRATICO
OSCAR JAIME RAMIREZ VAHOS-citante
JORGE LUIS COLMENARES ESCOBAR-vocero
DIANA MARCELA DIAGO GUAQUETA
HUMBERTO RAFAEL AMIN MARTELO
JAVIER OSPINA RODRIGUEZ</t>
  </si>
  <si>
    <t>PARTIDO POLO DEMOCRATICO ALTERNATIVO       
CARLOS CARRILO ARENAS
CELIO NIEVES HERRERA-vocero
ALVARO JOSÉ ARGOTE MUÑOZ</t>
  </si>
  <si>
    <t xml:space="preserve">PARTIDO ALIANZA VERDE
MARTIN RIVERA ALZATE-citante
ANDRÉS DARÍO ONZAGA NIÑO-vocero
</t>
  </si>
  <si>
    <t>NOTA DE ESTILO ASOCIACION DE FAMILIARES  DETENIDOS DESAPARECIDOS ASFADDES</t>
  </si>
  <si>
    <t>EJECUCIÓN ESTRATEGIAS Y FONDOS DE FINANCIAMIENTO PARA EL ACCESO Y LA EDUCACIÓN SUPERIOR</t>
  </si>
  <si>
    <r>
      <rPr>
        <b/>
        <sz val="10"/>
        <color indexed="10"/>
        <rFont val="Arial"/>
        <family val="2"/>
      </rPr>
      <t>PRIORIZACION 02-05-23 IE6607</t>
    </r>
    <r>
      <rPr>
        <sz val="10"/>
        <rFont val="Arial"/>
        <family val="2"/>
      </rPr>
      <t xml:space="preserve">
Empresa de Acueducto y Alcantarillado de Bogotá-EAAB SE ENVIA RECORDATORIO EL 21-03-23
TRASLADO A LA COMISION DEL PLAN EL 2-05-23 IE6607</t>
    </r>
  </si>
  <si>
    <t>SITUACIÓN DEL CUERPO OFICIAL DE BOMBEROS DE BOGOTÁ.</t>
  </si>
  <si>
    <t>Rta. S.D. Seguridad
02/12/2022
Rta. Bomberos
07/12/2022</t>
  </si>
  <si>
    <t>H. C. Julian David Rodriguez Sastoque, -Vocero y citante
Bancada Partido Alianza Verde</t>
  </si>
  <si>
    <t>Bomberos
S.D. Seguridad</t>
  </si>
  <si>
    <t>682 de 2022</t>
  </si>
  <si>
    <t xml:space="preserve">Enajenar de paquete 
accionario de la Operación Distrital de Transporte a ENEL Colombia, obviando funciones del Concejo Distrital. </t>
  </si>
  <si>
    <t>Secretaria Jurídica Distrital
Secretaria Distrital de Movilidad
Gerente General de Transmilenio S.A.
Operadora Distrital de Transporte
Secretaria General Alcaldía Mayor</t>
  </si>
  <si>
    <t>PRORROGA
OPERADORA D. TRANSPORTES
(05-05-2023)
TRASLADADA A LA 
SECRETARIA GENERAL
(08-05-2023)</t>
  </si>
  <si>
    <t>Plenaria Ordinaria el dia 04 de Mayo 2023</t>
  </si>
  <si>
    <t>PROPOSICION ADITIVA 174 DE 2023 -GASTOS DE PUBLICIDAD Y COMUNICACIONES EN CORRIDO DEL PLAN DE DESARROLLO -NUEVO CONTRATO SOCIAL Y AMBIENTAL PARA LA BOGOTÁ DEL SIGLO XXI</t>
  </si>
  <si>
    <t xml:space="preserve">VALORIZACION  EN BOGOTÁ D.C </t>
  </si>
  <si>
    <t xml:space="preserve">PROPOSICION ADITIVA NO. 168-2023 -PUBLICIDAD, PAUTA Y PROPAGANDA DE LA ALCALDÍA MAYOR BOGOTÁ D.C </t>
  </si>
  <si>
    <t xml:space="preserve">ESTADO ACTUAL IMPLEMENTACIÓN ARTICULO 105 ACUERDO 761 DE 2020 -CORREDOR VERDE CARRERA SEPTIMA </t>
  </si>
  <si>
    <t xml:space="preserve">IRREGULARIDADES EN LA UNIVERSIDAD DISTRITAL </t>
  </si>
  <si>
    <t xml:space="preserve">NOTA ESTILO LEYDY PAOLA AVILA ARCILA </t>
  </si>
  <si>
    <t xml:space="preserve">PROPOSICION ADITIVA 420-2022- FORMULACIÓN E IMPLEMENTACIÓN DE LOS PDET BOGOTA REGIÓN </t>
  </si>
  <si>
    <t>PARTIDO POLO DEMOCRATICO ALTERNATIVO
CELIO NIEVES HERRERA
ALVARO JOSÉ ARGOTE MUÑOZ
CARLOS CARRILO ARENAS</t>
  </si>
  <si>
    <t xml:space="preserve">PARTIDO POLO DEMOCRATICO ALTERNATIVO
CARLOS CARRILLO ARENAS
CELIO NIEVES HERRERA                                                                                                                                                                           </t>
  </si>
  <si>
    <t>PARTIDO ALIANZA VERDE
JULIAN DAVID RODRIGUEZ SASTOQUE
MARÍA CLARA NAME RAMIREZ</t>
  </si>
  <si>
    <t xml:space="preserve">PARTIDO COLOMBIA JUSTA LIBRES
MARCO ACOSTA RICO-citante y vocero      </t>
  </si>
  <si>
    <t>Fragmentación 
de la Reserva 
Thomas Van Der Hammen.</t>
  </si>
  <si>
    <t>Honorables concejales 
HEIDY LORENA SÁNCHEZ BARRETO
 ANA TERESA BERNAL MONTAÑÉZ
JOSÉ DEL CARMEN CUESTA NOVOA  
Bancada Partido Colombia Humana - UP</t>
  </si>
  <si>
    <t>Secretaria Distrital de Ambiente
Director General IDU
Secretaria Distrital de Planeación</t>
  </si>
  <si>
    <t xml:space="preserve">Contraloria D.
Personería D.
Veeduría D.
Director General CAR Cundinamarca
Ministra de Ambiente y Desarrollo Sostenible
Delegados Mesas de Participación Efectiva de Víctimas de Bogotá
</t>
  </si>
  <si>
    <t>Comisión Tercera Permanente de Hacienda y Credíto Púbico
Abril  29 de 2023</t>
  </si>
  <si>
    <t>Sistema de Salud en Bogotá</t>
  </si>
  <si>
    <t>Secretaria Distrital  de Salud.
Secretaria Juridica Distrital.
Personeria Distrital</t>
  </si>
  <si>
    <t xml:space="preserve">4 Subredes 
Capital Salud
Contraloria
Veeduria
</t>
  </si>
  <si>
    <t xml:space="preserve">Secretaría General Alcaldía Mayor 
Secretaría Distrital de Gobierno
Secretaría Distrital de Hacienda
Secretaría Distrital de Planeación
Secretaría Distrital de Desarrollo Económico
Secretaria de Educación del Distrito
Secretario Distrital de Salud
Secretaría Distrital de Integración Social
Secretario Distrital de Cultura, Recreación y Deporte
Secretaria Distrital de Ambiente
Secretaria Distrital de Movilidad
Secretaria Distrital de Habitat
Secretaría Distrital de la Mujer
Secretaría Distrital de Seguridad y Convivencia 
Secretario Jurídico Distrital
Contralor de Bogotá
Personero de Bogotá
Veedora Distrital
Gerente General de Capital Salud EPS
Gerente General de Canal Capital
Gerente General de Aguas de Bogotá
Gerente General de la Lotería de Bogotá
Gerente General del Metro de Bogotá S.A.
Gerente General de Transmilenio S.A
Operadora Distrital de Transporte S.A.S
Gerente General de la Empresa de Renovación y Desarrollo Urbano de Bogotá  ERU
Gerente General de la Empresa de Acueducto y Alcantarillado de Bogotá
</t>
  </si>
  <si>
    <t>Consejera de Comunicaciones</t>
  </si>
  <si>
    <t>Director General del Instituto de Desarrollo Urbano IDU
Secretaría Distrital de Hacienda</t>
  </si>
  <si>
    <t>Secretaría Distrital de Seguridad y Convivencia
Secretaría Distrital de Gobierno</t>
  </si>
  <si>
    <t>Secretario Distrital de Movilidad
Director General del Instituto de Desarrollo Urbano IDU
Gerente General de Transmilenio S.A.
Gerente General del Metro de Bogotá S.A.</t>
  </si>
  <si>
    <t>Secretaria de Educación del Distrito
Secretaria General Alcaldía Mayor de Bogotá</t>
  </si>
  <si>
    <t>Alto Consejero Distrital para los Derechos de las Víctimas, la Paz y la Reconciliación
Secretaría Distrital de Gobierno
Secretaria General Alcaldía Mayor de Bogotá</t>
  </si>
  <si>
    <t>Secretaria Distrital de Gobierno.: 20/04/2023
Secretaria Distrital de Educación.: 25/04/2023
Secretaria Distrital de Desarrollo Económico.: 20/04/2023
Secretaria Distrital de Integración Social.: 25/04/2023
Secretaria Distrital de la Mujer.: 20/04/2023
Sec Seguridad y convivencia :25-04-23</t>
  </si>
  <si>
    <t>PARTIDO ALIANZA VERDE
JULIAN DAVID RODRIGUEZ SASTOQUE-citante
MARÍA CLARA NAME RAMIREZ-Vocera</t>
  </si>
  <si>
    <t>PARTIDO CENTRO DEMOCRATICO
JAVIER ALEJANDRO OSPINA RODRIGUEZ-citante
JORGE LUIS COLMENARES ESCOBAR-vocero</t>
  </si>
  <si>
    <t>PARTIDO CENTRO DEMOCRATICO
JORGE LUIS COLMENARES ESCOBAR-vocero y citante</t>
  </si>
  <si>
    <r>
      <rPr>
        <b/>
        <sz val="10"/>
        <color indexed="10"/>
        <rFont val="Arial"/>
        <family val="2"/>
      </rPr>
      <t>PRIORIZACION 10-05-23 IE7221</t>
    </r>
    <r>
      <rPr>
        <sz val="10"/>
        <rFont val="Arial"/>
        <family val="2"/>
      </rPr>
      <t xml:space="preserve">
PRORROGA
SEC AMBIENTE EE1893/ 02-02-23</t>
    </r>
  </si>
  <si>
    <r>
      <rPr>
        <b/>
        <sz val="10"/>
        <color indexed="10"/>
        <rFont val="Arial"/>
        <family val="2"/>
      </rPr>
      <t>PRIORIZACION 10-05-2023 IE7241</t>
    </r>
    <r>
      <rPr>
        <b/>
        <sz val="10"/>
        <rFont val="Arial"/>
        <family val="2"/>
      </rPr>
      <t xml:space="preserve">
PRORROGA
</t>
    </r>
    <r>
      <rPr>
        <sz val="10"/>
        <rFont val="Arial"/>
        <family val="2"/>
      </rPr>
      <t xml:space="preserve">Bomberos
30/11/2022
</t>
    </r>
    <r>
      <rPr>
        <b/>
        <sz val="10"/>
        <rFont val="Arial"/>
        <family val="2"/>
      </rPr>
      <t>TRASLADADA</t>
    </r>
    <r>
      <rPr>
        <sz val="10"/>
        <rFont val="Arial"/>
        <family val="2"/>
      </rPr>
      <t xml:space="preserve">
a Secretaria General
02/05/2023 </t>
    </r>
  </si>
  <si>
    <t>Plenaria Ordinaria el dia 12 de Mayo 2023</t>
  </si>
  <si>
    <t>Alcance proposicion 111 de 2023-Situación actual de la Empresa de Telecomunicaciones de Bogotá</t>
  </si>
  <si>
    <t>Delincuencia Juvenil en Bogotá</t>
  </si>
  <si>
    <t>Derecho a la Salud colectiva e intercultural en el Distrito Capital</t>
  </si>
  <si>
    <t>Proposicion aditiva a la proposicion 006 de 2023 cuyo tema es Administracion y contratacion en los fondos de Desarrollo Local</t>
  </si>
  <si>
    <t>Control político respecto de la Salud en el Distrito Capital</t>
  </si>
  <si>
    <t>LUIS CARLOS LEAL ANGARITA
(CITANTE PRINCIPAL)
MARIA CLARA NAME (VOCERO)
Partido Alianza Verde</t>
  </si>
  <si>
    <t xml:space="preserve">
IDIPRON; Respuesta rad. 8081 del 20/4/2023
IDRD  24-04-23
SEC EDUCACION 25-04-23
SEC INTEGRACION SOCIAL 25-04-23
SEC SALUD 25-04-23</t>
  </si>
  <si>
    <t>RESPT. D.G. IDU 08-05-23
RESPT. S.D. PLANEACIÓN
(08-05-2023)
SEC AMBIENTE 12-05-23
CONTRALORIA 10-05-23</t>
  </si>
  <si>
    <t>Secretaria Jurídica Distrital 09-05-23
Secretaria Distrital de Movilidad 09-05-23
Gerente General de Transmilenio S.A. 12-5-23
Operadora Distrital de Transporte 10-05-23
Secretaria General Alcaldía Mayor 09-05-23</t>
  </si>
  <si>
    <t>Cuestionario remitido el 5/5/2023
COMISION GOBIERNO</t>
  </si>
  <si>
    <t>04 de Mayo 2023</t>
  </si>
  <si>
    <t>SECRETARIA DE GOBIERNO</t>
  </si>
  <si>
    <t>Secretario Distrital de Salud
Subred Integrada de Servicios de Salud Norte E. S. E.
Subred Integrada de Servicios de Salud Centro Oriente E. S. E. 
Subred Integrada de Servicios de Salud Sur E. S. E.
Subred Integrada de Servicios de Salud Sur Occidente E. S. E.
EGAT</t>
  </si>
  <si>
    <t>562 de 2022</t>
  </si>
  <si>
    <t>Cuestionario enviado  
(03/10/2022) 
Vence
(06/10/2022)
Con prorroga
Vence 
(11-10-2022)</t>
  </si>
  <si>
    <t>PRESUNTAS IRREGULARIDADES EN EL CONTRATO DE COMISION ENTRE EL FONDO FIANANCIERO DISTRITAL DE SALUD Y COMFINAGRO S.A., ESTUDIOS PREVIOS, RESOLUCIONES DE ENTREGA Y SOBRECOSTOS</t>
  </si>
  <si>
    <t>Veeduria</t>
  </si>
  <si>
    <t>Rta. Contraloria
06/10/2022
Rta. Subred Norte
06/10/2022
Rta.Subred SurOccidente
06/10/2022
Rta. Personeria
06/10/2022
Rta. Subred Sur
07-10-2022
Rta. Subred Centro Oriente
11/10/2022
Rta. S.D. Salud
12/10/2022</t>
  </si>
  <si>
    <t>S.D. Salud
Subred Norte
Subred Sur Occidente
Subred Centro Oriente
Subred Sur
Contraloria
Personeria</t>
  </si>
  <si>
    <r>
      <t xml:space="preserve">PRORROGA
S.D. Salud
</t>
    </r>
    <r>
      <rPr>
        <sz val="10"/>
        <rFont val="Arial"/>
        <family val="2"/>
      </rPr>
      <t xml:space="preserve">06/10/2022
</t>
    </r>
    <r>
      <rPr>
        <b/>
        <sz val="10"/>
        <rFont val="Arial"/>
        <family val="2"/>
      </rPr>
      <t>Subred Centro Oriente</t>
    </r>
    <r>
      <rPr>
        <sz val="10"/>
        <rFont val="Arial"/>
        <family val="2"/>
      </rPr>
      <t xml:space="preserve">
06/10/2022
</t>
    </r>
    <r>
      <rPr>
        <b/>
        <sz val="10"/>
        <color indexed="10"/>
        <rFont val="Arial"/>
        <family val="2"/>
      </rPr>
      <t>PRIORIZACION</t>
    </r>
    <r>
      <rPr>
        <sz val="10"/>
        <color indexed="10"/>
        <rFont val="Arial"/>
        <family val="2"/>
      </rPr>
      <t xml:space="preserve">
12/05/2023 IE7480</t>
    </r>
    <r>
      <rPr>
        <sz val="10"/>
        <rFont val="Arial"/>
        <family val="2"/>
      </rPr>
      <t xml:space="preserve">
</t>
    </r>
    <r>
      <rPr>
        <b/>
        <sz val="10"/>
        <rFont val="Arial"/>
        <family val="2"/>
      </rPr>
      <t>TRASLADADA</t>
    </r>
    <r>
      <rPr>
        <sz val="10"/>
        <rFont val="Arial"/>
        <family val="2"/>
      </rPr>
      <t xml:space="preserve">
a Secretaria General
15/05/2023</t>
    </r>
  </si>
  <si>
    <t xml:space="preserve">Hs. Cs. Maria Victoria Vargas Silva-citante principal
Luz Marina Grdillo Salinas, Venus Albeiro Silva, Armando Gutierrez Gonzalez; Bancada Partido Politico Liberal Colombiano </t>
  </si>
  <si>
    <t>Funcionamiento y gestión de las Comisarías de Familia de la ciudad de Bogotá D.C.</t>
  </si>
  <si>
    <r>
      <rPr>
        <b/>
        <sz val="12"/>
        <rFont val="Arial"/>
        <family val="2"/>
      </rPr>
      <t xml:space="preserve">Bancada Liberal Colombiano </t>
    </r>
    <r>
      <rPr>
        <sz val="12"/>
        <rFont val="Arial"/>
        <family val="2"/>
      </rPr>
      <t xml:space="preserve">  
  Hs. Cs. Álvaro Acevedo Leguizamón
Armando Gutiérrez González,
 Venus Albeiro Silva Gómez.</t>
    </r>
  </si>
  <si>
    <t>Contraloría Distrital
Personería Distrital
Veeduría Distrital</t>
  </si>
  <si>
    <t>Cuestionario remitido el 7/12/2022.
COMISION SEGUNDA</t>
  </si>
  <si>
    <r>
      <rPr>
        <b/>
        <sz val="10"/>
        <color indexed="8"/>
        <rFont val="Arial"/>
        <family val="2"/>
      </rPr>
      <t>DEBATE 05-05-23</t>
    </r>
    <r>
      <rPr>
        <sz val="10"/>
        <color indexed="10"/>
        <rFont val="Arial"/>
        <family val="2"/>
      </rPr>
      <t xml:space="preserve">
PRIORIZADA SEGÚN MEMORANDO RAD. 18368 del 12/12/2022</t>
    </r>
    <r>
      <rPr>
        <sz val="10"/>
        <rFont val="Arial"/>
        <family val="2"/>
      </rPr>
      <t xml:space="preserve">
INTEGRACIÓN: Aceptación de prorroga
</t>
    </r>
    <r>
      <rPr>
        <sz val="10"/>
        <color indexed="10"/>
        <rFont val="Arial"/>
        <family val="2"/>
      </rPr>
      <t>Trasladada a Secretaria General</t>
    </r>
  </si>
  <si>
    <t xml:space="preserve">Secretaria Distrital de Gobierno
Secretaria Distrital de Integración Social
</t>
  </si>
  <si>
    <t xml:space="preserve">
GOBIERNO: Respuesta rad. 22057 del 12/12/2022
INTEGRACION SOCIAL</t>
  </si>
  <si>
    <t>693 de 2022</t>
  </si>
  <si>
    <t>Proposicion aditiva a proposicion No 67 de 2023 "contratación fondos de Desarrollo Local"</t>
  </si>
  <si>
    <t>403 de 2022</t>
  </si>
  <si>
    <t>Comisión Segunda Permanente Gobierno 19 Julio  2022</t>
  </si>
  <si>
    <t>Vacunas Covid en el Distrito Capital.</t>
  </si>
  <si>
    <t>Secretaria Distrital de Salud</t>
  </si>
  <si>
    <t>Cuestionario remitido el 25/7/2022.</t>
  </si>
  <si>
    <t xml:space="preserve">
SALUD: Respuesta rad. 12636 del 8/8/2022</t>
  </si>
  <si>
    <t>Estado de los indicadores de salud durante el 2022</t>
  </si>
  <si>
    <t>29/01/2023
Comision Segunda</t>
  </si>
  <si>
    <t>Diana Marcela Diago Gúaqueta
Centro Democratico</t>
  </si>
  <si>
    <r>
      <rPr>
        <sz val="11"/>
        <color indexed="8"/>
        <rFont val="Arial"/>
        <family val="2"/>
      </rPr>
      <t>Secretaria Distrital de Salud.</t>
    </r>
    <r>
      <rPr>
        <sz val="11"/>
        <color indexed="10"/>
        <rFont val="Arial"/>
        <family val="2"/>
      </rPr>
      <t xml:space="preserve">
</t>
    </r>
    <r>
      <rPr>
        <sz val="11"/>
        <color indexed="8"/>
        <rFont val="Arial"/>
        <family val="2"/>
      </rPr>
      <t>Capital Salud EPS.</t>
    </r>
    <r>
      <rPr>
        <sz val="11"/>
        <color indexed="10"/>
        <rFont val="Arial"/>
        <family val="2"/>
      </rPr>
      <t xml:space="preserve">
</t>
    </r>
    <r>
      <rPr>
        <sz val="11"/>
        <color indexed="8"/>
        <rFont val="Arial"/>
        <family val="2"/>
      </rPr>
      <t>Subred Norte</t>
    </r>
    <r>
      <rPr>
        <sz val="11"/>
        <color indexed="10"/>
        <rFont val="Arial"/>
        <family val="2"/>
      </rPr>
      <t xml:space="preserve">
</t>
    </r>
    <r>
      <rPr>
        <sz val="11"/>
        <color indexed="8"/>
        <rFont val="Arial"/>
        <family val="2"/>
      </rPr>
      <t>Subred Centro Oriente.</t>
    </r>
    <r>
      <rPr>
        <sz val="11"/>
        <color indexed="10"/>
        <rFont val="Arial"/>
        <family val="2"/>
      </rPr>
      <t xml:space="preserve">
</t>
    </r>
    <r>
      <rPr>
        <sz val="11"/>
        <color indexed="8"/>
        <rFont val="Arial"/>
        <family val="2"/>
      </rPr>
      <t>Subred Sur.</t>
    </r>
    <r>
      <rPr>
        <sz val="11"/>
        <color indexed="10"/>
        <rFont val="Arial"/>
        <family val="2"/>
      </rPr>
      <t xml:space="preserve">
</t>
    </r>
    <r>
      <rPr>
        <sz val="11"/>
        <color indexed="8"/>
        <rFont val="Arial"/>
        <family val="2"/>
      </rPr>
      <t>Subred Sur Occidente</t>
    </r>
  </si>
  <si>
    <t>Contraloría
Personería 
Veeduría</t>
  </si>
  <si>
    <t xml:space="preserve">
CAPITAL SALUD: Respuesta rad. 2056 del 7/2/2023
NORTE: Respuesta rad. 2059 del 7/2/2023
SUR OCCIDENTE: Respuesta rad. 2221 del 8/2/2023.
SUR: Respuesta rad. 2506 del 10/2/2023.
SALUD: Respuesta rad. 2538 del 10/2/2023
CENTRO ORIENTE: Respuesta rad. 2608 del 13/2/2023</t>
  </si>
  <si>
    <t>Informe de ejecución de los programas y proyectos del sector salud en Plan de Desarrollo Un nuevo contrato social y ambiental para la Bogotá del siglo XXl 2020-2024</t>
  </si>
  <si>
    <t>Emel Rojas Castillo
Colombia Justas Libres</t>
  </si>
  <si>
    <t xml:space="preserve">
SALUD: Respuesta rad. 6504 del 28/3/2023</t>
  </si>
  <si>
    <t>Cuestionario remitido 15/3/2023</t>
  </si>
  <si>
    <t>14/03/2023
Comision Segunda</t>
  </si>
  <si>
    <t>Constitución del Centro de Desarrollo Tecnologico de Producción de Vacunas - BogotáBio S.A.S - Secretaría Distrital de Salud</t>
  </si>
  <si>
    <t>María Victoria Vargas Silva
Liberal Colombiano</t>
  </si>
  <si>
    <r>
      <rPr>
        <sz val="11"/>
        <rFont val="Arial"/>
        <family val="2"/>
      </rPr>
      <t>Secretaria Distrital de Salud.</t>
    </r>
    <r>
      <rPr>
        <sz val="11"/>
        <color indexed="10"/>
        <rFont val="Arial"/>
        <family val="2"/>
      </rPr>
      <t xml:space="preserve">
</t>
    </r>
    <r>
      <rPr>
        <sz val="11"/>
        <color indexed="8"/>
        <rFont val="Arial"/>
        <family val="2"/>
      </rPr>
      <t>Secretaria Distrital de Hacienda.</t>
    </r>
    <r>
      <rPr>
        <sz val="11"/>
        <color indexed="10"/>
        <rFont val="Arial"/>
        <family val="2"/>
      </rPr>
      <t xml:space="preserve">
</t>
    </r>
    <r>
      <rPr>
        <sz val="11"/>
        <color indexed="8"/>
        <rFont val="Arial"/>
        <family val="2"/>
      </rPr>
      <t>Secretaria Distrital de Planeación.</t>
    </r>
    <r>
      <rPr>
        <sz val="11"/>
        <color indexed="10"/>
        <rFont val="Arial"/>
        <family val="2"/>
      </rPr>
      <t xml:space="preserve">
</t>
    </r>
    <r>
      <rPr>
        <sz val="11"/>
        <rFont val="Arial"/>
        <family val="2"/>
      </rPr>
      <t xml:space="preserve">Agencia Distrital para la Educación Superior, la Ciencia y la Tecnología
</t>
    </r>
  </si>
  <si>
    <t xml:space="preserve">
PLANEACIÓN: Respuesta rad. 5798 del 21/3/2023
ATENEA: Respuesta rad. 5980 del 22/3/2023
HACIENDA: Respuesta rad. 6028 del 23/3/2023.
SALUD: Respuesta rad. 6316 del 27/3/2023</t>
  </si>
  <si>
    <t>PARTDO COLOMBIA JUSTA LIBRES
MARCO ACOSTA RICO</t>
  </si>
  <si>
    <t>NOTA DE ESTILO A LAS CANDIDATAS PARTICIPATES EN EL CONCURSO MISS MUNDO COLOMBIA INTERNACIONAL -MISS MUNDO  COLOMBIA  2023</t>
  </si>
  <si>
    <t>NOTA ESTILO ASOCIACIÓN DE COLEGIOS CRISTIANOS OBED</t>
  </si>
  <si>
    <t xml:space="preserve">NOTA DE ESTILO A LOS COMERCIANTES DE FLORES DE LA CALLE 68 CON CARACAS POR SUS 35 AÑOS EN PRO DE LA CIUDAD DE BOGOTÁ D.C </t>
  </si>
  <si>
    <t>PARTIDO ALIANZA VERDE
LUCIA BASTIAS UBATE
MARÍA CLARA NAME RAMIREZ</t>
  </si>
  <si>
    <t>PARTDO COLOMBIA JUSTA LIBRES
EMEL ROJAS CASTILLO
MARCO ACOSTA RICO</t>
  </si>
  <si>
    <t xml:space="preserve">PARTIDO COLOMBIA HUMANA -UP
HEIDY LORENA SANCHEZ BARRETO
JOSE DEL CARMEN CUESTA NOVOA
ANA TERESA BERNAL MONTAÑEZ                                                                                  </t>
  </si>
  <si>
    <t>Cuestionario enviado  
(11/05/2023) 
Vence
(16/05/2023)
con prorroga vencel el
19-05-2023)</t>
  </si>
  <si>
    <t>GESTION SECTOR MOVILIDAD</t>
  </si>
  <si>
    <t>Hs. Cs. Humberto Rafael Amin Martelo, Diana Marcela Diago Guaqueta, Jorge Luis Colmenares Escobar, Oscar Jaime Ramirez Vahoz, Javier Alejandro Ospina;  Bancada Partido Centro Democratico Alternativo</t>
  </si>
  <si>
    <t>Comision Plan
11/05/2023</t>
  </si>
  <si>
    <r>
      <rPr>
        <b/>
        <sz val="10"/>
        <color indexed="10"/>
        <rFont val="Arial"/>
        <family val="2"/>
      </rPr>
      <t>PRIORIZACION 16-05-23 IE7688</t>
    </r>
    <r>
      <rPr>
        <b/>
        <sz val="10"/>
        <rFont val="Arial"/>
        <family val="2"/>
      </rPr>
      <t xml:space="preserve">
PRORROGAS</t>
    </r>
    <r>
      <rPr>
        <sz val="10"/>
        <rFont val="Arial"/>
        <family val="2"/>
      </rPr>
      <t xml:space="preserve">
S.D. Movilidad
12/05/2023
</t>
    </r>
    <r>
      <rPr>
        <b/>
        <sz val="10"/>
        <rFont val="Arial"/>
        <family val="2"/>
      </rPr>
      <t>TRASLADADA</t>
    </r>
    <r>
      <rPr>
        <sz val="10"/>
        <rFont val="Arial"/>
        <family val="2"/>
      </rPr>
      <t xml:space="preserve">
a Secretaria General
16/05/2023</t>
    </r>
  </si>
  <si>
    <t>Proposicion aditiva a la proposicio 033 del 22 de enero de 2023 aprobada en la Comision Tercera permanente de Hacienda y  Credito Publico "Jovenes a la U"</t>
  </si>
  <si>
    <t xml:space="preserve">Secretaría Distrital de Gobierno
Secretaria Distrital de Hàbitat
Empresa de Telecomunicaciones de Bogotá ETB
</t>
  </si>
  <si>
    <t xml:space="preserve">Secretaría Distrital de Gobierno
Secretaría Distrital de Seguridad, Convivencia y Justicia
</t>
  </si>
  <si>
    <t xml:space="preserve">Secretario Distrital de Salud
Secretaria Distrital de Ambiente 
Secretario Distrital de Cultura, Recreación y Deporte
</t>
  </si>
  <si>
    <t xml:space="preserve">Secretario Distrital de Movilidad
Instituto de Desarrollo Urbano IDU
Empresa de Acueducto y Alcantarillado de Bogotá
Jardín Botánico de Bogotá Jose Celestino Mutis
Instituto para la Protección de la niñez y la Juventud IDIPRON
</t>
  </si>
  <si>
    <r>
      <rPr>
        <b/>
        <sz val="10"/>
        <rFont val="Arial"/>
        <family val="2"/>
      </rPr>
      <t>PRORROGA</t>
    </r>
    <r>
      <rPr>
        <sz val="10"/>
        <rFont val="Arial"/>
        <family val="2"/>
      </rPr>
      <t xml:space="preserve">
S.D. Gobierno
S.D. Desarrollo E
Secretari genral Alcaldia
S.D. I ntegracion Social
S.D. Movilidad
S.D. Salud
Mantenimiento Vial
</t>
    </r>
    <r>
      <rPr>
        <b/>
        <sz val="10"/>
        <color indexed="10"/>
        <rFont val="Arial"/>
        <family val="2"/>
      </rPr>
      <t>PRIORIZADA</t>
    </r>
    <r>
      <rPr>
        <sz val="10"/>
        <color indexed="10"/>
        <rFont val="Arial"/>
        <family val="2"/>
      </rPr>
      <t xml:space="preserve">
03/05/2022
</t>
    </r>
    <r>
      <rPr>
        <b/>
        <sz val="10"/>
        <color indexed="8"/>
        <rFont val="Arial"/>
        <family val="2"/>
      </rPr>
      <t>TRASLADADA EL 16-03-2023</t>
    </r>
  </si>
  <si>
    <t>21/04/2022
COMISION PRIMERA PLAN</t>
  </si>
  <si>
    <t>6/03/2023
COMISION TERCERA</t>
  </si>
  <si>
    <r>
      <rPr>
        <sz val="10"/>
        <color indexed="10"/>
        <rFont val="Arial"/>
        <family val="2"/>
      </rPr>
      <t>PRIORIZACION 16-05-23 IE7705</t>
    </r>
    <r>
      <rPr>
        <sz val="10"/>
        <rFont val="Arial"/>
        <family val="2"/>
      </rPr>
      <t xml:space="preserve">
SALUD: Aceptación de prórroga.
</t>
    </r>
    <r>
      <rPr>
        <b/>
        <sz val="10"/>
        <rFont val="Arial"/>
        <family val="2"/>
      </rPr>
      <t>TRASLADO 16-05-23 A SECRETARIA GENERAL</t>
    </r>
  </si>
  <si>
    <r>
      <rPr>
        <b/>
        <sz val="10"/>
        <color indexed="10"/>
        <rFont val="Arial"/>
        <family val="2"/>
      </rPr>
      <t>PRIORIZACION 16-05-23 IE7706</t>
    </r>
    <r>
      <rPr>
        <sz val="10"/>
        <rFont val="Arial"/>
        <family val="2"/>
      </rPr>
      <t xml:space="preserve">
PRORROGA
Secretario Distrital de SaludEE5039 del  16-03-23</t>
    </r>
  </si>
  <si>
    <r>
      <rPr>
        <sz val="10"/>
        <color indexed="10"/>
        <rFont val="Arial"/>
        <family val="2"/>
      </rPr>
      <t>PRIORIZACION 16-05-23 IE7690</t>
    </r>
    <r>
      <rPr>
        <b/>
        <sz val="10"/>
        <rFont val="Arial"/>
        <family val="2"/>
      </rPr>
      <t xml:space="preserve">
TRASLADADA A SECRETARIA GENERAL 16-05-23
SUR OCCIDENTE:  Aceptación de prórrroga.
SALUD:  Aceptación de prórrroga.
CENTRO ORIENTE: Aceptación de prórrroga.
SUR: Aceptación de prórrroga.</t>
    </r>
  </si>
  <si>
    <t>Seguridad en entornos escolares y universitarios de Bogotá</t>
  </si>
  <si>
    <t>H. C. Julian David Rodriguez Satoque, Partido Alianza Verde- citante</t>
  </si>
  <si>
    <t>Cuestionario remitido 15/3/2023
Vence 21/3/2023
Con prorroga vence: 24/3/2023</t>
  </si>
  <si>
    <t xml:space="preserve">
</t>
  </si>
  <si>
    <t>SALUD: Aceptación de prórroga.
TRASLADADA A SECRETARIA GENERAL  el 16-05-23</t>
  </si>
  <si>
    <r>
      <rPr>
        <b/>
        <sz val="10"/>
        <color indexed="10"/>
        <rFont val="Arial"/>
        <family val="2"/>
      </rPr>
      <t>PRIORIZACION 16-05-23 IE7744</t>
    </r>
    <r>
      <rPr>
        <sz val="10"/>
        <rFont val="Arial"/>
        <family val="2"/>
      </rPr>
      <t xml:space="preserve">
PRORROGA
SECRETARIA DE SALUD EE5568 del 23-03-23</t>
    </r>
  </si>
  <si>
    <r>
      <rPr>
        <b/>
        <sz val="10"/>
        <color indexed="10"/>
        <rFont val="Arial"/>
        <family val="2"/>
      </rPr>
      <t>PRIORIZACION IE7751 el 16-05-23</t>
    </r>
    <r>
      <rPr>
        <sz val="10"/>
        <rFont val="Arial"/>
        <family val="2"/>
      </rPr>
      <t xml:space="preserve">
PRORROGA
Secretario Distrital de Salud EE5037 del 16-03-23
Subred Integrada de Servicios de Salud Norte E. S. E. EE4921 del 15-03-23
Subred Integrada de Servicios de Salud Centro Oriente E. S. E. EE4986 del 15-03-23
Subred Integrada de Servicios de Salud Sur Occidente E. S. E. EE5045 del 16-03-23
</t>
    </r>
  </si>
  <si>
    <t>CLAUSULA PARA LA BUSQUEDA DEL ACUERDO DE SOLUCIÓN AMISTOSA EN EL CASO DE DIEGO FELIPE BECERRA  LIZARAZO Y FAMILIA ANTE LA COMSIÓN INTERAMERICANA DE DERECHOS HUMANOS (CIDH)</t>
  </si>
  <si>
    <t>Agencia Nacional de Defensa Jurídica del Estado</t>
  </si>
  <si>
    <t>Plenaria Extraordinaria        16 Marzo 2023</t>
  </si>
  <si>
    <t xml:space="preserve">NOTA ESTILO A LA CORPORACION PROMOTORES CÍVICOS HUMANITARIOS DE COLOMBIA </t>
  </si>
  <si>
    <t>NOTA DE ESTILO CLUB INVICTUS BASKETBALL</t>
  </si>
  <si>
    <t>Plenaria Ordinaria el dia 17 de Mayo 2023</t>
  </si>
  <si>
    <t>Secretaria Distrital de Movilidad y Terminal de Transporte</t>
  </si>
  <si>
    <t>394 de 2022</t>
  </si>
  <si>
    <t>17/07/2022
Comision Segunda</t>
  </si>
  <si>
    <t>Cuestionario remitido el 19/7/2022.
Vence el 25/7/2022
Con prorroga vence el 28/7/2022</t>
  </si>
  <si>
    <t>Contratación Alcaldias Locales</t>
  </si>
  <si>
    <r>
      <rPr>
        <b/>
        <sz val="12"/>
        <rFont val="Arial"/>
        <family val="2"/>
      </rPr>
      <t>Bancada Alianza Verde</t>
    </r>
    <r>
      <rPr>
        <sz val="12"/>
        <rFont val="Arial"/>
        <family val="2"/>
      </rPr>
      <t xml:space="preserve">
Hs. Cs. Dora Lucía Bastidas Ubaté.
Julián David Rodríguez Sastoque</t>
    </r>
  </si>
  <si>
    <r>
      <rPr>
        <sz val="12"/>
        <color indexed="8"/>
        <rFont val="Arial"/>
        <family val="2"/>
      </rPr>
      <t>Secretaria Distrital de Gobierno.</t>
    </r>
    <r>
      <rPr>
        <sz val="12"/>
        <color indexed="10"/>
        <rFont val="Arial"/>
        <family val="2"/>
      </rPr>
      <t xml:space="preserve">
</t>
    </r>
    <r>
      <rPr>
        <sz val="12"/>
        <color indexed="8"/>
        <rFont val="Arial"/>
        <family val="2"/>
      </rPr>
      <t>Secretaria Distrital de Hacienda.</t>
    </r>
    <r>
      <rPr>
        <sz val="12"/>
        <color indexed="10"/>
        <rFont val="Arial"/>
        <family val="2"/>
      </rPr>
      <t xml:space="preserve">
</t>
    </r>
  </si>
  <si>
    <t>Contraloria Distrital 
Veeduria Distrital
Personeria de Bogotá.
Alcaldes Locales.</t>
  </si>
  <si>
    <t xml:space="preserve">
HACIENDA: Respuesta rad. 11683 del 25/7/2022.
GOBIERNO: Respuesta rad.11905 del 28/7/2022.
CONTRALORIA: Respuesta rad. 12375 del 3/8/2022</t>
  </si>
  <si>
    <r>
      <t xml:space="preserve">TRASLADADA A SECRETARIA GENERALEL 19-04-23 de Comision Segunda
</t>
    </r>
    <r>
      <rPr>
        <b/>
        <sz val="11"/>
        <color indexed="10"/>
        <rFont val="Arial"/>
        <family val="2"/>
      </rPr>
      <t>priorizacion IE1830 del 03-02-23</t>
    </r>
  </si>
  <si>
    <r>
      <rPr>
        <b/>
        <sz val="10"/>
        <color indexed="10"/>
        <rFont val="Arial"/>
        <family val="2"/>
      </rPr>
      <t>PRIORIZACION IE2735 el 14-02-23</t>
    </r>
    <r>
      <rPr>
        <b/>
        <sz val="10"/>
        <rFont val="Arial"/>
        <family val="2"/>
      </rPr>
      <t xml:space="preserve">
DEBATE
09-02-23 Y 10-02-23
PRORROGAS</t>
    </r>
    <r>
      <rPr>
        <sz val="10"/>
        <rFont val="Arial"/>
        <family val="2"/>
      </rPr>
      <t xml:space="preserve">
Empresa Metro
30/01/2023 EE1445
</t>
    </r>
    <r>
      <rPr>
        <b/>
        <sz val="10"/>
        <rFont val="Arial"/>
        <family val="2"/>
      </rPr>
      <t>TRASLADADA</t>
    </r>
    <r>
      <rPr>
        <sz val="10"/>
        <rFont val="Arial"/>
        <family val="2"/>
      </rPr>
      <t xml:space="preserve">
a Secretaria General 31/01/2023</t>
    </r>
  </si>
  <si>
    <t>CONTRALORIA 15-05-23
IDU 16-05-23
SEC MOVILIDAD 20-05-23
TERMINAL 20-05-23
UMV 16-05-23</t>
  </si>
  <si>
    <t xml:space="preserve">PERSONERIA 02-05-23
SEC SALUD 15-05-23
SEC JURIDICA 15-05-23
CENTROORIENTE 
SUROCCIDENTE
CAPITAL SALUD </t>
  </si>
  <si>
    <t>S.D. Movilidad
IDU
Unidad Mantenimiento Vial
Terminal de Transporte</t>
  </si>
  <si>
    <t xml:space="preserve">PROCESO DE CONTENERIZACIÓN EN BOGOTÁ D.C </t>
  </si>
  <si>
    <t xml:space="preserve">POBREZA EN LOS HOGARES DE BOGOTÁ D.C </t>
  </si>
  <si>
    <t xml:space="preserve">CONTROL A PARQUES DE DIVERSIONES DE BOGOTÁ D.C </t>
  </si>
  <si>
    <t xml:space="preserve">ESTADO DE LOS INMUEBLES DE ARQUITECTURA RELIGIOSA CATALOGADOS COMO PATRIMONIO CULTURAL EN BOGOTÁ D.C </t>
  </si>
  <si>
    <t xml:space="preserve">CIRUGIAS ESTETICAS EN BOGOTÁ D.C </t>
  </si>
  <si>
    <r>
      <rPr>
        <sz val="10"/>
        <color indexed="10"/>
        <rFont val="Arial"/>
        <family val="2"/>
      </rPr>
      <t>PRIORIZACION 18-05-23 IE7917</t>
    </r>
    <r>
      <rPr>
        <sz val="10"/>
        <rFont val="Arial"/>
        <family val="2"/>
      </rPr>
      <t xml:space="preserve">
PRORROGA
SECRETARIA DISTRITAL DE GOBIERNO-(Alcaldias Locales) del 20-04-23 EE7193"
SECRETARIA DISTRITAL DE HACIENDA del 20-04-23 EE7235
SECRETARIA DISTRITAL DE EDUCACION-ATENEA del 21-04-23 EE7270
SECRETARIA DISTRITAL DE SALUD del 19-04-23 EE7106
SECRETARIA DISTRITAL DE HABITAT del 24-04-23 EE7388</t>
    </r>
  </si>
  <si>
    <t xml:space="preserve">Secretaria de Educación del Distrito
Director General Agencia Distrital para la Educación Superior la Ciencia y la Tecnología – Atenea
Secretario Distrital de Hacienda
Alcalde Local de Kennedy-Sec Gobierno
</t>
  </si>
  <si>
    <t xml:space="preserve">ASOCIACION SINDICAL DE PROFESORES UNIVERSITARIOS ASPU-UD
ASOCIACION COLOMBIANA DE ESTUDIANTES UNIVERSITARIOS ACEU-UD
Contralor de Bogotá 
Personero de Bogotá 
Veedor Distrital
</t>
  </si>
  <si>
    <r>
      <rPr>
        <b/>
        <sz val="10"/>
        <rFont val="Arial"/>
        <family val="2"/>
      </rPr>
      <t>TRASLADO 25-05-23 IE8137 A COMISION TERCERA</t>
    </r>
    <r>
      <rPr>
        <sz val="10"/>
        <rFont val="Arial"/>
        <family val="2"/>
      </rPr>
      <t xml:space="preserve">
PRORROGAS:
SEC EDUCACION 18-05-23
SEC HACIENDA 18-05-23
SEC GOBIERNO 18-05-23
ATENEA 17-05-23</t>
    </r>
  </si>
  <si>
    <t>PARTIDO COLOMBIA JUSTA LIBRES
MARCO ACOSTA RICO</t>
  </si>
  <si>
    <t>PRORROGA DEL SEGUNDO PERIODO DE SESIONES ORDINARIAS</t>
  </si>
  <si>
    <t>SE COMUNICA A LAS TRES COMISIONES</t>
  </si>
  <si>
    <r>
      <rPr>
        <b/>
        <sz val="10"/>
        <color indexed="10"/>
        <rFont val="Arial"/>
        <family val="2"/>
      </rPr>
      <t>PRIORIZACION 24-02-23 IE3361</t>
    </r>
    <r>
      <rPr>
        <b/>
        <sz val="10"/>
        <color indexed="8"/>
        <rFont val="Arial"/>
        <family val="2"/>
      </rPr>
      <t xml:space="preserve">
</t>
    </r>
    <r>
      <rPr>
        <sz val="10"/>
        <color indexed="8"/>
        <rFont val="Arial"/>
        <family val="2"/>
      </rPr>
      <t xml:space="preserve">PRÓRROGA
S.D. SALUD
(25-01-2023)
S.D. DESARROLLO E.
S.D. CULTURA R.D.
S.D. HACIENDA
(26-01-2023)
S. EDUCACIÓN D.
S.D. INTEGRACIÓN S.
S.D. AMBINETE
S.D. HÁBITAT
(27-01-2023)
</t>
    </r>
    <r>
      <rPr>
        <b/>
        <sz val="10"/>
        <color indexed="8"/>
        <rFont val="Arial"/>
        <family val="2"/>
      </rPr>
      <t>TRASLADO A COMISION TERCERA EL 30-05-23</t>
    </r>
    <r>
      <rPr>
        <sz val="10"/>
        <color indexed="8"/>
        <rFont val="Arial"/>
        <family val="2"/>
      </rPr>
      <t xml:space="preserve">
TRASLADADA A LA SECRETARIA GENERAL DE COMISION TERCERA
(22-02-2023)</t>
    </r>
  </si>
  <si>
    <r>
      <t xml:space="preserve">TRASLADADA A COMISION PLAN EL 1-06-23
</t>
    </r>
    <r>
      <rPr>
        <b/>
        <sz val="10"/>
        <color indexed="10"/>
        <rFont val="Arial"/>
        <family val="2"/>
      </rPr>
      <t>PRIORIZACION IE8580 del 01-06-23</t>
    </r>
  </si>
  <si>
    <t xml:space="preserve">PROPOSICION ADITIVA NO. 178-2023 -PTAR SALITRE </t>
  </si>
  <si>
    <t>RENOVACIÓN  LICENCIAS DE CONDUCCIÓN QUE VENCEN EL 20 DE JUNIO 2023</t>
  </si>
  <si>
    <t>PROPOSICION ADITIVA 187-2023 GESTIÓN Y CONTRATACIÓN DE LA SECRETARIA SALUD</t>
  </si>
  <si>
    <t xml:space="preserve">SECRETARIA DE MOVILIDAD </t>
  </si>
  <si>
    <t xml:space="preserve">AVANCES EN LA POLITICIA PÚBLICA DE SALUD MENTAL EN D.C </t>
  </si>
  <si>
    <t>GRAFITIS EN BOGOTÁ ARTE O RAYONES</t>
  </si>
  <si>
    <t xml:space="preserve">CONMEMORACIÓN DEL MES DEL ORGULLO LGBTIQ + EN EL CONCEJO DE BOGOTÁ D.C </t>
  </si>
  <si>
    <t>Plenaria Ordinaria el dia 31 de Mayo 2023</t>
  </si>
  <si>
    <t>Plenaria Ordinaria el dia 02 de Junio 2023</t>
  </si>
  <si>
    <t>Plenaria Ordinaria el dia 23 de Mayo 2023</t>
  </si>
  <si>
    <t>SECRETARIA DE MOVILIDAD
TERMINAL DE TRANSPORTES</t>
  </si>
  <si>
    <t>SECRETARIA DISTRITAL DE HABITAT
UAESP</t>
  </si>
  <si>
    <t>SECRETARIA DE GOBIERNO
SECRETARIA DE DESARROLLO ECONOMICO
SECRETARIA DE EDUCACION DE BOGOTA
SECRETARIA DE SALUD DE BOGOTA</t>
  </si>
  <si>
    <t>SECRETARIA DE GOBIERNO
SECRETARIA DE CULTURA RECREACION Y DEPORTE
IDPC</t>
  </si>
  <si>
    <t>SECRETARIA DE GOBIERNO
SECRETARIA DE SALUD DE BOGOTA</t>
  </si>
  <si>
    <t>RECONOCIMIENTO CON NOTA DE ESTILO DEL CONCEJO DE BOGOTÁ A LA DESTACADA TRAYECTORIA Y CONTRIBUCION DE CONSUELO LOPEZ AYALA EN LA EDUCACION , EN LA INFANCIA Y LA PROMOCION DE LOS VALORES DE LA MUJER</t>
  </si>
  <si>
    <t>PARTIDO CENTRO DEMOCRATICO
ROLANDO GONZALEZ GARCIA
JUAN FELIPE GRILLO CARRASCO</t>
  </si>
  <si>
    <t>EAAB
SECRETARIA DE AMBIENTE</t>
  </si>
  <si>
    <t xml:space="preserve"> SECRETARIA DISTRITAL DE GOBIERNO
SECRETARIA DE MOVILIDAD
SECRETARIA DISTRITAL DE HACIENDA
</t>
  </si>
  <si>
    <t>SECRETARIA DISTRITAL DE SALUD</t>
  </si>
  <si>
    <t>PERSONERIA
CONTRALORIA
VEEDURIA</t>
  </si>
  <si>
    <t>SECRETARIA DISTRITAL DE MOVILIDAD</t>
  </si>
  <si>
    <t>SECRETARIA DISTRITAL DE SALUD
SECRETARIA DISTRITAL DE EDUCACION
SECRETARIA DE INTEGRACION SOCIAL
SECRETARIA DISTRITAL DE LA MUJER
SERVICIO CIVIL</t>
  </si>
  <si>
    <t>SUBREDES
CAPITAL SALUD
PERSONERIA
CONTRALORIA
VEEDURIA</t>
  </si>
  <si>
    <t>SECRETARIA DE GOBIERNO
SECRETARIA DE SEGURIDAD
COMANDANTE DE LA POLICIA DE BOGOTA
SECRETARIA DE CULTURA</t>
  </si>
  <si>
    <t>POLICIA METROPOLITANA DE BOGOTA
PERSONERIA
VEEDURIA
CONTRALORIA</t>
  </si>
  <si>
    <t>PERSONERIA
CONTRALORIA
VEEDURIA
ALCALDIA LOCAL DE BOSA
ALCALDIA LOCAL CIUDAD BOLIVAR
ALCALDIA LOCAL SUMAPAZ</t>
  </si>
  <si>
    <t xml:space="preserve">PERSONERIA 
CONTRALORIA
VEEDURIA
SINDICATO DE TRABAJADORES DE LA ETB
SINTRATELEFONOS
</t>
  </si>
  <si>
    <t>COMANDANTE POLICIA DE BOGOTA
PERSONERIA
CONTRALORIA
VEEDURIA</t>
  </si>
  <si>
    <t xml:space="preserve">Contralor de Bogotá 
Personero de Bogotá 
Veedor Distrital 
DEFENSORIA DEL PUEBLO
Ministerio de Salud Y Proteccion Social
"Administradora de los Recursos del Sistema General de Seguridad Social en Salud (ADRES)"
"Facultad de medicina- Facultad de odontología sede Bogotá Universidad Nacional"
Asociación Nacional Sindical de trabajadores y Servidores públicos de salud y seguridad social integral y servicios complementarios de Colombia (ANTHOC).
Movimiento por la Salud de los pueblos
</t>
  </si>
  <si>
    <t>PERSONERIA 
VEEDURIA
CONTRALORIA
20 FONDOS DE DESARROLLO LOCAL</t>
  </si>
  <si>
    <t>UNIVERSIDAD DISTRITAL FRANCISCO DE PAULA SANTANDER</t>
  </si>
  <si>
    <t>CONTRALORIA 
PERSONERIA</t>
  </si>
  <si>
    <t xml:space="preserve">CAR CUNDINAMARCA
ANLA
MINISTRA DE AMBIENTE
CONSORCIO IVK
VEEDURIA
CONTRALORIA
PERSONERIA
</t>
  </si>
  <si>
    <t xml:space="preserve">PARTIDO COLOMBIA HUMANA -UP
JOSE DEL CARMEN CUESTA NOVOA
HEIDY LORENA SANCHEZ BARRETO
ANA TERESA BERNAL MONTAÑEZ                                                       </t>
  </si>
  <si>
    <t>PARTIDO LIBERAL COLOMBIANO
MARIA VICTORIA VARGAS SILVA
LUZ MARINA GORDILLO SALINAS</t>
  </si>
  <si>
    <t>PARTIDO ALIANZA VERDE
JULIAN ESPINOSA ORTIZ
MARÍA CLARA NAME RAMIREZ</t>
  </si>
  <si>
    <t>PARTIDO CENTRO DEMOCRATICO
JAVIER ALEJANDRO OSPINA RODRIGUEZ
JORGE LUIS COLMENARES ESCOBAR</t>
  </si>
  <si>
    <t>PARTIDO ALIANZA VERDE
LUIS CARLOS LEAL ANGARITA
MARÍA CLARA NAME RAMIREZ</t>
  </si>
  <si>
    <t xml:space="preserve">Secretaria Distrital de Habitat: 05/05/2023
Directora General de la Unidad Administrativa Especial Servicios Públicos UAESP: 09/05/2023
PROMOAMBIENTAL DISTRITO S.A.S: 25/05/2023
LIME: 05/05/2023
BOGOTA LIMPIA S.A: 05/05/2023
</t>
  </si>
  <si>
    <t>PRORROGA:
Unidad Administrativa Especial Servicios Públicos -UAESP EE8175 del 04-05-2023"</t>
  </si>
  <si>
    <t xml:space="preserve">Secretario Distrital de Gobierno: 03/05/2023
Secretaria Distrital de Habitat: 03/05/2023
Instituto Distrital de la Participación y Acción Comunal IDPAC : 09/05/2023
</t>
  </si>
  <si>
    <t>PRORROGA:
Universidad Distrital Francisco José de Caldas EE8166 del 04-05-2023</t>
  </si>
  <si>
    <t xml:space="preserve">Rector de la Universidad Distrital Francisco José de Caldas: 09/05/2023
Secretaria de Educación del Distrito: 04/05/2023
</t>
  </si>
  <si>
    <t>Universidad Distrital Francisco José de Caldas EE8166 del 04-05-2023</t>
  </si>
  <si>
    <t xml:space="preserve">Universidad Distrital Francisco José de Caldas: 09/05/2023
Secretaria de Educación del Distrito: 04/05/2023
</t>
  </si>
  <si>
    <t>PRORROGA:
Universidad Distrital Francisco José de Caldas EE8167 del 04-05-23</t>
  </si>
  <si>
    <t xml:space="preserve">Secretaria de Educación del Distrito: 03/05/2023
Secretario Distrital de Gobierno: 03/05/2023
Director General Agencia Distrital para la Educación Superior la Ciencia y la Tecnología – Atenea: 03/05/2023
</t>
  </si>
  <si>
    <t>SECRETARIA DE SALUD: 11/05/2023</t>
  </si>
  <si>
    <t>EAAB: 11/05/2023</t>
  </si>
  <si>
    <t>PRORROGA:EAAB EE8172 del 04-05-2023</t>
  </si>
  <si>
    <t xml:space="preserve">SECRETARIA DE EDUCACION: 10/05/2023
ATENEA: 11/05/2023
</t>
  </si>
  <si>
    <t xml:space="preserve">PRORROGA:
SECRETARIA DE EDUCACION EE7956 del 03-05-23
ATENEA EE8091 del 04-05-2023
</t>
  </si>
  <si>
    <t>PARTIDO CENTRO DEMOCRATICO
HUMBERTO RAFAEL AMIN MARTELO-CItante
JORGE LUIS COLMENARES ESCOBAR-vocero</t>
  </si>
  <si>
    <t>PARTIDO ALIANZA VERDE
 LUCIA BASTIDAS UBATE-citante
MARÍA CLARA NAME RAMIREZ--vocera</t>
  </si>
  <si>
    <t>PARTIDO CENTRO DEMOCRATICO
HUMBERTO RAFAEL AMIN MARTELO-citante
JORGE LUIS COLMENARES ESCOBAR -vocero</t>
  </si>
  <si>
    <t xml:space="preserve">SECRETARIA DE GOBIERNO: 08/05/2023
SECRETARIA DE CULTURA RECREACION Y DEPORTE: 05/05/2023
SECRETARIA DISTRITAL DE SEGURIDAD CONVIVENCIA Y JUSTICIA: 05/05/2023
SECRETARIA DE SALUD: 08/05/2023
SECRETARIA DE EDUCACION: 08/05/2023
IDRD: 05/05/2023
</t>
  </si>
  <si>
    <t xml:space="preserve">prorroga:
SECRETARIA DE GOBIERNO EE8112 del 04-05-23
SECRETARIA DE SALUD EE8085 del 04-05-23
</t>
  </si>
  <si>
    <t xml:space="preserve">SECRETARIA DISTRITAL DE AMBIENTE: 10/05/2023
IDPYBA: 10/05/2023
</t>
  </si>
  <si>
    <t xml:space="preserve">SECRETARIA GENERAL DEL DISTRITO: 15/05/2023
SECRETARIA DISTRITAL DE SALUD: 10/05/2023
SECRETARIA JURIDICA DEL DISTRITO: 05/05/2023
</t>
  </si>
  <si>
    <t xml:space="preserve">PRORROGA
SECRETARIA DISTRITAL DE AMBIENTE EE8092 del 04-05-23
IDPYBA EE8171 del 04-05-23
</t>
  </si>
  <si>
    <t xml:space="preserve">SECRETARIA DISTRITAL DE EDUCACION: 09/05/2023
SECRETARIA DISTRITAL DE SALUD: 10/05/2023
</t>
  </si>
  <si>
    <t xml:space="preserve">PRORROGAS: SECRETARIA DISTRITAL DE EDUCACION EE7956 DEL 03-05-23
SECRETARIA DISTRITAL DE SALUD EE8089 del 04-05-23
</t>
  </si>
  <si>
    <t xml:space="preserve">SECRETARIA DE PLANEACION: 10/05/2023
SECRETARIA DE INTEGRACION SOCIAL: 11/05/2023
SECRETARIA DE HACIENDA: 05/05/2023
</t>
  </si>
  <si>
    <t xml:space="preserve">PRORROGA: SECRETARIA DE PLANEACION EE8255 del 05-05-23
SECRETARIA DE INTEGRACION SOCIAL EE8258 del 05-05-23
SECRETARIA DE HACIENDA EE8280 del 05-05-23
</t>
  </si>
  <si>
    <t xml:space="preserve">SECRETARIA DE GOBIERNO: 03/05/2023
SECRETARIA DE MOVILIDAD: 09/05/2023
SECRETARIA DE SEGURIDAD Y CONVIVENCIA: 05/05/2023
</t>
  </si>
  <si>
    <t>PRORROGA:SECRETARIA DE MOVILIDAD EE8268 del 05-05-23</t>
  </si>
  <si>
    <t xml:space="preserve">Secretaría General Alcaldía Mayor : 12/05/2023
Secretaría Distrital de Gobierno: 12/05/2023
Secretaría Distrital de Hacienda: 10/05/2023
Secretaría Distrital de Planeación: 10/05/2023
Secretaría Distrital de Desarrollo Económico: 12/05/2023
Secretaria de Educación del Distrito-Atenea: 12/05/2023
Secretario Distrital de Salud: 12/05/2023
Secretaría Distrital de Integración Social: 12/05/2023
Secretario Distrital de Cultura, Recreación y Deporte: 15/05/2023
Secretaria Distrital de Ambiente: 12/05/2023
Secretaria Distrital de Movilidad: 09/05/2023
Secretaria Distrital de Habitat: 09/05/2023
Secretaría Distrital de la Mujer: 09/05/2023
Secretaría Distrital de Seguridad y Convivencia: 12/05/2023
Secretario Jurídico Distrital: 12/05/2023
Contralor de Bogotá: 12/05/2023
IDYPIBA: 10/05/2023
IDEP: 11/05/2023
Personero de Bogotá: 12/05/2023
Veedora Distrital: 11/05/2023
Gerente General de Capital Salud EPS: 12/05/2023
Gerente General de Canal Capital: 12/05/2023
Gerente General de Aguas de Bogotá: 17/05/2023
Gerente General de la Lotería de Bogotá: 12/05/2023
Gerente General del Metro de Bogotá S.A.: 12/05/2023
Gerente General de Transmilenio S.A: 10/05/2023
Operadora Distrital de Transporte S.A.S: 12/05/2023
Gerente General de la Empresa de Renovación y Desarrollo Urbano de Bogotá  ERU: 09/05/2023
universidad distrital: 12/05/2023
Gerente General de la Empresa de Acueducto y Alcantarillado de Bogotá: 11/05/2023
</t>
  </si>
  <si>
    <t xml:space="preserve">Instituto de Desarrollo Urbano IDU: 11/05/2023
Secretaría Distrital de Hacienda: 11/05/2023
</t>
  </si>
  <si>
    <t xml:space="preserve">PARTIDO CENTRO DEMOCRATICO
OSCAR RAMIREZ VAHOS
 JORGE LUIS COLMENARES ESCOBAR </t>
  </si>
  <si>
    <t xml:space="preserve">PARTIDO CENTRO DEMOCRATICO
OSCAR RAMIREZ VAHOS
JORGE LUIS COLMENARES ESCOBAR </t>
  </si>
  <si>
    <t>Plenaria Ordinaria el dia 05 de Junio 2023</t>
  </si>
  <si>
    <t xml:space="preserve">ESTADO ACTUAL DEL PROYECTO "CABLE AÉREO REENCUENTRO MONSERRATE" -CENTRO HISTORICO </t>
  </si>
  <si>
    <t xml:space="preserve">NOTA ESTILO A LA COMPAÑÍA DE MARCHA 436 </t>
  </si>
  <si>
    <t xml:space="preserve">NOTA ESTILO RED INTERNACIONAL DEL CUIDADO </t>
  </si>
  <si>
    <t>PARTIDO ALIANZA VERDE
ANDRES DARÍO ONZAGA NIÑO
MARÍA CLARA NAME RAMIREZ</t>
  </si>
  <si>
    <t>Consejera de Comunicaciones: 11/05/2023</t>
  </si>
  <si>
    <t xml:space="preserve">PROROGASecretaría Distrital de Seguridad y Convivencia EE8503 del 09-05-23
Secretaría Distrital de Gobierno EE8586 del 10-05-23
</t>
  </si>
  <si>
    <t xml:space="preserve">Secretario Distrital de Movilidad: 11/05/2023
Instituto de Desarrollo Urbano IDU: 11/05/2023
Transmilenio S.A.: 11/05/2023
Metro de Bogotá S.A.: 16/05/2023
</t>
  </si>
  <si>
    <t>PRORROGA Metro de Bogotá S.A.EE8990 del 15-05-23</t>
  </si>
  <si>
    <t xml:space="preserve">Secretaria de Educación del Distrito: 10/05/2023
Secretaria General Alcaldía Mayor de Bogotá: 11/05/2023
</t>
  </si>
  <si>
    <t xml:space="preserve">Alto Consejero Distrital para los Derechos de las Víctimas, la Paz y la Reconciliación: 16/05/2023
Secretaría Distrital de Gobierno: 15/05/2023
Secretaria General Alcaldía Mayor de Bogotá: 16/05/2023
</t>
  </si>
  <si>
    <t xml:space="preserve">PRORROGA
Alto Consejero Distrital para los Derechos de las Víctimas, la Paz y la Reconciliación EE8984 del 15-05-23
Secretaría Distrital de Gobierno EE8984 del 15-05-23
</t>
  </si>
  <si>
    <t xml:space="preserve">Subred Integrada de Servicios de Salud Norte E. S. E.: 16/05/2023
Subred Integrada de Servicios de Salud Centro Oriente E. S. E. (E ): 23/05/2023
Subred Integrada de Servicios de Salud Sur E. S. E.: 17/05/2023
Subred Integrada de Servicios de Salud Sur Occidente E. S. E.: 16/05/2023
Gestión Administrativa y Técnica EGAT: 16/05/2023
Secretario Distrital de Salud: 23/05/2023
</t>
  </si>
  <si>
    <t xml:space="preserve">Subred Integrada de Servicios de Salud Centro Oriente E. S. E. (E ) EE9008 del 15-05-23
Subred Integrada de Servicios de Salud Sur E. S. E.EE-RECORDATORIO 02-06-23
Secretario Distrital de Salud EE9141 del 16-05-23
</t>
  </si>
  <si>
    <r>
      <t>PRIORIZACION IE7558 DEL 15-05-23</t>
    </r>
    <r>
      <rPr>
        <sz val="10"/>
        <color indexed="8"/>
        <rFont val="Arial"/>
        <family val="2"/>
      </rPr>
      <t xml:space="preserve">
Prorroga:Secretario Distrital de Salud: 23/05/2023</t>
    </r>
  </si>
  <si>
    <t xml:space="preserve">prorroga: Secretario Distrital de Movilidad EE9444 del 18-05-23
Empresa de Acueducto y Alcantarillado de Bogotá EE9443 del 18-05-23
</t>
  </si>
  <si>
    <t xml:space="preserve">Secretario Distrital de Movilidad: 25/05/2023
Universidad Distrital Francisco Jose de Caldas: 18/05/2023
Instituto de Desarrollo Urbano IDU: 17/05/2023
Empresa de Acueducto y Alcantarillado de Bogotá: 25/05/2023
Jardín Botánico de Bogotá Jospe Celestino Mutis: 17/05/2023
Instituto para la Protección de la niñez y la Juventud IDIPRON: 20/05/2023
</t>
  </si>
  <si>
    <t>SECRETARIA DE MOVILIDAD
IDU
CAJA DE LA VIVIENDA POPULAR
ERU</t>
  </si>
  <si>
    <t>PARTIDO ALIANZA VERDE
ANDRES DARIO ONZAGA NIÑO-CITANTE
MARÍA CLARA NAME RAMIREZ-VOCERA</t>
  </si>
  <si>
    <t xml:space="preserve">Secretaría Distrital de Gobierno: 16/05/2023
AGATA: 20/05/2023
Secretaria Distrital de Hàbitat: 16/05/2023
Empresa de Telecomunicaciones de Bogotá ETB: 18/05/2023
</t>
  </si>
  <si>
    <t xml:space="preserve">Secretaría Distrital de Gobierno: 16/05/2023
Policia Metropolitana de Bogotá: 02/06/2023
Secretaría Distrital de Seguridad, Convivencia y Justicia: 23/05/2023
</t>
  </si>
  <si>
    <t>Secretaría Distrital de Gobierno: 25/05/2023</t>
  </si>
  <si>
    <t>Prorroga Secretaría Distrital de Gobierno EE9261 del 17-05-23</t>
  </si>
  <si>
    <t xml:space="preserve">Secretaria de Educación del Distrito: 25/05/2023
Agencia Distrital para la Educación Superior la Ciencia y la Tecnología – Atenea: 25/05/2023
Secretario Distrital de Hacienda: 25/05/2023
Alcalde Local de Kennedy-Sec Gobierno: 25/05/2023
</t>
  </si>
  <si>
    <t xml:space="preserve">Secretario Distrital de Salud: 23/05/2023
Subred CentroOriente: 16/05/2023
Secretaria Distrital de Ambiente : 23/05/2023
Secretario Distrital de Cultura, Recreación y Deporte: 23/05/2023
Defensoria del Pueblo 05-06-23
</t>
  </si>
  <si>
    <t xml:space="preserve">TERMINAL DE TRANSPORTES: 25/05/2023
SECRETARIA DE MOVILIDAD: 25/05/2023
</t>
  </si>
  <si>
    <t xml:space="preserve">UAESP: 25/05/2023
SECRETARIA DE HABITAT: 25/05/2023
</t>
  </si>
  <si>
    <t xml:space="preserve">SECRETARIA DE GOBIERNO: 30/05/2023
SECRETARIA DE DESARROLLO ECONOMICO: 31/05/2023
SECRETARIA DE EDUCACION DE BOGOTA: 27/05/2023
SECRETARIA DE SALUD DE BOGOTA: 31/05/2023
</t>
  </si>
  <si>
    <t xml:space="preserve">prorroga 
SECRETARIA DE GOBIERNO EE9495 del 23-05-23
SECRETARIA DE DESARROLLO ECONOMICO EE9746 del 25-05-23
SECRETARIA DE EDUCACION DE BOGOTA EE9610 del 24-05-23
SECRETARIA DE SALUD DE BOGOTA EE9465 del 19-05-23
</t>
  </si>
  <si>
    <t xml:space="preserve">CUERPO DE BOMBEROS: 25/05/2023
SECRETARIA DE GOBIERNO: 31/05/2023
IDIGER: 31/05/2023
</t>
  </si>
  <si>
    <t>PRORROGA SECRETARIA DE GOBIERNO EE9470 del 19-05-23</t>
  </si>
  <si>
    <t>SECRETARIA DE GOBIERNO: 20/05/2023
SECRETARIA DE CULTURA RECREACION Y DEPORTE: 25/05/2023
IDPC: 30/05/2023</t>
  </si>
  <si>
    <t>PRORROGA  IDPC EE9744 del 25-05-23</t>
  </si>
  <si>
    <t xml:space="preserve">SECRETARIA DE GOBIERNO: 20/05/2023
SECRETARIA DE SALUD DE BOGOTA: 30/05/2023
</t>
  </si>
  <si>
    <t>prorroga SECRETARIA DE SALUD DE BOGOTA EE9466 del 19-05-23</t>
  </si>
  <si>
    <t>EAAB: 12/05/2023
CAJA DE LA VIVIENDA: 09/05/2023
SECRETARIA DE AMBIENTE: 09/05/2023
UAESP: 09/05/2023
SECRETARIA DE HABITAT: 10/05/2023
IDIGER: 05/05/2023
CAR 11-05-23</t>
  </si>
  <si>
    <t>Secretaría Distrital de Seguridad y Convivencia: 16/05/2023
Secretaría Distrital de Gobierno: 15/05/2023
MEBOG 16-05-23</t>
  </si>
  <si>
    <r>
      <rPr>
        <b/>
        <sz val="9"/>
        <color indexed="8"/>
        <rFont val="Arial"/>
        <family val="2"/>
      </rPr>
      <t>DEBATE 15-05-23</t>
    </r>
    <r>
      <rPr>
        <b/>
        <sz val="9"/>
        <color indexed="10"/>
        <rFont val="Arial"/>
        <family val="2"/>
      </rPr>
      <t xml:space="preserve">
PRIORIZACION 28-04-23 IE6378</t>
    </r>
    <r>
      <rPr>
        <b/>
        <sz val="9"/>
        <rFont val="Arial"/>
        <family val="2"/>
      </rPr>
      <t xml:space="preserve">
</t>
    </r>
    <r>
      <rPr>
        <b/>
        <sz val="9"/>
        <color indexed="30"/>
        <rFont val="Arial"/>
        <family val="2"/>
      </rPr>
      <t xml:space="preserve">PRÓRROGA
S.D. INTEGRACIÓN S.
S.D. CULTURA RT.D.
S.D. SALUD
(10-03-2023)
S.D. GOBIERNO
S.D. MOVILIDAD
S.D. PLANEACIÓN
S.D. HACIENDA
S. GENERAL A.M.
(13-03-2023)
S. EDUCACION D.
S.D. SEGURIDAD J.C.
S.D. HABITAT
S.D. AMBIENTE
S.D. DESARROLLO E.
(14-03-2023)
</t>
    </r>
    <r>
      <rPr>
        <b/>
        <sz val="9"/>
        <color indexed="60"/>
        <rFont val="Arial"/>
        <family val="2"/>
      </rPr>
      <t xml:space="preserve">SE NIEGA UNA PRÓRROGA
D.G. JARDIN BOTANICO J.C.M.
(17-03-2023)
</t>
    </r>
    <r>
      <rPr>
        <sz val="9"/>
        <color indexed="8"/>
        <rFont val="Arial"/>
        <family val="2"/>
      </rPr>
      <t>RECORDATORIO RESPT. 
JEFE DE GABINETE (11-04-2023)</t>
    </r>
    <r>
      <rPr>
        <b/>
        <sz val="9"/>
        <color indexed="8"/>
        <rFont val="Arial"/>
        <family val="2"/>
      </rPr>
      <t xml:space="preserve">
TRASLADADA A 28-04-23</t>
    </r>
  </si>
  <si>
    <r>
      <rPr>
        <b/>
        <sz val="10"/>
        <color indexed="10"/>
        <rFont val="Arial"/>
        <family val="2"/>
      </rPr>
      <t xml:space="preserve">PRIORIZACION 25-04-23 IE6167
</t>
    </r>
    <r>
      <rPr>
        <b/>
        <sz val="10"/>
        <color indexed="8"/>
        <rFont val="Arial"/>
        <family val="2"/>
      </rPr>
      <t>DEBATE 15-05-23</t>
    </r>
    <r>
      <rPr>
        <sz val="10"/>
        <rFont val="Arial"/>
        <family val="2"/>
      </rPr>
      <t xml:space="preserve">
PRORROGA
SECRETARIA GENERAL ALCALDIA EE5137 del 17-03-23
SECRETARIA DISTRITAL DE GOBIERNO EE4941 del 15-03-23
SECRETARIA DE HACIENDA DISTRITAL EE4982 del 15-03-23
</t>
    </r>
  </si>
  <si>
    <r>
      <rPr>
        <b/>
        <sz val="10"/>
        <rFont val="Arial"/>
        <family val="2"/>
      </rPr>
      <t>DEBATE 15-05-23</t>
    </r>
    <r>
      <rPr>
        <sz val="10"/>
        <rFont val="Arial"/>
        <family val="2"/>
      </rPr>
      <t xml:space="preserve">
PRORROGA
Secretaría General Alcaldía Mayor EE8470 del 09-05-23
Secretaría Distrital de Gobierno EE8332 del 08-05-23
Secretaría Distrital de Hacienda EE8496 del 09-05-23
Secretaría Distrital de Desarrollo Económico EE8468 del 09-05-23
Secretaria de Educación del Distrito-Atenea EE8395 del 08-05-23
Secretario Distrital de Salud EE8561 del 10-05-23"
Secretaría Distrital de Integración Social EE8469 del 09-05-23"
Secretario Distrital de Cultura, Recreación y Deporte, Recordatorio 2-05-23
Secretaria Distrital de Ambiente EE8529 del 09-05-23
Secretaría Distrital de Seguridad y Convivencia EE8499 del 09-05-23
Personero de Bogotá EE8565 del 10-05-23
Gerente General de Canal Capital EE8331 del 08-05-23
Gerente General de Aguas de Bogotá, RECORDATORIO el 12-05-23
Gerente General de la Lotería de Bogotá RECORDATORIO el 12-05-23
Gerente General del Metro de Bogotá S.A.EE8465 del 09-05-23
Operadora Distrital de Transporte S.A.S EE8330 del 08-05-23
Gerente General de la Empresa de Acueducto y Alcantarillado de Bogotá EE8563 del 10-05-23
</t>
    </r>
  </si>
  <si>
    <t>DEBATE 15-05-23</t>
  </si>
  <si>
    <r>
      <rPr>
        <b/>
        <sz val="10"/>
        <color indexed="8"/>
        <rFont val="Arial"/>
        <family val="2"/>
      </rPr>
      <t>DEBATE 17-05-23</t>
    </r>
    <r>
      <rPr>
        <sz val="10"/>
        <color indexed="10"/>
        <rFont val="Arial"/>
        <family val="2"/>
      </rPr>
      <t xml:space="preserve">
PRIORIZACION IE7563 EL 15-05-23</t>
    </r>
    <r>
      <rPr>
        <sz val="10"/>
        <rFont val="Arial"/>
        <family val="2"/>
      </rPr>
      <t xml:space="preserve">
PRORROGA
Secretario Distrital de Salud EE5035 del 16-03-23
Subred Integrada de Servicios de Salud Norte E. S. E. EE4916 del 15-03-23
Subred Integrada de Servicios de Salud Centro Oriente E. S. E. EE4985 del 15-03-23
Subred Integrada de Servicios de Salud Sur Occidente E. S. E. EE5042 del 16-03-23
</t>
    </r>
  </si>
  <si>
    <r>
      <rPr>
        <b/>
        <sz val="10"/>
        <color indexed="8"/>
        <rFont val="Arial"/>
        <family val="2"/>
      </rPr>
      <t>DEBATE 17-05-23</t>
    </r>
    <r>
      <rPr>
        <b/>
        <sz val="10"/>
        <color indexed="10"/>
        <rFont val="Arial"/>
        <family val="2"/>
      </rPr>
      <t xml:space="preserve">
PRIORIZACION IE7747 DEL 16-05-23
</t>
    </r>
    <r>
      <rPr>
        <sz val="10"/>
        <color indexed="8"/>
        <rFont val="Arial"/>
        <family val="2"/>
      </rPr>
      <t>prorroga:SECRETARIA DE SALUD EE8073 del 04-05-2023</t>
    </r>
    <r>
      <rPr>
        <b/>
        <sz val="10"/>
        <color indexed="8"/>
        <rFont val="Arial"/>
        <family val="2"/>
      </rPr>
      <t xml:space="preserve">
</t>
    </r>
  </si>
  <si>
    <r>
      <rPr>
        <b/>
        <sz val="11"/>
        <color indexed="8"/>
        <rFont val="Arial"/>
        <family val="2"/>
      </rPr>
      <t>DEBATE 17-05-23</t>
    </r>
    <r>
      <rPr>
        <b/>
        <sz val="11"/>
        <color indexed="10"/>
        <rFont val="Arial"/>
        <family val="2"/>
      </rPr>
      <t xml:space="preserve">
PRIORIZACION 10-05-2023 IE7237</t>
    </r>
    <r>
      <rPr>
        <b/>
        <sz val="11"/>
        <rFont val="Arial"/>
        <family val="2"/>
      </rPr>
      <t xml:space="preserve">
TRASLADADA A SECRETARIA GENERAL DE COMISION GOBIERNO 09-05-23
</t>
    </r>
    <r>
      <rPr>
        <sz val="11"/>
        <rFont val="Arial"/>
        <family val="2"/>
      </rPr>
      <t xml:space="preserve">PRORROGA:
Secretaria Distrital de Salud.EE8498 del 09-05-23
CAPITAL SALUD EE8633 del 10-05-23
CENTRO ORIENTE EE8588 del 10-05-23
</t>
    </r>
    <r>
      <rPr>
        <b/>
        <sz val="11"/>
        <rFont val="Arial"/>
        <family val="2"/>
      </rPr>
      <t xml:space="preserve">
</t>
    </r>
  </si>
  <si>
    <r>
      <rPr>
        <b/>
        <sz val="10"/>
        <color indexed="8"/>
        <rFont val="Arial"/>
        <family val="2"/>
      </rPr>
      <t>DEBATE 18-05-23</t>
    </r>
    <r>
      <rPr>
        <b/>
        <sz val="10"/>
        <color indexed="10"/>
        <rFont val="Arial"/>
        <family val="2"/>
      </rPr>
      <t xml:space="preserve">
PRIORIZACION 17-05-23IE7865
DEBATE </t>
    </r>
    <r>
      <rPr>
        <b/>
        <sz val="10"/>
        <rFont val="Arial"/>
        <family val="2"/>
      </rPr>
      <t xml:space="preserve">
TRASLADADA A SECRETARIA GENERAL el 14-04-23 de Comision Segunda</t>
    </r>
  </si>
  <si>
    <r>
      <rPr>
        <b/>
        <sz val="11"/>
        <color indexed="8"/>
        <rFont val="Calibri"/>
        <family val="2"/>
      </rPr>
      <t>DEBATE 18-05-23</t>
    </r>
    <r>
      <rPr>
        <b/>
        <sz val="11"/>
        <color indexed="10"/>
        <rFont val="Calibri"/>
        <family val="2"/>
      </rPr>
      <t xml:space="preserve">
PRIORIZACION 01-03-23IE3693</t>
    </r>
    <r>
      <rPr>
        <sz val="11"/>
        <rFont val="Calibri"/>
        <family val="2"/>
      </rPr>
      <t xml:space="preserve">
PRORROGA
Secretario Distrital de Gobierno EE1784/ 01-02-23</t>
    </r>
  </si>
  <si>
    <r>
      <rPr>
        <b/>
        <sz val="10"/>
        <color indexed="8"/>
        <rFont val="Arial"/>
        <family val="2"/>
      </rPr>
      <t>DEBATE 23-05-23</t>
    </r>
    <r>
      <rPr>
        <b/>
        <sz val="10"/>
        <color indexed="10"/>
        <rFont val="Arial"/>
        <family val="2"/>
      </rPr>
      <t xml:space="preserve">
PRIORIZACION</t>
    </r>
    <r>
      <rPr>
        <sz val="10"/>
        <color indexed="10"/>
        <rFont val="Arial"/>
        <family val="2"/>
      </rPr>
      <t xml:space="preserve">
07/03/2023 IE4081</t>
    </r>
    <r>
      <rPr>
        <sz val="10"/>
        <rFont val="Arial"/>
        <family val="2"/>
      </rPr>
      <t xml:space="preserve">
</t>
    </r>
    <r>
      <rPr>
        <b/>
        <sz val="10"/>
        <rFont val="Arial"/>
        <family val="2"/>
      </rPr>
      <t>TRASLADADA</t>
    </r>
    <r>
      <rPr>
        <sz val="10"/>
        <rFont val="Arial"/>
        <family val="2"/>
      </rPr>
      <t xml:space="preserve">
S. General de Comision Plan
09/03/2023
TRASLADO A Comision Tercera el 11-04-23 IE5404</t>
    </r>
    <r>
      <rPr>
        <b/>
        <sz val="10"/>
        <rFont val="Arial"/>
        <family val="2"/>
      </rPr>
      <t xml:space="preserve">
Prorroga
IDU IE4666 del 13-03-23</t>
    </r>
  </si>
  <si>
    <r>
      <rPr>
        <b/>
        <sz val="10"/>
        <color indexed="8"/>
        <rFont val="Arial"/>
        <family val="2"/>
      </rPr>
      <t>DEBATE 01-06-23</t>
    </r>
    <r>
      <rPr>
        <b/>
        <sz val="10"/>
        <color indexed="10"/>
        <rFont val="Arial"/>
        <family val="2"/>
      </rPr>
      <t xml:space="preserve">
PRIORIZACION EL 09-05-2023 IE7095</t>
    </r>
    <r>
      <rPr>
        <b/>
        <sz val="10"/>
        <rFont val="Arial"/>
        <family val="2"/>
      </rPr>
      <t xml:space="preserve">
TRASLADADA A LA 
SECRETARIA GENERAL
(09-05-2023)</t>
    </r>
  </si>
  <si>
    <r>
      <rPr>
        <b/>
        <sz val="12"/>
        <color indexed="8"/>
        <rFont val="Arial"/>
        <family val="2"/>
      </rPr>
      <t>DEBATE 17-05-23</t>
    </r>
    <r>
      <rPr>
        <sz val="12"/>
        <color indexed="10"/>
        <rFont val="Arial"/>
        <family val="2"/>
      </rPr>
      <t xml:space="preserve">
PRIORIZACION 16-05-23 IE7689</t>
    </r>
    <r>
      <rPr>
        <sz val="12"/>
        <rFont val="Arial"/>
        <family val="2"/>
      </rPr>
      <t xml:space="preserve">
SALUD: Aceptación de prórroga.
TRASLADO A SECRETARIA GENERAL16-05-23</t>
    </r>
  </si>
  <si>
    <r>
      <rPr>
        <b/>
        <sz val="12"/>
        <color indexed="8"/>
        <rFont val="Arial"/>
        <family val="2"/>
      </rPr>
      <t>DEBATE 18-05-23</t>
    </r>
    <r>
      <rPr>
        <sz val="12"/>
        <color indexed="10"/>
        <rFont val="Arial"/>
        <family val="2"/>
      </rPr>
      <t xml:space="preserve">
PRIORIZACION 24-04-23 IE6132</t>
    </r>
    <r>
      <rPr>
        <sz val="12"/>
        <rFont val="Arial"/>
        <family val="2"/>
      </rPr>
      <t xml:space="preserve">
GOBIERNO: Aceptación de prórroga
TRASLADA A SECRETARIA GENERAL 17-04-23</t>
    </r>
  </si>
  <si>
    <t>DEBATES
 18 Y 21  DE ABRIL DE 2023</t>
  </si>
  <si>
    <t>PARTIDO ALIANZA VERDE
JULIAN ESPINOSA ORTIZ-Citante
MARÍA CLARA NAME RAMIREZ-vocera</t>
  </si>
  <si>
    <r>
      <rPr>
        <b/>
        <sz val="10"/>
        <color indexed="10"/>
        <rFont val="Arial"/>
        <family val="2"/>
      </rPr>
      <t>PRIORIZACION IE6040 DEL 21-04-23</t>
    </r>
    <r>
      <rPr>
        <b/>
        <sz val="10"/>
        <rFont val="Arial"/>
        <family val="2"/>
      </rPr>
      <t xml:space="preserve">
TRASLADADA LA PROPOSICIÓN A LA SECRETARIA GENERAL 24-04-23</t>
    </r>
    <r>
      <rPr>
        <sz val="10"/>
        <rFont val="Arial"/>
        <family val="2"/>
      </rPr>
      <t xml:space="preserve">
EDUCACIÓN:  Aceptación de prórrroga.
SALUD:  Aceptación de prórrroga.
INTEGRACIÓN: Aceptación de prórrrogaI</t>
    </r>
  </si>
  <si>
    <r>
      <t xml:space="preserve">
</t>
    </r>
    <r>
      <rPr>
        <sz val="11"/>
        <color indexed="10"/>
        <rFont val="Arial"/>
        <family val="2"/>
      </rPr>
      <t>PRIORIZACION 24-04-23 IE6114</t>
    </r>
    <r>
      <rPr>
        <sz val="11"/>
        <rFont val="Arial"/>
        <family val="2"/>
      </rPr>
      <t xml:space="preserve">
</t>
    </r>
    <r>
      <rPr>
        <b/>
        <sz val="11"/>
        <rFont val="Arial"/>
        <family val="2"/>
      </rPr>
      <t xml:space="preserve">TRASLADADA A SECRETARIA GENERAL
</t>
    </r>
    <r>
      <rPr>
        <sz val="11"/>
        <rFont val="Arial"/>
        <family val="2"/>
      </rPr>
      <t>EDUCACIÓN: Aceptación de prorroga.
SALUD: Aceptación de prorroga.
INTEGRACIÓN: Aceptación de prorroga.
IDRD: Aceptación de prorroga.</t>
    </r>
  </si>
  <si>
    <r>
      <rPr>
        <b/>
        <sz val="10"/>
        <rFont val="Arial"/>
        <family val="2"/>
      </rPr>
      <t>DEBATE 18-05-23</t>
    </r>
    <r>
      <rPr>
        <sz val="10"/>
        <rFont val="Arial"/>
        <family val="2"/>
      </rPr>
      <t xml:space="preserve">
GOBIERNO: Aceptación de prórroga.
</t>
    </r>
    <r>
      <rPr>
        <sz val="10"/>
        <color indexed="10"/>
        <rFont val="Arial"/>
        <family val="2"/>
      </rPr>
      <t>TRASLADADA A SECRETARIA GENERAL 18-05-23</t>
    </r>
  </si>
  <si>
    <t>Plenaria Ordinaria el dia 07 de Junio 2023</t>
  </si>
  <si>
    <t>Plenaria Ordinaria el dia 09 de Junio 2023</t>
  </si>
  <si>
    <t>PROYECTO URBANISTICO USME IDIPRON II</t>
  </si>
  <si>
    <t xml:space="preserve">NOTA ESTILO AL EMPRESARIO JORGE LUNA SÁNCHEZ </t>
  </si>
  <si>
    <t>NOTA DE ESTILO AL DIVULGADOR CIENTIFICO FABER BURGOS SARMIENTO</t>
  </si>
  <si>
    <t>NOTA ESTILO A LA HISTORIADORA DIANA URIBE</t>
  </si>
  <si>
    <t>CONMEMORACIÓN DEL 4 DE JULIO  DÍA DE LA LIBERTAD RELIOGIOSA</t>
  </si>
  <si>
    <t>NOTA ESTILO A LA PERIODISTA ALEJANDRA GIRALDO</t>
  </si>
  <si>
    <t>Plenaria Ordinaria el dia 13 de Junio 2023</t>
  </si>
  <si>
    <t xml:space="preserve">NOTA DE ESTILO PARA KPOP UNION COLOMBIA Y PARA SU LIDER DIANA CAROLINA HERRERA ORJUELA </t>
  </si>
  <si>
    <t>OPERADOR PÚBLICO DE TRANSPORTE "LA ROLITA"</t>
  </si>
  <si>
    <t xml:space="preserve">PARTIDO COLOMBIA HUMANA -UP
JOSE DEL CARMEN CUESTA NOVOA
HEIDY LORENA SANCHEZ BARRETO
ANA TERESA BERNAL MONTAÑEZ                                                                     </t>
  </si>
  <si>
    <t>PARTIDO ALIANZA VERDE
JULIAN DAVID RODRIGUEZ SASTOQUE
LIBARDO ASPRLLA LARA</t>
  </si>
  <si>
    <t>PARTIDO ALIANZA VERDE
EDWARD ANIBAL ARIAS RUBIO-citante
LIBARDO ASPRILLA-Vocero</t>
  </si>
  <si>
    <t>SECRETARIA DE HABITAT
ERU</t>
  </si>
  <si>
    <t>SECRETARIA DE MOVILIDAD
OPERADORA DISTRITAL LA ROLITA
SECRETARIA DE HACIENDA</t>
  </si>
  <si>
    <t xml:space="preserve">TRASLADADA A COMISION PLAN EL 13-06-23
</t>
  </si>
  <si>
    <t xml:space="preserve">EAAB: 09/06/2023
SECRETARIA DE AMBIENTE: 06/06/2023
</t>
  </si>
  <si>
    <t>PRORROGA EAAB EE10470 del 06-06-23</t>
  </si>
  <si>
    <t xml:space="preserve">SECRETARIA DE GOBIERNO: 05/06/2023
SECRETARIA DE MOVILIDAD: 06/06/2023
SECRETARIA DISTRITAL DE HACIENDA: 06/06/2023
</t>
  </si>
  <si>
    <t>PRORROGA SECRETARIA DE SALUD EE10344 del 05-06-23</t>
  </si>
  <si>
    <r>
      <rPr>
        <sz val="10"/>
        <color indexed="10"/>
        <rFont val="Arial"/>
        <family val="2"/>
      </rPr>
      <t>PRIORIZACION 10-05-23 IE7189</t>
    </r>
    <r>
      <rPr>
        <sz val="10"/>
        <rFont val="Arial"/>
        <family val="2"/>
      </rPr>
      <t xml:space="preserve">
PRORROGA
Secretaria del Habitat EE4328 del 07-03-23
EAAB EE4266 del 07-03-23
GRUPO DE ENERGIA EE4335 del 07-03-23
SECRETARIA DE HACIENDA EE4297 del 07-03-23
</t>
    </r>
    <r>
      <rPr>
        <b/>
        <sz val="10"/>
        <rFont val="Arial"/>
        <family val="2"/>
      </rPr>
      <t>DEBATE 12-05-23
13-06-23</t>
    </r>
  </si>
  <si>
    <r>
      <t xml:space="preserve">
</t>
    </r>
    <r>
      <rPr>
        <b/>
        <sz val="10"/>
        <rFont val="Arial"/>
        <family val="2"/>
      </rPr>
      <t xml:space="preserve">DEBATE 12-05-23
13-06-23
</t>
    </r>
    <r>
      <rPr>
        <sz val="10"/>
        <rFont val="Arial"/>
        <family val="2"/>
      </rPr>
      <t xml:space="preserve">PROROGA
SECRETARIA DE AMBIENTE EE5084 DEL 16-03-23
SECRETARIA DE HABITAT-UAESP EE5150 DEL 17-03-23
SECRETARIA DE SALUD EE5040 DEL 16-03-23
SECRETARIA DE GOBIERNO EE4942 DEL 15-03-23
EAAB EE5081 DEL 16-03-23
</t>
    </r>
  </si>
  <si>
    <r>
      <rPr>
        <b/>
        <sz val="10"/>
        <color indexed="8"/>
        <rFont val="Arial"/>
        <family val="2"/>
      </rPr>
      <t>DEBATE 12-05-23
13-06-23</t>
    </r>
    <r>
      <rPr>
        <sz val="10"/>
        <color indexed="10"/>
        <rFont val="Arial"/>
        <family val="2"/>
      </rPr>
      <t xml:space="preserve">
PRIORIZACION EL 02-05-2023 IE6634
</t>
    </r>
    <r>
      <rPr>
        <sz val="10"/>
        <color indexed="8"/>
        <rFont val="Arial"/>
        <family val="2"/>
      </rPr>
      <t xml:space="preserve">PRORROGAS:EAAB EE8173 DEL 04-05-23
SECRETARIA DE AMBIENTE EE8324 DEL 08-05-23
SECRETARIA DE HABITAT EE8325 DEL 08-05-23
</t>
    </r>
  </si>
  <si>
    <r>
      <t xml:space="preserve">TRASLADO A COMISION PRIMERA EL 07-06-23
</t>
    </r>
    <r>
      <rPr>
        <b/>
        <sz val="10"/>
        <color indexed="10"/>
        <rFont val="Arial"/>
        <family val="2"/>
      </rPr>
      <t>PRIORIZACION 07-06-23 IE8869</t>
    </r>
    <r>
      <rPr>
        <sz val="10"/>
        <rFont val="Arial"/>
        <family val="2"/>
      </rPr>
      <t xml:space="preserve">
PRORROGA TERMINAL DE TRANSPORTES EE9747 del 25-05-23</t>
    </r>
  </si>
  <si>
    <r>
      <rPr>
        <b/>
        <sz val="10"/>
        <rFont val="Arial"/>
        <family val="2"/>
      </rPr>
      <t>ARCHIVADA
PRORROGAS</t>
    </r>
    <r>
      <rPr>
        <sz val="10"/>
        <rFont val="Arial"/>
        <family val="2"/>
      </rPr>
      <t xml:space="preserve">
S.D. Integracion S
24/03/2022
</t>
    </r>
    <r>
      <rPr>
        <b/>
        <sz val="10"/>
        <rFont val="Arial"/>
        <family val="2"/>
      </rPr>
      <t>TRASLADADA</t>
    </r>
    <r>
      <rPr>
        <sz val="10"/>
        <rFont val="Arial"/>
        <family val="2"/>
      </rPr>
      <t xml:space="preserve">
a Secretaria General
27/02/2023</t>
    </r>
  </si>
  <si>
    <r>
      <rPr>
        <b/>
        <sz val="10"/>
        <rFont val="Arial"/>
        <family val="2"/>
      </rPr>
      <t>PRORROGAS</t>
    </r>
    <r>
      <rPr>
        <sz val="10"/>
        <rFont val="Arial"/>
        <family val="2"/>
      </rPr>
      <t xml:space="preserve">
S. D. Movilidad
26/01/2023
TRASLADADA A S. GENERAL 
28/03/2023
</t>
    </r>
    <r>
      <rPr>
        <b/>
        <sz val="10"/>
        <rFont val="Arial"/>
        <family val="2"/>
      </rPr>
      <t>TRASLADADA A COMISION PLAN 
14-04-23</t>
    </r>
  </si>
  <si>
    <t>Proposiciones Tramitadas</t>
  </si>
  <si>
    <t>Bancadas</t>
  </si>
  <si>
    <t>Aprobadas en la vigencia</t>
  </si>
  <si>
    <t>Debatidas (par. 2, art 54)*</t>
  </si>
  <si>
    <t>Pendientes de debate</t>
  </si>
  <si>
    <t>Archivadas</t>
  </si>
  <si>
    <t xml:space="preserve">Trasladadas a otras comisiones </t>
  </si>
  <si>
    <t>Recibidas de otras comisiones</t>
  </si>
  <si>
    <t>Priorizadas año en curso</t>
  </si>
  <si>
    <t>Año anterior</t>
  </si>
  <si>
    <t>Año en curso</t>
  </si>
  <si>
    <t>BANCADA PARTIDO ALIANZA VERDE</t>
  </si>
  <si>
    <t>BANCADA PARTIDO NUEVO</t>
  </si>
  <si>
    <t>LIBERALISMO</t>
  </si>
  <si>
    <t>BANCADA PARTIDO CAMBIO RADICAL</t>
  </si>
  <si>
    <t>BANCADA PARTIDO CENTRO DEMOCRÁTICO</t>
  </si>
  <si>
    <t>BANCADA PARTIDO COLOMBIA HUMANA</t>
  </si>
  <si>
    <t>BANCADA PARTIDO COLOMBIA JUSTA Y LIBRES</t>
  </si>
  <si>
    <t>BANCADA PARTIDO CONSERVADOR COLOMBIANO</t>
  </si>
  <si>
    <t>BANCADA PARTIDO DE LA U</t>
  </si>
  <si>
    <t>BANCADA PARTIDO DIGNIDAD</t>
  </si>
  <si>
    <t>BANCADA PARTIDO LIBERAL COLOMBIANO</t>
  </si>
  <si>
    <t>BANCADA PARTIDO MAIS</t>
  </si>
  <si>
    <t>BANCADA PARTIDO MIRA</t>
  </si>
  <si>
    <t>BANCADA PARTIDO POLO DEMOCRÁTICO</t>
  </si>
  <si>
    <t>BANCADA INTEGRACIÓN REGIONAL</t>
  </si>
  <si>
    <t>TODAS LAS BANCADAS</t>
  </si>
  <si>
    <t>Total</t>
  </si>
  <si>
    <r>
      <rPr>
        <b/>
        <sz val="10"/>
        <color indexed="10"/>
        <rFont val="Arial"/>
        <family val="2"/>
      </rPr>
      <t>PRIORIZACION IE7865 del 17-05-23</t>
    </r>
    <r>
      <rPr>
        <sz val="10"/>
        <rFont val="Arial"/>
        <family val="2"/>
      </rPr>
      <t xml:space="preserve">
SALUD: Aceptación de prórroga.
HACIENDA: Aceptación de prórroga.
</t>
    </r>
    <r>
      <rPr>
        <b/>
        <sz val="10"/>
        <rFont val="Arial"/>
        <family val="2"/>
      </rPr>
      <t>TRASLADADA A COMISION TERCERA el 15-06-23 IE9208</t>
    </r>
  </si>
  <si>
    <t>Plenaria Ordinaria el dia 20 de Junio 2023</t>
  </si>
  <si>
    <t>"Violencia, acoso y consumo de estupefacientes al interior de los Colegios Distritales"</t>
  </si>
  <si>
    <t>Estado actuaL de la maquinaria amarilla con la que cuenta la UMV</t>
  </si>
  <si>
    <t>Gestión de la Secretaría de Seguridad Convivencia y Justicia</t>
  </si>
  <si>
    <t>OSCAR RAMIREZ VAHOS
JORGE COLMENARES VOCERO</t>
  </si>
  <si>
    <t>NOTA ESTILO POETA LILIA GUTIERREZ RIVEROS</t>
  </si>
  <si>
    <t>NOTA ESTILO A LA LIDERESA ANGELICA MARÍA RIVEROS CRUZ</t>
  </si>
  <si>
    <t>JULIAN DAVID RODRIGUEZ SASTOQUE-CITANTE
MARIA CLARA NAME (VOCERO)</t>
  </si>
  <si>
    <t xml:space="preserve">NOTA DE ESTILO A LA LABOR  DE LAS EXPERENCIAS DE TRATAMIENTO DE RESIDUOS ORGANICOS POR SU LIDERAZGO AMBIENTAL CONTRIBUCION AL RESPECTO DE LOS DERECHOS DE LA NATURALEZA EN ESPECIAL DE LOS SUELOS VIVOS Y PARTICIPACIÓN EN PROCESOS COMUNITARIOS DE TRATAMIENTO DE RESIDUOS ORGANICOS PARA PRODUCIÓN DE ABONOS </t>
  </si>
  <si>
    <t>NOTA ESTILO ASOCIACIÓN COLOMBIANA DE OFICIALES EN RETIRO DE LAS FUERZAS MILITARES</t>
  </si>
  <si>
    <t xml:space="preserve">NOTA ESTILO A LA LABOR DE GUILLERMO SILVA PEREZ INSPIRADOR DE LA PACA DIGESTORA SILVA BIOTECNOLOGIA PARA DESCONTAMINACIÓN ECOLÓGICA DE RESIDUOS ORGÁNICOS POR UN AMBIENTE SANO </t>
  </si>
  <si>
    <t xml:space="preserve">NOTA ESTILO A LA CONSULTIVA DISTRITAL PARA LAS COMUNIDADES NEGRAS, AFRODESCENDIENTES, RAIZALES Y PALENQUERAS </t>
  </si>
  <si>
    <t>LIBARDO ASPRILLA LARA-CITANTE Y VOCERO</t>
  </si>
  <si>
    <t xml:space="preserve">NOTA ESTILO A LABOR DE AURORA MARÍA IZQUIERDO POR LIDERAR ECONOMIAS PROPIAS DE LAS COMUNIDADES INDIGENAS Y CAMPESINAS EN LA SIERRA NEVADA DE SANTA MARTHA GENERANDO SUELOS VIVOS A TRAVÉS LA PRODUCCION DE ABONOS Y FERTILIZANTES CON ENFOQUE BIOCULTURAL </t>
  </si>
  <si>
    <t xml:space="preserve">NOTA ESTILO A LA LABOR DE LAS ORGANIZACIONES SOCIALES Y CABILDOS INDIGENAS </t>
  </si>
  <si>
    <t xml:space="preserve">NOTA ESTILO A LA LABOR DE MAGDALENA MUCUTUY MADRE DE LOS NIÑOS INDIGENAS PERDIERON EN LAS SELVAS GIGANTESCAS CERCANIAS A LA TRIPLE FRIONTERA ENTRE GUAVIARE, CAQUETA Y VAUPES </t>
  </si>
  <si>
    <t>MARCO ACOSTA
COLOMBIA JUSTAS LIBRES</t>
  </si>
  <si>
    <t>SAMIR ABISAMBRA
LUZ MARINA GORDILLO VOCERA 
MARIA VICTORIAVARGAS
LIBERAL COLOMBIANO</t>
  </si>
  <si>
    <t>SECRETARIA DISTRITAL DE GOBIERNO
IDIGER
UAE-CUERPO OFICIAL DE BOMBEROS</t>
  </si>
  <si>
    <t>SECRETARIA DE SALUD: 09/06/2023
CONTRALORIA  14-06-23</t>
  </si>
  <si>
    <t xml:space="preserve">SECRETARIA DISTRITAL DE MOVIL IDAD  08-06-23 </t>
  </si>
  <si>
    <t>CAPITAL SALUD 14-06-23
CENTRO ORIENT 13-06-23
CONTRALORIA 14-06-23
SEC EDUCACION 09-06-23
INTEGRACION SOCIAL 15-06-23
SEC MUJER 09-06-23
SEC SALUD 14-06-23
SERVICIO CIVIL 07-06-23
SUBRED SUR 14-06-23</t>
  </si>
  <si>
    <t>PRORROGAS:
SEC SALUD EE10622 del 07-06-23
CAPITAL SALUD EE10621 del 07-06-23
INTEGRACION SOCIAL EE10719 del 08-06-23
CENTRO ORIENTE EE10447 del 06-06-23
SUBRED SUR EE10724 del 08-06-23</t>
  </si>
  <si>
    <t>PRORROGA
SEC GOBIERNO EE10614 del 07-06-23
IDARTES EE10823 del 13-06-23</t>
  </si>
  <si>
    <t>CONTRALORIA 14-06-23
SEC CULTURA 06-06-23
SEC GOBIERNO 13-06-23
IDARTES 16-06-23
MEBOG 13-06-23
SEC SEGURIDAD 13-06-23</t>
  </si>
  <si>
    <r>
      <t xml:space="preserve">PRIORIZACION EL 10-05-2023 IE7213
</t>
    </r>
    <r>
      <rPr>
        <sz val="10"/>
        <color indexed="8"/>
        <rFont val="Arial"/>
        <family val="2"/>
      </rPr>
      <t xml:space="preserve">SECRETARIA GENERAL DEL DISTRITO RECORDATORIO 12-05-23
prorroga: SECRETARIA DISTRITAL DE SALUD EE9127 del 04-05-23
</t>
    </r>
    <r>
      <rPr>
        <b/>
        <sz val="10"/>
        <color indexed="8"/>
        <rFont val="Arial"/>
        <family val="2"/>
      </rPr>
      <t>TRASLADADA A COMISION HACIENDA
EL 27-06-23</t>
    </r>
    <r>
      <rPr>
        <sz val="10"/>
        <color indexed="8"/>
        <rFont val="Arial"/>
        <family val="2"/>
      </rPr>
      <t xml:space="preserve">
</t>
    </r>
  </si>
  <si>
    <t>SE INSTALA LA BANDERA EN LA ENTRADA DEL CONCEJO</t>
  </si>
  <si>
    <t>SECRETARIA DE MOVILIDAD 14-06-23
IDU  09-06-23
CAJA DE LA VIVIENDA POPULAR  16-06-23
ERU  07-06-23
CONTRALORIA</t>
  </si>
  <si>
    <t>RECORDATORIO CAJA DE LA VIVIENDA EL 13-06-23
PRORROGA SEC MOVILIDAD EE10822 del 13-06-23</t>
  </si>
  <si>
    <t>prorroga SEC HABITAT 20-06-23 EE11102</t>
  </si>
  <si>
    <t>SECRETARIA DE HABITAT 23-06-23
ERU  16-06-23</t>
  </si>
  <si>
    <t>SECRETARIA DE MOVILIDAD 20-06-23
SECRETARIA DE HACIENDA 16-06-23
LA ROLITA 16-06-23</t>
  </si>
  <si>
    <t>SEC GOBIERNO 23-06-23</t>
  </si>
  <si>
    <t>SEC GOBIERNO
SEC SEGURIDAD
SEC EDUCACION</t>
  </si>
  <si>
    <t>PRORROGA
SEC EDUCACION  EE11704 del 27-06-23
SEC SEGURIDAD CONVIVENCIA EE11705 del 27-06-23</t>
  </si>
  <si>
    <t>ALCALDIA DE LOS MARTIRES 24-06-23
IDU 24-06-23
UMV 26-06-23
IDIGER 26-06-23
CONTRALORIA</t>
  </si>
  <si>
    <t>PRORROGA SEC GOBIERNO 23-06-23</t>
  </si>
  <si>
    <t>UNIDAD DE MANTENIMIENTO VIAL
IDU
ALCALDIAS LOCALES-SEC GOBIERNO 
IDIGER</t>
  </si>
  <si>
    <t>SEC SEGURIDAD CONVIVENCIA Y JUSTICIA</t>
  </si>
  <si>
    <t>PRORROGA
SEC SEGURIDAD CONVIVENCIA 27-06-23</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</si>
</sst>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quot;€&quot;_-;\-* #,##0.00\ &quot;€&quot;_-;_-* &quot;-&quot;??\ &quot;€&quot;_-;_-@_-"/>
    <numFmt numFmtId="165" formatCode="000"/>
    <numFmt numFmtId="166" formatCode="00"/>
    <numFmt numFmtId="167" formatCode="[$-240A]dddd\,\ d\ &quot;de&quot;\ mmmm\ &quot;de&quot;\ yyyy"/>
    <numFmt numFmtId="168" formatCode="[$-240A]h:mm:ss\ AM/PM"/>
    <numFmt numFmtId="169" formatCode="&quot;Sí&quot;;&quot;Sí&quot;;&quot;No&quot;"/>
    <numFmt numFmtId="170" formatCode="&quot;Verdadero&quot;;&quot;Verdadero&quot;;&quot;Falso&quot;"/>
    <numFmt numFmtId="171" formatCode="&quot;Activado&quot;;&quot;Activado&quot;;&quot;Desactivado&quot;"/>
    <numFmt numFmtId="172" formatCode="[$€-2]\ #,##0.00_);[Red]\([$€-2]\ #,##0.00\)"/>
  </numFmts>
  <fonts count="94">
    <font>
      <sz val="10"/>
      <name val="Arial"/>
      <family val="0"/>
    </font>
    <font>
      <sz val="11"/>
      <color indexed="8"/>
      <name val="Calibri"/>
      <family val="2"/>
    </font>
    <font>
      <b/>
      <sz val="12"/>
      <name val="Arial"/>
      <family val="2"/>
    </font>
    <font>
      <b/>
      <sz val="10"/>
      <name val="Arial"/>
      <family val="2"/>
    </font>
    <font>
      <sz val="8"/>
      <name val="Arial"/>
      <family val="2"/>
    </font>
    <font>
      <sz val="12"/>
      <name val="Arial"/>
      <family val="2"/>
    </font>
    <font>
      <sz val="9"/>
      <name val="Arial"/>
      <family val="2"/>
    </font>
    <font>
      <b/>
      <sz val="8"/>
      <name val="Arial"/>
      <family val="2"/>
    </font>
    <font>
      <sz val="10"/>
      <color indexed="8"/>
      <name val="Arial"/>
      <family val="2"/>
    </font>
    <font>
      <sz val="10"/>
      <color indexed="30"/>
      <name val="Arial"/>
      <family val="2"/>
    </font>
    <font>
      <b/>
      <u val="single"/>
      <sz val="12"/>
      <name val="Arial"/>
      <family val="2"/>
    </font>
    <font>
      <b/>
      <sz val="10"/>
      <color indexed="10"/>
      <name val="Arial"/>
      <family val="2"/>
    </font>
    <font>
      <b/>
      <sz val="12"/>
      <color indexed="8"/>
      <name val="Arial"/>
      <family val="2"/>
    </font>
    <font>
      <b/>
      <sz val="11"/>
      <name val="Arial"/>
      <family val="2"/>
    </font>
    <font>
      <b/>
      <sz val="10"/>
      <color indexed="8"/>
      <name val="Arial"/>
      <family val="2"/>
    </font>
    <font>
      <sz val="12"/>
      <color indexed="8"/>
      <name val="Arial"/>
      <family val="2"/>
    </font>
    <font>
      <sz val="10"/>
      <name val="Arial Narrow"/>
      <family val="2"/>
    </font>
    <font>
      <sz val="10"/>
      <color indexed="10"/>
      <name val="Arial"/>
      <family val="2"/>
    </font>
    <font>
      <sz val="12"/>
      <color indexed="10"/>
      <name val="Arial"/>
      <family val="2"/>
    </font>
    <font>
      <sz val="11"/>
      <name val="Arial"/>
      <family val="2"/>
    </font>
    <font>
      <sz val="11"/>
      <color indexed="8"/>
      <name val="Arial"/>
      <family val="2"/>
    </font>
    <font>
      <sz val="11"/>
      <name val="Calibri"/>
      <family val="2"/>
    </font>
    <font>
      <b/>
      <sz val="11"/>
      <color indexed="8"/>
      <name val="Arial"/>
      <family val="2"/>
    </font>
    <font>
      <b/>
      <sz val="11"/>
      <color indexed="10"/>
      <name val="Arial"/>
      <family val="2"/>
    </font>
    <font>
      <sz val="11"/>
      <color indexed="10"/>
      <name val="Arial"/>
      <family val="2"/>
    </font>
    <font>
      <b/>
      <sz val="12"/>
      <color indexed="10"/>
      <name val="Arial"/>
      <family val="2"/>
    </font>
    <font>
      <sz val="12"/>
      <color indexed="40"/>
      <name val="Arial"/>
      <family val="2"/>
    </font>
    <font>
      <b/>
      <sz val="10"/>
      <color indexed="30"/>
      <name val="Arial"/>
      <family val="2"/>
    </font>
    <font>
      <b/>
      <sz val="11"/>
      <name val="Calibri"/>
      <family val="2"/>
    </font>
    <font>
      <sz val="11"/>
      <color indexed="10"/>
      <name val="Calibri"/>
      <family val="2"/>
    </font>
    <font>
      <sz val="10"/>
      <color indexed="62"/>
      <name val="Arial"/>
      <family val="2"/>
    </font>
    <font>
      <b/>
      <sz val="11"/>
      <color indexed="10"/>
      <name val="Calibri"/>
      <family val="2"/>
    </font>
    <font>
      <sz val="11"/>
      <color indexed="40"/>
      <name val="Arial"/>
      <family val="2"/>
    </font>
    <font>
      <b/>
      <sz val="9"/>
      <name val="Arial"/>
      <family val="2"/>
    </font>
    <font>
      <b/>
      <sz val="9"/>
      <color indexed="30"/>
      <name val="Arial"/>
      <family val="2"/>
    </font>
    <font>
      <b/>
      <sz val="9"/>
      <color indexed="60"/>
      <name val="Arial"/>
      <family val="2"/>
    </font>
    <font>
      <b/>
      <sz val="9"/>
      <color indexed="8"/>
      <name val="Arial"/>
      <family val="2"/>
    </font>
    <font>
      <b/>
      <sz val="9"/>
      <color indexed="10"/>
      <name val="Arial"/>
      <family val="2"/>
    </font>
    <font>
      <sz val="9"/>
      <color indexed="8"/>
      <name val="Arial"/>
      <family val="2"/>
    </font>
    <font>
      <b/>
      <sz val="11"/>
      <color indexed="8"/>
      <name val="Calibri"/>
      <family val="2"/>
    </font>
    <font>
      <sz val="7"/>
      <name val="Arial"/>
      <family val="2"/>
    </font>
    <font>
      <sz val="9"/>
      <name val="Tahoma"/>
      <family val="2"/>
    </font>
    <font>
      <b/>
      <sz val="9"/>
      <name val="Tahoma"/>
      <family val="2"/>
    </font>
    <font>
      <sz val="11"/>
      <color indexed="9"/>
      <name val="Calibri"/>
      <family val="2"/>
    </font>
    <font>
      <sz val="11"/>
      <color indexed="17"/>
      <name val="Calibri"/>
      <family val="2"/>
    </font>
    <font>
      <b/>
      <sz val="11"/>
      <color indexed="9"/>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1"/>
      <color indexed="12"/>
      <name val="Calibri"/>
      <family val="2"/>
    </font>
    <font>
      <u val="single"/>
      <sz val="10"/>
      <color indexed="20"/>
      <name val="Arial"/>
      <family val="2"/>
    </font>
    <font>
      <sz val="11"/>
      <color indexed="20"/>
      <name val="Calibri"/>
      <family val="2"/>
    </font>
    <font>
      <sz val="11"/>
      <color indexed="19"/>
      <name val="Calibri"/>
      <family val="2"/>
    </font>
    <font>
      <b/>
      <sz val="11"/>
      <color indexed="63"/>
      <name val="Calibri"/>
      <family val="2"/>
    </font>
    <font>
      <i/>
      <sz val="11"/>
      <color indexed="23"/>
      <name val="Calibri"/>
      <family val="2"/>
    </font>
    <font>
      <sz val="18"/>
      <color indexed="62"/>
      <name val="Cambria"/>
      <family val="2"/>
    </font>
    <font>
      <b/>
      <sz val="13"/>
      <color indexed="62"/>
      <name val="Calibri"/>
      <family val="2"/>
    </font>
    <font>
      <b/>
      <sz val="12"/>
      <color indexed="9"/>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2"/>
      <color theme="1"/>
      <name val="Arial"/>
      <family val="2"/>
    </font>
    <font>
      <sz val="10"/>
      <color theme="1"/>
      <name val="Arial"/>
      <family val="2"/>
    </font>
    <font>
      <b/>
      <sz val="12"/>
      <color theme="1"/>
      <name val="Arial"/>
      <family val="2"/>
    </font>
    <font>
      <sz val="12"/>
      <color rgb="FFFF0000"/>
      <name val="Arial"/>
      <family val="2"/>
    </font>
    <font>
      <sz val="10"/>
      <color rgb="FFFF0000"/>
      <name val="Arial"/>
      <family val="2"/>
    </font>
    <font>
      <sz val="11"/>
      <color rgb="FFFF0000"/>
      <name val="Arial"/>
      <family val="2"/>
    </font>
    <font>
      <b/>
      <sz val="11"/>
      <color rgb="FFFF0000"/>
      <name val="Arial"/>
      <family val="2"/>
    </font>
    <font>
      <b/>
      <sz val="12"/>
      <color rgb="FFFF0000"/>
      <name val="Arial"/>
      <family val="2"/>
    </font>
    <font>
      <sz val="12"/>
      <color rgb="FF000000"/>
      <name val="Arial"/>
      <family val="2"/>
    </font>
    <font>
      <b/>
      <sz val="10"/>
      <color theme="1"/>
      <name val="Arial"/>
      <family val="2"/>
    </font>
    <font>
      <sz val="11"/>
      <color theme="1"/>
      <name val="Arial"/>
      <family val="2"/>
    </font>
    <font>
      <b/>
      <sz val="10"/>
      <color rgb="FFFF0000"/>
      <name val="Arial"/>
      <family val="2"/>
    </font>
    <font>
      <sz val="11"/>
      <color rgb="FF000000"/>
      <name val="Arial"/>
      <family val="2"/>
    </font>
    <font>
      <b/>
      <sz val="12"/>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00B0F0"/>
        <bgColor indexed="64"/>
      </patternFill>
    </fill>
    <fill>
      <patternFill patternType="solid">
        <fgColor theme="0"/>
        <bgColor indexed="64"/>
      </patternFill>
    </fill>
    <fill>
      <patternFill patternType="solid">
        <fgColor theme="3" tint="0.5999900102615356"/>
        <bgColor indexed="64"/>
      </patternFill>
    </fill>
    <fill>
      <patternFill patternType="solid">
        <fgColor rgb="FFFFFF00"/>
        <bgColor indexed="64"/>
      </patternFill>
    </fill>
    <fill>
      <patternFill patternType="solid">
        <fgColor rgb="FF92D050"/>
        <bgColor indexed="64"/>
      </patternFill>
    </fill>
    <fill>
      <patternFill patternType="solid">
        <fgColor theme="0" tint="-0.24997000396251678"/>
        <bgColor indexed="64"/>
      </patternFill>
    </fill>
    <fill>
      <patternFill patternType="solid">
        <fgColor rgb="FFEE10E3"/>
        <bgColor indexed="64"/>
      </patternFill>
    </fill>
    <fill>
      <patternFill patternType="solid">
        <fgColor rgb="FF00B05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style="medium"/>
      <bottom style="medium"/>
    </border>
    <border>
      <left style="medium"/>
      <right style="medium"/>
      <top style="medium"/>
      <bottom style="mediu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style="thin"/>
      <right style="medium"/>
      <top style="thin"/>
      <bottom style="thin"/>
    </border>
    <border>
      <left/>
      <right style="medium"/>
      <top style="thin"/>
      <bottom style="thin"/>
    </border>
    <border>
      <left/>
      <right style="thin"/>
      <top style="thin"/>
      <bottom/>
    </border>
    <border>
      <left style="thin"/>
      <right style="medium"/>
      <top style="thin"/>
      <bottom/>
    </border>
    <border>
      <left/>
      <right style="thin"/>
      <top/>
      <bottom style="thin"/>
    </border>
    <border>
      <left/>
      <right style="thin"/>
      <top/>
      <bottom>
        <color indexed="63"/>
      </bottom>
    </border>
    <border>
      <left style="thin">
        <color indexed="8"/>
      </left>
      <right style="thin">
        <color indexed="8"/>
      </right>
      <top style="thin">
        <color indexed="8"/>
      </top>
      <bottom style="thin">
        <color indexed="8"/>
      </bottom>
    </border>
    <border>
      <left style="thin"/>
      <right style="thin"/>
      <top>
        <color indexed="63"/>
      </top>
      <bottom style="thin"/>
    </border>
    <border>
      <left style="thin">
        <color indexed="8"/>
      </left>
      <right style="thin">
        <color indexed="8"/>
      </right>
      <top>
        <color indexed="63"/>
      </top>
      <bottom style="thin">
        <color indexed="8"/>
      </bottom>
    </border>
    <border>
      <left style="thin"/>
      <right/>
      <top/>
      <bottom style="thin"/>
    </border>
    <border>
      <left style="medium"/>
      <right style="thin"/>
      <top style="thin"/>
      <bottom>
        <color indexed="63"/>
      </bottom>
    </border>
    <border>
      <left style="thin"/>
      <right style="thin"/>
      <top style="medium"/>
      <bottom style="thin"/>
    </border>
    <border>
      <left style="medium"/>
      <right style="thin"/>
      <top style="thin"/>
      <bottom style="thin"/>
    </border>
    <border>
      <left style="medium"/>
      <right style="thin"/>
      <top style="medium"/>
      <bottom/>
    </border>
    <border>
      <left style="thin"/>
      <right style="thin"/>
      <top style="medium"/>
      <bottom/>
    </border>
    <border>
      <left style="thin"/>
      <right style="thin"/>
      <top>
        <color indexed="63"/>
      </top>
      <bottom style="medium"/>
    </border>
    <border>
      <left style="thin"/>
      <right>
        <color indexed="63"/>
      </right>
      <top style="thin"/>
      <bottom/>
    </border>
    <border>
      <left style="thin"/>
      <right/>
      <top style="thin"/>
      <bottom style="thin"/>
    </border>
    <border>
      <left style="medium"/>
      <right style="medium"/>
      <top/>
      <bottom style="thin"/>
    </border>
    <border>
      <left style="medium"/>
      <right style="medium"/>
      <top>
        <color indexed="63"/>
      </top>
      <bottom>
        <color indexed="63"/>
      </bottom>
    </border>
    <border>
      <left style="medium"/>
      <right style="medium"/>
      <top>
        <color indexed="63"/>
      </top>
      <bottom style="medium"/>
    </border>
    <border>
      <left/>
      <right style="medium"/>
      <top/>
      <bottom/>
    </border>
    <border>
      <left/>
      <right style="medium"/>
      <top/>
      <bottom style="medium"/>
    </border>
    <border>
      <left style="medium"/>
      <right/>
      <top style="medium"/>
      <bottom/>
    </border>
    <border>
      <left/>
      <right style="medium"/>
      <top style="medium"/>
      <bottom/>
    </border>
    <border>
      <left style="medium"/>
      <right/>
      <top/>
      <bottom/>
    </border>
    <border>
      <left style="medium"/>
      <right/>
      <top/>
      <bottom style="medium"/>
    </border>
    <border>
      <left style="medium"/>
      <right/>
      <top style="medium"/>
      <bottom style="medium"/>
    </border>
    <border>
      <left/>
      <right/>
      <top style="medium"/>
      <bottom style="medium"/>
    </border>
    <border>
      <left/>
      <right/>
      <top style="medium"/>
      <bottom/>
    </border>
    <border>
      <left/>
      <right/>
      <top/>
      <bottom style="medium"/>
    </border>
    <border>
      <left style="medium"/>
      <right style="medium"/>
      <top style="medium"/>
      <bottom>
        <color indexed="63"/>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20" borderId="0" applyNumberFormat="0" applyBorder="0" applyAlignment="0" applyProtection="0"/>
    <xf numFmtId="0" fontId="63" fillId="21" borderId="1" applyNumberFormat="0" applyAlignment="0" applyProtection="0"/>
    <xf numFmtId="0" fontId="64" fillId="22" borderId="2" applyNumberFormat="0" applyAlignment="0" applyProtection="0"/>
    <xf numFmtId="0" fontId="65" fillId="0" borderId="3" applyNumberFormat="0" applyFill="0" applyAlignment="0" applyProtection="0"/>
    <xf numFmtId="0" fontId="66" fillId="0" borderId="4" applyNumberFormat="0" applyFill="0" applyAlignment="0" applyProtection="0"/>
    <xf numFmtId="0" fontId="67" fillId="0" borderId="0" applyNumberFormat="0" applyFill="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8" fillId="29" borderId="1" applyNumberFormat="0" applyAlignment="0" applyProtection="0"/>
    <xf numFmtId="164"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31" borderId="0" applyNumberFormat="0" applyBorder="0" applyAlignment="0" applyProtection="0"/>
    <xf numFmtId="0" fontId="0" fillId="0" borderId="0">
      <alignment/>
      <protection/>
    </xf>
    <xf numFmtId="0" fontId="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0" fillId="32" borderId="5" applyNumberFormat="0" applyFont="0" applyAlignment="0" applyProtection="0"/>
    <xf numFmtId="9" fontId="0" fillId="0" borderId="0" applyFont="0" applyFill="0" applyBorder="0" applyAlignment="0" applyProtection="0"/>
    <xf numFmtId="9" fontId="60" fillId="0" borderId="0" applyFont="0" applyFill="0" applyBorder="0" applyAlignment="0" applyProtection="0"/>
    <xf numFmtId="0" fontId="74" fillId="21" borderId="6"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7" applyNumberFormat="0" applyFill="0" applyAlignment="0" applyProtection="0"/>
    <xf numFmtId="0" fontId="67" fillId="0" borderId="8" applyNumberFormat="0" applyFill="0" applyAlignment="0" applyProtection="0"/>
    <xf numFmtId="0" fontId="79" fillId="0" borderId="9" applyNumberFormat="0" applyFill="0" applyAlignment="0" applyProtection="0"/>
  </cellStyleXfs>
  <cellXfs count="454">
    <xf numFmtId="0" fontId="0" fillId="0" borderId="0" xfId="0" applyAlignment="1">
      <alignment/>
    </xf>
    <xf numFmtId="0" fontId="0" fillId="33" borderId="0" xfId="0" applyFill="1" applyAlignment="1">
      <alignment/>
    </xf>
    <xf numFmtId="0" fontId="0" fillId="33" borderId="0" xfId="0" applyFill="1" applyAlignment="1">
      <alignment horizontal="center" vertical="center" wrapText="1"/>
    </xf>
    <xf numFmtId="0" fontId="2" fillId="34" borderId="10" xfId="0" applyFont="1" applyFill="1" applyBorder="1" applyAlignment="1">
      <alignment horizontal="center" vertical="center" wrapText="1"/>
    </xf>
    <xf numFmtId="0" fontId="0" fillId="33" borderId="0" xfId="0" applyFont="1" applyFill="1" applyAlignment="1">
      <alignment/>
    </xf>
    <xf numFmtId="0" fontId="0" fillId="33" borderId="0" xfId="0" applyFill="1" applyBorder="1" applyAlignment="1">
      <alignment/>
    </xf>
    <xf numFmtId="0" fontId="0" fillId="33" borderId="0" xfId="0" applyFont="1" applyFill="1" applyBorder="1" applyAlignment="1">
      <alignment/>
    </xf>
    <xf numFmtId="0" fontId="3" fillId="0" borderId="0" xfId="0" applyFont="1" applyFill="1" applyBorder="1" applyAlignment="1">
      <alignment horizontal="center" vertical="center" wrapText="1"/>
    </xf>
    <xf numFmtId="0" fontId="0" fillId="35" borderId="0" xfId="0" applyFill="1" applyAlignment="1">
      <alignment/>
    </xf>
    <xf numFmtId="0" fontId="0" fillId="35" borderId="0" xfId="0" applyFill="1" applyAlignment="1">
      <alignment horizontal="center" vertical="center" wrapText="1"/>
    </xf>
    <xf numFmtId="0" fontId="0" fillId="35" borderId="0" xfId="0" applyFill="1" applyBorder="1" applyAlignment="1">
      <alignment/>
    </xf>
    <xf numFmtId="0" fontId="4" fillId="33" borderId="11" xfId="0" applyFont="1" applyFill="1" applyBorder="1" applyAlignment="1">
      <alignment vertical="center" wrapText="1"/>
    </xf>
    <xf numFmtId="0" fontId="2" fillId="0" borderId="11"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65" fontId="80" fillId="35" borderId="12" xfId="0" applyNumberFormat="1" applyFont="1" applyFill="1" applyBorder="1" applyAlignment="1">
      <alignment horizontal="center" vertical="center" wrapText="1"/>
    </xf>
    <xf numFmtId="0" fontId="0" fillId="0" borderId="0" xfId="0" applyFont="1" applyFill="1" applyBorder="1" applyAlignment="1">
      <alignment/>
    </xf>
    <xf numFmtId="14" fontId="81" fillId="35" borderId="12" xfId="0" applyNumberFormat="1" applyFont="1" applyFill="1" applyBorder="1" applyAlignment="1">
      <alignment horizontal="center" vertical="center" wrapText="1"/>
    </xf>
    <xf numFmtId="0" fontId="0" fillId="35" borderId="12" xfId="0" applyFont="1" applyFill="1" applyBorder="1" applyAlignment="1">
      <alignment horizontal="center" vertical="center" wrapText="1"/>
    </xf>
    <xf numFmtId="0" fontId="81" fillId="35" borderId="12" xfId="0" applyFont="1" applyFill="1" applyBorder="1" applyAlignment="1">
      <alignment horizontal="center" vertical="center" wrapText="1"/>
    </xf>
    <xf numFmtId="14" fontId="0" fillId="35" borderId="12" xfId="0" applyNumberFormat="1" applyFont="1" applyFill="1" applyBorder="1" applyAlignment="1">
      <alignment horizontal="center" vertical="center" wrapText="1"/>
    </xf>
    <xf numFmtId="0" fontId="0" fillId="35" borderId="12" xfId="56" applyFont="1" applyFill="1" applyBorder="1" applyAlignment="1">
      <alignment horizontal="center" vertical="center" wrapText="1"/>
      <protection/>
    </xf>
    <xf numFmtId="0" fontId="5" fillId="35" borderId="12" xfId="0" applyFont="1" applyFill="1" applyBorder="1" applyAlignment="1">
      <alignment horizontal="center" vertical="center" wrapText="1"/>
    </xf>
    <xf numFmtId="0" fontId="5" fillId="35" borderId="12" xfId="56" applyFont="1" applyFill="1" applyBorder="1" applyAlignment="1">
      <alignment horizontal="center" vertical="center" wrapText="1"/>
      <protection/>
    </xf>
    <xf numFmtId="14" fontId="0" fillId="35" borderId="12" xfId="0" applyNumberFormat="1" applyFill="1" applyBorder="1" applyAlignment="1">
      <alignment horizontal="center" vertical="center"/>
    </xf>
    <xf numFmtId="0" fontId="16" fillId="35" borderId="12" xfId="0" applyFont="1" applyFill="1" applyBorder="1" applyAlignment="1">
      <alignment horizontal="center" vertical="center" wrapText="1"/>
    </xf>
    <xf numFmtId="0" fontId="5" fillId="35" borderId="13" xfId="0" applyFont="1" applyFill="1" applyBorder="1" applyAlignment="1">
      <alignment horizontal="center" vertical="center" wrapText="1"/>
    </xf>
    <xf numFmtId="14" fontId="0" fillId="35" borderId="12" xfId="0" applyNumberFormat="1" applyFill="1" applyBorder="1" applyAlignment="1">
      <alignment horizontal="center" vertical="center" wrapText="1"/>
    </xf>
    <xf numFmtId="0" fontId="81" fillId="35" borderId="14" xfId="0" applyFont="1" applyFill="1" applyBorder="1" applyAlignment="1">
      <alignment horizontal="center" vertical="center" wrapText="1"/>
    </xf>
    <xf numFmtId="0" fontId="0" fillId="35" borderId="0" xfId="0" applyFill="1" applyAlignment="1">
      <alignment horizontal="center"/>
    </xf>
    <xf numFmtId="0" fontId="80" fillId="35" borderId="12" xfId="0" applyFont="1" applyFill="1" applyBorder="1" applyAlignment="1">
      <alignment horizontal="center" vertical="center" wrapText="1"/>
    </xf>
    <xf numFmtId="49" fontId="5" fillId="35" borderId="0" xfId="0" applyNumberFormat="1" applyFont="1" applyFill="1" applyBorder="1" applyAlignment="1">
      <alignment horizontal="center" vertical="center" wrapText="1"/>
    </xf>
    <xf numFmtId="49" fontId="80" fillId="35" borderId="12" xfId="0" applyNumberFormat="1" applyFont="1" applyFill="1" applyBorder="1" applyAlignment="1">
      <alignment horizontal="center" vertical="center" wrapText="1"/>
    </xf>
    <xf numFmtId="0" fontId="21" fillId="35" borderId="12" xfId="0" applyFont="1" applyFill="1" applyBorder="1" applyAlignment="1">
      <alignment horizontal="center" vertical="center" wrapText="1"/>
    </xf>
    <xf numFmtId="0" fontId="0" fillId="35" borderId="12" xfId="0" applyFill="1" applyBorder="1" applyAlignment="1">
      <alignment horizontal="center" vertical="center"/>
    </xf>
    <xf numFmtId="0" fontId="0" fillId="35" borderId="0" xfId="0" applyFont="1" applyFill="1" applyBorder="1" applyAlignment="1">
      <alignment horizontal="center" vertical="center" wrapText="1"/>
    </xf>
    <xf numFmtId="9" fontId="5" fillId="35" borderId="12" xfId="65" applyFont="1" applyFill="1" applyBorder="1" applyAlignment="1" applyProtection="1">
      <alignment horizontal="center" vertical="center" wrapText="1"/>
      <protection locked="0"/>
    </xf>
    <xf numFmtId="0" fontId="80" fillId="35" borderId="12" xfId="0" applyFont="1" applyFill="1" applyBorder="1" applyAlignment="1" applyProtection="1">
      <alignment horizontal="center" vertical="center" wrapText="1"/>
      <protection locked="0"/>
    </xf>
    <xf numFmtId="0" fontId="5" fillId="35" borderId="12" xfId="0" applyFont="1" applyFill="1" applyBorder="1" applyAlignment="1" applyProtection="1">
      <alignment horizontal="center" vertical="center" wrapText="1"/>
      <protection locked="0"/>
    </xf>
    <xf numFmtId="0" fontId="0" fillId="36" borderId="12" xfId="0" applyFill="1" applyBorder="1" applyAlignment="1">
      <alignment/>
    </xf>
    <xf numFmtId="0" fontId="0" fillId="37" borderId="12" xfId="0" applyFill="1" applyBorder="1" applyAlignment="1">
      <alignment/>
    </xf>
    <xf numFmtId="0" fontId="0" fillId="38" borderId="12" xfId="0" applyFill="1" applyBorder="1" applyAlignment="1">
      <alignment/>
    </xf>
    <xf numFmtId="0" fontId="0" fillId="39" borderId="12" xfId="0" applyFill="1" applyBorder="1" applyAlignment="1">
      <alignment/>
    </xf>
    <xf numFmtId="49" fontId="82" fillId="35" borderId="12" xfId="0" applyNumberFormat="1" applyFont="1" applyFill="1" applyBorder="1" applyAlignment="1">
      <alignment horizontal="center" vertical="center" wrapText="1"/>
    </xf>
    <xf numFmtId="0" fontId="5" fillId="35" borderId="14" xfId="0" applyFont="1" applyFill="1" applyBorder="1" applyAlignment="1">
      <alignment horizontal="center" vertical="center" wrapText="1"/>
    </xf>
    <xf numFmtId="0" fontId="81" fillId="35" borderId="13" xfId="0" applyFont="1" applyFill="1" applyBorder="1" applyAlignment="1">
      <alignment horizontal="center" vertical="center" wrapText="1"/>
    </xf>
    <xf numFmtId="0" fontId="5" fillId="35" borderId="15" xfId="0" applyFont="1" applyFill="1" applyBorder="1" applyAlignment="1">
      <alignment horizontal="center" vertical="center" wrapText="1"/>
    </xf>
    <xf numFmtId="0" fontId="80" fillId="35" borderId="13" xfId="0" applyFont="1" applyFill="1" applyBorder="1" applyAlignment="1" applyProtection="1">
      <alignment horizontal="center" vertical="center" wrapText="1"/>
      <protection locked="0"/>
    </xf>
    <xf numFmtId="0" fontId="5" fillId="35" borderId="13" xfId="0" applyFont="1" applyFill="1" applyBorder="1" applyAlignment="1" applyProtection="1">
      <alignment horizontal="center" vertical="center" wrapText="1"/>
      <protection locked="0"/>
    </xf>
    <xf numFmtId="0" fontId="19" fillId="35" borderId="13" xfId="0" applyFont="1" applyFill="1" applyBorder="1" applyAlignment="1">
      <alignment horizontal="center" vertical="center" wrapText="1"/>
    </xf>
    <xf numFmtId="165" fontId="82" fillId="35" borderId="12" xfId="0" applyNumberFormat="1" applyFont="1" applyFill="1" applyBorder="1" applyAlignment="1">
      <alignment horizontal="center" vertical="center" wrapText="1"/>
    </xf>
    <xf numFmtId="0" fontId="19" fillId="35" borderId="12" xfId="0" applyFont="1" applyFill="1" applyBorder="1" applyAlignment="1">
      <alignment horizontal="center" vertical="center" wrapText="1"/>
    </xf>
    <xf numFmtId="14" fontId="19" fillId="35" borderId="12" xfId="0" applyNumberFormat="1" applyFont="1" applyFill="1" applyBorder="1" applyAlignment="1">
      <alignment horizontal="center" vertical="center" wrapText="1"/>
    </xf>
    <xf numFmtId="0" fontId="83" fillId="35" borderId="12" xfId="0" applyFont="1" applyFill="1" applyBorder="1" applyAlignment="1">
      <alignment horizontal="center" vertical="center" wrapText="1"/>
    </xf>
    <xf numFmtId="165" fontId="80" fillId="35" borderId="15" xfId="0" applyNumberFormat="1" applyFont="1" applyFill="1" applyBorder="1" applyAlignment="1">
      <alignment horizontal="center" vertical="center" wrapText="1"/>
    </xf>
    <xf numFmtId="0" fontId="2" fillId="35" borderId="11" xfId="0" applyFont="1" applyFill="1" applyBorder="1" applyAlignment="1">
      <alignment horizontal="center" vertical="center" wrapText="1"/>
    </xf>
    <xf numFmtId="0" fontId="13" fillId="35" borderId="10" xfId="0" applyFont="1" applyFill="1" applyBorder="1" applyAlignment="1">
      <alignment horizontal="center" vertical="center" wrapText="1"/>
    </xf>
    <xf numFmtId="0" fontId="2" fillId="35" borderId="10" xfId="0" applyFont="1" applyFill="1" applyBorder="1" applyAlignment="1">
      <alignment horizontal="center" vertical="center" wrapText="1"/>
    </xf>
    <xf numFmtId="166" fontId="2" fillId="35" borderId="12" xfId="0" applyNumberFormat="1" applyFont="1" applyFill="1" applyBorder="1" applyAlignment="1">
      <alignment horizontal="center" vertical="center" wrapText="1"/>
    </xf>
    <xf numFmtId="14" fontId="0" fillId="35" borderId="12" xfId="0" applyNumberFormat="1" applyFill="1" applyBorder="1" applyAlignment="1" applyProtection="1">
      <alignment horizontal="center" vertical="center"/>
      <protection locked="0"/>
    </xf>
    <xf numFmtId="0" fontId="84" fillId="35" borderId="12" xfId="0" applyFont="1" applyFill="1" applyBorder="1" applyAlignment="1">
      <alignment horizontal="center" vertical="center" wrapText="1"/>
    </xf>
    <xf numFmtId="0" fontId="85" fillId="35" borderId="12" xfId="0" applyFont="1" applyFill="1" applyBorder="1" applyAlignment="1">
      <alignment horizontal="center" vertical="center" wrapText="1"/>
    </xf>
    <xf numFmtId="14" fontId="5" fillId="35" borderId="12" xfId="56" applyNumberFormat="1" applyFont="1" applyFill="1" applyBorder="1" applyAlignment="1">
      <alignment horizontal="center" vertical="center"/>
      <protection/>
    </xf>
    <xf numFmtId="14" fontId="5" fillId="35" borderId="12" xfId="0" applyNumberFormat="1" applyFont="1" applyFill="1" applyBorder="1" applyAlignment="1">
      <alignment horizontal="center" vertical="center"/>
    </xf>
    <xf numFmtId="0" fontId="2" fillId="35" borderId="12" xfId="0" applyFont="1" applyFill="1" applyBorder="1" applyAlignment="1">
      <alignment horizontal="center" vertical="center" wrapText="1"/>
    </xf>
    <xf numFmtId="0" fontId="86" fillId="35" borderId="12" xfId="0" applyFont="1" applyFill="1" applyBorder="1" applyAlignment="1">
      <alignment horizontal="center" vertical="center" wrapText="1"/>
    </xf>
    <xf numFmtId="14" fontId="19" fillId="35" borderId="12" xfId="0" applyNumberFormat="1" applyFont="1" applyFill="1" applyBorder="1" applyAlignment="1" applyProtection="1">
      <alignment horizontal="center" vertical="center" wrapText="1"/>
      <protection locked="0"/>
    </xf>
    <xf numFmtId="0" fontId="87" fillId="35" borderId="12" xfId="0" applyFont="1" applyFill="1" applyBorder="1" applyAlignment="1">
      <alignment horizontal="center" vertical="center" wrapText="1"/>
    </xf>
    <xf numFmtId="14" fontId="5" fillId="35" borderId="12" xfId="0" applyNumberFormat="1" applyFont="1" applyFill="1" applyBorder="1" applyAlignment="1">
      <alignment horizontal="center" vertical="center" wrapText="1"/>
    </xf>
    <xf numFmtId="0" fontId="83" fillId="35" borderId="12" xfId="0" applyFont="1" applyFill="1" applyBorder="1" applyAlignment="1" applyProtection="1">
      <alignment horizontal="center" vertical="center" wrapText="1"/>
      <protection locked="0"/>
    </xf>
    <xf numFmtId="165" fontId="82" fillId="35" borderId="15" xfId="0" applyNumberFormat="1" applyFont="1" applyFill="1" applyBorder="1" applyAlignment="1">
      <alignment horizontal="center" vertical="center" wrapText="1"/>
    </xf>
    <xf numFmtId="49" fontId="5" fillId="35" borderId="12" xfId="0" applyNumberFormat="1" applyFont="1" applyFill="1" applyBorder="1" applyAlignment="1" applyProtection="1">
      <alignment horizontal="center" vertical="center" wrapText="1"/>
      <protection locked="0"/>
    </xf>
    <xf numFmtId="166" fontId="5" fillId="35" borderId="12" xfId="0" applyNumberFormat="1" applyFont="1" applyFill="1" applyBorder="1" applyAlignment="1">
      <alignment horizontal="center" vertical="center" wrapText="1"/>
    </xf>
    <xf numFmtId="14" fontId="0" fillId="35" borderId="13" xfId="0" applyNumberFormat="1" applyFill="1" applyBorder="1" applyAlignment="1" applyProtection="1">
      <alignment horizontal="center" vertical="center"/>
      <protection locked="0"/>
    </xf>
    <xf numFmtId="14" fontId="0" fillId="35" borderId="13" xfId="0" applyNumberFormat="1" applyFill="1" applyBorder="1" applyAlignment="1">
      <alignment horizontal="center" vertical="center"/>
    </xf>
    <xf numFmtId="0" fontId="19" fillId="35" borderId="13" xfId="0" applyFont="1" applyFill="1" applyBorder="1" applyAlignment="1" applyProtection="1">
      <alignment horizontal="center" vertical="center" wrapText="1"/>
      <protection locked="0"/>
    </xf>
    <xf numFmtId="0" fontId="82" fillId="35" borderId="12" xfId="0" applyFont="1" applyFill="1" applyBorder="1" applyAlignment="1" applyProtection="1">
      <alignment horizontal="center" vertical="center" wrapText="1"/>
      <protection locked="0"/>
    </xf>
    <xf numFmtId="0" fontId="19" fillId="35" borderId="12" xfId="0" applyFont="1" applyFill="1" applyBorder="1" applyAlignment="1" applyProtection="1">
      <alignment horizontal="center" vertical="center" wrapText="1"/>
      <protection locked="0"/>
    </xf>
    <xf numFmtId="0" fontId="88" fillId="35" borderId="12" xfId="0" applyFont="1" applyFill="1" applyBorder="1" applyAlignment="1">
      <alignment horizontal="center" vertical="center" wrapText="1"/>
    </xf>
    <xf numFmtId="0" fontId="2" fillId="35" borderId="12" xfId="0" applyFont="1" applyFill="1" applyBorder="1" applyAlignment="1" applyProtection="1">
      <alignment horizontal="center" vertical="center" wrapText="1"/>
      <protection locked="0"/>
    </xf>
    <xf numFmtId="14" fontId="5" fillId="35" borderId="12" xfId="0" applyNumberFormat="1" applyFont="1" applyFill="1" applyBorder="1" applyAlignment="1" applyProtection="1">
      <alignment horizontal="center" vertical="center" wrapText="1"/>
      <protection locked="0"/>
    </xf>
    <xf numFmtId="0" fontId="83" fillId="35" borderId="12" xfId="56" applyFont="1" applyFill="1" applyBorder="1" applyAlignment="1">
      <alignment horizontal="center" vertical="center" wrapText="1"/>
      <protection/>
    </xf>
    <xf numFmtId="0" fontId="5" fillId="35" borderId="12" xfId="56" applyFont="1" applyFill="1" applyBorder="1" applyAlignment="1" applyProtection="1">
      <alignment horizontal="center" vertical="center" wrapText="1"/>
      <protection locked="0"/>
    </xf>
    <xf numFmtId="0" fontId="13" fillId="35" borderId="12"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2" fillId="35" borderId="0" xfId="0" applyFont="1" applyFill="1" applyBorder="1" applyAlignment="1">
      <alignment horizontal="center" vertical="center" wrapText="1"/>
    </xf>
    <xf numFmtId="49" fontId="5" fillId="35" borderId="13" xfId="0" applyNumberFormat="1" applyFont="1" applyFill="1" applyBorder="1" applyAlignment="1" applyProtection="1">
      <alignment horizontal="center" vertical="center" wrapText="1"/>
      <protection locked="0"/>
    </xf>
    <xf numFmtId="0" fontId="85" fillId="35" borderId="16" xfId="0" applyFont="1" applyFill="1" applyBorder="1" applyAlignment="1">
      <alignment horizontal="center" vertical="center" wrapText="1"/>
    </xf>
    <xf numFmtId="0" fontId="84" fillId="35" borderId="15" xfId="0" applyFont="1" applyFill="1" applyBorder="1" applyAlignment="1">
      <alignment horizontal="center" vertical="center" wrapText="1"/>
    </xf>
    <xf numFmtId="0" fontId="0" fillId="35" borderId="15" xfId="0" applyFont="1" applyFill="1" applyBorder="1" applyAlignment="1">
      <alignment horizontal="center" vertical="center" wrapText="1"/>
    </xf>
    <xf numFmtId="0" fontId="5" fillId="35" borderId="17" xfId="0" applyFont="1" applyFill="1" applyBorder="1" applyAlignment="1" applyProtection="1">
      <alignment horizontal="center" vertical="center" wrapText="1"/>
      <protection locked="0"/>
    </xf>
    <xf numFmtId="0" fontId="2" fillId="35" borderId="15" xfId="0" applyFont="1" applyFill="1" applyBorder="1" applyAlignment="1">
      <alignment horizontal="center" vertical="center" wrapText="1"/>
    </xf>
    <xf numFmtId="0" fontId="5" fillId="35" borderId="15" xfId="0" applyFont="1" applyFill="1" applyBorder="1" applyAlignment="1" applyProtection="1">
      <alignment horizontal="center" vertical="center" wrapText="1"/>
      <protection locked="0"/>
    </xf>
    <xf numFmtId="0" fontId="5" fillId="35" borderId="18" xfId="0" applyFont="1" applyFill="1" applyBorder="1" applyAlignment="1">
      <alignment horizontal="center" vertical="center" wrapText="1"/>
    </xf>
    <xf numFmtId="0" fontId="87" fillId="35" borderId="15" xfId="0" applyFont="1" applyFill="1" applyBorder="1" applyAlignment="1">
      <alignment horizontal="center" vertical="center" wrapText="1"/>
    </xf>
    <xf numFmtId="49" fontId="0" fillId="35" borderId="0" xfId="0" applyNumberFormat="1" applyFont="1" applyFill="1" applyBorder="1" applyAlignment="1">
      <alignment horizontal="center" vertical="center" wrapText="1"/>
    </xf>
    <xf numFmtId="0" fontId="0" fillId="40" borderId="0" xfId="0" applyFill="1" applyAlignment="1">
      <alignment/>
    </xf>
    <xf numFmtId="0" fontId="5" fillId="0" borderId="10" xfId="0" applyFont="1" applyFill="1" applyBorder="1" applyAlignment="1">
      <alignment horizontal="center" vertical="center" wrapText="1"/>
    </xf>
    <xf numFmtId="0" fontId="0" fillId="0" borderId="0" xfId="0" applyAlignment="1">
      <alignment horizontal="center"/>
    </xf>
    <xf numFmtId="0" fontId="0" fillId="0" borderId="12" xfId="0" applyBorder="1" applyAlignment="1">
      <alignment/>
    </xf>
    <xf numFmtId="0" fontId="0" fillId="0" borderId="12" xfId="0" applyBorder="1" applyAlignment="1">
      <alignment horizontal="center"/>
    </xf>
    <xf numFmtId="0" fontId="0" fillId="0" borderId="10" xfId="0" applyFont="1" applyFill="1" applyBorder="1" applyAlignment="1">
      <alignment horizontal="center" vertical="center" wrapText="1"/>
    </xf>
    <xf numFmtId="14" fontId="81" fillId="37" borderId="12" xfId="0" applyNumberFormat="1" applyFont="1" applyFill="1" applyBorder="1" applyAlignment="1">
      <alignment horizontal="center" vertical="center" wrapText="1"/>
    </xf>
    <xf numFmtId="14" fontId="0" fillId="37" borderId="12" xfId="0" applyNumberFormat="1" applyFont="1" applyFill="1" applyBorder="1" applyAlignment="1">
      <alignment horizontal="center" vertical="center" wrapText="1"/>
    </xf>
    <xf numFmtId="0" fontId="0" fillId="37" borderId="12" xfId="0" applyFont="1" applyFill="1" applyBorder="1" applyAlignment="1">
      <alignment horizontal="center" vertical="center" wrapText="1"/>
    </xf>
    <xf numFmtId="0" fontId="81" fillId="37" borderId="12" xfId="0" applyFont="1" applyFill="1" applyBorder="1" applyAlignment="1">
      <alignment horizontal="center" vertical="center" wrapText="1"/>
    </xf>
    <xf numFmtId="0" fontId="84" fillId="37" borderId="12" xfId="0" applyFont="1" applyFill="1" applyBorder="1" applyAlignment="1">
      <alignment horizontal="center" vertical="center" wrapText="1"/>
    </xf>
    <xf numFmtId="0" fontId="0" fillId="37" borderId="0" xfId="0" applyFont="1" applyFill="1" applyBorder="1" applyAlignment="1">
      <alignment horizontal="center" vertical="center" wrapText="1"/>
    </xf>
    <xf numFmtId="0" fontId="0" fillId="37" borderId="13" xfId="0" applyFont="1" applyFill="1" applyBorder="1" applyAlignment="1">
      <alignment horizontal="center" vertical="center" wrapText="1"/>
    </xf>
    <xf numFmtId="0" fontId="81" fillId="37" borderId="19" xfId="0" applyFont="1" applyFill="1" applyBorder="1" applyAlignment="1">
      <alignment horizontal="center" vertical="center" wrapText="1"/>
    </xf>
    <xf numFmtId="0" fontId="3" fillId="37" borderId="13" xfId="0" applyFont="1" applyFill="1" applyBorder="1" applyAlignment="1">
      <alignment horizontal="center" vertical="center" wrapText="1"/>
    </xf>
    <xf numFmtId="165" fontId="81" fillId="35" borderId="12" xfId="0" applyNumberFormat="1" applyFont="1" applyFill="1" applyBorder="1" applyAlignment="1">
      <alignment horizontal="center" vertical="center" wrapText="1"/>
    </xf>
    <xf numFmtId="165" fontId="81" fillId="37" borderId="12" xfId="0" applyNumberFormat="1" applyFont="1" applyFill="1" applyBorder="1" applyAlignment="1">
      <alignment horizontal="center" vertical="center" wrapText="1"/>
    </xf>
    <xf numFmtId="0" fontId="5" fillId="37"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35" borderId="0" xfId="0" applyFont="1" applyFill="1" applyAlignment="1">
      <alignment/>
    </xf>
    <xf numFmtId="14" fontId="0" fillId="37" borderId="12" xfId="0" applyNumberFormat="1" applyFont="1" applyFill="1" applyBorder="1" applyAlignment="1">
      <alignment horizontal="center" vertical="center"/>
    </xf>
    <xf numFmtId="14" fontId="5" fillId="35" borderId="12" xfId="56" applyNumberFormat="1" applyFont="1" applyFill="1" applyBorder="1" applyAlignment="1">
      <alignment horizontal="center" vertical="center" wrapText="1"/>
      <protection/>
    </xf>
    <xf numFmtId="14" fontId="0" fillId="35" borderId="12" xfId="0" applyNumberFormat="1" applyFont="1" applyFill="1" applyBorder="1" applyAlignment="1">
      <alignment horizontal="center" vertical="center"/>
    </xf>
    <xf numFmtId="0" fontId="0" fillId="35" borderId="12" xfId="0" applyFont="1" applyFill="1" applyBorder="1" applyAlignment="1">
      <alignment horizontal="center" vertical="center"/>
    </xf>
    <xf numFmtId="165" fontId="81" fillId="35" borderId="20" xfId="0" applyNumberFormat="1" applyFont="1" applyFill="1" applyBorder="1" applyAlignment="1">
      <alignment horizontal="center" vertical="center" wrapText="1"/>
    </xf>
    <xf numFmtId="0" fontId="0" fillId="35" borderId="12" xfId="56" applyFont="1" applyFill="1" applyBorder="1" applyAlignment="1">
      <alignment horizontal="center" vertical="center"/>
      <protection/>
    </xf>
    <xf numFmtId="14" fontId="5" fillId="35" borderId="13" xfId="56" applyNumberFormat="1" applyFont="1" applyFill="1" applyBorder="1" applyAlignment="1">
      <alignment horizontal="center" vertical="center" wrapText="1"/>
      <protection/>
    </xf>
    <xf numFmtId="0" fontId="0" fillId="35" borderId="21" xfId="56" applyFont="1" applyFill="1" applyBorder="1" applyAlignment="1">
      <alignment horizontal="center" vertical="center"/>
      <protection/>
    </xf>
    <xf numFmtId="0" fontId="0" fillId="35" borderId="12" xfId="56" applyFont="1" applyFill="1" applyBorder="1" applyAlignment="1">
      <alignment horizontal="center" vertical="center" wrapText="1"/>
      <protection/>
    </xf>
    <xf numFmtId="0" fontId="20" fillId="35" borderId="22" xfId="0" applyFont="1" applyFill="1" applyBorder="1" applyAlignment="1">
      <alignment horizontal="center" vertical="center" wrapText="1"/>
    </xf>
    <xf numFmtId="0" fontId="60" fillId="0" borderId="12" xfId="58" applyBorder="1" applyAlignment="1">
      <alignment horizontal="center" vertical="center" wrapText="1"/>
      <protection/>
    </xf>
    <xf numFmtId="0" fontId="0" fillId="38" borderId="12" xfId="56" applyFont="1" applyFill="1" applyBorder="1" applyAlignment="1">
      <alignment horizontal="center" vertical="center"/>
      <protection/>
    </xf>
    <xf numFmtId="14" fontId="5" fillId="38" borderId="12" xfId="56" applyNumberFormat="1" applyFont="1" applyFill="1" applyBorder="1" applyAlignment="1">
      <alignment horizontal="center" vertical="center" wrapText="1"/>
      <protection/>
    </xf>
    <xf numFmtId="0" fontId="0" fillId="38" borderId="12" xfId="0" applyFont="1" applyFill="1" applyBorder="1" applyAlignment="1">
      <alignment horizontal="center" vertical="center"/>
    </xf>
    <xf numFmtId="0" fontId="5" fillId="38" borderId="12" xfId="56" applyFont="1" applyFill="1" applyBorder="1" applyAlignment="1">
      <alignment horizontal="center" vertical="center" wrapText="1"/>
      <protection/>
    </xf>
    <xf numFmtId="0" fontId="0" fillId="38" borderId="12" xfId="56" applyFont="1" applyFill="1" applyBorder="1" applyAlignment="1">
      <alignment horizontal="center" vertical="center" wrapText="1"/>
      <protection/>
    </xf>
    <xf numFmtId="0" fontId="80" fillId="38" borderId="12" xfId="0" applyFont="1" applyFill="1" applyBorder="1" applyAlignment="1" applyProtection="1">
      <alignment horizontal="center" vertical="center" wrapText="1"/>
      <protection locked="0"/>
    </xf>
    <xf numFmtId="0" fontId="5" fillId="38" borderId="12" xfId="0" applyFont="1" applyFill="1" applyBorder="1" applyAlignment="1" applyProtection="1">
      <alignment horizontal="center" vertical="center" wrapText="1"/>
      <protection locked="0"/>
    </xf>
    <xf numFmtId="0" fontId="83" fillId="38" borderId="12" xfId="0" applyFont="1" applyFill="1" applyBorder="1" applyAlignment="1">
      <alignment horizontal="center" vertical="center" wrapText="1"/>
    </xf>
    <xf numFmtId="0" fontId="3" fillId="35" borderId="12" xfId="0" applyFont="1" applyFill="1" applyBorder="1" applyAlignment="1">
      <alignment horizontal="center" vertical="center"/>
    </xf>
    <xf numFmtId="0" fontId="80" fillId="35" borderId="12" xfId="56" applyFont="1" applyFill="1" applyBorder="1" applyAlignment="1" applyProtection="1">
      <alignment horizontal="center" vertical="center" wrapText="1"/>
      <protection locked="0"/>
    </xf>
    <xf numFmtId="0" fontId="0" fillId="0" borderId="12" xfId="0" applyBorder="1" applyAlignment="1">
      <alignment horizontal="center" vertical="center" wrapText="1"/>
    </xf>
    <xf numFmtId="0" fontId="0" fillId="35" borderId="23" xfId="0" applyFont="1" applyFill="1" applyBorder="1" applyAlignment="1">
      <alignment horizontal="center" vertical="center" wrapText="1"/>
    </xf>
    <xf numFmtId="0" fontId="0" fillId="0" borderId="12" xfId="0" applyFont="1" applyBorder="1" applyAlignment="1">
      <alignment horizontal="center" vertical="center" wrapText="1"/>
    </xf>
    <xf numFmtId="166" fontId="89" fillId="35" borderId="12" xfId="0" applyNumberFormat="1" applyFont="1" applyFill="1" applyBorder="1" applyAlignment="1">
      <alignment horizontal="center" vertical="center" wrapText="1"/>
    </xf>
    <xf numFmtId="0" fontId="90" fillId="35" borderId="12" xfId="0" applyFont="1" applyFill="1" applyBorder="1" applyAlignment="1">
      <alignment horizontal="center" vertical="center" wrapText="1"/>
    </xf>
    <xf numFmtId="0" fontId="5" fillId="35" borderId="13" xfId="56" applyFont="1" applyFill="1" applyBorder="1" applyAlignment="1">
      <alignment horizontal="center" vertical="center" wrapText="1"/>
      <protection/>
    </xf>
    <xf numFmtId="166" fontId="89" fillId="38" borderId="12" xfId="0" applyNumberFormat="1" applyFont="1" applyFill="1" applyBorder="1" applyAlignment="1">
      <alignment horizontal="center" vertical="center" wrapText="1"/>
    </xf>
    <xf numFmtId="14" fontId="0" fillId="38" borderId="12" xfId="0" applyNumberFormat="1" applyFont="1" applyFill="1" applyBorder="1" applyAlignment="1">
      <alignment horizontal="center" vertical="center" wrapText="1"/>
    </xf>
    <xf numFmtId="0" fontId="0" fillId="38" borderId="12" xfId="0" applyFont="1" applyFill="1" applyBorder="1" applyAlignment="1">
      <alignment horizontal="center" vertical="center" wrapText="1"/>
    </xf>
    <xf numFmtId="0" fontId="81" fillId="0" borderId="24" xfId="47" applyNumberFormat="1" applyFont="1" applyFill="1" applyBorder="1" applyAlignment="1" applyProtection="1">
      <alignment horizontal="center" vertical="center" wrapText="1"/>
      <protection/>
    </xf>
    <xf numFmtId="0" fontId="5" fillId="37" borderId="12" xfId="56" applyFont="1" applyFill="1" applyBorder="1" applyAlignment="1">
      <alignment horizontal="center" vertical="center" wrapText="1"/>
      <protection/>
    </xf>
    <xf numFmtId="14" fontId="0" fillId="39" borderId="12" xfId="0" applyNumberFormat="1" applyFont="1" applyFill="1" applyBorder="1" applyAlignment="1">
      <alignment horizontal="center" vertical="center" wrapText="1"/>
    </xf>
    <xf numFmtId="14" fontId="5" fillId="39" borderId="12" xfId="56" applyNumberFormat="1" applyFont="1" applyFill="1" applyBorder="1" applyAlignment="1">
      <alignment horizontal="center" vertical="center" wrapText="1"/>
      <protection/>
    </xf>
    <xf numFmtId="0" fontId="5" fillId="39" borderId="12" xfId="56" applyFont="1" applyFill="1" applyBorder="1" applyAlignment="1">
      <alignment horizontal="center" vertical="center" wrapText="1"/>
      <protection/>
    </xf>
    <xf numFmtId="0" fontId="5" fillId="39" borderId="12" xfId="0" applyFont="1" applyFill="1" applyBorder="1" applyAlignment="1">
      <alignment horizontal="center" vertical="center" wrapText="1"/>
    </xf>
    <xf numFmtId="0" fontId="0" fillId="39" borderId="12" xfId="0" applyFont="1" applyFill="1" applyBorder="1" applyAlignment="1">
      <alignment horizontal="center" vertical="center" wrapText="1"/>
    </xf>
    <xf numFmtId="0" fontId="19" fillId="39" borderId="12" xfId="0" applyFont="1" applyFill="1" applyBorder="1" applyAlignment="1">
      <alignment horizontal="center" vertical="center" wrapText="1"/>
    </xf>
    <xf numFmtId="166" fontId="89" fillId="35" borderId="0" xfId="0" applyNumberFormat="1" applyFont="1" applyFill="1" applyBorder="1" applyAlignment="1">
      <alignment horizontal="center" vertical="center" wrapText="1"/>
    </xf>
    <xf numFmtId="14" fontId="0" fillId="35" borderId="0" xfId="0" applyNumberFormat="1" applyFont="1" applyFill="1" applyBorder="1" applyAlignment="1">
      <alignment horizontal="center" vertical="center" wrapText="1"/>
    </xf>
    <xf numFmtId="14" fontId="5" fillId="35" borderId="0" xfId="56" applyNumberFormat="1" applyFont="1" applyFill="1" applyBorder="1" applyAlignment="1">
      <alignment horizontal="center" vertical="center" wrapText="1"/>
      <protection/>
    </xf>
    <xf numFmtId="0" fontId="5" fillId="35" borderId="0" xfId="56" applyFont="1" applyFill="1" applyBorder="1" applyAlignment="1">
      <alignment horizontal="center" vertical="center" wrapText="1"/>
      <protection/>
    </xf>
    <xf numFmtId="0" fontId="0" fillId="35" borderId="0" xfId="0" applyFont="1" applyFill="1" applyBorder="1" applyAlignment="1">
      <alignment horizontal="center" vertical="center"/>
    </xf>
    <xf numFmtId="0" fontId="5" fillId="35" borderId="12" xfId="56" applyFont="1" applyFill="1" applyBorder="1" applyAlignment="1">
      <alignment horizontal="center" vertical="center"/>
      <protection/>
    </xf>
    <xf numFmtId="0" fontId="5" fillId="38" borderId="12" xfId="56" applyFont="1" applyFill="1" applyBorder="1" applyAlignment="1">
      <alignment horizontal="center" vertical="center"/>
      <protection/>
    </xf>
    <xf numFmtId="0" fontId="5" fillId="38" borderId="13" xfId="56" applyFont="1" applyFill="1" applyBorder="1" applyAlignment="1">
      <alignment horizontal="center" vertical="center" wrapText="1"/>
      <protection/>
    </xf>
    <xf numFmtId="0" fontId="0" fillId="39" borderId="12" xfId="0" applyFont="1" applyFill="1" applyBorder="1" applyAlignment="1">
      <alignment horizontal="center" vertical="center"/>
    </xf>
    <xf numFmtId="0" fontId="0" fillId="35" borderId="0" xfId="0" applyFont="1" applyFill="1" applyAlignment="1">
      <alignment horizontal="center" vertical="center"/>
    </xf>
    <xf numFmtId="0" fontId="0" fillId="33" borderId="0" xfId="0" applyFill="1" applyAlignment="1">
      <alignment horizontal="center" vertical="center"/>
    </xf>
    <xf numFmtId="0" fontId="0" fillId="35" borderId="0" xfId="0" applyFill="1" applyAlignment="1">
      <alignment horizontal="center" vertical="center"/>
    </xf>
    <xf numFmtId="0" fontId="0" fillId="39" borderId="20" xfId="56" applyFont="1" applyFill="1" applyBorder="1" applyAlignment="1">
      <alignment horizontal="center" vertical="center"/>
      <protection/>
    </xf>
    <xf numFmtId="0" fontId="0" fillId="39" borderId="12" xfId="56" applyFont="1" applyFill="1" applyBorder="1" applyAlignment="1">
      <alignment horizontal="center" vertical="center" wrapText="1"/>
      <protection/>
    </xf>
    <xf numFmtId="0" fontId="80" fillId="39" borderId="12" xfId="0" applyFont="1" applyFill="1" applyBorder="1" applyAlignment="1" applyProtection="1">
      <alignment horizontal="center" vertical="center" wrapText="1"/>
      <protection locked="0"/>
    </xf>
    <xf numFmtId="0" fontId="5" fillId="39" borderId="12" xfId="0" applyFont="1" applyFill="1" applyBorder="1" applyAlignment="1" applyProtection="1">
      <alignment horizontal="center" vertical="center" wrapText="1"/>
      <protection locked="0"/>
    </xf>
    <xf numFmtId="0" fontId="80" fillId="39" borderId="12" xfId="0" applyFont="1" applyFill="1" applyBorder="1" applyAlignment="1">
      <alignment horizontal="center" vertical="center" wrapText="1"/>
    </xf>
    <xf numFmtId="165" fontId="81" fillId="39" borderId="12" xfId="0" applyNumberFormat="1" applyFont="1" applyFill="1" applyBorder="1" applyAlignment="1">
      <alignment horizontal="center" vertical="center" wrapText="1"/>
    </xf>
    <xf numFmtId="14" fontId="81" fillId="39" borderId="12" xfId="0" applyNumberFormat="1" applyFont="1" applyFill="1" applyBorder="1" applyAlignment="1">
      <alignment horizontal="center" vertical="center" wrapText="1"/>
    </xf>
    <xf numFmtId="0" fontId="81" fillId="39" borderId="12" xfId="0" applyFont="1" applyFill="1" applyBorder="1" applyAlignment="1">
      <alignment horizontal="center" vertical="center" wrapText="1"/>
    </xf>
    <xf numFmtId="0" fontId="84" fillId="39" borderId="12" xfId="0" applyFont="1" applyFill="1" applyBorder="1" applyAlignment="1">
      <alignment horizontal="center" vertical="center" wrapText="1"/>
    </xf>
    <xf numFmtId="14" fontId="0" fillId="39" borderId="12" xfId="0" applyNumberFormat="1" applyFont="1" applyFill="1" applyBorder="1" applyAlignment="1">
      <alignment horizontal="center" vertical="center"/>
    </xf>
    <xf numFmtId="0" fontId="0" fillId="39" borderId="12" xfId="56" applyFont="1" applyFill="1" applyBorder="1" applyAlignment="1">
      <alignment horizontal="center" vertical="center"/>
      <protection/>
    </xf>
    <xf numFmtId="14" fontId="0" fillId="39" borderId="12" xfId="0" applyNumberFormat="1" applyFill="1" applyBorder="1" applyAlignment="1">
      <alignment horizontal="center" vertical="center"/>
    </xf>
    <xf numFmtId="0" fontId="20" fillId="39" borderId="12" xfId="0" applyFont="1" applyFill="1" applyBorder="1" applyAlignment="1">
      <alignment horizontal="center" vertical="center" wrapText="1"/>
    </xf>
    <xf numFmtId="0" fontId="83" fillId="39" borderId="12" xfId="0" applyFont="1" applyFill="1" applyBorder="1" applyAlignment="1">
      <alignment horizontal="center" vertical="center" wrapText="1"/>
    </xf>
    <xf numFmtId="0" fontId="81" fillId="39" borderId="25" xfId="0" applyFont="1" applyFill="1" applyBorder="1" applyAlignment="1">
      <alignment horizontal="center" vertical="center" wrapText="1"/>
    </xf>
    <xf numFmtId="0" fontId="90" fillId="39" borderId="12" xfId="0" applyFont="1" applyFill="1" applyBorder="1" applyAlignment="1">
      <alignment horizontal="center" vertical="center" wrapText="1"/>
    </xf>
    <xf numFmtId="0" fontId="0" fillId="39" borderId="12" xfId="0" applyFill="1" applyBorder="1" applyAlignment="1">
      <alignment horizontal="center" vertical="center"/>
    </xf>
    <xf numFmtId="0" fontId="0" fillId="39" borderId="23" xfId="0" applyFont="1" applyFill="1" applyBorder="1" applyAlignment="1">
      <alignment horizontal="center" vertical="center" wrapText="1"/>
    </xf>
    <xf numFmtId="0" fontId="0" fillId="39" borderId="16" xfId="0" applyFont="1" applyFill="1" applyBorder="1" applyAlignment="1">
      <alignment horizontal="center" vertical="center" wrapText="1"/>
    </xf>
    <xf numFmtId="0" fontId="0" fillId="39" borderId="12" xfId="0" applyFill="1" applyBorder="1" applyAlignment="1">
      <alignment horizontal="center"/>
    </xf>
    <xf numFmtId="0" fontId="81" fillId="39" borderId="14" xfId="0" applyFont="1" applyFill="1" applyBorder="1" applyAlignment="1">
      <alignment horizontal="center" vertical="center" wrapText="1"/>
    </xf>
    <xf numFmtId="0" fontId="90" fillId="39" borderId="23" xfId="0" applyFont="1" applyFill="1" applyBorder="1" applyAlignment="1">
      <alignment horizontal="center" vertical="center" wrapText="1"/>
    </xf>
    <xf numFmtId="0" fontId="81" fillId="39" borderId="23" xfId="0" applyFont="1" applyFill="1" applyBorder="1" applyAlignment="1">
      <alignment horizontal="center" vertical="center" wrapText="1"/>
    </xf>
    <xf numFmtId="14" fontId="19" fillId="39" borderId="12" xfId="0" applyNumberFormat="1" applyFont="1" applyFill="1" applyBorder="1" applyAlignment="1">
      <alignment horizontal="center" vertical="center"/>
    </xf>
    <xf numFmtId="0" fontId="0" fillId="39" borderId="0" xfId="0" applyFont="1" applyFill="1" applyAlignment="1">
      <alignment horizontal="center" vertical="center" wrapText="1"/>
    </xf>
    <xf numFmtId="0" fontId="19" fillId="39" borderId="12" xfId="0" applyFont="1" applyFill="1" applyBorder="1" applyAlignment="1">
      <alignment horizontal="center" vertical="center"/>
    </xf>
    <xf numFmtId="0" fontId="3" fillId="39" borderId="12" xfId="0" applyFont="1" applyFill="1" applyBorder="1" applyAlignment="1">
      <alignment horizontal="center" vertical="center" wrapText="1"/>
    </xf>
    <xf numFmtId="0" fontId="5" fillId="39" borderId="26" xfId="56" applyFont="1" applyFill="1" applyBorder="1" applyAlignment="1">
      <alignment horizontal="center" vertical="center"/>
      <protection/>
    </xf>
    <xf numFmtId="14" fontId="5" fillId="39" borderId="27" xfId="56" applyNumberFormat="1" applyFont="1" applyFill="1" applyBorder="1" applyAlignment="1">
      <alignment horizontal="center" vertical="center" wrapText="1"/>
      <protection/>
    </xf>
    <xf numFmtId="0" fontId="5" fillId="39" borderId="13" xfId="56" applyFont="1" applyFill="1" applyBorder="1" applyAlignment="1">
      <alignment horizontal="center" vertical="center" wrapText="1"/>
      <protection/>
    </xf>
    <xf numFmtId="0" fontId="21" fillId="39" borderId="12" xfId="0" applyFont="1" applyFill="1" applyBorder="1" applyAlignment="1">
      <alignment horizontal="center" vertical="center" wrapText="1"/>
    </xf>
    <xf numFmtId="0" fontId="84" fillId="35" borderId="12" xfId="0" applyFont="1" applyFill="1" applyBorder="1" applyAlignment="1">
      <alignment horizontal="center" vertical="center"/>
    </xf>
    <xf numFmtId="0" fontId="5" fillId="35" borderId="12" xfId="0" applyFont="1" applyFill="1" applyBorder="1" applyAlignment="1">
      <alignment horizontal="center" vertical="center"/>
    </xf>
    <xf numFmtId="0" fontId="3" fillId="35" borderId="12" xfId="0" applyFont="1" applyFill="1" applyBorder="1" applyAlignment="1">
      <alignment horizontal="center" vertical="center" wrapText="1"/>
    </xf>
    <xf numFmtId="166" fontId="81" fillId="35" borderId="12" xfId="0" applyNumberFormat="1" applyFont="1" applyFill="1" applyBorder="1" applyAlignment="1">
      <alignment horizontal="center" vertical="center" wrapText="1"/>
    </xf>
    <xf numFmtId="0" fontId="5" fillId="38" borderId="12" xfId="0" applyFont="1" applyFill="1" applyBorder="1" applyAlignment="1">
      <alignment horizontal="center" vertical="center"/>
    </xf>
    <xf numFmtId="15" fontId="19" fillId="38" borderId="12" xfId="0" applyNumberFormat="1" applyFont="1" applyFill="1" applyBorder="1" applyAlignment="1">
      <alignment horizontal="center" vertical="center" wrapText="1"/>
    </xf>
    <xf numFmtId="0" fontId="19" fillId="38" borderId="12" xfId="0" applyFont="1" applyFill="1" applyBorder="1" applyAlignment="1">
      <alignment horizontal="center" vertical="center" wrapText="1"/>
    </xf>
    <xf numFmtId="0" fontId="3" fillId="38" borderId="12" xfId="0" applyFont="1" applyFill="1" applyBorder="1" applyAlignment="1">
      <alignment horizontal="center" vertical="center" wrapText="1"/>
    </xf>
    <xf numFmtId="166" fontId="81" fillId="38" borderId="12" xfId="0" applyNumberFormat="1" applyFont="1" applyFill="1" applyBorder="1" applyAlignment="1">
      <alignment horizontal="center" vertical="center" wrapText="1"/>
    </xf>
    <xf numFmtId="0" fontId="0" fillId="33" borderId="12" xfId="0" applyFill="1" applyBorder="1" applyAlignment="1">
      <alignment/>
    </xf>
    <xf numFmtId="0" fontId="80" fillId="39" borderId="12" xfId="0" applyFont="1" applyFill="1" applyBorder="1" applyAlignment="1">
      <alignment horizontal="center" vertical="center"/>
    </xf>
    <xf numFmtId="0" fontId="80" fillId="39" borderId="12" xfId="56" applyFont="1" applyFill="1" applyBorder="1" applyAlignment="1">
      <alignment horizontal="center" vertical="center" wrapText="1"/>
      <protection/>
    </xf>
    <xf numFmtId="0" fontId="81" fillId="39" borderId="12" xfId="0" applyFont="1" applyFill="1" applyBorder="1" applyAlignment="1">
      <alignment horizontal="center" vertical="center"/>
    </xf>
    <xf numFmtId="0" fontId="89" fillId="39" borderId="12" xfId="0" applyFont="1" applyFill="1" applyBorder="1" applyAlignment="1">
      <alignment horizontal="center" vertical="center" wrapText="1"/>
    </xf>
    <xf numFmtId="0" fontId="5" fillId="39" borderId="12" xfId="0" applyFont="1" applyFill="1" applyBorder="1" applyAlignment="1">
      <alignment horizontal="center" vertical="center"/>
    </xf>
    <xf numFmtId="15" fontId="19" fillId="39" borderId="12" xfId="0" applyNumberFormat="1" applyFont="1" applyFill="1" applyBorder="1" applyAlignment="1">
      <alignment horizontal="center" vertical="center" wrapText="1"/>
    </xf>
    <xf numFmtId="0" fontId="5" fillId="39" borderId="12" xfId="56" applyFont="1" applyFill="1" applyBorder="1" applyAlignment="1">
      <alignment horizontal="center" vertical="center"/>
      <protection/>
    </xf>
    <xf numFmtId="0" fontId="5" fillId="35" borderId="26" xfId="56" applyFont="1" applyFill="1" applyBorder="1" applyAlignment="1">
      <alignment horizontal="center" vertical="center"/>
      <protection/>
    </xf>
    <xf numFmtId="0" fontId="5" fillId="38" borderId="26" xfId="56" applyFont="1" applyFill="1" applyBorder="1" applyAlignment="1">
      <alignment horizontal="center" vertical="center"/>
      <protection/>
    </xf>
    <xf numFmtId="0" fontId="81" fillId="38" borderId="12" xfId="0" applyFont="1" applyFill="1" applyBorder="1" applyAlignment="1">
      <alignment horizontal="center" vertical="center" wrapText="1"/>
    </xf>
    <xf numFmtId="0" fontId="91" fillId="35" borderId="12" xfId="0" applyFont="1" applyFill="1" applyBorder="1" applyAlignment="1">
      <alignment horizontal="center" vertical="center" wrapText="1"/>
    </xf>
    <xf numFmtId="0" fontId="0" fillId="38" borderId="12" xfId="0" applyFill="1" applyBorder="1" applyAlignment="1">
      <alignment horizontal="center" vertical="center"/>
    </xf>
    <xf numFmtId="0" fontId="0" fillId="38" borderId="12" xfId="0" applyFill="1" applyBorder="1" applyAlignment="1">
      <alignment horizontal="center"/>
    </xf>
    <xf numFmtId="166" fontId="89" fillId="36" borderId="12" xfId="0" applyNumberFormat="1" applyFont="1" applyFill="1" applyBorder="1" applyAlignment="1">
      <alignment horizontal="center" vertical="center" wrapText="1"/>
    </xf>
    <xf numFmtId="14" fontId="0" fillId="36" borderId="12" xfId="0" applyNumberFormat="1" applyFont="1" applyFill="1" applyBorder="1" applyAlignment="1">
      <alignment horizontal="center" vertical="center" wrapText="1"/>
    </xf>
    <xf numFmtId="0" fontId="0" fillId="36" borderId="12" xfId="0" applyFont="1" applyFill="1" applyBorder="1" applyAlignment="1">
      <alignment horizontal="center" vertical="center" wrapText="1"/>
    </xf>
    <xf numFmtId="0" fontId="0" fillId="36" borderId="12" xfId="0" applyFont="1" applyFill="1" applyBorder="1" applyAlignment="1">
      <alignment horizontal="center" vertical="center"/>
    </xf>
    <xf numFmtId="0" fontId="81" fillId="36" borderId="12" xfId="0" applyFont="1" applyFill="1" applyBorder="1" applyAlignment="1">
      <alignment horizontal="center" vertical="center" wrapText="1"/>
    </xf>
    <xf numFmtId="0" fontId="0" fillId="39" borderId="0" xfId="0" applyFill="1" applyAlignment="1">
      <alignment horizontal="center" vertical="center"/>
    </xf>
    <xf numFmtId="0" fontId="81" fillId="35" borderId="0" xfId="0" applyFont="1" applyFill="1" applyBorder="1" applyAlignment="1">
      <alignment horizontal="center" vertical="center" wrapText="1"/>
    </xf>
    <xf numFmtId="0" fontId="92" fillId="0" borderId="12" xfId="0" applyFont="1" applyBorder="1" applyAlignment="1">
      <alignment horizontal="center" vertical="center" wrapText="1"/>
    </xf>
    <xf numFmtId="0" fontId="92" fillId="38"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165" fontId="89" fillId="36" borderId="28" xfId="0" applyNumberFormat="1" applyFont="1" applyFill="1" applyBorder="1" applyAlignment="1">
      <alignment horizontal="center" vertical="center" wrapText="1"/>
    </xf>
    <xf numFmtId="14" fontId="81" fillId="36" borderId="12" xfId="0" applyNumberFormat="1" applyFont="1" applyFill="1" applyBorder="1" applyAlignment="1">
      <alignment horizontal="center" vertical="center" wrapText="1"/>
    </xf>
    <xf numFmtId="0" fontId="0" fillId="36" borderId="12" xfId="0" applyFill="1" applyBorder="1" applyAlignment="1">
      <alignment horizontal="center" vertical="center"/>
    </xf>
    <xf numFmtId="0" fontId="0" fillId="36" borderId="17" xfId="0" applyFont="1" applyFill="1" applyBorder="1" applyAlignment="1">
      <alignment horizontal="center" vertical="center" wrapText="1"/>
    </xf>
    <xf numFmtId="0" fontId="5" fillId="36" borderId="12" xfId="0" applyFont="1" applyFill="1" applyBorder="1" applyAlignment="1">
      <alignment horizontal="center" vertical="center"/>
    </xf>
    <xf numFmtId="15" fontId="19" fillId="36" borderId="12" xfId="0" applyNumberFormat="1" applyFont="1" applyFill="1" applyBorder="1" applyAlignment="1">
      <alignment horizontal="center" vertical="center" wrapText="1"/>
    </xf>
    <xf numFmtId="0" fontId="19" fillId="36" borderId="12" xfId="0" applyFont="1" applyFill="1" applyBorder="1" applyAlignment="1">
      <alignment horizontal="center" vertical="center"/>
    </xf>
    <xf numFmtId="0" fontId="19" fillId="36" borderId="12" xfId="0" applyFont="1" applyFill="1" applyBorder="1" applyAlignment="1">
      <alignment horizontal="center" vertical="center" wrapText="1"/>
    </xf>
    <xf numFmtId="0" fontId="3" fillId="36" borderId="12" xfId="0" applyFont="1" applyFill="1" applyBorder="1" applyAlignment="1">
      <alignment horizontal="center" vertical="center" wrapText="1"/>
    </xf>
    <xf numFmtId="49" fontId="3" fillId="36" borderId="12" xfId="0" applyNumberFormat="1" applyFont="1" applyFill="1" applyBorder="1" applyAlignment="1">
      <alignment horizontal="center" vertical="center" wrapText="1"/>
    </xf>
    <xf numFmtId="166" fontId="89" fillId="36" borderId="28" xfId="0" applyNumberFormat="1" applyFont="1" applyFill="1" applyBorder="1" applyAlignment="1">
      <alignment horizontal="center" vertical="center" wrapText="1"/>
    </xf>
    <xf numFmtId="166" fontId="82" fillId="36" borderId="12" xfId="0" applyNumberFormat="1" applyFont="1" applyFill="1" applyBorder="1" applyAlignment="1">
      <alignment horizontal="center" vertical="center" wrapText="1"/>
    </xf>
    <xf numFmtId="0" fontId="90" fillId="36" borderId="12" xfId="0" applyFont="1" applyFill="1" applyBorder="1" applyAlignment="1">
      <alignment horizontal="center" vertical="center" wrapText="1"/>
    </xf>
    <xf numFmtId="0" fontId="0" fillId="36" borderId="13" xfId="56" applyFont="1" applyFill="1" applyBorder="1" applyAlignment="1">
      <alignment horizontal="center" vertical="center"/>
      <protection/>
    </xf>
    <xf numFmtId="14" fontId="5" fillId="36" borderId="12" xfId="56" applyNumberFormat="1" applyFont="1" applyFill="1" applyBorder="1" applyAlignment="1">
      <alignment horizontal="center" vertical="center" wrapText="1"/>
      <protection/>
    </xf>
    <xf numFmtId="0" fontId="5" fillId="36" borderId="12" xfId="56" applyFont="1" applyFill="1" applyBorder="1" applyAlignment="1">
      <alignment horizontal="center" vertical="center" wrapText="1"/>
      <protection/>
    </xf>
    <xf numFmtId="0" fontId="0" fillId="36" borderId="13" xfId="0" applyFont="1" applyFill="1" applyBorder="1" applyAlignment="1">
      <alignment horizontal="center" vertical="center"/>
    </xf>
    <xf numFmtId="0" fontId="5" fillId="36" borderId="13" xfId="56" applyFont="1" applyFill="1" applyBorder="1" applyAlignment="1">
      <alignment horizontal="center" vertical="center" wrapText="1"/>
      <protection/>
    </xf>
    <xf numFmtId="0" fontId="83" fillId="36" borderId="13" xfId="56" applyFont="1" applyFill="1" applyBorder="1" applyAlignment="1" applyProtection="1">
      <alignment horizontal="center" vertical="center" wrapText="1"/>
      <protection locked="0"/>
    </xf>
    <xf numFmtId="0" fontId="5" fillId="36" borderId="18" xfId="56" applyFont="1" applyFill="1" applyBorder="1" applyAlignment="1" applyProtection="1">
      <alignment horizontal="center" vertical="center" wrapText="1"/>
      <protection locked="0"/>
    </xf>
    <xf numFmtId="0" fontId="5" fillId="36" borderId="13" xfId="56" applyFont="1" applyFill="1" applyBorder="1" applyAlignment="1" applyProtection="1">
      <alignment horizontal="center" vertical="center" wrapText="1"/>
      <protection locked="0"/>
    </xf>
    <xf numFmtId="0" fontId="2" fillId="36" borderId="19" xfId="56" applyFont="1" applyFill="1" applyBorder="1" applyAlignment="1" applyProtection="1">
      <alignment horizontal="center" vertical="center" wrapText="1"/>
      <protection locked="0"/>
    </xf>
    <xf numFmtId="14" fontId="19" fillId="36" borderId="12" xfId="0" applyNumberFormat="1" applyFont="1" applyFill="1" applyBorder="1" applyAlignment="1">
      <alignment horizontal="center" vertical="center"/>
    </xf>
    <xf numFmtId="0" fontId="0" fillId="36" borderId="13" xfId="0" applyFont="1" applyFill="1" applyBorder="1" applyAlignment="1">
      <alignment horizontal="center" vertical="center" wrapText="1"/>
    </xf>
    <xf numFmtId="0" fontId="0" fillId="36" borderId="19" xfId="0" applyFont="1" applyFill="1" applyBorder="1" applyAlignment="1">
      <alignment horizontal="center" vertical="center" wrapText="1"/>
    </xf>
    <xf numFmtId="0" fontId="5" fillId="36" borderId="29" xfId="0" applyFont="1" applyFill="1" applyBorder="1" applyAlignment="1">
      <alignment horizontal="center" vertical="center" wrapText="1"/>
    </xf>
    <xf numFmtId="14" fontId="5" fillId="36" borderId="30" xfId="0" applyNumberFormat="1" applyFont="1" applyFill="1" applyBorder="1" applyAlignment="1">
      <alignment horizontal="center" vertical="center" wrapText="1"/>
    </xf>
    <xf numFmtId="0" fontId="5" fillId="36" borderId="13" xfId="0" applyFont="1" applyFill="1" applyBorder="1" applyAlignment="1" applyProtection="1">
      <alignment horizontal="center" vertical="center" wrapText="1"/>
      <protection locked="0"/>
    </xf>
    <xf numFmtId="0" fontId="83" fillId="36" borderId="13" xfId="0" applyFont="1" applyFill="1" applyBorder="1" applyAlignment="1" applyProtection="1">
      <alignment horizontal="center" vertical="center" wrapText="1"/>
      <protection locked="0"/>
    </xf>
    <xf numFmtId="0" fontId="90" fillId="37" borderId="12" xfId="0" applyFont="1" applyFill="1" applyBorder="1" applyAlignment="1">
      <alignment horizontal="center" vertical="center" wrapText="1"/>
    </xf>
    <xf numFmtId="0" fontId="19" fillId="37" borderId="12" xfId="0" applyFont="1" applyFill="1" applyBorder="1" applyAlignment="1">
      <alignment horizontal="center" vertical="center" wrapText="1"/>
    </xf>
    <xf numFmtId="0" fontId="19" fillId="35" borderId="12" xfId="56" applyFont="1" applyFill="1" applyBorder="1" applyAlignment="1">
      <alignment horizontal="center" vertical="center" wrapText="1"/>
      <protection/>
    </xf>
    <xf numFmtId="0" fontId="19" fillId="36" borderId="12" xfId="56" applyFont="1" applyFill="1" applyBorder="1" applyAlignment="1">
      <alignment horizontal="center" vertical="center" wrapText="1"/>
      <protection/>
    </xf>
    <xf numFmtId="0" fontId="19" fillId="39" borderId="12" xfId="56" applyFont="1" applyFill="1" applyBorder="1" applyAlignment="1">
      <alignment horizontal="center" vertical="center" wrapText="1"/>
      <protection/>
    </xf>
    <xf numFmtId="0" fontId="19" fillId="39" borderId="13" xfId="56" applyFont="1" applyFill="1" applyBorder="1" applyAlignment="1">
      <alignment horizontal="center" vertical="center" wrapText="1"/>
      <protection/>
    </xf>
    <xf numFmtId="0" fontId="19" fillId="35" borderId="13" xfId="56" applyFont="1" applyFill="1" applyBorder="1" applyAlignment="1">
      <alignment horizontal="center" vertical="center" wrapText="1"/>
      <protection/>
    </xf>
    <xf numFmtId="0" fontId="19" fillId="38" borderId="13" xfId="56" applyFont="1" applyFill="1" applyBorder="1" applyAlignment="1">
      <alignment horizontal="center" vertical="center" wrapText="1"/>
      <protection/>
    </xf>
    <xf numFmtId="0" fontId="90" fillId="39" borderId="12" xfId="56" applyFont="1" applyFill="1" applyBorder="1" applyAlignment="1">
      <alignment horizontal="center" vertical="center" wrapText="1"/>
      <protection/>
    </xf>
    <xf numFmtId="0" fontId="19" fillId="38" borderId="12" xfId="56" applyFont="1" applyFill="1" applyBorder="1" applyAlignment="1">
      <alignment horizontal="center" vertical="center" wrapText="1"/>
      <protection/>
    </xf>
    <xf numFmtId="0" fontId="90" fillId="38" borderId="12" xfId="0" applyFont="1" applyFill="1" applyBorder="1" applyAlignment="1">
      <alignment horizontal="center" vertical="center" wrapText="1"/>
    </xf>
    <xf numFmtId="14" fontId="19" fillId="36" borderId="12" xfId="0" applyNumberFormat="1" applyFont="1" applyFill="1" applyBorder="1" applyAlignment="1">
      <alignment horizontal="center" vertical="center" wrapText="1"/>
    </xf>
    <xf numFmtId="0" fontId="19" fillId="35" borderId="31" xfId="56" applyFont="1" applyFill="1" applyBorder="1" applyAlignment="1">
      <alignment horizontal="center" vertical="center" wrapText="1"/>
      <protection/>
    </xf>
    <xf numFmtId="0" fontId="19" fillId="36" borderId="13" xfId="0" applyFont="1" applyFill="1" applyBorder="1" applyAlignment="1">
      <alignment horizontal="center" vertical="center" wrapText="1"/>
    </xf>
    <xf numFmtId="0" fontId="19" fillId="35" borderId="0" xfId="0" applyFont="1" applyFill="1" applyBorder="1" applyAlignment="1">
      <alignment horizontal="center" vertical="center" wrapText="1"/>
    </xf>
    <xf numFmtId="0" fontId="19" fillId="33" borderId="0" xfId="0" applyFont="1" applyFill="1" applyAlignment="1">
      <alignment horizontal="center"/>
    </xf>
    <xf numFmtId="0" fontId="19" fillId="35" borderId="0" xfId="0" applyFont="1" applyFill="1" applyAlignment="1">
      <alignment horizontal="center"/>
    </xf>
    <xf numFmtId="0" fontId="0" fillId="37" borderId="16" xfId="0" applyFont="1" applyFill="1" applyBorder="1" applyAlignment="1">
      <alignment horizontal="center" vertical="center" wrapText="1"/>
    </xf>
    <xf numFmtId="0" fontId="92" fillId="39" borderId="12" xfId="0" applyFont="1" applyFill="1" applyBorder="1" applyAlignment="1">
      <alignment horizontal="center" vertical="center" wrapText="1"/>
    </xf>
    <xf numFmtId="0" fontId="91" fillId="39" borderId="12" xfId="0" applyFont="1" applyFill="1" applyBorder="1" applyAlignment="1">
      <alignment horizontal="center" vertical="center" wrapText="1"/>
    </xf>
    <xf numFmtId="14" fontId="0" fillId="39" borderId="0" xfId="0" applyNumberFormat="1" applyFill="1" applyBorder="1" applyAlignment="1">
      <alignment horizontal="center" vertical="center"/>
    </xf>
    <xf numFmtId="0" fontId="0" fillId="39" borderId="14" xfId="0" applyFont="1" applyFill="1" applyBorder="1" applyAlignment="1">
      <alignment horizontal="center" vertical="center" wrapText="1"/>
    </xf>
    <xf numFmtId="0" fontId="5" fillId="36" borderId="18" xfId="0" applyFont="1" applyFill="1" applyBorder="1" applyAlignment="1">
      <alignment horizontal="center" vertical="center"/>
    </xf>
    <xf numFmtId="0" fontId="0" fillId="36" borderId="0" xfId="0" applyFont="1" applyFill="1" applyAlignment="1">
      <alignment horizontal="center" vertical="center" wrapText="1"/>
    </xf>
    <xf numFmtId="0" fontId="85" fillId="36" borderId="12" xfId="0" applyFont="1" applyFill="1" applyBorder="1" applyAlignment="1">
      <alignment horizontal="center" vertical="center" wrapText="1"/>
    </xf>
    <xf numFmtId="0" fontId="5" fillId="36" borderId="19" xfId="0" applyFont="1" applyFill="1" applyBorder="1" applyAlignment="1" applyProtection="1">
      <alignment horizontal="center" vertical="center" wrapText="1"/>
      <protection locked="0"/>
    </xf>
    <xf numFmtId="0" fontId="0" fillId="37" borderId="13" xfId="56" applyFont="1" applyFill="1" applyBorder="1" applyAlignment="1">
      <alignment horizontal="center" vertical="center" wrapText="1"/>
      <protection/>
    </xf>
    <xf numFmtId="0" fontId="5" fillId="37" borderId="13" xfId="56" applyFont="1" applyFill="1" applyBorder="1" applyAlignment="1">
      <alignment horizontal="center" vertical="center" wrapText="1"/>
      <protection/>
    </xf>
    <xf numFmtId="0" fontId="80" fillId="38" borderId="12" xfId="0" applyFont="1" applyFill="1" applyBorder="1" applyAlignment="1">
      <alignment horizontal="center" vertical="center" wrapText="1"/>
    </xf>
    <xf numFmtId="0" fontId="13" fillId="36" borderId="12" xfId="0" applyFont="1" applyFill="1" applyBorder="1" applyAlignment="1">
      <alignment horizontal="center" vertical="center" wrapText="1"/>
    </xf>
    <xf numFmtId="0" fontId="21" fillId="0" borderId="12" xfId="0" applyFont="1" applyBorder="1" applyAlignment="1">
      <alignment horizontal="center" vertical="center" wrapText="1"/>
    </xf>
    <xf numFmtId="0" fontId="0" fillId="35" borderId="12" xfId="0" applyFont="1" applyFill="1" applyBorder="1" applyAlignment="1">
      <alignment horizontal="center" vertical="center" wrapText="1"/>
    </xf>
    <xf numFmtId="0" fontId="19" fillId="36" borderId="13" xfId="0" applyFont="1" applyFill="1" applyBorder="1" applyAlignment="1">
      <alignment horizontal="center" vertical="center"/>
    </xf>
    <xf numFmtId="14" fontId="19" fillId="36" borderId="13" xfId="0" applyNumberFormat="1" applyFont="1" applyFill="1" applyBorder="1" applyAlignment="1">
      <alignment horizontal="center" vertical="center"/>
    </xf>
    <xf numFmtId="0" fontId="85" fillId="36" borderId="13" xfId="0" applyFont="1" applyFill="1" applyBorder="1" applyAlignment="1">
      <alignment horizontal="center" vertical="center" wrapText="1"/>
    </xf>
    <xf numFmtId="0" fontId="0" fillId="38" borderId="0" xfId="0" applyFont="1" applyFill="1" applyBorder="1" applyAlignment="1">
      <alignment horizontal="center" vertical="center" wrapText="1"/>
    </xf>
    <xf numFmtId="0" fontId="0" fillId="36" borderId="0" xfId="0" applyFont="1" applyFill="1" applyBorder="1" applyAlignment="1">
      <alignment horizontal="center" vertical="center" wrapText="1"/>
    </xf>
    <xf numFmtId="0" fontId="5" fillId="36" borderId="23" xfId="56" applyFont="1" applyFill="1" applyBorder="1" applyAlignment="1">
      <alignment horizontal="center" vertical="center" wrapText="1"/>
      <protection/>
    </xf>
    <xf numFmtId="0" fontId="5" fillId="36" borderId="13" xfId="0" applyFont="1" applyFill="1" applyBorder="1" applyAlignment="1">
      <alignment horizontal="center" vertical="center"/>
    </xf>
    <xf numFmtId="14" fontId="0" fillId="36" borderId="17" xfId="0" applyNumberFormat="1" applyFont="1" applyFill="1" applyBorder="1" applyAlignment="1">
      <alignment horizontal="center" vertical="center" wrapText="1"/>
    </xf>
    <xf numFmtId="0" fontId="81" fillId="36" borderId="14" xfId="0" applyFont="1" applyFill="1" applyBorder="1" applyAlignment="1">
      <alignment horizontal="center" vertical="center" wrapText="1"/>
    </xf>
    <xf numFmtId="0" fontId="0" fillId="36" borderId="16" xfId="0" applyFont="1" applyFill="1" applyBorder="1" applyAlignment="1">
      <alignment horizontal="center" vertical="center" wrapText="1"/>
    </xf>
    <xf numFmtId="14" fontId="0" fillId="36" borderId="0" xfId="0" applyNumberFormat="1" applyFont="1" applyFill="1" applyBorder="1" applyAlignment="1">
      <alignment horizontal="center" vertical="center" wrapText="1"/>
    </xf>
    <xf numFmtId="165" fontId="81" fillId="36" borderId="12" xfId="0" applyNumberFormat="1" applyFont="1" applyFill="1" applyBorder="1" applyAlignment="1">
      <alignment horizontal="center" vertical="center" wrapText="1"/>
    </xf>
    <xf numFmtId="166" fontId="89" fillId="38" borderId="13" xfId="0" applyNumberFormat="1" applyFont="1" applyFill="1" applyBorder="1" applyAlignment="1">
      <alignment horizontal="center" vertical="center" wrapText="1"/>
    </xf>
    <xf numFmtId="0" fontId="92" fillId="38" borderId="13" xfId="0" applyFont="1" applyFill="1" applyBorder="1" applyAlignment="1">
      <alignment horizontal="center" vertical="center" wrapText="1"/>
    </xf>
    <xf numFmtId="0" fontId="0" fillId="38" borderId="13" xfId="0" applyFont="1" applyFill="1" applyBorder="1" applyAlignment="1">
      <alignment horizontal="center" vertical="center" wrapText="1"/>
    </xf>
    <xf numFmtId="0" fontId="0" fillId="38" borderId="13" xfId="0" applyFont="1" applyFill="1" applyBorder="1" applyAlignment="1">
      <alignment horizontal="center" vertical="center"/>
    </xf>
    <xf numFmtId="0" fontId="5" fillId="38" borderId="13" xfId="56" applyFont="1" applyFill="1" applyBorder="1" applyAlignment="1">
      <alignment horizontal="center" vertical="center"/>
      <protection/>
    </xf>
    <xf numFmtId="0" fontId="5" fillId="38" borderId="12" xfId="0" applyFont="1" applyFill="1" applyBorder="1" applyAlignment="1">
      <alignment horizontal="center" vertical="center" wrapText="1"/>
    </xf>
    <xf numFmtId="0" fontId="19" fillId="39" borderId="12" xfId="0" applyFont="1" applyFill="1" applyBorder="1" applyAlignment="1">
      <alignment horizontal="center" wrapText="1"/>
    </xf>
    <xf numFmtId="0" fontId="13" fillId="39" borderId="12" xfId="0" applyFont="1" applyFill="1" applyBorder="1" applyAlignment="1">
      <alignment horizontal="center" vertical="center" wrapText="1"/>
    </xf>
    <xf numFmtId="0" fontId="0" fillId="39" borderId="13" xfId="0" applyFont="1" applyFill="1" applyBorder="1" applyAlignment="1">
      <alignment horizontal="center" vertical="center" wrapText="1"/>
    </xf>
    <xf numFmtId="0" fontId="0" fillId="39" borderId="13" xfId="0" applyFont="1" applyFill="1" applyBorder="1" applyAlignment="1">
      <alignment horizontal="center" vertical="center"/>
    </xf>
    <xf numFmtId="0" fontId="85" fillId="39" borderId="12" xfId="0" applyFont="1" applyFill="1" applyBorder="1" applyAlignment="1">
      <alignment horizontal="center" vertical="center" wrapText="1"/>
    </xf>
    <xf numFmtId="0" fontId="0" fillId="39" borderId="0" xfId="0" applyFont="1" applyFill="1" applyBorder="1" applyAlignment="1">
      <alignment horizontal="center" vertical="center" wrapText="1"/>
    </xf>
    <xf numFmtId="0" fontId="5" fillId="35" borderId="31" xfId="56" applyFont="1" applyFill="1" applyBorder="1" applyAlignment="1">
      <alignment horizontal="center" vertical="center" wrapText="1"/>
      <protection/>
    </xf>
    <xf numFmtId="0" fontId="92" fillId="38" borderId="0" xfId="0" applyFont="1" applyFill="1" applyAlignment="1">
      <alignment horizontal="center" vertical="center" wrapText="1"/>
    </xf>
    <xf numFmtId="0" fontId="5" fillId="37" borderId="12" xfId="56" applyFont="1" applyFill="1" applyBorder="1" applyAlignment="1">
      <alignment horizontal="center" vertical="center"/>
      <protection/>
    </xf>
    <xf numFmtId="0" fontId="0" fillId="37" borderId="12" xfId="0" applyFont="1" applyFill="1" applyBorder="1" applyAlignment="1">
      <alignment horizontal="center" vertical="center"/>
    </xf>
    <xf numFmtId="14" fontId="92" fillId="0" borderId="12" xfId="0" applyNumberFormat="1" applyFont="1" applyBorder="1" applyAlignment="1">
      <alignment horizontal="center" vertical="center" wrapText="1"/>
    </xf>
    <xf numFmtId="14" fontId="92" fillId="35" borderId="12" xfId="0" applyNumberFormat="1" applyFont="1" applyFill="1" applyBorder="1" applyAlignment="1">
      <alignment horizontal="center" vertical="center" wrapText="1"/>
    </xf>
    <xf numFmtId="0" fontId="3" fillId="35" borderId="0" xfId="0" applyFont="1" applyFill="1" applyBorder="1" applyAlignment="1">
      <alignment horizontal="center" vertical="center" wrapText="1"/>
    </xf>
    <xf numFmtId="0" fontId="92" fillId="35" borderId="12" xfId="0" applyFont="1" applyFill="1" applyBorder="1" applyAlignment="1">
      <alignment horizontal="center" vertical="center" wrapText="1"/>
    </xf>
    <xf numFmtId="165" fontId="89" fillId="36" borderId="12" xfId="0" applyNumberFormat="1" applyFont="1" applyFill="1" applyBorder="1" applyAlignment="1">
      <alignment horizontal="center" vertical="center" wrapText="1"/>
    </xf>
    <xf numFmtId="0" fontId="5" fillId="36" borderId="12" xfId="56" applyFont="1" applyFill="1" applyBorder="1" applyAlignment="1">
      <alignment horizontal="center" vertical="center"/>
      <protection/>
    </xf>
    <xf numFmtId="14" fontId="92" fillId="36" borderId="12" xfId="0" applyNumberFormat="1" applyFont="1" applyFill="1" applyBorder="1" applyAlignment="1">
      <alignment horizontal="center" vertical="center" wrapText="1"/>
    </xf>
    <xf numFmtId="0" fontId="5" fillId="36" borderId="0" xfId="56" applyFont="1" applyFill="1" applyBorder="1" applyAlignment="1">
      <alignment horizontal="center" vertical="center"/>
      <protection/>
    </xf>
    <xf numFmtId="0" fontId="81" fillId="36" borderId="32" xfId="0" applyFont="1" applyFill="1" applyBorder="1" applyAlignment="1">
      <alignment horizontal="center" vertical="center" wrapText="1"/>
    </xf>
    <xf numFmtId="14" fontId="92" fillId="39" borderId="12" xfId="0" applyNumberFormat="1" applyFont="1" applyFill="1" applyBorder="1" applyAlignment="1">
      <alignment horizontal="center" vertical="center" wrapText="1"/>
    </xf>
    <xf numFmtId="0" fontId="5" fillId="36" borderId="12" xfId="0" applyFont="1" applyFill="1" applyBorder="1" applyAlignment="1" applyProtection="1">
      <alignment horizontal="center" vertical="center"/>
      <protection locked="0"/>
    </xf>
    <xf numFmtId="0" fontId="5" fillId="39" borderId="12" xfId="56" applyFont="1" applyFill="1" applyBorder="1" applyAlignment="1" applyProtection="1">
      <alignment horizontal="center" vertical="center" wrapText="1"/>
      <protection locked="0"/>
    </xf>
    <xf numFmtId="14" fontId="5" fillId="39" borderId="12" xfId="0" applyNumberFormat="1" applyFont="1" applyFill="1" applyBorder="1" applyAlignment="1" applyProtection="1">
      <alignment horizontal="center" vertical="center" wrapText="1"/>
      <protection locked="0"/>
    </xf>
    <xf numFmtId="14" fontId="0" fillId="36" borderId="13" xfId="0" applyNumberFormat="1" applyFont="1" applyFill="1" applyBorder="1" applyAlignment="1">
      <alignment horizontal="center" vertical="center" wrapText="1"/>
    </xf>
    <xf numFmtId="0" fontId="81" fillId="36" borderId="13" xfId="0" applyFont="1" applyFill="1" applyBorder="1" applyAlignment="1">
      <alignment horizontal="center" vertical="center" wrapText="1"/>
    </xf>
    <xf numFmtId="0" fontId="3" fillId="36" borderId="13" xfId="0" applyFont="1" applyFill="1" applyBorder="1" applyAlignment="1">
      <alignment horizontal="center" vertical="center" wrapText="1"/>
    </xf>
    <xf numFmtId="14" fontId="5" fillId="37" borderId="12" xfId="56" applyNumberFormat="1" applyFont="1" applyFill="1" applyBorder="1" applyAlignment="1">
      <alignment horizontal="center" vertical="center" wrapText="1"/>
      <protection/>
    </xf>
    <xf numFmtId="0" fontId="0" fillId="36" borderId="0" xfId="0" applyFill="1" applyBorder="1" applyAlignment="1">
      <alignment horizontal="center" vertical="center" wrapText="1"/>
    </xf>
    <xf numFmtId="0" fontId="90" fillId="36" borderId="12" xfId="0" applyFont="1" applyFill="1" applyBorder="1" applyAlignment="1">
      <alignment horizontal="center" vertical="center"/>
    </xf>
    <xf numFmtId="0" fontId="5" fillId="38" borderId="31" xfId="56" applyFont="1" applyFill="1" applyBorder="1" applyAlignment="1">
      <alignment horizontal="center" vertical="center" wrapText="1"/>
      <protection/>
    </xf>
    <xf numFmtId="0" fontId="0" fillId="38" borderId="33" xfId="0" applyFont="1" applyFill="1" applyBorder="1" applyAlignment="1">
      <alignment horizontal="center" vertical="center" wrapText="1"/>
    </xf>
    <xf numFmtId="0" fontId="81" fillId="36" borderId="23" xfId="0" applyFont="1" applyFill="1" applyBorder="1" applyAlignment="1">
      <alignment horizontal="center" vertical="center" wrapText="1"/>
    </xf>
    <xf numFmtId="0" fontId="0" fillId="38" borderId="13" xfId="0" applyFill="1" applyBorder="1" applyAlignment="1">
      <alignment horizontal="center"/>
    </xf>
    <xf numFmtId="14" fontId="0" fillId="35" borderId="12" xfId="0" applyNumberFormat="1" applyFill="1" applyBorder="1" applyAlignment="1">
      <alignment horizontal="center"/>
    </xf>
    <xf numFmtId="0" fontId="91" fillId="35" borderId="14" xfId="0" applyFont="1" applyFill="1" applyBorder="1" applyAlignment="1">
      <alignment horizontal="center" vertical="center" wrapText="1"/>
    </xf>
    <xf numFmtId="0" fontId="92" fillId="0" borderId="0" xfId="0" applyFont="1" applyAlignment="1">
      <alignment horizontal="center" vertical="center" wrapText="1"/>
    </xf>
    <xf numFmtId="0" fontId="5" fillId="36" borderId="13" xfId="56" applyFont="1" applyFill="1" applyBorder="1" applyAlignment="1">
      <alignment horizontal="center" vertical="center"/>
      <protection/>
    </xf>
    <xf numFmtId="0" fontId="5" fillId="35" borderId="13" xfId="56" applyFont="1" applyFill="1" applyBorder="1" applyAlignment="1">
      <alignment horizontal="center" vertical="center"/>
      <protection/>
    </xf>
    <xf numFmtId="0" fontId="0" fillId="35" borderId="13" xfId="0" applyFont="1" applyFill="1" applyBorder="1" applyAlignment="1">
      <alignment horizontal="center" vertical="center" wrapText="1"/>
    </xf>
    <xf numFmtId="166" fontId="89" fillId="36" borderId="15" xfId="0" applyNumberFormat="1" applyFont="1" applyFill="1" applyBorder="1" applyAlignment="1">
      <alignment horizontal="center" vertical="center"/>
    </xf>
    <xf numFmtId="0" fontId="0" fillId="39" borderId="0" xfId="0" applyFont="1" applyFill="1" applyBorder="1" applyAlignment="1">
      <alignment wrapText="1"/>
    </xf>
    <xf numFmtId="0" fontId="0" fillId="35" borderId="0" xfId="0" applyFont="1" applyFill="1" applyAlignment="1">
      <alignment horizontal="center" vertical="center" wrapText="1"/>
    </xf>
    <xf numFmtId="0" fontId="92" fillId="37" borderId="12" xfId="0" applyFont="1" applyFill="1" applyBorder="1" applyAlignment="1">
      <alignment horizontal="center" vertical="center" wrapText="1"/>
    </xf>
    <xf numFmtId="14" fontId="0" fillId="37" borderId="12" xfId="0" applyNumberFormat="1" applyFill="1" applyBorder="1" applyAlignment="1">
      <alignment horizontal="center" vertical="center"/>
    </xf>
    <xf numFmtId="14" fontId="19" fillId="37" borderId="12" xfId="0" applyNumberFormat="1" applyFont="1" applyFill="1" applyBorder="1" applyAlignment="1">
      <alignment horizontal="center" vertical="center"/>
    </xf>
    <xf numFmtId="0" fontId="0" fillId="37" borderId="12" xfId="0" applyFill="1" applyBorder="1" applyAlignment="1">
      <alignment horizontal="center" vertical="center" wrapText="1"/>
    </xf>
    <xf numFmtId="0" fontId="89" fillId="37" borderId="12" xfId="0" applyFont="1" applyFill="1" applyBorder="1" applyAlignment="1">
      <alignment horizontal="center" vertical="center" wrapText="1"/>
    </xf>
    <xf numFmtId="0" fontId="3" fillId="37" borderId="12" xfId="0" applyFont="1" applyFill="1" applyBorder="1" applyAlignment="1">
      <alignment horizontal="center" vertical="center" wrapText="1"/>
    </xf>
    <xf numFmtId="0" fontId="5" fillId="35" borderId="13" xfId="56" applyFont="1" applyFill="1" applyBorder="1" applyAlignment="1" applyProtection="1">
      <alignment horizontal="center" vertical="center" wrapText="1"/>
      <protection locked="0"/>
    </xf>
    <xf numFmtId="0" fontId="3" fillId="33" borderId="0" xfId="0" applyFont="1" applyFill="1" applyAlignment="1">
      <alignment horizontal="left" vertical="center"/>
    </xf>
    <xf numFmtId="14" fontId="19" fillId="39" borderId="12" xfId="0" applyNumberFormat="1" applyFont="1" applyFill="1" applyBorder="1" applyAlignment="1">
      <alignment horizontal="center" vertical="center" wrapText="1"/>
    </xf>
    <xf numFmtId="0" fontId="33" fillId="39" borderId="12" xfId="0" applyFont="1" applyFill="1" applyBorder="1" applyAlignment="1">
      <alignment horizontal="center" vertical="center" wrapText="1"/>
    </xf>
    <xf numFmtId="166" fontId="82" fillId="36" borderId="34" xfId="0" applyNumberFormat="1" applyFont="1" applyFill="1" applyBorder="1" applyAlignment="1">
      <alignment horizontal="center" vertical="center" wrapText="1"/>
    </xf>
    <xf numFmtId="14" fontId="0" fillId="39" borderId="17" xfId="0" applyNumberFormat="1" applyFont="1" applyFill="1" applyBorder="1" applyAlignment="1">
      <alignment horizontal="center" vertical="center" wrapText="1"/>
    </xf>
    <xf numFmtId="0" fontId="0" fillId="39" borderId="23" xfId="0" applyFill="1" applyBorder="1" applyAlignment="1">
      <alignment horizontal="center" vertical="center" wrapText="1"/>
    </xf>
    <xf numFmtId="0" fontId="5" fillId="39" borderId="13" xfId="56" applyFont="1" applyFill="1" applyBorder="1" applyAlignment="1" applyProtection="1">
      <alignment horizontal="center" vertical="center" wrapText="1"/>
      <protection locked="0"/>
    </xf>
    <xf numFmtId="0" fontId="5" fillId="39" borderId="19" xfId="56" applyFont="1" applyFill="1" applyBorder="1" applyAlignment="1" applyProtection="1">
      <alignment horizontal="center" vertical="center" wrapText="1"/>
      <protection locked="0"/>
    </xf>
    <xf numFmtId="14" fontId="19" fillId="39" borderId="12" xfId="0" applyNumberFormat="1" applyFont="1" applyFill="1" applyBorder="1" applyAlignment="1" applyProtection="1">
      <alignment horizontal="center" vertical="center" wrapText="1"/>
      <protection locked="0"/>
    </xf>
    <xf numFmtId="0" fontId="0" fillId="39" borderId="12" xfId="0" applyFill="1" applyBorder="1" applyAlignment="1">
      <alignment horizontal="center" vertical="center" wrapText="1"/>
    </xf>
    <xf numFmtId="0" fontId="5" fillId="39" borderId="13" xfId="0" applyFont="1" applyFill="1" applyBorder="1" applyAlignment="1" applyProtection="1">
      <alignment horizontal="center" vertical="center" wrapText="1"/>
      <protection locked="0"/>
    </xf>
    <xf numFmtId="0" fontId="5" fillId="39" borderId="16" xfId="0" applyFont="1" applyFill="1" applyBorder="1" applyAlignment="1" applyProtection="1">
      <alignment horizontal="center" vertical="center" wrapText="1"/>
      <protection locked="0"/>
    </xf>
    <xf numFmtId="14" fontId="0" fillId="37" borderId="12" xfId="0" applyNumberFormat="1" applyFill="1" applyBorder="1" applyAlignment="1">
      <alignment horizontal="center"/>
    </xf>
    <xf numFmtId="0" fontId="90" fillId="36" borderId="12" xfId="0" applyFont="1" applyFill="1" applyBorder="1" applyAlignment="1">
      <alignment horizontal="center" wrapText="1"/>
    </xf>
    <xf numFmtId="0" fontId="83" fillId="39" borderId="12" xfId="56" applyFont="1" applyFill="1" applyBorder="1" applyAlignment="1" applyProtection="1">
      <alignment horizontal="center" vertical="center" wrapText="1"/>
      <protection locked="0"/>
    </xf>
    <xf numFmtId="0" fontId="0" fillId="35" borderId="12" xfId="0" applyFill="1" applyBorder="1" applyAlignment="1">
      <alignment/>
    </xf>
    <xf numFmtId="0" fontId="81" fillId="39" borderId="13" xfId="0" applyFont="1" applyFill="1" applyBorder="1" applyAlignment="1">
      <alignment horizontal="center" vertical="center" wrapText="1"/>
    </xf>
    <xf numFmtId="14" fontId="89" fillId="41" borderId="12" xfId="0" applyNumberFormat="1" applyFont="1" applyFill="1" applyBorder="1" applyAlignment="1">
      <alignment horizontal="center" vertical="center" wrapText="1"/>
    </xf>
    <xf numFmtId="14" fontId="0" fillId="41" borderId="12" xfId="0" applyNumberFormat="1" applyFont="1" applyFill="1" applyBorder="1" applyAlignment="1">
      <alignment horizontal="center" vertical="center" wrapText="1"/>
    </xf>
    <xf numFmtId="0" fontId="0" fillId="41" borderId="12" xfId="0" applyFont="1" applyFill="1" applyBorder="1" applyAlignment="1">
      <alignment horizontal="center" vertical="center" wrapText="1"/>
    </xf>
    <xf numFmtId="0" fontId="19" fillId="41" borderId="15" xfId="0" applyFont="1" applyFill="1" applyBorder="1" applyAlignment="1">
      <alignment horizontal="center" vertical="center" wrapText="1"/>
    </xf>
    <xf numFmtId="0" fontId="0" fillId="41" borderId="12" xfId="0" applyFont="1" applyFill="1" applyBorder="1" applyAlignment="1">
      <alignment horizontal="center" vertical="center"/>
    </xf>
    <xf numFmtId="0" fontId="81" fillId="41" borderId="12" xfId="0" applyFont="1" applyFill="1" applyBorder="1" applyAlignment="1">
      <alignment horizontal="center" vertical="center" wrapText="1"/>
    </xf>
    <xf numFmtId="0" fontId="40" fillId="0" borderId="35" xfId="0" applyFont="1" applyBorder="1" applyAlignment="1">
      <alignment horizontal="center" vertical="center" wrapText="1"/>
    </xf>
    <xf numFmtId="0" fontId="40" fillId="0" borderId="36" xfId="0" applyFont="1" applyBorder="1" applyAlignment="1">
      <alignment horizontal="center" vertical="center" wrapText="1"/>
    </xf>
    <xf numFmtId="0" fontId="40" fillId="0" borderId="37" xfId="0" applyFont="1" applyBorder="1" applyAlignment="1">
      <alignment horizontal="center" vertical="center" wrapText="1"/>
    </xf>
    <xf numFmtId="0" fontId="40" fillId="0" borderId="37" xfId="0" applyFont="1" applyBorder="1" applyAlignment="1">
      <alignment vertical="center" wrapText="1"/>
    </xf>
    <xf numFmtId="0" fontId="0" fillId="0" borderId="37" xfId="0" applyBorder="1" applyAlignment="1">
      <alignment vertical="top" wrapText="1"/>
    </xf>
    <xf numFmtId="0" fontId="0" fillId="0" borderId="38" xfId="0" applyBorder="1" applyAlignment="1">
      <alignment vertical="top" wrapText="1"/>
    </xf>
    <xf numFmtId="0" fontId="40" fillId="0" borderId="38" xfId="0" applyFont="1" applyBorder="1" applyAlignment="1">
      <alignment horizontal="center" vertical="center" wrapText="1"/>
    </xf>
    <xf numFmtId="0" fontId="40" fillId="0" borderId="10" xfId="0" applyFont="1" applyBorder="1" applyAlignment="1">
      <alignment horizontal="center" vertical="center" wrapText="1"/>
    </xf>
    <xf numFmtId="0" fontId="4" fillId="0" borderId="36" xfId="0" applyFont="1" applyBorder="1" applyAlignment="1">
      <alignment vertical="center" wrapText="1"/>
    </xf>
    <xf numFmtId="0" fontId="4" fillId="0" borderId="35" xfId="0" applyFont="1" applyBorder="1" applyAlignment="1">
      <alignment vertical="center" wrapText="1"/>
    </xf>
    <xf numFmtId="0" fontId="7" fillId="0" borderId="38" xfId="0" applyFont="1" applyBorder="1" applyAlignment="1">
      <alignment horizontal="center" vertical="center" wrapText="1"/>
    </xf>
    <xf numFmtId="0" fontId="6" fillId="0" borderId="36" xfId="0" applyFont="1" applyBorder="1" applyAlignment="1">
      <alignment vertical="center" wrapText="1"/>
    </xf>
    <xf numFmtId="0" fontId="2" fillId="0" borderId="36" xfId="0" applyFont="1" applyBorder="1" applyAlignment="1">
      <alignment vertical="center" wrapText="1"/>
    </xf>
    <xf numFmtId="0" fontId="4" fillId="37" borderId="38" xfId="0" applyFont="1" applyFill="1" applyBorder="1" applyAlignment="1">
      <alignment horizontal="center" vertical="center" wrapText="1"/>
    </xf>
    <xf numFmtId="0" fontId="4" fillId="37" borderId="38" xfId="0" applyFont="1" applyFill="1" applyBorder="1" applyAlignment="1">
      <alignment horizontal="center" vertical="center"/>
    </xf>
    <xf numFmtId="0" fontId="7" fillId="37" borderId="38" xfId="0" applyFont="1" applyFill="1" applyBorder="1" applyAlignment="1">
      <alignment horizontal="center" vertical="center" wrapText="1"/>
    </xf>
    <xf numFmtId="0" fontId="4" fillId="35" borderId="38" xfId="0" applyFont="1" applyFill="1" applyBorder="1" applyAlignment="1">
      <alignment horizontal="center" vertical="center"/>
    </xf>
    <xf numFmtId="0" fontId="7" fillId="35" borderId="38" xfId="0" applyFont="1" applyFill="1" applyBorder="1" applyAlignment="1">
      <alignment horizontal="center" vertical="center" wrapText="1"/>
    </xf>
    <xf numFmtId="14" fontId="19" fillId="37" borderId="12" xfId="0" applyNumberFormat="1" applyFont="1" applyFill="1" applyBorder="1" applyAlignment="1">
      <alignment horizontal="center" vertical="center" wrapText="1"/>
    </xf>
    <xf numFmtId="0" fontId="85" fillId="37" borderId="12" xfId="0" applyFont="1" applyFill="1" applyBorder="1" applyAlignment="1">
      <alignment horizontal="center" vertical="center" wrapText="1"/>
    </xf>
    <xf numFmtId="14" fontId="0" fillId="39" borderId="12" xfId="0" applyNumberFormat="1" applyFill="1" applyBorder="1" applyAlignment="1">
      <alignment horizontal="center"/>
    </xf>
    <xf numFmtId="0" fontId="5" fillId="35" borderId="0" xfId="56" applyFont="1" applyFill="1" applyBorder="1" applyAlignment="1">
      <alignment horizontal="center" vertical="center"/>
      <protection/>
    </xf>
    <xf numFmtId="14" fontId="0" fillId="35" borderId="0" xfId="0" applyNumberFormat="1" applyFill="1" applyBorder="1" applyAlignment="1">
      <alignment horizontal="center" vertical="center"/>
    </xf>
    <xf numFmtId="0" fontId="92" fillId="35" borderId="0"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88" fillId="0" borderId="12" xfId="0" applyFont="1" applyBorder="1" applyAlignment="1">
      <alignment horizontal="center" wrapText="1"/>
    </xf>
    <xf numFmtId="14" fontId="92" fillId="37" borderId="12" xfId="0" applyNumberFormat="1" applyFont="1" applyFill="1" applyBorder="1" applyAlignment="1">
      <alignment horizontal="center" vertical="center" wrapText="1"/>
    </xf>
    <xf numFmtId="0" fontId="7" fillId="33" borderId="39" xfId="0" applyFont="1" applyFill="1" applyBorder="1" applyAlignment="1">
      <alignment horizontal="center" vertical="center" wrapText="1"/>
    </xf>
    <xf numFmtId="0" fontId="7" fillId="33" borderId="40" xfId="0" applyFont="1" applyFill="1" applyBorder="1" applyAlignment="1">
      <alignment horizontal="center" vertical="center" wrapText="1"/>
    </xf>
    <xf numFmtId="0" fontId="7" fillId="33" borderId="41"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42" xfId="0" applyFont="1" applyFill="1" applyBorder="1" applyAlignment="1">
      <alignment horizontal="center" vertical="center" wrapText="1"/>
    </xf>
    <xf numFmtId="0" fontId="7" fillId="35" borderId="38" xfId="0" applyFont="1" applyFill="1" applyBorder="1" applyAlignment="1">
      <alignment horizontal="center" vertical="center" wrapText="1"/>
    </xf>
    <xf numFmtId="0" fontId="6" fillId="33" borderId="43" xfId="0" applyFont="1" applyFill="1" applyBorder="1" applyAlignment="1">
      <alignment horizontal="center" vertical="center"/>
    </xf>
    <xf numFmtId="0" fontId="6" fillId="33" borderId="44" xfId="0" applyFont="1" applyFill="1" applyBorder="1" applyAlignment="1">
      <alignment horizontal="center" vertical="center"/>
    </xf>
    <xf numFmtId="0" fontId="6" fillId="33" borderId="10"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38" xfId="0" applyFont="1" applyFill="1" applyBorder="1" applyAlignment="1">
      <alignment horizontal="center" vertical="center"/>
    </xf>
    <xf numFmtId="0" fontId="10" fillId="33" borderId="39" xfId="0" applyFont="1" applyFill="1" applyBorder="1" applyAlignment="1">
      <alignment horizontal="center" vertical="center" wrapText="1"/>
    </xf>
    <xf numFmtId="0" fontId="10" fillId="33" borderId="45" xfId="0" applyFont="1" applyFill="1" applyBorder="1" applyAlignment="1">
      <alignment horizontal="center" vertical="center" wrapText="1"/>
    </xf>
    <xf numFmtId="0" fontId="10" fillId="33" borderId="40" xfId="0" applyFont="1" applyFill="1" applyBorder="1" applyAlignment="1">
      <alignment horizontal="center" vertical="center" wrapText="1"/>
    </xf>
    <xf numFmtId="0" fontId="10" fillId="33" borderId="42" xfId="0" applyFont="1" applyFill="1" applyBorder="1" applyAlignment="1">
      <alignment horizontal="center" vertical="center" wrapText="1"/>
    </xf>
    <xf numFmtId="0" fontId="10" fillId="33" borderId="46" xfId="0" applyFont="1" applyFill="1" applyBorder="1" applyAlignment="1">
      <alignment horizontal="center" vertical="center" wrapText="1"/>
    </xf>
    <xf numFmtId="0" fontId="10" fillId="33" borderId="38"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5" borderId="0"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40" fillId="0" borderId="39" xfId="0" applyFont="1" applyBorder="1" applyAlignment="1">
      <alignment horizontal="center" vertical="center" wrapText="1"/>
    </xf>
    <xf numFmtId="0" fontId="40" fillId="0" borderId="45" xfId="0" applyFont="1" applyBorder="1" applyAlignment="1">
      <alignment horizontal="center" vertical="center" wrapText="1"/>
    </xf>
    <xf numFmtId="0" fontId="40" fillId="0" borderId="40"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46" xfId="0" applyFont="1" applyBorder="1" applyAlignment="1">
      <alignment horizontal="center" vertical="center" wrapText="1"/>
    </xf>
    <xf numFmtId="0" fontId="33" fillId="0" borderId="38" xfId="0" applyFont="1" applyBorder="1" applyAlignment="1">
      <alignment horizontal="center" vertical="center" wrapText="1"/>
    </xf>
    <xf numFmtId="0" fontId="40" fillId="0" borderId="41" xfId="0" applyFont="1" applyBorder="1" applyAlignment="1">
      <alignment horizontal="center" vertical="center" wrapText="1"/>
    </xf>
    <xf numFmtId="0" fontId="40" fillId="0" borderId="37" xfId="0" applyFont="1" applyBorder="1" applyAlignment="1">
      <alignment horizontal="center" vertical="center" wrapText="1"/>
    </xf>
    <xf numFmtId="0" fontId="40" fillId="0" borderId="42" xfId="0" applyFont="1" applyBorder="1" applyAlignment="1">
      <alignment horizontal="center" vertical="center" wrapText="1"/>
    </xf>
    <xf numFmtId="0" fontId="40" fillId="0" borderId="38" xfId="0" applyFont="1" applyBorder="1" applyAlignment="1">
      <alignment horizontal="center" vertical="center" wrapText="1"/>
    </xf>
    <xf numFmtId="0" fontId="40" fillId="0" borderId="47" xfId="0" applyFont="1" applyBorder="1" applyAlignment="1">
      <alignment horizontal="center" vertical="center" wrapText="1"/>
    </xf>
    <xf numFmtId="0" fontId="40" fillId="0" borderId="35" xfId="0" applyFont="1" applyBorder="1" applyAlignment="1">
      <alignment horizontal="center" vertical="center" wrapText="1"/>
    </xf>
    <xf numFmtId="0" fontId="40" fillId="0" borderId="36" xfId="0" applyFont="1" applyBorder="1" applyAlignment="1">
      <alignment horizontal="center" vertical="center" wrapText="1"/>
    </xf>
    <xf numFmtId="0" fontId="4" fillId="37" borderId="47" xfId="0" applyFont="1" applyFill="1" applyBorder="1" applyAlignment="1">
      <alignment horizontal="center" vertical="center"/>
    </xf>
    <xf numFmtId="0" fontId="4" fillId="37" borderId="36" xfId="0" applyFont="1" applyFill="1" applyBorder="1" applyAlignment="1">
      <alignment horizontal="center" vertical="center"/>
    </xf>
    <xf numFmtId="0" fontId="4" fillId="35" borderId="47" xfId="0" applyFont="1" applyFill="1" applyBorder="1" applyAlignment="1">
      <alignment horizontal="center" vertical="center"/>
    </xf>
    <xf numFmtId="0" fontId="4" fillId="35" borderId="36" xfId="0" applyFont="1" applyFill="1" applyBorder="1" applyAlignment="1">
      <alignment horizontal="center" vertical="center"/>
    </xf>
    <xf numFmtId="0" fontId="4" fillId="37" borderId="47" xfId="0" applyFont="1" applyFill="1" applyBorder="1" applyAlignment="1">
      <alignment horizontal="center" vertical="center" wrapText="1"/>
    </xf>
    <xf numFmtId="0" fontId="4" fillId="37" borderId="36" xfId="0" applyFont="1" applyFill="1" applyBorder="1" applyAlignment="1">
      <alignment horizontal="center" vertical="center" wrapText="1"/>
    </xf>
    <xf numFmtId="0" fontId="93" fillId="36" borderId="12" xfId="0" applyFont="1" applyFill="1" applyBorder="1" applyAlignment="1">
      <alignment horizontal="center" vertical="center"/>
    </xf>
    <xf numFmtId="0" fontId="88" fillId="35" borderId="0" xfId="0" applyFont="1" applyFill="1" applyAlignment="1">
      <alignment horizontal="center" vertical="center" wrapText="1"/>
    </xf>
    <xf numFmtId="49" fontId="2" fillId="35" borderId="0" xfId="0" applyNumberFormat="1" applyFont="1" applyFill="1" applyBorder="1" applyAlignment="1">
      <alignment horizontal="center" vertical="center" wrapText="1"/>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Hipervínculo 2" xfId="48"/>
    <cellStyle name="Followed Hyperlink" xfId="49"/>
    <cellStyle name="Incorrecto" xfId="50"/>
    <cellStyle name="Comma" xfId="51"/>
    <cellStyle name="Comma [0]" xfId="52"/>
    <cellStyle name="Currency" xfId="53"/>
    <cellStyle name="Currency [0]" xfId="54"/>
    <cellStyle name="Neutral" xfId="55"/>
    <cellStyle name="Normal 2" xfId="56"/>
    <cellStyle name="Normal 2 2 3" xfId="57"/>
    <cellStyle name="Normal 3" xfId="58"/>
    <cellStyle name="Normal 3 2" xfId="59"/>
    <cellStyle name="Normal 3 3" xfId="60"/>
    <cellStyle name="Normal 3 4" xfId="61"/>
    <cellStyle name="Normal 3 5" xfId="62"/>
    <cellStyle name="Normal 4" xfId="63"/>
    <cellStyle name="Notas" xfId="64"/>
    <cellStyle name="Percent" xfId="65"/>
    <cellStyle name="Porcentaje 2" xfId="66"/>
    <cellStyle name="Salida" xfId="67"/>
    <cellStyle name="Texto de advertencia" xfId="68"/>
    <cellStyle name="Texto explicativo" xfId="69"/>
    <cellStyle name="Título" xfId="70"/>
    <cellStyle name="Título 2" xfId="71"/>
    <cellStyle name="Título 3" xfId="72"/>
    <cellStyle name="Total"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1</xdr:col>
      <xdr:colOff>752475</xdr:colOff>
      <xdr:row>5</xdr:row>
      <xdr:rowOff>19050</xdr:rowOff>
    </xdr:to>
    <xdr:pic>
      <xdr:nvPicPr>
        <xdr:cNvPr id="1" name="Imagen 2"/>
        <xdr:cNvPicPr preferRelativeResize="1">
          <a:picLocks noChangeAspect="1"/>
        </xdr:cNvPicPr>
      </xdr:nvPicPr>
      <xdr:blipFill>
        <a:blip r:embed="rId1"/>
        <a:stretch>
          <a:fillRect/>
        </a:stretch>
      </xdr:blipFill>
      <xdr:spPr>
        <a:xfrm>
          <a:off x="1247775" y="19050"/>
          <a:ext cx="752475"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C368"/>
  <sheetViews>
    <sheetView showGridLines="0" tabSelected="1" zoomScale="70" zoomScaleNormal="70" zoomScalePageLayoutView="0" workbookViewId="0" topLeftCell="A1">
      <pane ySplit="8" topLeftCell="A226" activePane="bottomLeft" state="frozen"/>
      <selection pane="topLeft" activeCell="E44" sqref="E44:J44"/>
      <selection pane="bottomLeft" activeCell="A231" sqref="A231"/>
    </sheetView>
  </sheetViews>
  <sheetFormatPr defaultColWidth="11.421875" defaultRowHeight="12.75"/>
  <cols>
    <col min="1" max="1" width="18.7109375" style="4" customWidth="1"/>
    <col min="2" max="2" width="19.28125" style="1" customWidth="1"/>
    <col min="3" max="3" width="21.00390625" style="164" customWidth="1"/>
    <col min="4" max="4" width="40.8515625" style="1" customWidth="1"/>
    <col min="5" max="5" width="51.421875" style="274" customWidth="1"/>
    <col min="6" max="6" width="25.140625" style="350" customWidth="1"/>
    <col min="7" max="7" width="15.8515625" style="164" customWidth="1"/>
    <col min="8" max="8" width="67.8515625" style="1" customWidth="1"/>
    <col min="9" max="9" width="54.8515625" style="1" customWidth="1"/>
    <col min="10" max="10" width="56.00390625" style="2" customWidth="1"/>
    <col min="11" max="11" width="54.28125" style="1" customWidth="1"/>
    <col min="12" max="12" width="9.57421875" style="1" customWidth="1"/>
    <col min="13" max="220" width="11.421875" style="5" customWidth="1"/>
    <col min="221" max="16384" width="11.421875" style="5" customWidth="1"/>
  </cols>
  <sheetData>
    <row r="1" spans="1:12" ht="13.5" thickBot="1">
      <c r="A1" s="408"/>
      <c r="B1" s="409"/>
      <c r="C1" s="414" t="s">
        <v>7</v>
      </c>
      <c r="D1" s="415"/>
      <c r="E1" s="415"/>
      <c r="F1" s="415"/>
      <c r="G1" s="415"/>
      <c r="H1" s="415"/>
      <c r="I1" s="415"/>
      <c r="J1" s="416"/>
      <c r="K1" s="11" t="s">
        <v>10</v>
      </c>
      <c r="L1" s="4" t="s">
        <v>45</v>
      </c>
    </row>
    <row r="2" spans="1:11" ht="13.5" thickBot="1">
      <c r="A2" s="410"/>
      <c r="B2" s="411"/>
      <c r="C2" s="417" t="s">
        <v>9</v>
      </c>
      <c r="D2" s="418"/>
      <c r="E2" s="418"/>
      <c r="F2" s="418"/>
      <c r="G2" s="418"/>
      <c r="H2" s="418"/>
      <c r="I2" s="418"/>
      <c r="J2" s="419"/>
      <c r="K2" s="11" t="s">
        <v>11</v>
      </c>
    </row>
    <row r="3" spans="1:11" ht="13.5" thickBot="1">
      <c r="A3" s="412"/>
      <c r="B3" s="413"/>
      <c r="C3" s="420"/>
      <c r="D3" s="421"/>
      <c r="E3" s="421"/>
      <c r="F3" s="421"/>
      <c r="G3" s="421"/>
      <c r="H3" s="421"/>
      <c r="I3" s="421"/>
      <c r="J3" s="422"/>
      <c r="K3" s="11" t="s">
        <v>14</v>
      </c>
    </row>
    <row r="4" spans="1:11" ht="12.75">
      <c r="A4" s="423" t="s">
        <v>13</v>
      </c>
      <c r="B4" s="424"/>
      <c r="C4" s="424"/>
      <c r="D4" s="424"/>
      <c r="E4" s="424"/>
      <c r="F4" s="424"/>
      <c r="G4" s="424"/>
      <c r="H4" s="424"/>
      <c r="I4" s="424"/>
      <c r="J4" s="424"/>
      <c r="K4" s="425"/>
    </row>
    <row r="5" spans="1:11" ht="13.5" thickBot="1">
      <c r="A5" s="426"/>
      <c r="B5" s="427"/>
      <c r="C5" s="427"/>
      <c r="D5" s="427"/>
      <c r="E5" s="427"/>
      <c r="F5" s="427"/>
      <c r="G5" s="427"/>
      <c r="H5" s="427"/>
      <c r="I5" s="427"/>
      <c r="J5" s="427"/>
      <c r="K5" s="428"/>
    </row>
    <row r="6" spans="1:11" ht="12.75">
      <c r="A6" s="429" t="s">
        <v>281</v>
      </c>
      <c r="B6" s="430"/>
      <c r="C6" s="430"/>
      <c r="D6" s="430"/>
      <c r="E6" s="430"/>
      <c r="F6" s="430"/>
      <c r="G6" s="430"/>
      <c r="H6" s="430"/>
      <c r="I6" s="430"/>
      <c r="J6" s="430"/>
      <c r="K6" s="431"/>
    </row>
    <row r="7" spans="1:11" ht="13.5" thickBot="1">
      <c r="A7" s="429"/>
      <c r="B7" s="430"/>
      <c r="C7" s="430"/>
      <c r="D7" s="430"/>
      <c r="E7" s="430"/>
      <c r="F7" s="430"/>
      <c r="G7" s="430"/>
      <c r="H7" s="430"/>
      <c r="I7" s="430"/>
      <c r="J7" s="430"/>
      <c r="K7" s="431"/>
    </row>
    <row r="8" spans="1:12" s="6" customFormat="1" ht="63.75" thickBot="1">
      <c r="A8" s="114" t="s">
        <v>744</v>
      </c>
      <c r="B8" s="13" t="s">
        <v>5</v>
      </c>
      <c r="C8" s="3" t="s">
        <v>12</v>
      </c>
      <c r="D8" s="14" t="s">
        <v>6</v>
      </c>
      <c r="E8" s="13" t="s">
        <v>3</v>
      </c>
      <c r="F8" s="101" t="s">
        <v>270</v>
      </c>
      <c r="G8" s="97" t="s">
        <v>269</v>
      </c>
      <c r="H8" s="12" t="s">
        <v>0</v>
      </c>
      <c r="I8" s="14" t="s">
        <v>2</v>
      </c>
      <c r="J8" s="14" t="s">
        <v>1</v>
      </c>
      <c r="K8" s="14" t="s">
        <v>4</v>
      </c>
      <c r="L8" s="7"/>
    </row>
    <row r="9" spans="1:12" s="16" customFormat="1" ht="51">
      <c r="A9" s="111">
        <v>1</v>
      </c>
      <c r="B9" s="17">
        <v>44941</v>
      </c>
      <c r="C9" s="20">
        <v>44942</v>
      </c>
      <c r="D9" s="18" t="s">
        <v>293</v>
      </c>
      <c r="E9" s="141">
        <v>25</v>
      </c>
      <c r="F9" s="19" t="s">
        <v>272</v>
      </c>
      <c r="G9" s="19">
        <v>2023</v>
      </c>
      <c r="H9" s="18" t="s">
        <v>288</v>
      </c>
      <c r="I9" s="18" t="s">
        <v>289</v>
      </c>
      <c r="J9" s="18" t="s">
        <v>340</v>
      </c>
      <c r="K9" s="19" t="s">
        <v>310</v>
      </c>
      <c r="L9" s="95" t="s">
        <v>341</v>
      </c>
    </row>
    <row r="10" spans="1:12" s="16" customFormat="1" ht="76.5">
      <c r="A10" s="111">
        <v>2</v>
      </c>
      <c r="B10" s="17">
        <v>44941</v>
      </c>
      <c r="C10" s="20">
        <v>44942</v>
      </c>
      <c r="D10" s="18" t="s">
        <v>282</v>
      </c>
      <c r="E10" s="141" t="s">
        <v>283</v>
      </c>
      <c r="F10" s="25" t="s">
        <v>284</v>
      </c>
      <c r="G10" s="19">
        <v>2023</v>
      </c>
      <c r="H10" s="18" t="s">
        <v>291</v>
      </c>
      <c r="I10" s="18" t="s">
        <v>289</v>
      </c>
      <c r="J10" s="18" t="s">
        <v>444</v>
      </c>
      <c r="K10" s="19" t="s">
        <v>302</v>
      </c>
      <c r="L10" s="95" t="s">
        <v>445</v>
      </c>
    </row>
    <row r="11" spans="1:12" s="16" customFormat="1" ht="113.25" customHeight="1">
      <c r="A11" s="112">
        <v>3</v>
      </c>
      <c r="B11" s="102">
        <v>44941</v>
      </c>
      <c r="C11" s="103">
        <v>44942</v>
      </c>
      <c r="D11" s="104" t="s">
        <v>294</v>
      </c>
      <c r="E11" s="259" t="s">
        <v>285</v>
      </c>
      <c r="F11" s="105" t="s">
        <v>266</v>
      </c>
      <c r="G11" s="105">
        <v>2023</v>
      </c>
      <c r="H11" s="104" t="s">
        <v>290</v>
      </c>
      <c r="I11" s="104" t="s">
        <v>206</v>
      </c>
      <c r="J11" s="104" t="s">
        <v>361</v>
      </c>
      <c r="K11" s="106" t="s">
        <v>309</v>
      </c>
      <c r="L11" s="95" t="s">
        <v>447</v>
      </c>
    </row>
    <row r="12" spans="1:12" s="16" customFormat="1" ht="51">
      <c r="A12" s="171">
        <v>4</v>
      </c>
      <c r="B12" s="172">
        <v>44941</v>
      </c>
      <c r="C12" s="148">
        <v>44942</v>
      </c>
      <c r="D12" s="152" t="s">
        <v>286</v>
      </c>
      <c r="E12" s="181" t="s">
        <v>287</v>
      </c>
      <c r="F12" s="173" t="s">
        <v>265</v>
      </c>
      <c r="G12" s="173">
        <v>2023</v>
      </c>
      <c r="H12" s="152" t="s">
        <v>292</v>
      </c>
      <c r="I12" s="152" t="s">
        <v>289</v>
      </c>
      <c r="J12" s="148" t="s">
        <v>362</v>
      </c>
      <c r="K12" s="173" t="s">
        <v>925</v>
      </c>
      <c r="L12" s="95" t="s">
        <v>413</v>
      </c>
    </row>
    <row r="13" spans="1:12" s="16" customFormat="1" ht="57.75">
      <c r="A13" s="302">
        <v>6</v>
      </c>
      <c r="B13" s="252">
        <v>44943</v>
      </c>
      <c r="C13" s="301">
        <v>44945</v>
      </c>
      <c r="D13" s="237" t="s">
        <v>864</v>
      </c>
      <c r="E13" s="237" t="s">
        <v>865</v>
      </c>
      <c r="F13" s="222" t="s">
        <v>734</v>
      </c>
      <c r="G13" s="224">
        <v>2023</v>
      </c>
      <c r="H13" s="242" t="s">
        <v>866</v>
      </c>
      <c r="I13" s="237" t="s">
        <v>867</v>
      </c>
      <c r="J13" s="237" t="s">
        <v>868</v>
      </c>
      <c r="K13" s="237" t="s">
        <v>869</v>
      </c>
      <c r="L13" s="95"/>
    </row>
    <row r="14" spans="1:12" s="16" customFormat="1" ht="76.5">
      <c r="A14" s="230" t="s">
        <v>301</v>
      </c>
      <c r="B14" s="103">
        <v>44869</v>
      </c>
      <c r="C14" s="107" t="s">
        <v>300</v>
      </c>
      <c r="D14" s="103" t="s">
        <v>295</v>
      </c>
      <c r="E14" s="260" t="s">
        <v>296</v>
      </c>
      <c r="F14" s="105" t="s">
        <v>266</v>
      </c>
      <c r="G14" s="105">
        <v>2022</v>
      </c>
      <c r="H14" s="104" t="s">
        <v>297</v>
      </c>
      <c r="I14" s="108" t="s">
        <v>298</v>
      </c>
      <c r="J14" s="109" t="s">
        <v>299</v>
      </c>
      <c r="K14" s="110" t="s">
        <v>308</v>
      </c>
      <c r="L14" s="95" t="s">
        <v>434</v>
      </c>
    </row>
    <row r="15" spans="1:12" s="16" customFormat="1" ht="99.75">
      <c r="A15" s="112">
        <v>11</v>
      </c>
      <c r="B15" s="116">
        <v>44944</v>
      </c>
      <c r="C15" s="116">
        <v>44945</v>
      </c>
      <c r="D15" s="105" t="s">
        <v>303</v>
      </c>
      <c r="E15" s="260" t="s">
        <v>304</v>
      </c>
      <c r="F15" s="104" t="s">
        <v>305</v>
      </c>
      <c r="G15" s="104">
        <v>2022</v>
      </c>
      <c r="H15" s="104" t="s">
        <v>306</v>
      </c>
      <c r="I15" s="104" t="s">
        <v>289</v>
      </c>
      <c r="J15" s="104" t="s">
        <v>306</v>
      </c>
      <c r="K15" s="104" t="s">
        <v>307</v>
      </c>
      <c r="L15" s="31" t="s">
        <v>341</v>
      </c>
    </row>
    <row r="16" spans="1:12" s="16" customFormat="1" ht="72.75">
      <c r="A16" s="111">
        <v>12</v>
      </c>
      <c r="B16" s="118">
        <v>44945</v>
      </c>
      <c r="C16" s="118">
        <v>44949</v>
      </c>
      <c r="D16" s="23" t="s">
        <v>316</v>
      </c>
      <c r="E16" s="51" t="s">
        <v>775</v>
      </c>
      <c r="F16" s="290" t="s">
        <v>284</v>
      </c>
      <c r="G16" s="18">
        <v>2023</v>
      </c>
      <c r="H16" s="18" t="s">
        <v>348</v>
      </c>
      <c r="I16" s="18" t="s">
        <v>289</v>
      </c>
      <c r="J16" s="22" t="s">
        <v>382</v>
      </c>
      <c r="K16" s="18" t="s">
        <v>372</v>
      </c>
      <c r="L16" s="31" t="s">
        <v>446</v>
      </c>
    </row>
    <row r="17" spans="1:12" s="16" customFormat="1" ht="76.5">
      <c r="A17" s="171">
        <v>13</v>
      </c>
      <c r="B17" s="175">
        <v>44945</v>
      </c>
      <c r="C17" s="175">
        <v>44949</v>
      </c>
      <c r="D17" s="150" t="s">
        <v>317</v>
      </c>
      <c r="E17" s="153" t="s">
        <v>322</v>
      </c>
      <c r="F17" s="152" t="s">
        <v>284</v>
      </c>
      <c r="G17" s="152">
        <v>2023</v>
      </c>
      <c r="H17" s="152" t="s">
        <v>337</v>
      </c>
      <c r="I17" s="152" t="s">
        <v>289</v>
      </c>
      <c r="J17" s="151" t="s">
        <v>448</v>
      </c>
      <c r="K17" s="152" t="s">
        <v>516</v>
      </c>
      <c r="L17" s="31" t="s">
        <v>341</v>
      </c>
    </row>
    <row r="18" spans="1:12" s="16" customFormat="1" ht="135">
      <c r="A18" s="111">
        <v>14</v>
      </c>
      <c r="B18" s="118">
        <v>44945</v>
      </c>
      <c r="C18" s="118">
        <v>44949</v>
      </c>
      <c r="D18" s="23" t="s">
        <v>318</v>
      </c>
      <c r="E18" s="51" t="s">
        <v>323</v>
      </c>
      <c r="F18" s="290" t="s">
        <v>265</v>
      </c>
      <c r="G18" s="18">
        <v>2023</v>
      </c>
      <c r="H18" s="18" t="s">
        <v>338</v>
      </c>
      <c r="I18" s="18" t="s">
        <v>289</v>
      </c>
      <c r="J18" s="22" t="s">
        <v>525</v>
      </c>
      <c r="K18" s="18" t="s">
        <v>449</v>
      </c>
      <c r="L18" s="31" t="s">
        <v>526</v>
      </c>
    </row>
    <row r="19" spans="1:12" s="16" customFormat="1" ht="63.75">
      <c r="A19" s="111">
        <v>15</v>
      </c>
      <c r="B19" s="118">
        <v>44945</v>
      </c>
      <c r="C19" s="118">
        <v>44949</v>
      </c>
      <c r="D19" s="23" t="s">
        <v>319</v>
      </c>
      <c r="E19" s="261" t="s">
        <v>325</v>
      </c>
      <c r="F19" s="290" t="s">
        <v>734</v>
      </c>
      <c r="G19" s="18">
        <v>2023</v>
      </c>
      <c r="H19" s="125" t="s">
        <v>339</v>
      </c>
      <c r="I19" s="18" t="s">
        <v>289</v>
      </c>
      <c r="J19" s="146" t="s">
        <v>450</v>
      </c>
      <c r="K19" s="138" t="s">
        <v>451</v>
      </c>
      <c r="L19" s="31" t="s">
        <v>410</v>
      </c>
    </row>
    <row r="20" spans="1:12" s="16" customFormat="1" ht="150">
      <c r="A20" s="112">
        <v>16</v>
      </c>
      <c r="B20" s="116">
        <v>44945</v>
      </c>
      <c r="C20" s="116">
        <v>44949</v>
      </c>
      <c r="D20" s="147" t="s">
        <v>320</v>
      </c>
      <c r="E20" s="260" t="s">
        <v>326</v>
      </c>
      <c r="F20" s="104" t="s">
        <v>324</v>
      </c>
      <c r="G20" s="104">
        <v>2023</v>
      </c>
      <c r="H20" s="104" t="s">
        <v>342</v>
      </c>
      <c r="I20" s="104" t="s">
        <v>343</v>
      </c>
      <c r="J20" s="113" t="s">
        <v>452</v>
      </c>
      <c r="K20" s="104" t="s">
        <v>453</v>
      </c>
      <c r="L20" s="31"/>
    </row>
    <row r="21" spans="1:12" s="16" customFormat="1" ht="105">
      <c r="A21" s="171">
        <v>17</v>
      </c>
      <c r="B21" s="175">
        <v>44945</v>
      </c>
      <c r="C21" s="175">
        <v>44949</v>
      </c>
      <c r="D21" s="150" t="s">
        <v>321</v>
      </c>
      <c r="E21" s="153" t="s">
        <v>408</v>
      </c>
      <c r="F21" s="152" t="s">
        <v>272</v>
      </c>
      <c r="G21" s="152">
        <v>2023</v>
      </c>
      <c r="H21" s="152" t="s">
        <v>344</v>
      </c>
      <c r="I21" s="152" t="s">
        <v>289</v>
      </c>
      <c r="J21" s="151" t="s">
        <v>457</v>
      </c>
      <c r="K21" s="174" t="s">
        <v>517</v>
      </c>
      <c r="L21" s="31" t="s">
        <v>447</v>
      </c>
    </row>
    <row r="22" spans="1:12" s="16" customFormat="1" ht="409.5">
      <c r="A22" s="171">
        <v>18</v>
      </c>
      <c r="B22" s="172">
        <v>44945</v>
      </c>
      <c r="C22" s="148">
        <v>44946</v>
      </c>
      <c r="D22" s="150" t="s">
        <v>311</v>
      </c>
      <c r="E22" s="153" t="s">
        <v>409</v>
      </c>
      <c r="F22" s="173" t="s">
        <v>305</v>
      </c>
      <c r="G22" s="173">
        <v>2023</v>
      </c>
      <c r="H22" s="173" t="s">
        <v>312</v>
      </c>
      <c r="I22" s="152" t="s">
        <v>315</v>
      </c>
      <c r="J22" s="173" t="s">
        <v>403</v>
      </c>
      <c r="K22" s="174" t="s">
        <v>515</v>
      </c>
      <c r="L22" s="95" t="s">
        <v>527</v>
      </c>
    </row>
    <row r="23" spans="1:12" s="16" customFormat="1" ht="75">
      <c r="A23" s="120">
        <v>19</v>
      </c>
      <c r="B23" s="17">
        <v>44945</v>
      </c>
      <c r="C23" s="20">
        <v>44949</v>
      </c>
      <c r="D23" s="23" t="s">
        <v>327</v>
      </c>
      <c r="E23" s="261" t="s">
        <v>328</v>
      </c>
      <c r="F23" s="45" t="s">
        <v>650</v>
      </c>
      <c r="G23" s="45">
        <v>2023</v>
      </c>
      <c r="H23" s="45" t="s">
        <v>345</v>
      </c>
      <c r="I23" s="18" t="s">
        <v>289</v>
      </c>
      <c r="J23" s="45" t="s">
        <v>454</v>
      </c>
      <c r="K23" s="19" t="s">
        <v>455</v>
      </c>
      <c r="L23" s="95" t="s">
        <v>447</v>
      </c>
    </row>
    <row r="24" spans="1:12" s="10" customFormat="1" ht="409.5">
      <c r="A24" s="166">
        <v>20</v>
      </c>
      <c r="B24" s="149">
        <v>44946</v>
      </c>
      <c r="C24" s="148">
        <v>44946</v>
      </c>
      <c r="D24" s="150" t="s">
        <v>313</v>
      </c>
      <c r="E24" s="153" t="s">
        <v>314</v>
      </c>
      <c r="F24" s="167" t="s">
        <v>284</v>
      </c>
      <c r="G24" s="150">
        <v>2023</v>
      </c>
      <c r="H24" s="168" t="s">
        <v>373</v>
      </c>
      <c r="I24" s="152" t="s">
        <v>289</v>
      </c>
      <c r="J24" s="169" t="s">
        <v>634</v>
      </c>
      <c r="K24" s="170" t="s">
        <v>514</v>
      </c>
      <c r="L24" s="31" t="s">
        <v>528</v>
      </c>
    </row>
    <row r="25" spans="1:12" s="10" customFormat="1" ht="75">
      <c r="A25" s="123">
        <v>21</v>
      </c>
      <c r="B25" s="122">
        <v>44946</v>
      </c>
      <c r="C25" s="20">
        <v>44949</v>
      </c>
      <c r="D25" s="23" t="s">
        <v>335</v>
      </c>
      <c r="E25" s="51" t="s">
        <v>350</v>
      </c>
      <c r="F25" s="124" t="s">
        <v>272</v>
      </c>
      <c r="G25" s="23">
        <v>2023</v>
      </c>
      <c r="H25" s="37" t="s">
        <v>346</v>
      </c>
      <c r="I25" s="18" t="s">
        <v>289</v>
      </c>
      <c r="J25" s="30" t="s">
        <v>460</v>
      </c>
      <c r="K25" s="18" t="s">
        <v>456</v>
      </c>
      <c r="L25" s="31" t="s">
        <v>413</v>
      </c>
    </row>
    <row r="26" spans="1:12" s="10" customFormat="1" ht="90">
      <c r="A26" s="121">
        <v>22</v>
      </c>
      <c r="B26" s="117">
        <v>44946</v>
      </c>
      <c r="C26" s="20">
        <v>44949</v>
      </c>
      <c r="D26" s="23" t="s">
        <v>336</v>
      </c>
      <c r="E26" s="51" t="s">
        <v>349</v>
      </c>
      <c r="F26" s="124" t="s">
        <v>265</v>
      </c>
      <c r="G26" s="23">
        <v>2023</v>
      </c>
      <c r="H26" s="37" t="s">
        <v>347</v>
      </c>
      <c r="I26" s="18" t="s">
        <v>289</v>
      </c>
      <c r="J26" s="38" t="s">
        <v>459</v>
      </c>
      <c r="K26" s="53" t="s">
        <v>458</v>
      </c>
      <c r="L26" s="31" t="s">
        <v>413</v>
      </c>
    </row>
    <row r="27" spans="1:12" s="10" customFormat="1" ht="102">
      <c r="A27" s="243">
        <v>24</v>
      </c>
      <c r="B27" s="103">
        <v>44947</v>
      </c>
      <c r="C27" s="104" t="s">
        <v>790</v>
      </c>
      <c r="D27" s="105" t="s">
        <v>481</v>
      </c>
      <c r="E27" s="259" t="s">
        <v>791</v>
      </c>
      <c r="F27" s="285" t="s">
        <v>284</v>
      </c>
      <c r="G27" s="286">
        <v>2023</v>
      </c>
      <c r="H27" s="105" t="s">
        <v>793</v>
      </c>
      <c r="I27" s="105" t="s">
        <v>15</v>
      </c>
      <c r="J27" s="104" t="s">
        <v>792</v>
      </c>
      <c r="K27" s="276" t="s">
        <v>1316</v>
      </c>
      <c r="L27" s="31"/>
    </row>
    <row r="28" spans="1:12" s="10" customFormat="1" ht="60">
      <c r="A28" s="243" t="s">
        <v>329</v>
      </c>
      <c r="B28" s="244">
        <v>44768</v>
      </c>
      <c r="C28" s="245" t="s">
        <v>334</v>
      </c>
      <c r="D28" s="245" t="s">
        <v>330</v>
      </c>
      <c r="E28" s="262" t="s">
        <v>776</v>
      </c>
      <c r="F28" s="253" t="s">
        <v>265</v>
      </c>
      <c r="G28" s="247">
        <v>2022</v>
      </c>
      <c r="H28" s="248" t="s">
        <v>331</v>
      </c>
      <c r="I28" s="249" t="s">
        <v>332</v>
      </c>
      <c r="J28" s="250" t="s">
        <v>333</v>
      </c>
      <c r="K28" s="251" t="s">
        <v>736</v>
      </c>
      <c r="L28" s="31"/>
    </row>
    <row r="29" spans="1:12" s="10" customFormat="1" ht="255">
      <c r="A29" s="234">
        <v>31</v>
      </c>
      <c r="B29" s="353">
        <v>44948</v>
      </c>
      <c r="C29" s="354" t="s">
        <v>628</v>
      </c>
      <c r="D29" s="260" t="s">
        <v>624</v>
      </c>
      <c r="E29" s="260" t="s">
        <v>625</v>
      </c>
      <c r="F29" s="108" t="s">
        <v>266</v>
      </c>
      <c r="G29" s="286">
        <v>2023</v>
      </c>
      <c r="H29" s="104" t="s">
        <v>626</v>
      </c>
      <c r="I29" s="260" t="s">
        <v>406</v>
      </c>
      <c r="J29" s="104" t="s">
        <v>627</v>
      </c>
      <c r="K29" s="355" t="s">
        <v>1162</v>
      </c>
      <c r="L29" s="31"/>
    </row>
    <row r="30" spans="1:12" s="10" customFormat="1" ht="127.5">
      <c r="A30" s="241">
        <v>36</v>
      </c>
      <c r="B30" s="221">
        <v>44949</v>
      </c>
      <c r="C30" s="222" t="s">
        <v>558</v>
      </c>
      <c r="D30" s="224" t="s">
        <v>559</v>
      </c>
      <c r="E30" s="242" t="s">
        <v>560</v>
      </c>
      <c r="F30" s="222" t="s">
        <v>265</v>
      </c>
      <c r="G30" s="223">
        <v>2023</v>
      </c>
      <c r="H30" s="224" t="s">
        <v>562</v>
      </c>
      <c r="I30" s="224" t="s">
        <v>563</v>
      </c>
      <c r="J30" s="224" t="s">
        <v>561</v>
      </c>
      <c r="K30" s="222" t="s">
        <v>564</v>
      </c>
      <c r="L30" s="31"/>
    </row>
    <row r="31" spans="1:12" s="10" customFormat="1" ht="120">
      <c r="A31" s="121">
        <v>37</v>
      </c>
      <c r="B31" s="117">
        <v>44950</v>
      </c>
      <c r="C31" s="117">
        <v>44588</v>
      </c>
      <c r="D31" s="126" t="s">
        <v>353</v>
      </c>
      <c r="E31" s="51" t="s">
        <v>355</v>
      </c>
      <c r="F31" s="290" t="s">
        <v>265</v>
      </c>
      <c r="G31" s="23">
        <v>2023</v>
      </c>
      <c r="H31" s="136" t="s">
        <v>374</v>
      </c>
      <c r="I31" s="18" t="s">
        <v>289</v>
      </c>
      <c r="J31" s="82" t="s">
        <v>472</v>
      </c>
      <c r="K31" s="82" t="s">
        <v>461</v>
      </c>
      <c r="L31" s="31" t="s">
        <v>529</v>
      </c>
    </row>
    <row r="32" spans="1:12" s="10" customFormat="1" ht="109.5" customHeight="1">
      <c r="A32" s="176">
        <v>38</v>
      </c>
      <c r="B32" s="149">
        <v>44950</v>
      </c>
      <c r="C32" s="149">
        <v>44588</v>
      </c>
      <c r="D32" s="150" t="s">
        <v>354</v>
      </c>
      <c r="E32" s="153" t="s">
        <v>356</v>
      </c>
      <c r="F32" s="152" t="s">
        <v>272</v>
      </c>
      <c r="G32" s="150">
        <v>2023</v>
      </c>
      <c r="H32" s="178" t="s">
        <v>375</v>
      </c>
      <c r="I32" s="152" t="s">
        <v>838</v>
      </c>
      <c r="J32" s="330" t="s">
        <v>462</v>
      </c>
      <c r="K32" s="196" t="s">
        <v>1280</v>
      </c>
      <c r="L32" s="31" t="s">
        <v>466</v>
      </c>
    </row>
    <row r="33" spans="1:12" s="10" customFormat="1" ht="150">
      <c r="A33" s="121">
        <v>39</v>
      </c>
      <c r="B33" s="117">
        <v>44950</v>
      </c>
      <c r="C33" s="117">
        <v>44588</v>
      </c>
      <c r="D33" s="23" t="s">
        <v>530</v>
      </c>
      <c r="E33" s="51" t="s">
        <v>357</v>
      </c>
      <c r="F33" s="124" t="s">
        <v>284</v>
      </c>
      <c r="G33" s="23">
        <v>2023</v>
      </c>
      <c r="H33" s="37" t="s">
        <v>376</v>
      </c>
      <c r="I33" s="18" t="s">
        <v>289</v>
      </c>
      <c r="J33" s="38" t="s">
        <v>470</v>
      </c>
      <c r="K33" s="30" t="s">
        <v>402</v>
      </c>
      <c r="L33" s="31" t="s">
        <v>418</v>
      </c>
    </row>
    <row r="34" spans="1:12" s="10" customFormat="1" ht="90">
      <c r="A34" s="121">
        <v>40</v>
      </c>
      <c r="B34" s="117">
        <v>44950</v>
      </c>
      <c r="C34" s="118">
        <v>44950</v>
      </c>
      <c r="D34" s="23" t="s">
        <v>351</v>
      </c>
      <c r="E34" s="51" t="s">
        <v>352</v>
      </c>
      <c r="F34" s="124" t="s">
        <v>305</v>
      </c>
      <c r="G34" s="23">
        <v>2023</v>
      </c>
      <c r="H34" s="19" t="s">
        <v>442</v>
      </c>
      <c r="I34" s="18" t="s">
        <v>315</v>
      </c>
      <c r="J34" s="38" t="s">
        <v>440</v>
      </c>
      <c r="K34" s="53" t="s">
        <v>441</v>
      </c>
      <c r="L34" s="31" t="s">
        <v>410</v>
      </c>
    </row>
    <row r="35" spans="1:12" s="10" customFormat="1" ht="45">
      <c r="A35" s="127">
        <v>41</v>
      </c>
      <c r="B35" s="128">
        <v>44950</v>
      </c>
      <c r="C35" s="129" t="s">
        <v>206</v>
      </c>
      <c r="D35" s="130" t="s">
        <v>358</v>
      </c>
      <c r="E35" s="203" t="s">
        <v>359</v>
      </c>
      <c r="F35" s="131" t="s">
        <v>265</v>
      </c>
      <c r="G35" s="130">
        <v>2023</v>
      </c>
      <c r="H35" s="132" t="s">
        <v>206</v>
      </c>
      <c r="I35" s="133" t="s">
        <v>206</v>
      </c>
      <c r="J35" s="133" t="s">
        <v>206</v>
      </c>
      <c r="K35" s="134" t="s">
        <v>360</v>
      </c>
      <c r="L35" s="31"/>
    </row>
    <row r="36" spans="1:12" s="10" customFormat="1" ht="75">
      <c r="A36" s="121">
        <v>42</v>
      </c>
      <c r="B36" s="24">
        <v>44952</v>
      </c>
      <c r="C36" s="118">
        <v>44956</v>
      </c>
      <c r="D36" s="23" t="s">
        <v>363</v>
      </c>
      <c r="E36" s="261" t="s">
        <v>368</v>
      </c>
      <c r="F36" s="45" t="s">
        <v>650</v>
      </c>
      <c r="G36" s="23">
        <v>2023</v>
      </c>
      <c r="H36" s="18" t="s">
        <v>289</v>
      </c>
      <c r="I36" s="18" t="s">
        <v>443</v>
      </c>
      <c r="J36" s="38" t="s">
        <v>531</v>
      </c>
      <c r="K36" s="30" t="s">
        <v>435</v>
      </c>
      <c r="L36" s="31" t="s">
        <v>413</v>
      </c>
    </row>
    <row r="37" spans="1:12" s="10" customFormat="1" ht="180">
      <c r="A37" s="121">
        <v>43</v>
      </c>
      <c r="B37" s="24">
        <v>44952</v>
      </c>
      <c r="C37" s="118">
        <v>44956</v>
      </c>
      <c r="D37" s="23" t="s">
        <v>364</v>
      </c>
      <c r="E37" s="51" t="s">
        <v>369</v>
      </c>
      <c r="F37" s="124" t="s">
        <v>284</v>
      </c>
      <c r="G37" s="23">
        <v>2023</v>
      </c>
      <c r="H37" s="37" t="s">
        <v>377</v>
      </c>
      <c r="I37" s="18" t="s">
        <v>289</v>
      </c>
      <c r="J37" s="38" t="s">
        <v>532</v>
      </c>
      <c r="K37" s="30" t="s">
        <v>463</v>
      </c>
      <c r="L37" s="31" t="s">
        <v>533</v>
      </c>
    </row>
    <row r="38" spans="1:12" s="10" customFormat="1" ht="300">
      <c r="A38" s="121">
        <v>44</v>
      </c>
      <c r="B38" s="24">
        <v>44952</v>
      </c>
      <c r="C38" s="118">
        <v>44956</v>
      </c>
      <c r="D38" s="23" t="s">
        <v>371</v>
      </c>
      <c r="E38" s="51" t="s">
        <v>509</v>
      </c>
      <c r="F38" s="124" t="s">
        <v>272</v>
      </c>
      <c r="G38" s="23">
        <v>2023</v>
      </c>
      <c r="H38" s="37" t="s">
        <v>534</v>
      </c>
      <c r="I38" s="18" t="s">
        <v>289</v>
      </c>
      <c r="J38" s="38" t="s">
        <v>535</v>
      </c>
      <c r="K38" s="30" t="s">
        <v>471</v>
      </c>
      <c r="L38" s="31" t="s">
        <v>536</v>
      </c>
    </row>
    <row r="39" spans="1:12" s="10" customFormat="1" ht="300">
      <c r="A39" s="121">
        <v>45</v>
      </c>
      <c r="B39" s="24">
        <v>44952</v>
      </c>
      <c r="C39" s="118">
        <v>44956</v>
      </c>
      <c r="D39" s="23" t="s">
        <v>365</v>
      </c>
      <c r="E39" s="51" t="s">
        <v>510</v>
      </c>
      <c r="F39" s="124" t="s">
        <v>265</v>
      </c>
      <c r="G39" s="23">
        <v>2023</v>
      </c>
      <c r="H39" s="37" t="s">
        <v>378</v>
      </c>
      <c r="I39" s="18" t="s">
        <v>289</v>
      </c>
      <c r="J39" s="38" t="s">
        <v>537</v>
      </c>
      <c r="K39" s="53" t="s">
        <v>464</v>
      </c>
      <c r="L39" s="31" t="s">
        <v>538</v>
      </c>
    </row>
    <row r="40" spans="1:12" s="10" customFormat="1" ht="128.25">
      <c r="A40" s="176">
        <v>46</v>
      </c>
      <c r="B40" s="177">
        <v>44952</v>
      </c>
      <c r="C40" s="175">
        <v>44956</v>
      </c>
      <c r="D40" s="150" t="s">
        <v>317</v>
      </c>
      <c r="E40" s="153" t="s">
        <v>511</v>
      </c>
      <c r="F40" s="167" t="s">
        <v>265</v>
      </c>
      <c r="G40" s="150">
        <v>2023</v>
      </c>
      <c r="H40" s="178" t="s">
        <v>379</v>
      </c>
      <c r="I40" s="152" t="s">
        <v>289</v>
      </c>
      <c r="J40" s="169" t="s">
        <v>539</v>
      </c>
      <c r="K40" s="179" t="s">
        <v>518</v>
      </c>
      <c r="L40" s="31" t="s">
        <v>466</v>
      </c>
    </row>
    <row r="41" spans="1:12" ht="45">
      <c r="A41" s="135">
        <v>47</v>
      </c>
      <c r="B41" s="24">
        <v>44952</v>
      </c>
      <c r="C41" s="118">
        <v>44956</v>
      </c>
      <c r="D41" s="23" t="s">
        <v>366</v>
      </c>
      <c r="E41" s="51" t="s">
        <v>512</v>
      </c>
      <c r="F41" s="290" t="s">
        <v>272</v>
      </c>
      <c r="G41" s="119">
        <v>2023</v>
      </c>
      <c r="H41" s="137" t="s">
        <v>380</v>
      </c>
      <c r="I41" s="18" t="s">
        <v>289</v>
      </c>
      <c r="J41" s="18" t="s">
        <v>465</v>
      </c>
      <c r="K41" s="197" t="s">
        <v>554</v>
      </c>
      <c r="L41" s="31" t="s">
        <v>466</v>
      </c>
    </row>
    <row r="42" spans="1:12" ht="114.75">
      <c r="A42" s="135">
        <v>48</v>
      </c>
      <c r="B42" s="24">
        <v>44952</v>
      </c>
      <c r="C42" s="118">
        <v>44956</v>
      </c>
      <c r="D42" s="23" t="s">
        <v>367</v>
      </c>
      <c r="E42" s="261" t="s">
        <v>513</v>
      </c>
      <c r="F42" s="290" t="s">
        <v>370</v>
      </c>
      <c r="G42" s="119">
        <v>2023</v>
      </c>
      <c r="H42" s="139" t="s">
        <v>381</v>
      </c>
      <c r="I42" s="18" t="s">
        <v>469</v>
      </c>
      <c r="J42" s="18" t="s">
        <v>467</v>
      </c>
      <c r="K42" s="18" t="s">
        <v>1046</v>
      </c>
      <c r="L42" s="31" t="s">
        <v>468</v>
      </c>
    </row>
    <row r="43" spans="1:12" ht="120">
      <c r="A43" s="239">
        <v>49</v>
      </c>
      <c r="B43" s="148">
        <v>44953</v>
      </c>
      <c r="C43" s="152" t="s">
        <v>383</v>
      </c>
      <c r="D43" s="180" t="s">
        <v>384</v>
      </c>
      <c r="E43" s="181" t="s">
        <v>556</v>
      </c>
      <c r="F43" s="152" t="s">
        <v>268</v>
      </c>
      <c r="G43" s="182">
        <v>2023</v>
      </c>
      <c r="H43" s="152" t="s">
        <v>385</v>
      </c>
      <c r="I43" s="183" t="s">
        <v>15</v>
      </c>
      <c r="J43" s="170" t="s">
        <v>417</v>
      </c>
      <c r="K43" s="184" t="s">
        <v>519</v>
      </c>
      <c r="L43" s="31" t="s">
        <v>418</v>
      </c>
    </row>
    <row r="44" spans="1:12" ht="102">
      <c r="A44" s="240">
        <v>50</v>
      </c>
      <c r="B44" s="148">
        <v>44953</v>
      </c>
      <c r="C44" s="152" t="s">
        <v>386</v>
      </c>
      <c r="D44" s="173" t="s">
        <v>387</v>
      </c>
      <c r="E44" s="181" t="s">
        <v>389</v>
      </c>
      <c r="F44" s="152" t="s">
        <v>390</v>
      </c>
      <c r="G44" s="182">
        <v>2023</v>
      </c>
      <c r="H44" s="152" t="s">
        <v>388</v>
      </c>
      <c r="I44" s="152" t="s">
        <v>15</v>
      </c>
      <c r="J44" s="170" t="s">
        <v>540</v>
      </c>
      <c r="K44" s="184" t="s">
        <v>520</v>
      </c>
      <c r="L44" s="31" t="s">
        <v>434</v>
      </c>
    </row>
    <row r="45" spans="1:12" ht="153">
      <c r="A45" s="348">
        <v>51</v>
      </c>
      <c r="B45" s="148">
        <v>44953</v>
      </c>
      <c r="C45" s="152" t="s">
        <v>386</v>
      </c>
      <c r="D45" s="186" t="s">
        <v>437</v>
      </c>
      <c r="E45" s="187" t="s">
        <v>557</v>
      </c>
      <c r="F45" s="374" t="s">
        <v>650</v>
      </c>
      <c r="G45" s="225">
        <v>2023</v>
      </c>
      <c r="H45" s="188" t="s">
        <v>438</v>
      </c>
      <c r="I45" s="188" t="s">
        <v>439</v>
      </c>
      <c r="J45" s="152" t="s">
        <v>541</v>
      </c>
      <c r="K45" s="184" t="s">
        <v>521</v>
      </c>
      <c r="L45" s="31" t="s">
        <v>542</v>
      </c>
    </row>
    <row r="46" spans="1:12" ht="102">
      <c r="A46" s="220">
        <v>52</v>
      </c>
      <c r="B46" s="148">
        <v>44953</v>
      </c>
      <c r="C46" s="152" t="s">
        <v>386</v>
      </c>
      <c r="D46" s="173" t="s">
        <v>391</v>
      </c>
      <c r="E46" s="181" t="s">
        <v>392</v>
      </c>
      <c r="F46" s="152" t="s">
        <v>305</v>
      </c>
      <c r="G46" s="162">
        <v>2023</v>
      </c>
      <c r="H46" s="152" t="s">
        <v>393</v>
      </c>
      <c r="I46" s="152" t="s">
        <v>15</v>
      </c>
      <c r="J46" s="152" t="s">
        <v>433</v>
      </c>
      <c r="K46" s="152" t="s">
        <v>1146</v>
      </c>
      <c r="L46" s="31" t="s">
        <v>434</v>
      </c>
    </row>
    <row r="47" spans="1:12" ht="102">
      <c r="A47" s="240">
        <v>53</v>
      </c>
      <c r="B47" s="148">
        <v>44953</v>
      </c>
      <c r="C47" s="152" t="s">
        <v>386</v>
      </c>
      <c r="D47" s="186" t="s">
        <v>394</v>
      </c>
      <c r="E47" s="181" t="s">
        <v>395</v>
      </c>
      <c r="F47" s="152" t="s">
        <v>370</v>
      </c>
      <c r="G47" s="162">
        <v>2023</v>
      </c>
      <c r="H47" s="173" t="s">
        <v>666</v>
      </c>
      <c r="I47" s="183" t="s">
        <v>15</v>
      </c>
      <c r="J47" s="152" t="s">
        <v>412</v>
      </c>
      <c r="K47" s="184" t="s">
        <v>522</v>
      </c>
      <c r="L47" s="31" t="s">
        <v>413</v>
      </c>
    </row>
    <row r="48" spans="1:12" ht="89.25">
      <c r="A48" s="234">
        <v>59</v>
      </c>
      <c r="B48" s="189">
        <v>44954</v>
      </c>
      <c r="C48" s="190" t="s">
        <v>407</v>
      </c>
      <c r="D48" s="191" t="s">
        <v>404</v>
      </c>
      <c r="E48" s="153" t="s">
        <v>405</v>
      </c>
      <c r="F48" s="152" t="s">
        <v>734</v>
      </c>
      <c r="G48" s="162">
        <v>2023</v>
      </c>
      <c r="H48" s="153" t="s">
        <v>414</v>
      </c>
      <c r="I48" s="153" t="s">
        <v>406</v>
      </c>
      <c r="J48" s="153" t="s">
        <v>415</v>
      </c>
      <c r="K48" s="192" t="s">
        <v>553</v>
      </c>
      <c r="L48" s="31" t="s">
        <v>416</v>
      </c>
    </row>
    <row r="49" spans="1:12" ht="99.75">
      <c r="A49" s="236">
        <v>63</v>
      </c>
      <c r="B49" s="270" t="s">
        <v>1086</v>
      </c>
      <c r="C49" s="282" t="s">
        <v>850</v>
      </c>
      <c r="D49" s="237" t="s">
        <v>1085</v>
      </c>
      <c r="E49" s="237" t="s">
        <v>1087</v>
      </c>
      <c r="F49" s="253" t="s">
        <v>272</v>
      </c>
      <c r="G49" s="246">
        <v>2023</v>
      </c>
      <c r="H49" s="283" t="s">
        <v>1088</v>
      </c>
      <c r="I49" s="237" t="s">
        <v>1089</v>
      </c>
      <c r="J49" s="237" t="s">
        <v>1090</v>
      </c>
      <c r="K49" s="238" t="s">
        <v>1122</v>
      </c>
      <c r="L49" s="31"/>
    </row>
    <row r="50" spans="1:12" ht="85.5">
      <c r="A50" s="297">
        <v>66</v>
      </c>
      <c r="B50" s="252">
        <v>44955</v>
      </c>
      <c r="C50" s="296" t="s">
        <v>850</v>
      </c>
      <c r="D50" s="237" t="s">
        <v>857</v>
      </c>
      <c r="E50" s="237" t="s">
        <v>861</v>
      </c>
      <c r="F50" s="253" t="s">
        <v>650</v>
      </c>
      <c r="G50" s="246">
        <v>2023</v>
      </c>
      <c r="H50" s="283" t="s">
        <v>858</v>
      </c>
      <c r="I50" s="237" t="s">
        <v>859</v>
      </c>
      <c r="J50" s="237" t="s">
        <v>860</v>
      </c>
      <c r="K50" s="222" t="s">
        <v>1287</v>
      </c>
      <c r="L50" s="31"/>
    </row>
    <row r="51" spans="1:12" ht="85.5">
      <c r="A51" s="291">
        <v>67</v>
      </c>
      <c r="B51" s="292">
        <v>44955</v>
      </c>
      <c r="C51" s="296" t="s">
        <v>850</v>
      </c>
      <c r="D51" s="272" t="s">
        <v>846</v>
      </c>
      <c r="E51" s="272" t="s">
        <v>862</v>
      </c>
      <c r="F51" s="272" t="s">
        <v>268</v>
      </c>
      <c r="G51" s="246">
        <v>2023</v>
      </c>
      <c r="H51" s="293" t="s">
        <v>847</v>
      </c>
      <c r="I51" s="272" t="s">
        <v>848</v>
      </c>
      <c r="J51" s="272" t="s">
        <v>849</v>
      </c>
      <c r="K51" s="288" t="s">
        <v>1145</v>
      </c>
      <c r="L51" s="31"/>
    </row>
    <row r="52" spans="1:12" ht="129" thickBot="1">
      <c r="A52" s="281">
        <v>76</v>
      </c>
      <c r="B52" s="189">
        <v>44955</v>
      </c>
      <c r="C52" s="190" t="s">
        <v>785</v>
      </c>
      <c r="D52" s="191" t="s">
        <v>780</v>
      </c>
      <c r="E52" s="153" t="s">
        <v>781</v>
      </c>
      <c r="F52" s="153" t="s">
        <v>265</v>
      </c>
      <c r="G52" s="162">
        <v>2023</v>
      </c>
      <c r="H52" s="313" t="s">
        <v>782</v>
      </c>
      <c r="I52" s="153" t="s">
        <v>783</v>
      </c>
      <c r="J52" s="153" t="s">
        <v>784</v>
      </c>
      <c r="K52" s="192" t="s">
        <v>1279</v>
      </c>
      <c r="L52" s="31"/>
    </row>
    <row r="53" spans="1:12" ht="64.5" thickBot="1">
      <c r="A53" s="193">
        <v>92</v>
      </c>
      <c r="B53" s="194">
        <v>44957</v>
      </c>
      <c r="C53" s="148">
        <v>44957</v>
      </c>
      <c r="D53" s="195" t="s">
        <v>396</v>
      </c>
      <c r="E53" s="153" t="s">
        <v>399</v>
      </c>
      <c r="F53" s="152" t="s">
        <v>266</v>
      </c>
      <c r="G53" s="162">
        <v>2023</v>
      </c>
      <c r="H53" s="152" t="s">
        <v>419</v>
      </c>
      <c r="I53" s="153" t="s">
        <v>406</v>
      </c>
      <c r="J53" s="152" t="s">
        <v>543</v>
      </c>
      <c r="K53" s="152" t="s">
        <v>523</v>
      </c>
      <c r="L53" s="31" t="s">
        <v>544</v>
      </c>
    </row>
    <row r="54" spans="1:12" ht="64.5" thickBot="1">
      <c r="A54" s="193">
        <v>93</v>
      </c>
      <c r="B54" s="194">
        <v>44957</v>
      </c>
      <c r="C54" s="148">
        <v>44957</v>
      </c>
      <c r="D54" s="150" t="s">
        <v>397</v>
      </c>
      <c r="E54" s="263" t="s">
        <v>436</v>
      </c>
      <c r="F54" s="152" t="s">
        <v>275</v>
      </c>
      <c r="G54" s="162">
        <v>2023</v>
      </c>
      <c r="H54" s="152" t="s">
        <v>548</v>
      </c>
      <c r="I54" s="152" t="s">
        <v>422</v>
      </c>
      <c r="J54" s="152" t="s">
        <v>546</v>
      </c>
      <c r="K54" s="174" t="s">
        <v>524</v>
      </c>
      <c r="L54" s="31" t="s">
        <v>547</v>
      </c>
    </row>
    <row r="55" spans="1:12" ht="51.75" thickBot="1">
      <c r="A55" s="193">
        <v>94</v>
      </c>
      <c r="B55" s="194">
        <v>44957</v>
      </c>
      <c r="C55" s="148">
        <v>44957</v>
      </c>
      <c r="D55" s="195" t="s">
        <v>398</v>
      </c>
      <c r="E55" s="264" t="s">
        <v>400</v>
      </c>
      <c r="F55" s="152" t="s">
        <v>411</v>
      </c>
      <c r="G55" s="162">
        <v>2023</v>
      </c>
      <c r="H55" s="152" t="s">
        <v>420</v>
      </c>
      <c r="I55" s="153" t="s">
        <v>406</v>
      </c>
      <c r="J55" s="152" t="s">
        <v>545</v>
      </c>
      <c r="K55" s="152" t="s">
        <v>552</v>
      </c>
      <c r="L55" s="31" t="s">
        <v>410</v>
      </c>
    </row>
    <row r="56" spans="1:12" ht="60">
      <c r="A56" s="193">
        <v>95</v>
      </c>
      <c r="B56" s="194">
        <v>44957</v>
      </c>
      <c r="C56" s="148">
        <v>44957</v>
      </c>
      <c r="D56" s="195" t="s">
        <v>317</v>
      </c>
      <c r="E56" s="264" t="s">
        <v>401</v>
      </c>
      <c r="F56" s="152" t="s">
        <v>324</v>
      </c>
      <c r="G56" s="162">
        <v>2023</v>
      </c>
      <c r="H56" s="152" t="s">
        <v>421</v>
      </c>
      <c r="I56" s="153" t="s">
        <v>406</v>
      </c>
      <c r="J56" s="152" t="s">
        <v>549</v>
      </c>
      <c r="K56" s="196" t="s">
        <v>555</v>
      </c>
      <c r="L56" s="31" t="s">
        <v>410</v>
      </c>
    </row>
    <row r="57" spans="1:12" ht="45">
      <c r="A57" s="140">
        <v>96</v>
      </c>
      <c r="B57" s="20">
        <v>44959</v>
      </c>
      <c r="C57" s="117">
        <v>44959</v>
      </c>
      <c r="D57" s="23" t="s">
        <v>425</v>
      </c>
      <c r="E57" s="51" t="s">
        <v>428</v>
      </c>
      <c r="F57" s="290" t="s">
        <v>272</v>
      </c>
      <c r="G57" s="119">
        <v>2023</v>
      </c>
      <c r="H57" s="18" t="s">
        <v>206</v>
      </c>
      <c r="I57" s="51" t="s">
        <v>206</v>
      </c>
      <c r="J57" s="18"/>
      <c r="K57" s="18"/>
      <c r="L57" s="31"/>
    </row>
    <row r="58" spans="1:12" ht="57">
      <c r="A58" s="140">
        <v>97</v>
      </c>
      <c r="B58" s="20">
        <v>44959</v>
      </c>
      <c r="C58" s="117">
        <v>44963</v>
      </c>
      <c r="D58" s="19" t="s">
        <v>423</v>
      </c>
      <c r="E58" s="141" t="s">
        <v>430</v>
      </c>
      <c r="F58" s="290" t="s">
        <v>370</v>
      </c>
      <c r="G58" s="119">
        <v>2023</v>
      </c>
      <c r="H58" s="141" t="s">
        <v>429</v>
      </c>
      <c r="I58" s="51" t="s">
        <v>406</v>
      </c>
      <c r="J58" s="18" t="s">
        <v>565</v>
      </c>
      <c r="K58" s="18" t="s">
        <v>550</v>
      </c>
      <c r="L58" s="31" t="s">
        <v>551</v>
      </c>
    </row>
    <row r="59" spans="1:12" ht="57">
      <c r="A59" s="140">
        <v>98</v>
      </c>
      <c r="B59" s="20">
        <v>44959</v>
      </c>
      <c r="C59" s="117">
        <v>44963</v>
      </c>
      <c r="D59" s="19" t="s">
        <v>424</v>
      </c>
      <c r="E59" s="51" t="s">
        <v>482</v>
      </c>
      <c r="F59" s="290" t="s">
        <v>272</v>
      </c>
      <c r="G59" s="119">
        <v>2023</v>
      </c>
      <c r="H59" s="18" t="s">
        <v>380</v>
      </c>
      <c r="I59" s="51" t="s">
        <v>406</v>
      </c>
      <c r="J59" s="18" t="s">
        <v>566</v>
      </c>
      <c r="K59" s="60" t="s">
        <v>554</v>
      </c>
      <c r="L59" s="31" t="s">
        <v>547</v>
      </c>
    </row>
    <row r="60" spans="1:12" ht="71.25">
      <c r="A60" s="140">
        <v>99</v>
      </c>
      <c r="B60" s="20">
        <v>44959</v>
      </c>
      <c r="C60" s="117">
        <v>44959</v>
      </c>
      <c r="D60" s="23" t="s">
        <v>426</v>
      </c>
      <c r="E60" s="51" t="s">
        <v>483</v>
      </c>
      <c r="F60" s="290" t="s">
        <v>265</v>
      </c>
      <c r="G60" s="119">
        <v>2023</v>
      </c>
      <c r="H60" s="18" t="s">
        <v>431</v>
      </c>
      <c r="I60" s="51" t="s">
        <v>406</v>
      </c>
      <c r="J60" s="18" t="s">
        <v>567</v>
      </c>
      <c r="K60" s="206"/>
      <c r="L60" s="31" t="s">
        <v>410</v>
      </c>
    </row>
    <row r="61" spans="1:12" ht="45">
      <c r="A61" s="143">
        <v>100</v>
      </c>
      <c r="B61" s="144">
        <v>44959</v>
      </c>
      <c r="C61" s="128" t="s">
        <v>206</v>
      </c>
      <c r="D61" s="130" t="s">
        <v>427</v>
      </c>
      <c r="E61" s="203" t="s">
        <v>432</v>
      </c>
      <c r="F61" s="145" t="s">
        <v>265</v>
      </c>
      <c r="G61" s="129">
        <v>2023</v>
      </c>
      <c r="H61" s="145" t="s">
        <v>206</v>
      </c>
      <c r="I61" s="145" t="s">
        <v>206</v>
      </c>
      <c r="J61" s="216" t="s">
        <v>206</v>
      </c>
      <c r="K61" s="145" t="s">
        <v>360</v>
      </c>
      <c r="L61" s="31"/>
    </row>
    <row r="62" spans="1:12" s="10" customFormat="1" ht="213.75">
      <c r="A62" s="213">
        <v>107</v>
      </c>
      <c r="B62" s="150" t="s">
        <v>473</v>
      </c>
      <c r="C62" s="177">
        <v>44970</v>
      </c>
      <c r="D62" s="150" t="s">
        <v>480</v>
      </c>
      <c r="E62" s="153" t="s">
        <v>794</v>
      </c>
      <c r="F62" s="152" t="s">
        <v>484</v>
      </c>
      <c r="G62" s="162">
        <v>2023</v>
      </c>
      <c r="H62" s="152" t="s">
        <v>206</v>
      </c>
      <c r="I62" s="153" t="s">
        <v>609</v>
      </c>
      <c r="J62" s="152" t="s">
        <v>592</v>
      </c>
      <c r="K62" s="152" t="s">
        <v>610</v>
      </c>
      <c r="L62" s="31"/>
    </row>
    <row r="63" spans="1:12" s="10" customFormat="1" ht="114.75">
      <c r="A63" s="159">
        <v>108</v>
      </c>
      <c r="B63" s="23" t="s">
        <v>473</v>
      </c>
      <c r="C63" s="24">
        <v>44970</v>
      </c>
      <c r="D63" s="23" t="s">
        <v>475</v>
      </c>
      <c r="E63" s="141" t="s">
        <v>485</v>
      </c>
      <c r="F63" s="290" t="s">
        <v>370</v>
      </c>
      <c r="G63" s="119">
        <v>2023</v>
      </c>
      <c r="H63" s="18" t="s">
        <v>594</v>
      </c>
      <c r="I63" s="51" t="s">
        <v>406</v>
      </c>
      <c r="J63" s="18" t="s">
        <v>593</v>
      </c>
      <c r="K63" s="18" t="s">
        <v>595</v>
      </c>
      <c r="L63" s="31" t="s">
        <v>418</v>
      </c>
    </row>
    <row r="64" spans="1:12" s="10" customFormat="1" ht="76.5">
      <c r="A64" s="159">
        <v>109</v>
      </c>
      <c r="B64" s="23" t="s">
        <v>473</v>
      </c>
      <c r="C64" s="24">
        <v>44970</v>
      </c>
      <c r="D64" s="23" t="s">
        <v>486</v>
      </c>
      <c r="E64" s="141" t="s">
        <v>487</v>
      </c>
      <c r="F64" s="290" t="s">
        <v>370</v>
      </c>
      <c r="G64" s="119">
        <v>2023</v>
      </c>
      <c r="H64" s="18" t="s">
        <v>596</v>
      </c>
      <c r="I64" s="51" t="s">
        <v>406</v>
      </c>
      <c r="J64" s="18" t="s">
        <v>619</v>
      </c>
      <c r="K64" s="18" t="s">
        <v>597</v>
      </c>
      <c r="L64" s="31" t="s">
        <v>341</v>
      </c>
    </row>
    <row r="65" spans="1:12" s="10" customFormat="1" ht="153">
      <c r="A65" s="159">
        <v>110</v>
      </c>
      <c r="B65" s="23" t="s">
        <v>474</v>
      </c>
      <c r="C65" s="24">
        <v>44970</v>
      </c>
      <c r="D65" s="23" t="s">
        <v>476</v>
      </c>
      <c r="E65" s="51" t="s">
        <v>488</v>
      </c>
      <c r="F65" s="290" t="s">
        <v>411</v>
      </c>
      <c r="G65" s="119">
        <v>2023</v>
      </c>
      <c r="H65" s="18" t="s">
        <v>598</v>
      </c>
      <c r="I65" s="51" t="s">
        <v>406</v>
      </c>
      <c r="J65" s="18" t="s">
        <v>697</v>
      </c>
      <c r="K65" s="18" t="s">
        <v>602</v>
      </c>
      <c r="L65" s="31" t="s">
        <v>445</v>
      </c>
    </row>
    <row r="66" spans="1:12" s="10" customFormat="1" ht="63.75">
      <c r="A66" s="159">
        <v>111</v>
      </c>
      <c r="B66" s="23" t="s">
        <v>474</v>
      </c>
      <c r="C66" s="24">
        <v>44970</v>
      </c>
      <c r="D66" s="23" t="s">
        <v>490</v>
      </c>
      <c r="E66" s="265" t="s">
        <v>489</v>
      </c>
      <c r="F66" s="290" t="s">
        <v>390</v>
      </c>
      <c r="G66" s="119">
        <v>2023</v>
      </c>
      <c r="H66" s="18" t="s">
        <v>603</v>
      </c>
      <c r="I66" s="51" t="s">
        <v>406</v>
      </c>
      <c r="J66" s="18" t="s">
        <v>620</v>
      </c>
      <c r="K66" s="18" t="s">
        <v>601</v>
      </c>
      <c r="L66" s="31" t="s">
        <v>446</v>
      </c>
    </row>
    <row r="67" spans="1:12" s="10" customFormat="1" ht="60">
      <c r="A67" s="159">
        <v>112</v>
      </c>
      <c r="B67" s="23" t="s">
        <v>474</v>
      </c>
      <c r="C67" s="24">
        <v>44970</v>
      </c>
      <c r="D67" s="23" t="s">
        <v>491</v>
      </c>
      <c r="E67" s="51" t="s">
        <v>494</v>
      </c>
      <c r="F67" s="290" t="s">
        <v>272</v>
      </c>
      <c r="G67" s="119">
        <v>2023</v>
      </c>
      <c r="H67" s="18" t="s">
        <v>599</v>
      </c>
      <c r="I67" s="51" t="s">
        <v>406</v>
      </c>
      <c r="J67" s="18" t="s">
        <v>621</v>
      </c>
      <c r="K67" s="18" t="s">
        <v>600</v>
      </c>
      <c r="L67" s="31" t="s">
        <v>410</v>
      </c>
    </row>
    <row r="68" spans="1:12" s="10" customFormat="1" ht="63.75">
      <c r="A68" s="159">
        <v>113</v>
      </c>
      <c r="B68" s="23" t="s">
        <v>474</v>
      </c>
      <c r="C68" s="24">
        <v>44970</v>
      </c>
      <c r="D68" s="23" t="s">
        <v>477</v>
      </c>
      <c r="E68" s="51" t="s">
        <v>492</v>
      </c>
      <c r="F68" s="290" t="s">
        <v>265</v>
      </c>
      <c r="G68" s="119">
        <v>2023</v>
      </c>
      <c r="H68" s="18" t="s">
        <v>604</v>
      </c>
      <c r="I68" s="51" t="s">
        <v>406</v>
      </c>
      <c r="J68" s="18" t="s">
        <v>622</v>
      </c>
      <c r="K68" s="18" t="s">
        <v>605</v>
      </c>
      <c r="L68" s="31" t="s">
        <v>341</v>
      </c>
    </row>
    <row r="69" spans="1:12" s="10" customFormat="1" ht="51">
      <c r="A69" s="159">
        <v>114</v>
      </c>
      <c r="B69" s="23" t="s">
        <v>474</v>
      </c>
      <c r="C69" s="24">
        <v>44970</v>
      </c>
      <c r="D69" s="23" t="s">
        <v>481</v>
      </c>
      <c r="E69" s="51" t="s">
        <v>493</v>
      </c>
      <c r="F69" s="290" t="s">
        <v>272</v>
      </c>
      <c r="G69" s="119">
        <v>2023</v>
      </c>
      <c r="H69" s="18" t="s">
        <v>606</v>
      </c>
      <c r="I69" s="51" t="s">
        <v>406</v>
      </c>
      <c r="J69" s="18" t="s">
        <v>623</v>
      </c>
      <c r="K69" s="217" t="s">
        <v>629</v>
      </c>
      <c r="L69" s="31" t="s">
        <v>446</v>
      </c>
    </row>
    <row r="70" spans="1:12" s="10" customFormat="1" ht="75">
      <c r="A70" s="160">
        <v>115</v>
      </c>
      <c r="B70" s="130" t="s">
        <v>474</v>
      </c>
      <c r="C70" s="218" t="s">
        <v>206</v>
      </c>
      <c r="D70" s="161" t="s">
        <v>495</v>
      </c>
      <c r="E70" s="266" t="s">
        <v>496</v>
      </c>
      <c r="F70" s="145" t="s">
        <v>370</v>
      </c>
      <c r="G70" s="129">
        <v>2023</v>
      </c>
      <c r="H70" s="216" t="s">
        <v>206</v>
      </c>
      <c r="I70" s="216" t="s">
        <v>206</v>
      </c>
      <c r="J70" s="216" t="s">
        <v>206</v>
      </c>
      <c r="K70" s="145" t="s">
        <v>360</v>
      </c>
      <c r="L70" s="31"/>
    </row>
    <row r="71" spans="1:12" s="10" customFormat="1" ht="45">
      <c r="A71" s="160">
        <v>116</v>
      </c>
      <c r="B71" s="130" t="s">
        <v>474</v>
      </c>
      <c r="C71" s="218" t="s">
        <v>206</v>
      </c>
      <c r="D71" s="130" t="s">
        <v>478</v>
      </c>
      <c r="E71" s="203" t="s">
        <v>497</v>
      </c>
      <c r="F71" s="145" t="s">
        <v>734</v>
      </c>
      <c r="G71" s="129">
        <v>2023</v>
      </c>
      <c r="H71" s="216" t="s">
        <v>206</v>
      </c>
      <c r="I71" s="216" t="s">
        <v>206</v>
      </c>
      <c r="J71" s="216" t="s">
        <v>206</v>
      </c>
      <c r="K71" s="145" t="s">
        <v>360</v>
      </c>
      <c r="L71" s="31"/>
    </row>
    <row r="72" spans="1:12" s="10" customFormat="1" ht="71.25">
      <c r="A72" s="160">
        <v>117</v>
      </c>
      <c r="B72" s="130" t="s">
        <v>474</v>
      </c>
      <c r="C72" s="218" t="s">
        <v>206</v>
      </c>
      <c r="D72" s="130" t="s">
        <v>498</v>
      </c>
      <c r="E72" s="203" t="s">
        <v>499</v>
      </c>
      <c r="F72" s="145" t="s">
        <v>284</v>
      </c>
      <c r="G72" s="129">
        <v>2023</v>
      </c>
      <c r="H72" s="216" t="s">
        <v>206</v>
      </c>
      <c r="I72" s="216" t="s">
        <v>206</v>
      </c>
      <c r="J72" s="216" t="s">
        <v>206</v>
      </c>
      <c r="K72" s="145" t="s">
        <v>360</v>
      </c>
      <c r="L72" s="31"/>
    </row>
    <row r="73" spans="1:12" s="10" customFormat="1" ht="75">
      <c r="A73" s="160">
        <v>118</v>
      </c>
      <c r="B73" s="130" t="s">
        <v>474</v>
      </c>
      <c r="C73" s="218" t="s">
        <v>206</v>
      </c>
      <c r="D73" s="130" t="s">
        <v>500</v>
      </c>
      <c r="E73" s="203" t="s">
        <v>501</v>
      </c>
      <c r="F73" s="145" t="s">
        <v>265</v>
      </c>
      <c r="G73" s="129">
        <v>2023</v>
      </c>
      <c r="H73" s="216" t="s">
        <v>206</v>
      </c>
      <c r="I73" s="216" t="s">
        <v>206</v>
      </c>
      <c r="J73" s="216" t="s">
        <v>206</v>
      </c>
      <c r="K73" s="145" t="s">
        <v>360</v>
      </c>
      <c r="L73" s="31"/>
    </row>
    <row r="74" spans="1:12" s="10" customFormat="1" ht="76.5">
      <c r="A74" s="159">
        <v>119</v>
      </c>
      <c r="B74" s="23" t="s">
        <v>474</v>
      </c>
      <c r="C74" s="24">
        <v>44970</v>
      </c>
      <c r="D74" s="23" t="s">
        <v>479</v>
      </c>
      <c r="E74" s="51" t="s">
        <v>502</v>
      </c>
      <c r="F74" s="290" t="s">
        <v>265</v>
      </c>
      <c r="G74" s="119">
        <v>2023</v>
      </c>
      <c r="H74" s="18" t="s">
        <v>608</v>
      </c>
      <c r="I74" s="51" t="s">
        <v>406</v>
      </c>
      <c r="J74" s="18" t="s">
        <v>607</v>
      </c>
      <c r="K74" s="18" t="s">
        <v>753</v>
      </c>
      <c r="L74" s="31"/>
    </row>
    <row r="75" spans="1:12" s="10" customFormat="1" ht="153">
      <c r="A75" s="234" t="s">
        <v>649</v>
      </c>
      <c r="B75" s="235">
        <v>44762</v>
      </c>
      <c r="C75" s="222" t="s">
        <v>507</v>
      </c>
      <c r="D75" s="236" t="s">
        <v>504</v>
      </c>
      <c r="E75" s="237" t="s">
        <v>505</v>
      </c>
      <c r="F75" s="222" t="s">
        <v>265</v>
      </c>
      <c r="G75" s="223">
        <v>2022</v>
      </c>
      <c r="H75" s="237" t="s">
        <v>503</v>
      </c>
      <c r="I75" s="237" t="s">
        <v>667</v>
      </c>
      <c r="J75" s="237" t="s">
        <v>506</v>
      </c>
      <c r="K75" s="238" t="s">
        <v>508</v>
      </c>
      <c r="L75" s="31"/>
    </row>
    <row r="76" spans="1:12" s="10" customFormat="1" ht="71.25">
      <c r="A76" s="207">
        <v>131</v>
      </c>
      <c r="B76" s="208" t="s">
        <v>574</v>
      </c>
      <c r="C76" s="173"/>
      <c r="D76" s="208" t="s">
        <v>573</v>
      </c>
      <c r="E76" s="181" t="s">
        <v>590</v>
      </c>
      <c r="F76" s="173" t="s">
        <v>265</v>
      </c>
      <c r="G76" s="209">
        <v>2023</v>
      </c>
      <c r="H76" s="181" t="s">
        <v>614</v>
      </c>
      <c r="I76" s="181" t="s">
        <v>406</v>
      </c>
      <c r="J76" s="181" t="s">
        <v>206</v>
      </c>
      <c r="K76" s="210" t="s">
        <v>610</v>
      </c>
      <c r="L76" s="31"/>
    </row>
    <row r="77" spans="1:12" s="10" customFormat="1" ht="71.25">
      <c r="A77" s="207">
        <v>132</v>
      </c>
      <c r="B77" s="208" t="s">
        <v>574</v>
      </c>
      <c r="C77" s="172">
        <v>44974</v>
      </c>
      <c r="D77" s="208" t="s">
        <v>568</v>
      </c>
      <c r="E77" s="267" t="s">
        <v>575</v>
      </c>
      <c r="F77" s="173" t="s">
        <v>275</v>
      </c>
      <c r="G77" s="209">
        <v>2023</v>
      </c>
      <c r="H77" s="181" t="s">
        <v>615</v>
      </c>
      <c r="I77" s="181" t="s">
        <v>616</v>
      </c>
      <c r="J77" s="181" t="s">
        <v>206</v>
      </c>
      <c r="K77" s="210" t="s">
        <v>610</v>
      </c>
      <c r="L77" s="31"/>
    </row>
    <row r="78" spans="1:12" s="10" customFormat="1" ht="85.5">
      <c r="A78" s="207">
        <v>133</v>
      </c>
      <c r="B78" s="208" t="s">
        <v>574</v>
      </c>
      <c r="C78" s="172">
        <v>44972</v>
      </c>
      <c r="D78" s="208" t="s">
        <v>569</v>
      </c>
      <c r="E78" s="181" t="s">
        <v>576</v>
      </c>
      <c r="F78" s="374" t="s">
        <v>650</v>
      </c>
      <c r="G78" s="209">
        <v>2023</v>
      </c>
      <c r="H78" s="181" t="s">
        <v>206</v>
      </c>
      <c r="I78" s="181" t="s">
        <v>617</v>
      </c>
      <c r="J78" s="181" t="s">
        <v>206</v>
      </c>
      <c r="K78" s="210" t="s">
        <v>610</v>
      </c>
      <c r="L78" s="31"/>
    </row>
    <row r="79" spans="1:12" s="10" customFormat="1" ht="128.25">
      <c r="A79" s="207">
        <v>134</v>
      </c>
      <c r="B79" s="208" t="s">
        <v>574</v>
      </c>
      <c r="C79" s="173"/>
      <c r="D79" s="208" t="s">
        <v>569</v>
      </c>
      <c r="E79" s="181" t="s">
        <v>591</v>
      </c>
      <c r="F79" s="173" t="s">
        <v>370</v>
      </c>
      <c r="G79" s="209">
        <v>2023</v>
      </c>
      <c r="H79" s="181" t="s">
        <v>206</v>
      </c>
      <c r="I79" s="181" t="s">
        <v>618</v>
      </c>
      <c r="J79" s="181" t="s">
        <v>206</v>
      </c>
      <c r="K79" s="210" t="s">
        <v>610</v>
      </c>
      <c r="L79" s="31"/>
    </row>
    <row r="80" spans="1:12" s="10" customFormat="1" ht="142.5">
      <c r="A80" s="211">
        <v>135</v>
      </c>
      <c r="B80" s="150" t="s">
        <v>574</v>
      </c>
      <c r="C80" s="148">
        <v>44977</v>
      </c>
      <c r="D80" s="150" t="s">
        <v>570</v>
      </c>
      <c r="E80" s="153" t="s">
        <v>577</v>
      </c>
      <c r="F80" s="152" t="s">
        <v>265</v>
      </c>
      <c r="G80" s="162">
        <v>2023</v>
      </c>
      <c r="H80" s="153" t="s">
        <v>582</v>
      </c>
      <c r="I80" s="153" t="s">
        <v>406</v>
      </c>
      <c r="J80" s="153" t="s">
        <v>651</v>
      </c>
      <c r="K80" s="152" t="s">
        <v>779</v>
      </c>
      <c r="L80" s="31"/>
    </row>
    <row r="81" spans="1:12" s="10" customFormat="1" ht="71.25">
      <c r="A81" s="198">
        <v>136</v>
      </c>
      <c r="B81" s="23" t="s">
        <v>574</v>
      </c>
      <c r="C81" s="20">
        <v>44977</v>
      </c>
      <c r="D81" s="23" t="s">
        <v>571</v>
      </c>
      <c r="E81" s="51" t="s">
        <v>578</v>
      </c>
      <c r="F81" s="290" t="s">
        <v>272</v>
      </c>
      <c r="G81" s="119">
        <v>2023</v>
      </c>
      <c r="H81" s="51" t="s">
        <v>583</v>
      </c>
      <c r="I81" s="51" t="s">
        <v>406</v>
      </c>
      <c r="J81" s="51" t="s">
        <v>652</v>
      </c>
      <c r="K81" s="18" t="s">
        <v>653</v>
      </c>
      <c r="L81" s="31"/>
    </row>
    <row r="82" spans="1:12" s="10" customFormat="1" ht="60">
      <c r="A82" s="198">
        <v>137</v>
      </c>
      <c r="B82" s="23" t="s">
        <v>574</v>
      </c>
      <c r="C82" s="20">
        <v>44977</v>
      </c>
      <c r="D82" s="23" t="s">
        <v>572</v>
      </c>
      <c r="E82" s="51" t="s">
        <v>510</v>
      </c>
      <c r="F82" s="290" t="s">
        <v>265</v>
      </c>
      <c r="G82" s="119">
        <v>2023</v>
      </c>
      <c r="H82" s="51" t="s">
        <v>584</v>
      </c>
      <c r="I82" s="51" t="s">
        <v>406</v>
      </c>
      <c r="J82" s="51" t="s">
        <v>654</v>
      </c>
      <c r="K82" s="199"/>
      <c r="L82" s="31"/>
    </row>
    <row r="83" spans="1:12" s="10" customFormat="1" ht="85.5">
      <c r="A83" s="211">
        <v>138</v>
      </c>
      <c r="B83" s="212">
        <v>44973</v>
      </c>
      <c r="C83" s="152"/>
      <c r="D83" s="153" t="s">
        <v>573</v>
      </c>
      <c r="E83" s="153" t="s">
        <v>283</v>
      </c>
      <c r="F83" s="152" t="s">
        <v>284</v>
      </c>
      <c r="G83" s="162">
        <v>2023</v>
      </c>
      <c r="H83" s="153" t="s">
        <v>588</v>
      </c>
      <c r="I83" s="153" t="s">
        <v>589</v>
      </c>
      <c r="J83" s="153" t="s">
        <v>206</v>
      </c>
      <c r="K83" s="210" t="s">
        <v>610</v>
      </c>
      <c r="L83" s="31"/>
    </row>
    <row r="84" spans="1:12" s="10" customFormat="1" ht="42.75">
      <c r="A84" s="211">
        <v>139</v>
      </c>
      <c r="B84" s="212">
        <v>44973</v>
      </c>
      <c r="C84" s="148">
        <v>44973</v>
      </c>
      <c r="D84" s="153" t="s">
        <v>585</v>
      </c>
      <c r="E84" s="153" t="s">
        <v>612</v>
      </c>
      <c r="F84" s="152" t="s">
        <v>484</v>
      </c>
      <c r="G84" s="162">
        <v>2023</v>
      </c>
      <c r="H84" s="153" t="s">
        <v>206</v>
      </c>
      <c r="I84" s="153" t="s">
        <v>206</v>
      </c>
      <c r="J84" s="153" t="s">
        <v>206</v>
      </c>
      <c r="K84" s="192" t="s">
        <v>611</v>
      </c>
      <c r="L84" s="31"/>
    </row>
    <row r="85" spans="1:12" s="10" customFormat="1" ht="71.25">
      <c r="A85" s="201">
        <v>140</v>
      </c>
      <c r="B85" s="202">
        <v>44973</v>
      </c>
      <c r="C85" s="145" t="s">
        <v>206</v>
      </c>
      <c r="D85" s="203" t="s">
        <v>586</v>
      </c>
      <c r="E85" s="203" t="s">
        <v>501</v>
      </c>
      <c r="F85" s="145" t="s">
        <v>265</v>
      </c>
      <c r="G85" s="129">
        <v>2023</v>
      </c>
      <c r="H85" s="203" t="s">
        <v>206</v>
      </c>
      <c r="I85" s="203" t="s">
        <v>206</v>
      </c>
      <c r="J85" s="203" t="s">
        <v>206</v>
      </c>
      <c r="K85" s="204" t="s">
        <v>360</v>
      </c>
      <c r="L85" s="31"/>
    </row>
    <row r="86" spans="1:12" s="10" customFormat="1" ht="45">
      <c r="A86" s="205">
        <v>141</v>
      </c>
      <c r="B86" s="144">
        <v>44973</v>
      </c>
      <c r="C86" s="128" t="s">
        <v>206</v>
      </c>
      <c r="D86" s="130" t="s">
        <v>587</v>
      </c>
      <c r="E86" s="203" t="s">
        <v>613</v>
      </c>
      <c r="F86" s="145" t="s">
        <v>265</v>
      </c>
      <c r="G86" s="129">
        <v>2023</v>
      </c>
      <c r="H86" s="145" t="s">
        <v>206</v>
      </c>
      <c r="I86" s="145" t="s">
        <v>206</v>
      </c>
      <c r="J86" s="145" t="s">
        <v>206</v>
      </c>
      <c r="K86" s="204" t="s">
        <v>360</v>
      </c>
      <c r="L86" s="31"/>
    </row>
    <row r="87" spans="1:12" s="10" customFormat="1" ht="114.75">
      <c r="A87" s="200">
        <v>142</v>
      </c>
      <c r="B87" s="20">
        <v>44973</v>
      </c>
      <c r="C87" s="117">
        <v>44977</v>
      </c>
      <c r="D87" s="23" t="s">
        <v>579</v>
      </c>
      <c r="E87" s="51" t="s">
        <v>580</v>
      </c>
      <c r="F87" s="290" t="s">
        <v>265</v>
      </c>
      <c r="G87" s="119">
        <v>2023</v>
      </c>
      <c r="H87" s="18" t="s">
        <v>581</v>
      </c>
      <c r="I87" s="51" t="s">
        <v>406</v>
      </c>
      <c r="J87" s="18" t="s">
        <v>655</v>
      </c>
      <c r="K87" s="18" t="s">
        <v>656</v>
      </c>
      <c r="L87" s="31"/>
    </row>
    <row r="88" spans="1:12" s="10" customFormat="1" ht="127.5">
      <c r="A88" s="230" t="s">
        <v>648</v>
      </c>
      <c r="B88" s="375">
        <v>44637</v>
      </c>
      <c r="C88" s="376" t="s">
        <v>630</v>
      </c>
      <c r="D88" s="377" t="s">
        <v>631</v>
      </c>
      <c r="E88" s="378" t="s">
        <v>657</v>
      </c>
      <c r="F88" s="377" t="s">
        <v>284</v>
      </c>
      <c r="G88" s="379">
        <v>2022</v>
      </c>
      <c r="H88" s="380" t="s">
        <v>665</v>
      </c>
      <c r="I88" s="377" t="s">
        <v>632</v>
      </c>
      <c r="J88" s="380" t="s">
        <v>633</v>
      </c>
      <c r="K88" s="377" t="s">
        <v>1315</v>
      </c>
      <c r="L88" s="95" t="s">
        <v>544</v>
      </c>
    </row>
    <row r="89" spans="1:12" s="10" customFormat="1" ht="128.25">
      <c r="A89" s="193">
        <v>156</v>
      </c>
      <c r="B89" s="150" t="s">
        <v>635</v>
      </c>
      <c r="C89" s="185"/>
      <c r="D89" s="150" t="s">
        <v>636</v>
      </c>
      <c r="E89" s="263" t="s">
        <v>658</v>
      </c>
      <c r="F89" s="152" t="s">
        <v>284</v>
      </c>
      <c r="G89" s="162">
        <v>2023</v>
      </c>
      <c r="H89" s="152" t="s">
        <v>206</v>
      </c>
      <c r="I89" s="152" t="s">
        <v>632</v>
      </c>
      <c r="J89" s="173" t="s">
        <v>206</v>
      </c>
      <c r="K89" s="192" t="s">
        <v>672</v>
      </c>
      <c r="L89" s="35"/>
    </row>
    <row r="90" spans="1:12" s="10" customFormat="1" ht="102">
      <c r="A90" s="214">
        <v>157</v>
      </c>
      <c r="B90" s="23" t="s">
        <v>635</v>
      </c>
      <c r="C90" s="24">
        <v>44987</v>
      </c>
      <c r="D90" s="23" t="s">
        <v>637</v>
      </c>
      <c r="E90" s="261" t="s">
        <v>1003</v>
      </c>
      <c r="F90" s="290" t="s">
        <v>265</v>
      </c>
      <c r="G90" s="119">
        <v>2023</v>
      </c>
      <c r="H90" s="18" t="s">
        <v>670</v>
      </c>
      <c r="I90" s="18" t="s">
        <v>206</v>
      </c>
      <c r="J90" s="19" t="s">
        <v>707</v>
      </c>
      <c r="K90" s="18" t="s">
        <v>669</v>
      </c>
      <c r="L90" s="35"/>
    </row>
    <row r="91" spans="1:12" s="10" customFormat="1" ht="127.5">
      <c r="A91" s="193">
        <v>158</v>
      </c>
      <c r="B91" s="150" t="s">
        <v>635</v>
      </c>
      <c r="C91" s="177">
        <v>44987</v>
      </c>
      <c r="D91" s="150" t="s">
        <v>638</v>
      </c>
      <c r="E91" s="153" t="s">
        <v>1002</v>
      </c>
      <c r="F91" s="152" t="s">
        <v>650</v>
      </c>
      <c r="G91" s="162">
        <v>2023</v>
      </c>
      <c r="H91" s="152" t="s">
        <v>671</v>
      </c>
      <c r="I91" s="152" t="s">
        <v>632</v>
      </c>
      <c r="J91" s="173" t="s">
        <v>708</v>
      </c>
      <c r="K91" s="152" t="s">
        <v>1311</v>
      </c>
      <c r="L91" s="35"/>
    </row>
    <row r="92" spans="1:12" s="10" customFormat="1" ht="318.75">
      <c r="A92" s="193">
        <v>159</v>
      </c>
      <c r="B92" s="150" t="s">
        <v>635</v>
      </c>
      <c r="C92" s="177">
        <v>44986</v>
      </c>
      <c r="D92" s="150" t="s">
        <v>639</v>
      </c>
      <c r="E92" s="153" t="s">
        <v>1001</v>
      </c>
      <c r="F92" s="152" t="s">
        <v>272</v>
      </c>
      <c r="G92" s="162">
        <v>2023</v>
      </c>
      <c r="H92" s="152" t="s">
        <v>705</v>
      </c>
      <c r="I92" s="152" t="s">
        <v>706</v>
      </c>
      <c r="J92" s="173" t="s">
        <v>668</v>
      </c>
      <c r="K92" s="152" t="s">
        <v>733</v>
      </c>
      <c r="L92" s="35"/>
    </row>
    <row r="93" spans="1:12" s="10" customFormat="1" ht="75">
      <c r="A93" s="215">
        <v>160</v>
      </c>
      <c r="B93" s="130" t="s">
        <v>635</v>
      </c>
      <c r="C93" s="219" t="s">
        <v>206</v>
      </c>
      <c r="D93" s="130" t="s">
        <v>640</v>
      </c>
      <c r="E93" s="268" t="s">
        <v>659</v>
      </c>
      <c r="F93" s="145" t="s">
        <v>411</v>
      </c>
      <c r="G93" s="129">
        <v>2023</v>
      </c>
      <c r="H93" s="145" t="s">
        <v>206</v>
      </c>
      <c r="I93" s="216" t="s">
        <v>206</v>
      </c>
      <c r="J93" s="216" t="s">
        <v>206</v>
      </c>
      <c r="K93" s="145" t="s">
        <v>360</v>
      </c>
      <c r="L93" s="35"/>
    </row>
    <row r="94" spans="1:12" s="10" customFormat="1" ht="75">
      <c r="A94" s="215">
        <v>161</v>
      </c>
      <c r="B94" s="130" t="s">
        <v>635</v>
      </c>
      <c r="C94" s="219" t="s">
        <v>206</v>
      </c>
      <c r="D94" s="130" t="s">
        <v>641</v>
      </c>
      <c r="E94" s="203" t="s">
        <v>660</v>
      </c>
      <c r="F94" s="145" t="s">
        <v>265</v>
      </c>
      <c r="G94" s="129">
        <v>2023</v>
      </c>
      <c r="H94" s="145" t="s">
        <v>206</v>
      </c>
      <c r="I94" s="216" t="s">
        <v>206</v>
      </c>
      <c r="J94" s="216" t="s">
        <v>206</v>
      </c>
      <c r="K94" s="145" t="s">
        <v>360</v>
      </c>
      <c r="L94" s="35"/>
    </row>
    <row r="95" spans="1:12" s="10" customFormat="1" ht="45">
      <c r="A95" s="215">
        <v>162</v>
      </c>
      <c r="B95" s="130" t="s">
        <v>635</v>
      </c>
      <c r="C95" s="219" t="s">
        <v>206</v>
      </c>
      <c r="D95" s="130" t="s">
        <v>642</v>
      </c>
      <c r="E95" s="269" t="s">
        <v>1000</v>
      </c>
      <c r="F95" s="145" t="s">
        <v>370</v>
      </c>
      <c r="G95" s="129">
        <v>2023</v>
      </c>
      <c r="H95" s="145" t="s">
        <v>206</v>
      </c>
      <c r="I95" s="216" t="s">
        <v>206</v>
      </c>
      <c r="J95" s="216" t="s">
        <v>206</v>
      </c>
      <c r="K95" s="145" t="s">
        <v>360</v>
      </c>
      <c r="L95" s="35"/>
    </row>
    <row r="96" spans="1:12" s="10" customFormat="1" ht="357">
      <c r="A96" s="234">
        <v>168</v>
      </c>
      <c r="B96" s="359" t="s">
        <v>1119</v>
      </c>
      <c r="C96" s="153" t="s">
        <v>937</v>
      </c>
      <c r="D96" s="153" t="s">
        <v>934</v>
      </c>
      <c r="E96" s="153" t="s">
        <v>999</v>
      </c>
      <c r="F96" s="314" t="s">
        <v>650</v>
      </c>
      <c r="G96" s="162">
        <v>2023</v>
      </c>
      <c r="H96" s="153" t="s">
        <v>935</v>
      </c>
      <c r="I96" s="153" t="s">
        <v>406</v>
      </c>
      <c r="J96" s="152" t="s">
        <v>936</v>
      </c>
      <c r="K96" s="360" t="s">
        <v>1272</v>
      </c>
      <c r="L96" s="35"/>
    </row>
    <row r="97" spans="1:12" s="10" customFormat="1" ht="102">
      <c r="A97" s="230" t="s">
        <v>647</v>
      </c>
      <c r="B97" s="221">
        <v>44781</v>
      </c>
      <c r="C97" s="221" t="s">
        <v>643</v>
      </c>
      <c r="D97" s="222" t="s">
        <v>644</v>
      </c>
      <c r="E97" s="270" t="s">
        <v>998</v>
      </c>
      <c r="F97" s="222" t="s">
        <v>284</v>
      </c>
      <c r="G97" s="223">
        <v>2022</v>
      </c>
      <c r="H97" s="224" t="s">
        <v>664</v>
      </c>
      <c r="I97" s="224" t="s">
        <v>157</v>
      </c>
      <c r="J97" s="253" t="s">
        <v>645</v>
      </c>
      <c r="K97" s="254" t="s">
        <v>646</v>
      </c>
      <c r="L97" s="19"/>
    </row>
    <row r="98" spans="1:12" s="10" customFormat="1" ht="114.75">
      <c r="A98" s="361">
        <v>172</v>
      </c>
      <c r="B98" s="362">
        <v>44992</v>
      </c>
      <c r="C98" s="152" t="s">
        <v>661</v>
      </c>
      <c r="D98" s="186" t="s">
        <v>662</v>
      </c>
      <c r="E98" s="187" t="s">
        <v>997</v>
      </c>
      <c r="F98" s="152" t="s">
        <v>305</v>
      </c>
      <c r="G98" s="162">
        <v>2023</v>
      </c>
      <c r="H98" s="363" t="s">
        <v>663</v>
      </c>
      <c r="I98" s="183" t="s">
        <v>15</v>
      </c>
      <c r="J98" s="173" t="s">
        <v>745</v>
      </c>
      <c r="K98" s="184" t="s">
        <v>1281</v>
      </c>
      <c r="L98" s="35"/>
    </row>
    <row r="99" spans="1:12" s="10" customFormat="1" ht="127.5">
      <c r="A99" s="193">
        <v>174</v>
      </c>
      <c r="B99" s="150" t="s">
        <v>673</v>
      </c>
      <c r="C99" s="149">
        <v>44998</v>
      </c>
      <c r="D99" s="195" t="s">
        <v>674</v>
      </c>
      <c r="E99" s="153" t="s">
        <v>692</v>
      </c>
      <c r="F99" s="152" t="s">
        <v>650</v>
      </c>
      <c r="G99" s="162">
        <v>2023</v>
      </c>
      <c r="H99" s="152" t="s">
        <v>709</v>
      </c>
      <c r="I99" s="173" t="s">
        <v>157</v>
      </c>
      <c r="J99" s="173" t="s">
        <v>882</v>
      </c>
      <c r="K99" s="152" t="s">
        <v>1273</v>
      </c>
      <c r="L99" s="35"/>
    </row>
    <row r="100" spans="1:12" s="10" customFormat="1" ht="357">
      <c r="A100" s="214">
        <v>175</v>
      </c>
      <c r="B100" s="23" t="s">
        <v>673</v>
      </c>
      <c r="C100" s="117">
        <v>44998</v>
      </c>
      <c r="D100" s="142" t="s">
        <v>675</v>
      </c>
      <c r="E100" s="51" t="s">
        <v>991</v>
      </c>
      <c r="F100" s="290" t="s">
        <v>265</v>
      </c>
      <c r="G100" s="119">
        <v>2023</v>
      </c>
      <c r="H100" s="18" t="s">
        <v>710</v>
      </c>
      <c r="I100" s="19" t="s">
        <v>157</v>
      </c>
      <c r="J100" s="19" t="s">
        <v>883</v>
      </c>
      <c r="K100" s="18" t="s">
        <v>755</v>
      </c>
      <c r="L100" s="35"/>
    </row>
    <row r="101" spans="1:12" s="10" customFormat="1" ht="60">
      <c r="A101" s="214">
        <v>176</v>
      </c>
      <c r="B101" s="23" t="s">
        <v>673</v>
      </c>
      <c r="C101" s="117">
        <v>44998</v>
      </c>
      <c r="D101" s="142" t="s">
        <v>676</v>
      </c>
      <c r="E101" s="51" t="s">
        <v>996</v>
      </c>
      <c r="F101" s="290" t="s">
        <v>272</v>
      </c>
      <c r="G101" s="119">
        <v>2023</v>
      </c>
      <c r="H101" s="18" t="s">
        <v>711</v>
      </c>
      <c r="I101" s="19" t="s">
        <v>157</v>
      </c>
      <c r="J101" s="19" t="s">
        <v>884</v>
      </c>
      <c r="K101" s="18" t="s">
        <v>756</v>
      </c>
      <c r="L101" s="35"/>
    </row>
    <row r="102" spans="1:12" s="10" customFormat="1" ht="45">
      <c r="A102" s="214">
        <v>177</v>
      </c>
      <c r="B102" s="23" t="s">
        <v>673</v>
      </c>
      <c r="C102" s="117">
        <v>44998</v>
      </c>
      <c r="D102" s="142" t="s">
        <v>677</v>
      </c>
      <c r="E102" s="51" t="s">
        <v>325</v>
      </c>
      <c r="F102" s="290" t="s">
        <v>734</v>
      </c>
      <c r="G102" s="119">
        <v>2023</v>
      </c>
      <c r="H102" s="18" t="s">
        <v>712</v>
      </c>
      <c r="I102" s="19" t="s">
        <v>157</v>
      </c>
      <c r="J102" s="19" t="s">
        <v>885</v>
      </c>
      <c r="K102" s="18" t="s">
        <v>757</v>
      </c>
      <c r="L102" s="35"/>
    </row>
    <row r="103" spans="1:12" s="10" customFormat="1" ht="63.75">
      <c r="A103" s="159">
        <v>178</v>
      </c>
      <c r="B103" s="23" t="s">
        <v>673</v>
      </c>
      <c r="C103" s="117">
        <v>44998</v>
      </c>
      <c r="D103" s="23" t="s">
        <v>678</v>
      </c>
      <c r="E103" s="51" t="s">
        <v>693</v>
      </c>
      <c r="F103" s="290" t="s">
        <v>284</v>
      </c>
      <c r="G103" s="119">
        <v>2023</v>
      </c>
      <c r="H103" s="18" t="s">
        <v>713</v>
      </c>
      <c r="I103" s="19" t="s">
        <v>157</v>
      </c>
      <c r="J103" s="19" t="s">
        <v>886</v>
      </c>
      <c r="K103" s="18" t="s">
        <v>758</v>
      </c>
      <c r="L103" s="35"/>
    </row>
    <row r="104" spans="1:12" s="10" customFormat="1" ht="57">
      <c r="A104" s="159">
        <v>179</v>
      </c>
      <c r="B104" s="23" t="s">
        <v>673</v>
      </c>
      <c r="C104" s="117">
        <v>44998</v>
      </c>
      <c r="D104" s="23" t="s">
        <v>694</v>
      </c>
      <c r="E104" s="51" t="s">
        <v>995</v>
      </c>
      <c r="F104" s="290" t="s">
        <v>305</v>
      </c>
      <c r="G104" s="119">
        <v>2023</v>
      </c>
      <c r="H104" s="18" t="s">
        <v>712</v>
      </c>
      <c r="I104" s="19" t="s">
        <v>157</v>
      </c>
      <c r="J104" s="19" t="s">
        <v>887</v>
      </c>
      <c r="K104" s="18" t="s">
        <v>759</v>
      </c>
      <c r="L104" s="35"/>
    </row>
    <row r="105" spans="1:12" s="10" customFormat="1" ht="76.5">
      <c r="A105" s="159">
        <v>180</v>
      </c>
      <c r="B105" s="23" t="s">
        <v>673</v>
      </c>
      <c r="C105" s="117">
        <v>44998</v>
      </c>
      <c r="D105" s="23" t="s">
        <v>679</v>
      </c>
      <c r="E105" s="51" t="s">
        <v>994</v>
      </c>
      <c r="F105" s="290" t="s">
        <v>650</v>
      </c>
      <c r="G105" s="119">
        <v>2023</v>
      </c>
      <c r="H105" s="18" t="s">
        <v>714</v>
      </c>
      <c r="I105" s="19" t="s">
        <v>157</v>
      </c>
      <c r="J105" s="19" t="s">
        <v>888</v>
      </c>
      <c r="K105" s="18" t="s">
        <v>760</v>
      </c>
      <c r="L105" s="35"/>
    </row>
    <row r="106" spans="1:12" s="10" customFormat="1" ht="127.5">
      <c r="A106" s="213">
        <v>181</v>
      </c>
      <c r="B106" s="150" t="s">
        <v>680</v>
      </c>
      <c r="C106" s="149">
        <v>44998</v>
      </c>
      <c r="D106" s="150" t="s">
        <v>695</v>
      </c>
      <c r="E106" s="153" t="s">
        <v>993</v>
      </c>
      <c r="F106" s="152" t="s">
        <v>650</v>
      </c>
      <c r="G106" s="162">
        <v>2023</v>
      </c>
      <c r="H106" s="152" t="s">
        <v>715</v>
      </c>
      <c r="I106" s="173" t="s">
        <v>157</v>
      </c>
      <c r="J106" s="173" t="s">
        <v>889</v>
      </c>
      <c r="K106" s="152" t="s">
        <v>1312</v>
      </c>
      <c r="L106" s="35"/>
    </row>
    <row r="107" spans="1:12" s="10" customFormat="1" ht="45">
      <c r="A107" s="159">
        <v>182</v>
      </c>
      <c r="B107" s="23" t="s">
        <v>680</v>
      </c>
      <c r="C107" s="117">
        <v>44998</v>
      </c>
      <c r="D107" s="23" t="s">
        <v>681</v>
      </c>
      <c r="E107" s="51" t="s">
        <v>325</v>
      </c>
      <c r="F107" s="290" t="s">
        <v>734</v>
      </c>
      <c r="G107" s="119">
        <v>2023</v>
      </c>
      <c r="H107" s="18" t="s">
        <v>716</v>
      </c>
      <c r="I107" s="19" t="s">
        <v>157</v>
      </c>
      <c r="J107" s="19" t="s">
        <v>890</v>
      </c>
      <c r="K107" s="18" t="s">
        <v>761</v>
      </c>
      <c r="L107" s="35"/>
    </row>
    <row r="108" spans="1:12" s="10" customFormat="1" ht="60">
      <c r="A108" s="159">
        <v>183</v>
      </c>
      <c r="B108" s="23" t="s">
        <v>680</v>
      </c>
      <c r="C108" s="117">
        <v>44998</v>
      </c>
      <c r="D108" s="23" t="s">
        <v>682</v>
      </c>
      <c r="E108" s="51" t="s">
        <v>992</v>
      </c>
      <c r="F108" s="290" t="s">
        <v>272</v>
      </c>
      <c r="G108" s="119">
        <v>2023</v>
      </c>
      <c r="H108" s="18" t="s">
        <v>717</v>
      </c>
      <c r="I108" s="19" t="s">
        <v>157</v>
      </c>
      <c r="J108" s="19" t="s">
        <v>891</v>
      </c>
      <c r="K108" s="18" t="s">
        <v>762</v>
      </c>
      <c r="L108" s="35"/>
    </row>
    <row r="109" spans="1:12" s="10" customFormat="1" ht="63.75">
      <c r="A109" s="159">
        <v>184</v>
      </c>
      <c r="B109" s="23" t="s">
        <v>680</v>
      </c>
      <c r="C109" s="117">
        <v>44998</v>
      </c>
      <c r="D109" s="23" t="s">
        <v>683</v>
      </c>
      <c r="E109" s="51" t="s">
        <v>991</v>
      </c>
      <c r="F109" s="290" t="s">
        <v>265</v>
      </c>
      <c r="G109" s="119">
        <v>2023</v>
      </c>
      <c r="H109" s="18" t="s">
        <v>718</v>
      </c>
      <c r="I109" s="19" t="s">
        <v>157</v>
      </c>
      <c r="J109" s="18" t="s">
        <v>892</v>
      </c>
      <c r="K109" s="18" t="s">
        <v>763</v>
      </c>
      <c r="L109" s="31"/>
    </row>
    <row r="110" spans="1:12" s="10" customFormat="1" ht="140.25">
      <c r="A110" s="213">
        <v>185</v>
      </c>
      <c r="B110" s="150" t="s">
        <v>684</v>
      </c>
      <c r="C110" s="149">
        <v>44998</v>
      </c>
      <c r="D110" s="150" t="s">
        <v>685</v>
      </c>
      <c r="E110" s="153" t="s">
        <v>989</v>
      </c>
      <c r="F110" s="152" t="s">
        <v>265</v>
      </c>
      <c r="G110" s="162">
        <v>2023</v>
      </c>
      <c r="H110" s="152" t="s">
        <v>719</v>
      </c>
      <c r="I110" s="173" t="s">
        <v>157</v>
      </c>
      <c r="J110" s="152" t="s">
        <v>893</v>
      </c>
      <c r="K110" s="152" t="s">
        <v>1276</v>
      </c>
      <c r="L110" s="31"/>
    </row>
    <row r="111" spans="1:12" s="10" customFormat="1" ht="140.25">
      <c r="A111" s="159">
        <v>186</v>
      </c>
      <c r="B111" s="23" t="s">
        <v>684</v>
      </c>
      <c r="C111" s="117">
        <v>44998</v>
      </c>
      <c r="D111" s="23" t="s">
        <v>686</v>
      </c>
      <c r="E111" s="51" t="s">
        <v>988</v>
      </c>
      <c r="F111" s="290" t="s">
        <v>650</v>
      </c>
      <c r="G111" s="119">
        <v>2023</v>
      </c>
      <c r="H111" s="18" t="s">
        <v>720</v>
      </c>
      <c r="I111" s="19" t="s">
        <v>157</v>
      </c>
      <c r="J111" s="18" t="s">
        <v>894</v>
      </c>
      <c r="K111" s="18" t="s">
        <v>1129</v>
      </c>
      <c r="L111" s="31"/>
    </row>
    <row r="112" spans="1:12" s="10" customFormat="1" ht="45">
      <c r="A112" s="159">
        <v>187</v>
      </c>
      <c r="B112" s="23" t="s">
        <v>684</v>
      </c>
      <c r="C112" s="117">
        <v>44998</v>
      </c>
      <c r="D112" s="23" t="s">
        <v>687</v>
      </c>
      <c r="E112" s="51" t="s">
        <v>990</v>
      </c>
      <c r="F112" s="290" t="s">
        <v>734</v>
      </c>
      <c r="G112" s="119">
        <v>2023</v>
      </c>
      <c r="H112" s="18" t="s">
        <v>721</v>
      </c>
      <c r="I112" s="19" t="s">
        <v>157</v>
      </c>
      <c r="J112" s="18" t="s">
        <v>895</v>
      </c>
      <c r="K112" s="18" t="s">
        <v>1121</v>
      </c>
      <c r="L112" s="31"/>
    </row>
    <row r="113" spans="1:12" s="10" customFormat="1" ht="45">
      <c r="A113" s="159">
        <v>188</v>
      </c>
      <c r="B113" s="23" t="s">
        <v>684</v>
      </c>
      <c r="C113" s="117">
        <v>44998</v>
      </c>
      <c r="D113" s="23" t="s">
        <v>688</v>
      </c>
      <c r="E113" s="51" t="s">
        <v>989</v>
      </c>
      <c r="F113" s="290" t="s">
        <v>265</v>
      </c>
      <c r="G113" s="119">
        <v>2023</v>
      </c>
      <c r="H113" s="18" t="s">
        <v>722</v>
      </c>
      <c r="I113" s="19" t="s">
        <v>157</v>
      </c>
      <c r="J113" s="18" t="s">
        <v>896</v>
      </c>
      <c r="K113" s="18" t="s">
        <v>764</v>
      </c>
      <c r="L113" s="31"/>
    </row>
    <row r="114" spans="1:12" s="10" customFormat="1" ht="57">
      <c r="A114" s="159">
        <v>189</v>
      </c>
      <c r="B114" s="23" t="s">
        <v>684</v>
      </c>
      <c r="C114" s="117">
        <v>44998</v>
      </c>
      <c r="D114" s="23" t="s">
        <v>689</v>
      </c>
      <c r="E114" s="51" t="s">
        <v>988</v>
      </c>
      <c r="F114" s="290" t="s">
        <v>650</v>
      </c>
      <c r="G114" s="119">
        <v>2023</v>
      </c>
      <c r="H114" s="18" t="s">
        <v>723</v>
      </c>
      <c r="I114" s="19" t="s">
        <v>157</v>
      </c>
      <c r="J114" s="18" t="s">
        <v>897</v>
      </c>
      <c r="K114" s="18" t="s">
        <v>765</v>
      </c>
      <c r="L114" s="31"/>
    </row>
    <row r="115" spans="1:12" s="10" customFormat="1" ht="60">
      <c r="A115" s="317">
        <v>190</v>
      </c>
      <c r="B115" s="147" t="s">
        <v>684</v>
      </c>
      <c r="C115" s="335">
        <v>44998</v>
      </c>
      <c r="D115" s="147" t="s">
        <v>690</v>
      </c>
      <c r="E115" s="260" t="s">
        <v>987</v>
      </c>
      <c r="F115" s="104" t="s">
        <v>265</v>
      </c>
      <c r="G115" s="318">
        <v>2023</v>
      </c>
      <c r="H115" s="104" t="s">
        <v>716</v>
      </c>
      <c r="I115" s="105" t="s">
        <v>157</v>
      </c>
      <c r="J115" s="104" t="s">
        <v>754</v>
      </c>
      <c r="K115" s="104" t="s">
        <v>1006</v>
      </c>
      <c r="L115" s="31"/>
    </row>
    <row r="116" spans="1:12" s="10" customFormat="1" ht="127.5">
      <c r="A116" s="213">
        <v>191</v>
      </c>
      <c r="B116" s="150" t="s">
        <v>684</v>
      </c>
      <c r="C116" s="149"/>
      <c r="D116" s="150" t="s">
        <v>691</v>
      </c>
      <c r="E116" s="153" t="s">
        <v>696</v>
      </c>
      <c r="F116" s="152"/>
      <c r="G116" s="162">
        <v>2023</v>
      </c>
      <c r="H116" s="152" t="s">
        <v>795</v>
      </c>
      <c r="I116" s="173" t="s">
        <v>157</v>
      </c>
      <c r="J116" s="152" t="s">
        <v>206</v>
      </c>
      <c r="K116" s="192" t="s">
        <v>1285</v>
      </c>
      <c r="L116" s="31"/>
    </row>
    <row r="117" spans="1:14" s="10" customFormat="1" ht="114">
      <c r="A117" s="236">
        <v>194</v>
      </c>
      <c r="B117" s="270" t="s">
        <v>1095</v>
      </c>
      <c r="C117" s="237" t="s">
        <v>1125</v>
      </c>
      <c r="D117" s="237" t="s">
        <v>1123</v>
      </c>
      <c r="E117" s="237" t="s">
        <v>1124</v>
      </c>
      <c r="F117" s="222" t="s">
        <v>265</v>
      </c>
      <c r="G117" s="223">
        <v>2023</v>
      </c>
      <c r="H117" s="337" t="s">
        <v>1082</v>
      </c>
      <c r="I117" s="237" t="s">
        <v>774</v>
      </c>
      <c r="J117" s="237" t="s">
        <v>1093</v>
      </c>
      <c r="K117" s="237" t="s">
        <v>1127</v>
      </c>
      <c r="L117" s="273"/>
      <c r="M117" s="273"/>
      <c r="N117" s="273" t="s">
        <v>1126</v>
      </c>
    </row>
    <row r="118" spans="1:12" s="10" customFormat="1" ht="63.75">
      <c r="A118" s="220" t="s">
        <v>698</v>
      </c>
      <c r="B118" s="221">
        <v>44827</v>
      </c>
      <c r="C118" s="221" t="s">
        <v>699</v>
      </c>
      <c r="D118" s="221" t="s">
        <v>700</v>
      </c>
      <c r="E118" s="237" t="s">
        <v>770</v>
      </c>
      <c r="F118" s="222" t="s">
        <v>265</v>
      </c>
      <c r="G118" s="223">
        <v>2022</v>
      </c>
      <c r="H118" s="224" t="s">
        <v>704</v>
      </c>
      <c r="I118" s="222" t="s">
        <v>701</v>
      </c>
      <c r="J118" s="224" t="s">
        <v>702</v>
      </c>
      <c r="K118" s="222" t="s">
        <v>703</v>
      </c>
      <c r="L118" s="31"/>
    </row>
    <row r="119" spans="1:12" s="10" customFormat="1" ht="114">
      <c r="A119" s="236">
        <v>196</v>
      </c>
      <c r="B119" s="270" t="s">
        <v>1095</v>
      </c>
      <c r="C119" s="336" t="s">
        <v>1094</v>
      </c>
      <c r="D119" s="237" t="s">
        <v>1091</v>
      </c>
      <c r="E119" s="237" t="s">
        <v>1092</v>
      </c>
      <c r="F119" s="222" t="s">
        <v>268</v>
      </c>
      <c r="G119" s="223">
        <v>2023</v>
      </c>
      <c r="H119" s="337" t="s">
        <v>1082</v>
      </c>
      <c r="I119" s="237" t="s">
        <v>774</v>
      </c>
      <c r="J119" s="237" t="s">
        <v>1093</v>
      </c>
      <c r="K119" s="222" t="s">
        <v>1120</v>
      </c>
      <c r="L119" s="31"/>
    </row>
    <row r="120" spans="1:12" s="10" customFormat="1" ht="114">
      <c r="A120" s="220">
        <v>203</v>
      </c>
      <c r="B120" s="399" t="s">
        <v>1095</v>
      </c>
      <c r="C120" s="103" t="s">
        <v>1094</v>
      </c>
      <c r="D120" s="260" t="s">
        <v>1096</v>
      </c>
      <c r="E120" s="260" t="s">
        <v>1097</v>
      </c>
      <c r="F120" s="104" t="s">
        <v>370</v>
      </c>
      <c r="G120" s="318">
        <v>2023</v>
      </c>
      <c r="H120" s="400" t="s">
        <v>1098</v>
      </c>
      <c r="I120" s="260" t="s">
        <v>774</v>
      </c>
      <c r="J120" s="260" t="s">
        <v>1099</v>
      </c>
      <c r="K120" s="104" t="s">
        <v>1345</v>
      </c>
      <c r="L120" s="31"/>
    </row>
    <row r="121" spans="1:12" s="10" customFormat="1" ht="76.5">
      <c r="A121" s="213">
        <v>204</v>
      </c>
      <c r="B121" s="150" t="s">
        <v>724</v>
      </c>
      <c r="C121" s="148">
        <v>45006</v>
      </c>
      <c r="D121" s="277" t="s">
        <v>725</v>
      </c>
      <c r="E121" s="153" t="s">
        <v>915</v>
      </c>
      <c r="F121" s="152" t="s">
        <v>284</v>
      </c>
      <c r="G121" s="162">
        <v>2023</v>
      </c>
      <c r="H121" s="173" t="s">
        <v>766</v>
      </c>
      <c r="I121" s="173" t="s">
        <v>157</v>
      </c>
      <c r="J121" s="173" t="s">
        <v>898</v>
      </c>
      <c r="K121" s="152" t="s">
        <v>924</v>
      </c>
      <c r="L121" s="31"/>
    </row>
    <row r="122" spans="1:12" s="10" customFormat="1" ht="45.75" thickBot="1">
      <c r="A122" s="159">
        <v>205</v>
      </c>
      <c r="B122" s="23" t="s">
        <v>724</v>
      </c>
      <c r="C122" s="20">
        <v>45006</v>
      </c>
      <c r="D122" s="227" t="s">
        <v>730</v>
      </c>
      <c r="E122" s="271" t="s">
        <v>986</v>
      </c>
      <c r="F122" s="290" t="s">
        <v>268</v>
      </c>
      <c r="G122" s="119">
        <v>2023</v>
      </c>
      <c r="H122" s="19" t="s">
        <v>712</v>
      </c>
      <c r="I122" s="19" t="s">
        <v>157</v>
      </c>
      <c r="J122" s="19" t="s">
        <v>899</v>
      </c>
      <c r="K122" s="18" t="s">
        <v>919</v>
      </c>
      <c r="L122" s="31"/>
    </row>
    <row r="123" spans="1:12" s="10" customFormat="1" ht="45">
      <c r="A123" s="159">
        <v>206</v>
      </c>
      <c r="B123" s="23" t="s">
        <v>724</v>
      </c>
      <c r="C123" s="20">
        <v>45006</v>
      </c>
      <c r="D123" s="227" t="s">
        <v>731</v>
      </c>
      <c r="E123" s="141" t="s">
        <v>985</v>
      </c>
      <c r="F123" s="290" t="s">
        <v>370</v>
      </c>
      <c r="G123" s="119">
        <v>2023</v>
      </c>
      <c r="H123" s="19" t="s">
        <v>767</v>
      </c>
      <c r="I123" s="19" t="s">
        <v>157</v>
      </c>
      <c r="J123" s="19" t="s">
        <v>900</v>
      </c>
      <c r="K123" s="18" t="s">
        <v>1128</v>
      </c>
      <c r="L123" s="31"/>
    </row>
    <row r="124" spans="1:12" s="10" customFormat="1" ht="63.75">
      <c r="A124" s="159">
        <v>207</v>
      </c>
      <c r="B124" s="23" t="s">
        <v>724</v>
      </c>
      <c r="C124" s="20">
        <v>45006</v>
      </c>
      <c r="D124" s="227" t="s">
        <v>726</v>
      </c>
      <c r="E124" s="51" t="s">
        <v>916</v>
      </c>
      <c r="F124" s="290" t="s">
        <v>265</v>
      </c>
      <c r="G124" s="119">
        <v>2023</v>
      </c>
      <c r="H124" s="19" t="s">
        <v>768</v>
      </c>
      <c r="I124" s="19" t="s">
        <v>157</v>
      </c>
      <c r="J124" s="19" t="s">
        <v>901</v>
      </c>
      <c r="K124" s="18"/>
      <c r="L124" s="31"/>
    </row>
    <row r="125" spans="1:12" s="10" customFormat="1" ht="45">
      <c r="A125" s="160">
        <v>208</v>
      </c>
      <c r="B125" s="130" t="s">
        <v>724</v>
      </c>
      <c r="C125" s="144" t="s">
        <v>206</v>
      </c>
      <c r="D125" s="228" t="s">
        <v>727</v>
      </c>
      <c r="E125" s="203" t="s">
        <v>984</v>
      </c>
      <c r="F125" s="145" t="s">
        <v>265</v>
      </c>
      <c r="G125" s="129">
        <v>2023</v>
      </c>
      <c r="H125" s="216" t="s">
        <v>206</v>
      </c>
      <c r="I125" s="216" t="s">
        <v>206</v>
      </c>
      <c r="J125" s="216" t="s">
        <v>206</v>
      </c>
      <c r="K125" s="145" t="s">
        <v>360</v>
      </c>
      <c r="L125" s="31"/>
    </row>
    <row r="126" spans="1:12" s="10" customFormat="1" ht="45">
      <c r="A126" s="160">
        <v>209</v>
      </c>
      <c r="B126" s="130" t="s">
        <v>724</v>
      </c>
      <c r="C126" s="144" t="s">
        <v>206</v>
      </c>
      <c r="D126" s="228" t="s">
        <v>728</v>
      </c>
      <c r="E126" s="203" t="s">
        <v>983</v>
      </c>
      <c r="F126" s="145" t="s">
        <v>265</v>
      </c>
      <c r="G126" s="129">
        <v>2023</v>
      </c>
      <c r="H126" s="216" t="s">
        <v>206</v>
      </c>
      <c r="I126" s="216" t="s">
        <v>206</v>
      </c>
      <c r="J126" s="216" t="s">
        <v>206</v>
      </c>
      <c r="K126" s="145" t="s">
        <v>360</v>
      </c>
      <c r="L126" s="31"/>
    </row>
    <row r="127" spans="1:12" s="10" customFormat="1" ht="45">
      <c r="A127" s="160">
        <v>210</v>
      </c>
      <c r="B127" s="130" t="s">
        <v>724</v>
      </c>
      <c r="C127" s="144" t="s">
        <v>206</v>
      </c>
      <c r="D127" s="130" t="s">
        <v>732</v>
      </c>
      <c r="E127" s="203" t="s">
        <v>982</v>
      </c>
      <c r="F127" s="145" t="s">
        <v>265</v>
      </c>
      <c r="G127" s="129">
        <v>2023</v>
      </c>
      <c r="H127" s="216" t="s">
        <v>206</v>
      </c>
      <c r="I127" s="216" t="s">
        <v>206</v>
      </c>
      <c r="J127" s="216" t="s">
        <v>206</v>
      </c>
      <c r="K127" s="145" t="s">
        <v>360</v>
      </c>
      <c r="L127" s="31"/>
    </row>
    <row r="128" spans="1:12" s="10" customFormat="1" ht="45">
      <c r="A128" s="160">
        <v>211</v>
      </c>
      <c r="B128" s="130" t="s">
        <v>724</v>
      </c>
      <c r="C128" s="144" t="s">
        <v>206</v>
      </c>
      <c r="D128" s="228" t="s">
        <v>729</v>
      </c>
      <c r="E128" s="268" t="s">
        <v>769</v>
      </c>
      <c r="F128" s="145" t="s">
        <v>734</v>
      </c>
      <c r="G128" s="129">
        <v>2023</v>
      </c>
      <c r="H128" s="216" t="s">
        <v>206</v>
      </c>
      <c r="I128" s="216" t="s">
        <v>206</v>
      </c>
      <c r="J128" s="216" t="s">
        <v>206</v>
      </c>
      <c r="K128" s="145" t="s">
        <v>360</v>
      </c>
      <c r="L128" s="31"/>
    </row>
    <row r="129" spans="1:12" s="10" customFormat="1" ht="153">
      <c r="A129" s="213">
        <v>212</v>
      </c>
      <c r="B129" s="150" t="s">
        <v>724</v>
      </c>
      <c r="C129" s="148">
        <v>45001</v>
      </c>
      <c r="D129" s="277" t="s">
        <v>735</v>
      </c>
      <c r="E129" s="153" t="s">
        <v>917</v>
      </c>
      <c r="F129" s="152" t="s">
        <v>284</v>
      </c>
      <c r="G129" s="162">
        <v>2023</v>
      </c>
      <c r="H129" s="173" t="s">
        <v>737</v>
      </c>
      <c r="I129" s="173" t="s">
        <v>157</v>
      </c>
      <c r="J129" s="173" t="s">
        <v>902</v>
      </c>
      <c r="K129" s="278" t="s">
        <v>918</v>
      </c>
      <c r="L129" s="31"/>
    </row>
    <row r="130" spans="1:12" s="10" customFormat="1" ht="85.5">
      <c r="A130" s="159">
        <v>213</v>
      </c>
      <c r="B130" s="23" t="s">
        <v>1132</v>
      </c>
      <c r="C130" s="20">
        <v>45002</v>
      </c>
      <c r="D130" s="344" t="s">
        <v>1130</v>
      </c>
      <c r="E130" s="22" t="s">
        <v>1025</v>
      </c>
      <c r="F130" s="290" t="s">
        <v>265</v>
      </c>
      <c r="G130" s="119">
        <v>2023</v>
      </c>
      <c r="H130" s="19" t="s">
        <v>206</v>
      </c>
      <c r="I130" s="19" t="s">
        <v>1131</v>
      </c>
      <c r="J130" s="19" t="s">
        <v>206</v>
      </c>
      <c r="K130" s="343"/>
      <c r="L130" s="31"/>
    </row>
    <row r="131" spans="1:12" s="10" customFormat="1" ht="114">
      <c r="A131" s="236">
        <v>222</v>
      </c>
      <c r="B131" s="189">
        <v>45003</v>
      </c>
      <c r="C131" s="279">
        <v>45008</v>
      </c>
      <c r="D131" s="153" t="s">
        <v>771</v>
      </c>
      <c r="E131" s="153" t="s">
        <v>981</v>
      </c>
      <c r="F131" s="152" t="s">
        <v>265</v>
      </c>
      <c r="G131" s="162">
        <v>2023</v>
      </c>
      <c r="H131" s="181" t="s">
        <v>773</v>
      </c>
      <c r="I131" s="153" t="s">
        <v>774</v>
      </c>
      <c r="J131" s="173" t="s">
        <v>903</v>
      </c>
      <c r="K131" s="280" t="s">
        <v>778</v>
      </c>
      <c r="L131" s="31"/>
    </row>
    <row r="132" spans="1:28" s="10" customFormat="1" ht="332.25" thickBot="1">
      <c r="A132" s="230" t="s">
        <v>743</v>
      </c>
      <c r="B132" s="231" t="s">
        <v>1118</v>
      </c>
      <c r="C132" s="221" t="s">
        <v>829</v>
      </c>
      <c r="D132" s="222" t="s">
        <v>738</v>
      </c>
      <c r="E132" s="237" t="s">
        <v>739</v>
      </c>
      <c r="F132" s="237" t="s">
        <v>650</v>
      </c>
      <c r="G132" s="232">
        <v>2022</v>
      </c>
      <c r="H132" s="222" t="s">
        <v>741</v>
      </c>
      <c r="I132" s="222" t="s">
        <v>740</v>
      </c>
      <c r="J132" s="222" t="s">
        <v>742</v>
      </c>
      <c r="K132" s="233" t="s">
        <v>1117</v>
      </c>
      <c r="L132" s="229"/>
      <c r="M132" s="229"/>
      <c r="N132" s="226"/>
      <c r="O132" s="226"/>
      <c r="P132" s="229"/>
      <c r="Q132" s="229"/>
      <c r="R132" s="229"/>
      <c r="S132" s="229"/>
      <c r="T132" s="229"/>
      <c r="U132" s="229"/>
      <c r="V132" s="229"/>
      <c r="W132" s="229"/>
      <c r="X132" s="229"/>
      <c r="Y132" s="229"/>
      <c r="Z132" s="229"/>
      <c r="AA132" s="229"/>
      <c r="AB132" s="229"/>
    </row>
    <row r="133" spans="1:12" s="10" customFormat="1" ht="225">
      <c r="A133" s="255" t="s">
        <v>751</v>
      </c>
      <c r="B133" s="256">
        <v>44759</v>
      </c>
      <c r="C133" s="336" t="s">
        <v>750</v>
      </c>
      <c r="D133" s="257" t="s">
        <v>746</v>
      </c>
      <c r="E133" s="272" t="s">
        <v>777</v>
      </c>
      <c r="F133" s="253" t="s">
        <v>275</v>
      </c>
      <c r="G133" s="246">
        <v>2022</v>
      </c>
      <c r="H133" s="258" t="s">
        <v>747</v>
      </c>
      <c r="I133" s="257" t="s">
        <v>748</v>
      </c>
      <c r="J133" s="257" t="s">
        <v>749</v>
      </c>
      <c r="K133" s="284" t="s">
        <v>752</v>
      </c>
      <c r="L133" s="31"/>
    </row>
    <row r="134" spans="1:12" s="10" customFormat="1" ht="89.25">
      <c r="A134" s="220">
        <v>228</v>
      </c>
      <c r="B134" s="252">
        <v>45004</v>
      </c>
      <c r="C134" s="222" t="s">
        <v>828</v>
      </c>
      <c r="D134" s="237" t="s">
        <v>786</v>
      </c>
      <c r="E134" s="237" t="s">
        <v>980</v>
      </c>
      <c r="F134" s="222" t="s">
        <v>390</v>
      </c>
      <c r="G134" s="223">
        <v>2023</v>
      </c>
      <c r="H134" s="237" t="s">
        <v>787</v>
      </c>
      <c r="I134" s="237" t="s">
        <v>788</v>
      </c>
      <c r="J134" s="237" t="s">
        <v>789</v>
      </c>
      <c r="K134" s="238" t="s">
        <v>863</v>
      </c>
      <c r="L134" s="31"/>
    </row>
    <row r="135" spans="1:12" s="10" customFormat="1" ht="88.5">
      <c r="A135" s="220">
        <v>245</v>
      </c>
      <c r="B135" s="189">
        <v>45028</v>
      </c>
      <c r="C135" s="177">
        <v>45030</v>
      </c>
      <c r="D135" s="153" t="s">
        <v>825</v>
      </c>
      <c r="E135" s="153" t="s">
        <v>772</v>
      </c>
      <c r="F135" s="153" t="s">
        <v>265</v>
      </c>
      <c r="G135" s="162">
        <v>2023</v>
      </c>
      <c r="H135" s="309" t="s">
        <v>826</v>
      </c>
      <c r="I135" s="153" t="s">
        <v>827</v>
      </c>
      <c r="J135" s="153" t="s">
        <v>1042</v>
      </c>
      <c r="K135" s="310" t="s">
        <v>926</v>
      </c>
      <c r="L135" s="31"/>
    </row>
    <row r="136" spans="1:12" s="10" customFormat="1" ht="100.5">
      <c r="A136" s="236">
        <v>250</v>
      </c>
      <c r="B136" s="252">
        <v>45028</v>
      </c>
      <c r="C136" s="295" t="s">
        <v>856</v>
      </c>
      <c r="D136" s="237" t="s">
        <v>853</v>
      </c>
      <c r="E136" s="237" t="s">
        <v>979</v>
      </c>
      <c r="F136" s="237" t="s">
        <v>650</v>
      </c>
      <c r="G136" s="223">
        <v>2023</v>
      </c>
      <c r="H136" s="371" t="s">
        <v>854</v>
      </c>
      <c r="I136" s="237" t="s">
        <v>855</v>
      </c>
      <c r="J136" s="237" t="s">
        <v>1055</v>
      </c>
      <c r="K136" s="237" t="s">
        <v>1288</v>
      </c>
      <c r="L136" s="31"/>
    </row>
    <row r="137" spans="1:12" s="10" customFormat="1" ht="57">
      <c r="A137" s="159">
        <v>253</v>
      </c>
      <c r="B137" s="23" t="s">
        <v>796</v>
      </c>
      <c r="C137" s="117">
        <v>45033</v>
      </c>
      <c r="D137" s="227" t="s">
        <v>798</v>
      </c>
      <c r="E137" s="30" t="s">
        <v>822</v>
      </c>
      <c r="F137" s="290" t="s">
        <v>370</v>
      </c>
      <c r="G137" s="119">
        <v>2023</v>
      </c>
      <c r="H137" s="51" t="s">
        <v>812</v>
      </c>
      <c r="I137" s="51" t="s">
        <v>811</v>
      </c>
      <c r="J137" s="51" t="s">
        <v>904</v>
      </c>
      <c r="K137" s="290" t="s">
        <v>920</v>
      </c>
      <c r="L137" s="31"/>
    </row>
    <row r="138" spans="1:12" s="10" customFormat="1" ht="57">
      <c r="A138" s="159">
        <v>254</v>
      </c>
      <c r="B138" s="23" t="s">
        <v>796</v>
      </c>
      <c r="C138" s="117">
        <v>45033</v>
      </c>
      <c r="D138" s="227" t="s">
        <v>823</v>
      </c>
      <c r="E138" s="23" t="s">
        <v>835</v>
      </c>
      <c r="F138" s="290" t="s">
        <v>268</v>
      </c>
      <c r="G138" s="119">
        <v>2023</v>
      </c>
      <c r="H138" s="51" t="s">
        <v>711</v>
      </c>
      <c r="I138" s="51" t="s">
        <v>811</v>
      </c>
      <c r="J138" s="51" t="s">
        <v>905</v>
      </c>
      <c r="K138" s="290" t="s">
        <v>921</v>
      </c>
      <c r="L138" s="31"/>
    </row>
    <row r="139" spans="1:12" s="10" customFormat="1" ht="57">
      <c r="A139" s="159">
        <v>255</v>
      </c>
      <c r="B139" s="23" t="s">
        <v>796</v>
      </c>
      <c r="C139" s="117">
        <v>45033</v>
      </c>
      <c r="D139" s="227" t="s">
        <v>799</v>
      </c>
      <c r="E139" s="23" t="s">
        <v>963</v>
      </c>
      <c r="F139" s="290" t="s">
        <v>390</v>
      </c>
      <c r="G139" s="119">
        <v>2023</v>
      </c>
      <c r="H139" s="51" t="s">
        <v>813</v>
      </c>
      <c r="I139" s="51" t="s">
        <v>811</v>
      </c>
      <c r="J139" s="51" t="s">
        <v>906</v>
      </c>
      <c r="K139" s="289" t="s">
        <v>923</v>
      </c>
      <c r="L139" s="31"/>
    </row>
    <row r="140" spans="1:12" s="10" customFormat="1" ht="171">
      <c r="A140" s="159">
        <v>256</v>
      </c>
      <c r="B140" s="23" t="s">
        <v>796</v>
      </c>
      <c r="C140" s="117">
        <v>45034</v>
      </c>
      <c r="D140" s="227" t="s">
        <v>800</v>
      </c>
      <c r="E140" s="22" t="s">
        <v>836</v>
      </c>
      <c r="F140" s="290" t="s">
        <v>305</v>
      </c>
      <c r="G140" s="119">
        <v>2023</v>
      </c>
      <c r="H140" s="51" t="s">
        <v>206</v>
      </c>
      <c r="I140" s="51" t="s">
        <v>834</v>
      </c>
      <c r="J140" s="51" t="s">
        <v>206</v>
      </c>
      <c r="K140" s="199"/>
      <c r="L140" s="31"/>
    </row>
    <row r="141" spans="1:12" s="10" customFormat="1" ht="71.25">
      <c r="A141" s="317">
        <v>257</v>
      </c>
      <c r="B141" s="147" t="s">
        <v>796</v>
      </c>
      <c r="C141" s="335">
        <v>45033</v>
      </c>
      <c r="D141" s="351" t="s">
        <v>801</v>
      </c>
      <c r="E141" s="113" t="s">
        <v>978</v>
      </c>
      <c r="F141" s="104" t="s">
        <v>284</v>
      </c>
      <c r="G141" s="318">
        <v>2023</v>
      </c>
      <c r="H141" s="260" t="s">
        <v>814</v>
      </c>
      <c r="I141" s="260" t="s">
        <v>815</v>
      </c>
      <c r="J141" s="260" t="s">
        <v>907</v>
      </c>
      <c r="K141" s="356" t="s">
        <v>1163</v>
      </c>
      <c r="L141" s="31"/>
    </row>
    <row r="142" spans="1:12" s="10" customFormat="1" ht="114">
      <c r="A142" s="159">
        <v>258</v>
      </c>
      <c r="B142" s="23" t="s">
        <v>796</v>
      </c>
      <c r="C142" s="117">
        <v>45033</v>
      </c>
      <c r="D142" s="227" t="s">
        <v>802</v>
      </c>
      <c r="E142" s="23" t="s">
        <v>837</v>
      </c>
      <c r="F142" s="290" t="s">
        <v>265</v>
      </c>
      <c r="G142" s="119">
        <v>2023</v>
      </c>
      <c r="H142" s="51" t="s">
        <v>816</v>
      </c>
      <c r="I142" s="51" t="s">
        <v>811</v>
      </c>
      <c r="J142" s="51" t="s">
        <v>908</v>
      </c>
      <c r="K142" s="290" t="s">
        <v>922</v>
      </c>
      <c r="L142" s="31"/>
    </row>
    <row r="143" spans="1:12" s="10" customFormat="1" ht="99.75">
      <c r="A143" s="213">
        <v>259</v>
      </c>
      <c r="B143" s="150" t="s">
        <v>796</v>
      </c>
      <c r="C143" s="149">
        <v>45034</v>
      </c>
      <c r="D143" s="277" t="s">
        <v>803</v>
      </c>
      <c r="E143" s="150" t="s">
        <v>830</v>
      </c>
      <c r="F143" s="152" t="s">
        <v>265</v>
      </c>
      <c r="G143" s="162">
        <v>2023</v>
      </c>
      <c r="H143" s="153" t="s">
        <v>817</v>
      </c>
      <c r="I143" s="153" t="s">
        <v>811</v>
      </c>
      <c r="J143" s="153" t="s">
        <v>909</v>
      </c>
      <c r="K143" s="278" t="s">
        <v>927</v>
      </c>
      <c r="L143" s="31"/>
    </row>
    <row r="144" spans="1:12" s="10" customFormat="1" ht="71.25">
      <c r="A144" s="159">
        <v>260</v>
      </c>
      <c r="B144" s="23" t="s">
        <v>796</v>
      </c>
      <c r="C144" s="117">
        <v>45034</v>
      </c>
      <c r="D144" s="227" t="s">
        <v>804</v>
      </c>
      <c r="E144" s="23" t="s">
        <v>831</v>
      </c>
      <c r="F144" s="290" t="s">
        <v>265</v>
      </c>
      <c r="G144" s="119">
        <v>2023</v>
      </c>
      <c r="H144" s="51" t="s">
        <v>818</v>
      </c>
      <c r="I144" s="51" t="s">
        <v>819</v>
      </c>
      <c r="J144" s="51" t="s">
        <v>910</v>
      </c>
      <c r="K144" s="199"/>
      <c r="L144" s="31"/>
    </row>
    <row r="145" spans="1:12" s="10" customFormat="1" ht="89.25">
      <c r="A145" s="159">
        <v>261</v>
      </c>
      <c r="B145" s="23" t="s">
        <v>796</v>
      </c>
      <c r="C145" s="117">
        <v>45034</v>
      </c>
      <c r="D145" s="227" t="s">
        <v>805</v>
      </c>
      <c r="E145" s="23" t="s">
        <v>832</v>
      </c>
      <c r="F145" s="290" t="s">
        <v>265</v>
      </c>
      <c r="G145" s="119">
        <v>2023</v>
      </c>
      <c r="H145" s="18" t="s">
        <v>821</v>
      </c>
      <c r="I145" s="51" t="s">
        <v>811</v>
      </c>
      <c r="J145" s="18" t="s">
        <v>911</v>
      </c>
      <c r="K145" s="18" t="s">
        <v>933</v>
      </c>
      <c r="L145" s="31"/>
    </row>
    <row r="146" spans="1:12" s="10" customFormat="1" ht="57">
      <c r="A146" s="160">
        <v>262</v>
      </c>
      <c r="B146" s="130" t="s">
        <v>796</v>
      </c>
      <c r="C146" s="130" t="s">
        <v>206</v>
      </c>
      <c r="D146" s="228" t="s">
        <v>806</v>
      </c>
      <c r="E146" s="130" t="s">
        <v>977</v>
      </c>
      <c r="F146" s="145" t="s">
        <v>265</v>
      </c>
      <c r="G146" s="129">
        <v>2023</v>
      </c>
      <c r="H146" s="145" t="s">
        <v>206</v>
      </c>
      <c r="I146" s="145" t="s">
        <v>206</v>
      </c>
      <c r="J146" s="145"/>
      <c r="K146" s="145" t="s">
        <v>360</v>
      </c>
      <c r="L146" s="31"/>
    </row>
    <row r="147" spans="1:12" s="10" customFormat="1" ht="45">
      <c r="A147" s="160">
        <v>263</v>
      </c>
      <c r="B147" s="130" t="s">
        <v>796</v>
      </c>
      <c r="C147" s="130" t="s">
        <v>206</v>
      </c>
      <c r="D147" s="228" t="s">
        <v>807</v>
      </c>
      <c r="E147" s="130" t="s">
        <v>976</v>
      </c>
      <c r="F147" s="145" t="s">
        <v>268</v>
      </c>
      <c r="G147" s="129">
        <v>2023</v>
      </c>
      <c r="H147" s="145" t="s">
        <v>206</v>
      </c>
      <c r="I147" s="145" t="s">
        <v>206</v>
      </c>
      <c r="J147" s="145"/>
      <c r="K147" s="145" t="s">
        <v>360</v>
      </c>
      <c r="L147" s="31"/>
    </row>
    <row r="148" spans="1:12" s="10" customFormat="1" ht="45">
      <c r="A148" s="160">
        <v>264</v>
      </c>
      <c r="B148" s="130" t="s">
        <v>796</v>
      </c>
      <c r="C148" s="130" t="s">
        <v>206</v>
      </c>
      <c r="D148" s="228" t="s">
        <v>808</v>
      </c>
      <c r="E148" s="287" t="s">
        <v>975</v>
      </c>
      <c r="F148" s="145" t="s">
        <v>370</v>
      </c>
      <c r="G148" s="129">
        <v>2023</v>
      </c>
      <c r="H148" s="145" t="s">
        <v>206</v>
      </c>
      <c r="I148" s="145" t="s">
        <v>206</v>
      </c>
      <c r="J148" s="145"/>
      <c r="K148" s="145" t="s">
        <v>360</v>
      </c>
      <c r="L148" s="31"/>
    </row>
    <row r="149" spans="1:12" s="10" customFormat="1" ht="45">
      <c r="A149" s="160">
        <v>265</v>
      </c>
      <c r="B149" s="130" t="s">
        <v>796</v>
      </c>
      <c r="C149" s="130" t="s">
        <v>206</v>
      </c>
      <c r="D149" s="228" t="s">
        <v>809</v>
      </c>
      <c r="E149" s="287" t="s">
        <v>974</v>
      </c>
      <c r="F149" s="145" t="s">
        <v>370</v>
      </c>
      <c r="G149" s="129">
        <v>2023</v>
      </c>
      <c r="H149" s="145" t="s">
        <v>206</v>
      </c>
      <c r="I149" s="145" t="s">
        <v>206</v>
      </c>
      <c r="J149" s="145"/>
      <c r="K149" s="145" t="s">
        <v>360</v>
      </c>
      <c r="L149" s="31"/>
    </row>
    <row r="150" spans="1:12" s="10" customFormat="1" ht="267.75">
      <c r="A150" s="159">
        <v>266</v>
      </c>
      <c r="B150" s="23" t="s">
        <v>797</v>
      </c>
      <c r="C150" s="117">
        <v>45034</v>
      </c>
      <c r="D150" s="227" t="s">
        <v>810</v>
      </c>
      <c r="E150" s="23" t="s">
        <v>833</v>
      </c>
      <c r="F150" s="290" t="s">
        <v>265</v>
      </c>
      <c r="G150" s="119">
        <v>2023</v>
      </c>
      <c r="H150" s="290" t="s">
        <v>824</v>
      </c>
      <c r="I150" s="18" t="s">
        <v>820</v>
      </c>
      <c r="J150" s="18" t="s">
        <v>912</v>
      </c>
      <c r="K150" s="18" t="s">
        <v>1155</v>
      </c>
      <c r="L150" s="31"/>
    </row>
    <row r="151" spans="1:12" s="10" customFormat="1" ht="60.75">
      <c r="A151" s="220" t="s">
        <v>839</v>
      </c>
      <c r="B151" s="366">
        <v>44785</v>
      </c>
      <c r="C151" s="367" t="s">
        <v>844</v>
      </c>
      <c r="D151" s="169" t="s">
        <v>840</v>
      </c>
      <c r="E151" s="151" t="s">
        <v>841</v>
      </c>
      <c r="F151" s="152" t="s">
        <v>265</v>
      </c>
      <c r="G151" s="162">
        <v>2022</v>
      </c>
      <c r="H151" s="169" t="s">
        <v>842</v>
      </c>
      <c r="I151" s="169" t="s">
        <v>843</v>
      </c>
      <c r="J151" s="368" t="s">
        <v>845</v>
      </c>
      <c r="K151" s="369" t="s">
        <v>1284</v>
      </c>
      <c r="L151" s="31"/>
    </row>
    <row r="152" spans="1:12" s="10" customFormat="1" ht="71.25">
      <c r="A152" s="303">
        <v>271</v>
      </c>
      <c r="B152" s="161" t="s">
        <v>852</v>
      </c>
      <c r="C152" s="161" t="s">
        <v>206</v>
      </c>
      <c r="D152" s="304" t="s">
        <v>851</v>
      </c>
      <c r="E152" s="161" t="s">
        <v>972</v>
      </c>
      <c r="F152" s="305" t="s">
        <v>411</v>
      </c>
      <c r="G152" s="306">
        <v>2023</v>
      </c>
      <c r="H152" s="305" t="s">
        <v>206</v>
      </c>
      <c r="I152" s="305" t="s">
        <v>206</v>
      </c>
      <c r="J152" s="145" t="s">
        <v>206</v>
      </c>
      <c r="K152" s="145" t="s">
        <v>360</v>
      </c>
      <c r="L152" s="31"/>
    </row>
    <row r="153" spans="1:12" s="10" customFormat="1" ht="60">
      <c r="A153" s="160">
        <v>272</v>
      </c>
      <c r="B153" s="130" t="s">
        <v>870</v>
      </c>
      <c r="C153" s="219" t="s">
        <v>206</v>
      </c>
      <c r="D153" s="228" t="s">
        <v>871</v>
      </c>
      <c r="E153" s="130" t="s">
        <v>973</v>
      </c>
      <c r="F153" s="145" t="s">
        <v>650</v>
      </c>
      <c r="G153" s="306">
        <v>2023</v>
      </c>
      <c r="H153" s="216" t="s">
        <v>206</v>
      </c>
      <c r="I153" s="216" t="s">
        <v>206</v>
      </c>
      <c r="J153" s="216" t="s">
        <v>206</v>
      </c>
      <c r="K153" s="145" t="s">
        <v>360</v>
      </c>
      <c r="L153" s="31"/>
    </row>
    <row r="154" spans="1:12" s="10" customFormat="1" ht="114">
      <c r="A154" s="160">
        <v>273</v>
      </c>
      <c r="B154" s="130" t="s">
        <v>870</v>
      </c>
      <c r="C154" s="219" t="s">
        <v>206</v>
      </c>
      <c r="D154" s="228" t="s">
        <v>872</v>
      </c>
      <c r="E154" s="130" t="s">
        <v>972</v>
      </c>
      <c r="F154" s="145" t="s">
        <v>411</v>
      </c>
      <c r="G154" s="306">
        <v>2023</v>
      </c>
      <c r="H154" s="216" t="s">
        <v>206</v>
      </c>
      <c r="I154" s="216" t="s">
        <v>206</v>
      </c>
      <c r="J154" s="216" t="s">
        <v>206</v>
      </c>
      <c r="K154" s="145" t="s">
        <v>360</v>
      </c>
      <c r="L154" s="31"/>
    </row>
    <row r="155" spans="1:12" s="10" customFormat="1" ht="114">
      <c r="A155" s="160">
        <v>274</v>
      </c>
      <c r="B155" s="130" t="s">
        <v>870</v>
      </c>
      <c r="C155" s="219" t="s">
        <v>206</v>
      </c>
      <c r="D155" s="228" t="s">
        <v>873</v>
      </c>
      <c r="E155" s="130" t="s">
        <v>971</v>
      </c>
      <c r="F155" s="145" t="s">
        <v>411</v>
      </c>
      <c r="G155" s="306">
        <v>2023</v>
      </c>
      <c r="H155" s="216" t="s">
        <v>206</v>
      </c>
      <c r="I155" s="216" t="s">
        <v>206</v>
      </c>
      <c r="J155" s="216" t="s">
        <v>206</v>
      </c>
      <c r="K155" s="145" t="s">
        <v>360</v>
      </c>
      <c r="L155" s="31"/>
    </row>
    <row r="156" spans="1:12" s="10" customFormat="1" ht="171">
      <c r="A156" s="307">
        <v>275</v>
      </c>
      <c r="B156" s="161" t="s">
        <v>870</v>
      </c>
      <c r="C156" s="341" t="s">
        <v>206</v>
      </c>
      <c r="D156" s="304" t="s">
        <v>874</v>
      </c>
      <c r="E156" s="161" t="s">
        <v>970</v>
      </c>
      <c r="F156" s="305" t="s">
        <v>268</v>
      </c>
      <c r="G156" s="306">
        <v>2023</v>
      </c>
      <c r="H156" s="216" t="s">
        <v>206</v>
      </c>
      <c r="I156" s="216" t="s">
        <v>206</v>
      </c>
      <c r="J156" s="216" t="s">
        <v>206</v>
      </c>
      <c r="K156" s="294" t="s">
        <v>360</v>
      </c>
      <c r="L156" s="31"/>
    </row>
    <row r="157" spans="1:12" s="10" customFormat="1" ht="102">
      <c r="A157" s="159">
        <v>282</v>
      </c>
      <c r="B157" s="23" t="s">
        <v>875</v>
      </c>
      <c r="C157" s="319">
        <v>45044</v>
      </c>
      <c r="D157" s="227" t="s">
        <v>876</v>
      </c>
      <c r="E157" s="22" t="s">
        <v>960</v>
      </c>
      <c r="F157" s="290" t="s">
        <v>272</v>
      </c>
      <c r="G157" s="119">
        <v>2023</v>
      </c>
      <c r="H157" s="290" t="s">
        <v>914</v>
      </c>
      <c r="I157" s="290" t="s">
        <v>913</v>
      </c>
      <c r="J157" s="290" t="s">
        <v>1203</v>
      </c>
      <c r="K157" s="290" t="s">
        <v>1204</v>
      </c>
      <c r="L157" s="31"/>
    </row>
    <row r="158" spans="1:12" s="10" customFormat="1" ht="63.75">
      <c r="A158" s="159">
        <v>283</v>
      </c>
      <c r="B158" s="23" t="s">
        <v>875</v>
      </c>
      <c r="C158" s="319">
        <v>45044</v>
      </c>
      <c r="D158" s="227" t="s">
        <v>877</v>
      </c>
      <c r="E158" s="23" t="s">
        <v>969</v>
      </c>
      <c r="F158" s="290" t="s">
        <v>275</v>
      </c>
      <c r="G158" s="119">
        <v>2023</v>
      </c>
      <c r="H158" s="290" t="s">
        <v>928</v>
      </c>
      <c r="I158" s="290" t="s">
        <v>929</v>
      </c>
      <c r="J158" s="290" t="s">
        <v>1205</v>
      </c>
      <c r="K158" s="290" t="s">
        <v>1206</v>
      </c>
      <c r="L158" s="31"/>
    </row>
    <row r="159" spans="1:12" s="10" customFormat="1" ht="60">
      <c r="A159" s="159">
        <v>284</v>
      </c>
      <c r="B159" s="23" t="s">
        <v>875</v>
      </c>
      <c r="C159" s="319">
        <v>45044</v>
      </c>
      <c r="D159" s="227" t="s">
        <v>878</v>
      </c>
      <c r="E159" s="22" t="s">
        <v>968</v>
      </c>
      <c r="F159" s="290" t="s">
        <v>284</v>
      </c>
      <c r="G159" s="119">
        <v>2023</v>
      </c>
      <c r="H159" s="290" t="s">
        <v>930</v>
      </c>
      <c r="I159" s="290" t="s">
        <v>820</v>
      </c>
      <c r="J159" s="290" t="s">
        <v>1207</v>
      </c>
      <c r="K159" s="290" t="s">
        <v>1208</v>
      </c>
      <c r="L159" s="31"/>
    </row>
    <row r="160" spans="1:12" s="10" customFormat="1" ht="75">
      <c r="A160" s="159">
        <v>285</v>
      </c>
      <c r="B160" s="23" t="s">
        <v>875</v>
      </c>
      <c r="C160" s="319">
        <v>45044</v>
      </c>
      <c r="D160" s="227" t="s">
        <v>879</v>
      </c>
      <c r="E160" s="23" t="s">
        <v>967</v>
      </c>
      <c r="F160" s="290" t="s">
        <v>650</v>
      </c>
      <c r="G160" s="119">
        <v>2023</v>
      </c>
      <c r="H160" s="290" t="s">
        <v>930</v>
      </c>
      <c r="I160" s="290" t="s">
        <v>820</v>
      </c>
      <c r="J160" s="290" t="s">
        <v>1209</v>
      </c>
      <c r="K160" s="290" t="s">
        <v>1210</v>
      </c>
      <c r="L160" s="31"/>
    </row>
    <row r="161" spans="1:12" s="10" customFormat="1" ht="267.75">
      <c r="A161" s="159">
        <v>286</v>
      </c>
      <c r="B161" s="23" t="s">
        <v>875</v>
      </c>
      <c r="C161" s="319">
        <v>45044</v>
      </c>
      <c r="D161" s="227" t="s">
        <v>880</v>
      </c>
      <c r="E161" s="22" t="s">
        <v>966</v>
      </c>
      <c r="F161" s="290" t="s">
        <v>305</v>
      </c>
      <c r="G161" s="119">
        <v>2023</v>
      </c>
      <c r="H161" s="290" t="s">
        <v>931</v>
      </c>
      <c r="I161" s="290" t="s">
        <v>932</v>
      </c>
      <c r="J161" s="290" t="s">
        <v>1211</v>
      </c>
      <c r="K161" s="290"/>
      <c r="L161" s="31"/>
    </row>
    <row r="162" spans="1:12" s="10" customFormat="1" ht="85.5">
      <c r="A162" s="160">
        <v>287</v>
      </c>
      <c r="B162" s="130" t="s">
        <v>875</v>
      </c>
      <c r="C162" s="228" t="s">
        <v>206</v>
      </c>
      <c r="D162" s="228" t="s">
        <v>881</v>
      </c>
      <c r="E162" s="308" t="s">
        <v>965</v>
      </c>
      <c r="F162" s="145" t="s">
        <v>266</v>
      </c>
      <c r="G162" s="129">
        <v>2023</v>
      </c>
      <c r="H162" s="145" t="s">
        <v>206</v>
      </c>
      <c r="I162" s="145" t="s">
        <v>206</v>
      </c>
      <c r="J162" s="145" t="s">
        <v>206</v>
      </c>
      <c r="K162" s="145" t="s">
        <v>360</v>
      </c>
      <c r="L162" s="31"/>
    </row>
    <row r="163" spans="1:12" s="10" customFormat="1" ht="51">
      <c r="A163" s="213">
        <v>288</v>
      </c>
      <c r="B163" s="150" t="s">
        <v>938</v>
      </c>
      <c r="C163" s="328">
        <v>45048</v>
      </c>
      <c r="D163" s="277" t="s">
        <v>939</v>
      </c>
      <c r="E163" s="195" t="s">
        <v>833</v>
      </c>
      <c r="F163" s="152" t="s">
        <v>265</v>
      </c>
      <c r="G163" s="162">
        <v>2023</v>
      </c>
      <c r="H163" s="152" t="s">
        <v>767</v>
      </c>
      <c r="I163" s="152" t="s">
        <v>632</v>
      </c>
      <c r="J163" s="152" t="s">
        <v>1212</v>
      </c>
      <c r="K163" s="278" t="s">
        <v>1277</v>
      </c>
      <c r="L163" s="31"/>
    </row>
    <row r="164" spans="1:12" s="10" customFormat="1" ht="45">
      <c r="A164" s="159">
        <v>289</v>
      </c>
      <c r="B164" s="23" t="s">
        <v>938</v>
      </c>
      <c r="C164" s="320">
        <v>45048</v>
      </c>
      <c r="D164" s="227" t="s">
        <v>940</v>
      </c>
      <c r="E164" s="22" t="s">
        <v>960</v>
      </c>
      <c r="F164" s="290" t="s">
        <v>272</v>
      </c>
      <c r="G164" s="119">
        <v>2023</v>
      </c>
      <c r="H164" s="290" t="s">
        <v>716</v>
      </c>
      <c r="I164" s="290" t="s">
        <v>632</v>
      </c>
      <c r="J164" s="290" t="s">
        <v>1213</v>
      </c>
      <c r="K164" s="290" t="s">
        <v>1214</v>
      </c>
      <c r="L164" s="31"/>
    </row>
    <row r="165" spans="1:12" s="10" customFormat="1" ht="51">
      <c r="A165" s="159">
        <v>290</v>
      </c>
      <c r="B165" s="23" t="s">
        <v>938</v>
      </c>
      <c r="C165" s="320">
        <v>45048</v>
      </c>
      <c r="D165" s="227" t="s">
        <v>1005</v>
      </c>
      <c r="E165" s="30" t="s">
        <v>959</v>
      </c>
      <c r="F165" s="290" t="s">
        <v>370</v>
      </c>
      <c r="G165" s="119">
        <v>2023</v>
      </c>
      <c r="H165" s="290" t="s">
        <v>949</v>
      </c>
      <c r="I165" s="290" t="s">
        <v>632</v>
      </c>
      <c r="J165" s="290" t="s">
        <v>1215</v>
      </c>
      <c r="K165" s="290" t="s">
        <v>1216</v>
      </c>
      <c r="L165" s="31"/>
    </row>
    <row r="166" spans="1:12" s="10" customFormat="1" ht="357.75" thickBot="1">
      <c r="A166" s="159">
        <v>291</v>
      </c>
      <c r="B166" s="23" t="s">
        <v>938</v>
      </c>
      <c r="C166" s="320">
        <v>45048</v>
      </c>
      <c r="D166" s="227" t="s">
        <v>941</v>
      </c>
      <c r="E166" s="315" t="s">
        <v>1026</v>
      </c>
      <c r="F166" s="290" t="s">
        <v>268</v>
      </c>
      <c r="G166" s="119">
        <v>2023</v>
      </c>
      <c r="H166" s="290" t="s">
        <v>950</v>
      </c>
      <c r="I166" s="290" t="s">
        <v>951</v>
      </c>
      <c r="J166" s="290" t="s">
        <v>1220</v>
      </c>
      <c r="K166" s="290" t="s">
        <v>1221</v>
      </c>
      <c r="L166" s="31"/>
    </row>
    <row r="167" spans="1:12" s="10" customFormat="1" ht="139.5" customHeight="1">
      <c r="A167" s="317">
        <v>292</v>
      </c>
      <c r="B167" s="147" t="s">
        <v>938</v>
      </c>
      <c r="C167" s="407">
        <v>45048</v>
      </c>
      <c r="D167" s="351" t="s">
        <v>942</v>
      </c>
      <c r="E167" s="113" t="s">
        <v>964</v>
      </c>
      <c r="F167" s="104" t="s">
        <v>284</v>
      </c>
      <c r="G167" s="318">
        <v>2023</v>
      </c>
      <c r="H167" s="104" t="s">
        <v>952</v>
      </c>
      <c r="I167" s="104" t="s">
        <v>632</v>
      </c>
      <c r="J167" s="104" t="s">
        <v>1223</v>
      </c>
      <c r="K167" s="106" t="s">
        <v>1371</v>
      </c>
      <c r="L167" s="31"/>
    </row>
    <row r="168" spans="1:12" s="10" customFormat="1" ht="60">
      <c r="A168" s="160">
        <v>295</v>
      </c>
      <c r="B168" s="128">
        <v>45045</v>
      </c>
      <c r="C168" s="228"/>
      <c r="D168" s="316" t="s">
        <v>1004</v>
      </c>
      <c r="E168" s="308" t="s">
        <v>964</v>
      </c>
      <c r="F168" s="145" t="s">
        <v>284</v>
      </c>
      <c r="G168" s="129">
        <v>2023</v>
      </c>
      <c r="H168" s="145" t="s">
        <v>206</v>
      </c>
      <c r="I168" s="145" t="s">
        <v>206</v>
      </c>
      <c r="J168" s="145" t="s">
        <v>206</v>
      </c>
      <c r="K168" s="145" t="s">
        <v>360</v>
      </c>
      <c r="L168" s="31"/>
    </row>
    <row r="169" spans="1:12" s="10" customFormat="1" ht="114">
      <c r="A169" s="324">
        <v>296</v>
      </c>
      <c r="B169" s="150" t="s">
        <v>1031</v>
      </c>
      <c r="C169" s="328">
        <v>45049</v>
      </c>
      <c r="D169" s="153" t="s">
        <v>1027</v>
      </c>
      <c r="E169" s="153" t="s">
        <v>1028</v>
      </c>
      <c r="F169" s="152" t="s">
        <v>284</v>
      </c>
      <c r="G169" s="162">
        <v>2023</v>
      </c>
      <c r="H169" s="153" t="s">
        <v>1029</v>
      </c>
      <c r="I169" s="153" t="s">
        <v>1030</v>
      </c>
      <c r="J169" s="153" t="s">
        <v>1056</v>
      </c>
      <c r="K169" s="192" t="s">
        <v>1282</v>
      </c>
      <c r="L169" s="31"/>
    </row>
    <row r="170" spans="1:12" s="10" customFormat="1" ht="90">
      <c r="A170" s="324">
        <v>297</v>
      </c>
      <c r="B170" s="245" t="s">
        <v>1031</v>
      </c>
      <c r="C170" s="325">
        <v>45049</v>
      </c>
      <c r="D170" s="237" t="s">
        <v>1012</v>
      </c>
      <c r="E170" s="245" t="s">
        <v>833</v>
      </c>
      <c r="F170" s="222" t="s">
        <v>265</v>
      </c>
      <c r="G170" s="223">
        <v>2023</v>
      </c>
      <c r="H170" s="237" t="s">
        <v>1013</v>
      </c>
      <c r="I170" s="222" t="s">
        <v>632</v>
      </c>
      <c r="J170" s="222" t="s">
        <v>1057</v>
      </c>
      <c r="K170" s="222" t="s">
        <v>1014</v>
      </c>
      <c r="L170" s="31"/>
    </row>
    <row r="171" spans="1:12" s="10" customFormat="1" ht="105.75" customHeight="1">
      <c r="A171" s="159">
        <v>298</v>
      </c>
      <c r="B171" s="23" t="s">
        <v>943</v>
      </c>
      <c r="C171" s="320">
        <v>45048</v>
      </c>
      <c r="D171" s="322" t="s">
        <v>944</v>
      </c>
      <c r="E171" s="23" t="s">
        <v>833</v>
      </c>
      <c r="F171" s="290" t="s">
        <v>265</v>
      </c>
      <c r="G171" s="119">
        <v>2023</v>
      </c>
      <c r="H171" s="290" t="s">
        <v>953</v>
      </c>
      <c r="I171" s="290" t="s">
        <v>632</v>
      </c>
      <c r="J171" s="290" t="s">
        <v>1222</v>
      </c>
      <c r="K171" s="290" t="s">
        <v>1224</v>
      </c>
      <c r="L171" s="31"/>
    </row>
    <row r="172" spans="1:12" s="10" customFormat="1" ht="89.25">
      <c r="A172" s="213">
        <v>299</v>
      </c>
      <c r="B172" s="150" t="s">
        <v>943</v>
      </c>
      <c r="C172" s="328"/>
      <c r="D172" s="277" t="s">
        <v>945</v>
      </c>
      <c r="E172" s="150" t="s">
        <v>961</v>
      </c>
      <c r="F172" s="152" t="s">
        <v>265</v>
      </c>
      <c r="G172" s="162">
        <v>2023</v>
      </c>
      <c r="H172" s="152" t="s">
        <v>954</v>
      </c>
      <c r="I172" s="152" t="s">
        <v>955</v>
      </c>
      <c r="J172" s="152" t="s">
        <v>1270</v>
      </c>
      <c r="K172" s="174" t="s">
        <v>1313</v>
      </c>
      <c r="L172" s="31"/>
    </row>
    <row r="173" spans="1:12" s="10" customFormat="1" ht="108" customHeight="1">
      <c r="A173" s="159">
        <v>300</v>
      </c>
      <c r="B173" s="23" t="s">
        <v>943</v>
      </c>
      <c r="C173" s="320">
        <v>45048</v>
      </c>
      <c r="D173" s="322" t="s">
        <v>946</v>
      </c>
      <c r="E173" s="22" t="s">
        <v>962</v>
      </c>
      <c r="F173" s="290" t="s">
        <v>272</v>
      </c>
      <c r="G173" s="119">
        <v>2023</v>
      </c>
      <c r="H173" s="290" t="s">
        <v>956</v>
      </c>
      <c r="I173" s="290" t="s">
        <v>632</v>
      </c>
      <c r="J173" s="290" t="s">
        <v>1225</v>
      </c>
      <c r="K173" s="290" t="s">
        <v>1226</v>
      </c>
      <c r="L173" s="31"/>
    </row>
    <row r="174" spans="1:12" s="10" customFormat="1" ht="109.5" customHeight="1">
      <c r="A174" s="159">
        <v>301</v>
      </c>
      <c r="B174" s="23" t="s">
        <v>943</v>
      </c>
      <c r="C174" s="320">
        <v>45048</v>
      </c>
      <c r="D174" s="227" t="s">
        <v>947</v>
      </c>
      <c r="E174" s="23" t="s">
        <v>963</v>
      </c>
      <c r="F174" s="290" t="s">
        <v>390</v>
      </c>
      <c r="G174" s="119">
        <v>2023</v>
      </c>
      <c r="H174" s="290" t="s">
        <v>957</v>
      </c>
      <c r="I174" s="290" t="s">
        <v>632</v>
      </c>
      <c r="J174" s="290" t="s">
        <v>1227</v>
      </c>
      <c r="K174" s="290" t="s">
        <v>1228</v>
      </c>
      <c r="L174" s="31"/>
    </row>
    <row r="175" spans="1:12" s="10" customFormat="1" ht="51">
      <c r="A175" s="159">
        <v>302</v>
      </c>
      <c r="B175" s="23" t="s">
        <v>943</v>
      </c>
      <c r="C175" s="320">
        <v>45048</v>
      </c>
      <c r="D175" s="227" t="s">
        <v>948</v>
      </c>
      <c r="E175" s="23" t="s">
        <v>1026</v>
      </c>
      <c r="F175" s="290" t="s">
        <v>268</v>
      </c>
      <c r="G175" s="119">
        <v>2023</v>
      </c>
      <c r="H175" s="290" t="s">
        <v>958</v>
      </c>
      <c r="I175" s="290" t="s">
        <v>632</v>
      </c>
      <c r="J175" s="290" t="s">
        <v>1229</v>
      </c>
      <c r="K175" s="290" t="s">
        <v>1230</v>
      </c>
      <c r="L175" s="31"/>
    </row>
    <row r="176" spans="1:29" s="10" customFormat="1" ht="89.25">
      <c r="A176" s="323" t="s">
        <v>1011</v>
      </c>
      <c r="B176" s="221">
        <v>44889</v>
      </c>
      <c r="C176" s="221">
        <v>44893</v>
      </c>
      <c r="D176" s="221" t="s">
        <v>1007</v>
      </c>
      <c r="E176" s="222" t="s">
        <v>1009</v>
      </c>
      <c r="F176" s="222" t="s">
        <v>265</v>
      </c>
      <c r="G176" s="223">
        <v>2023</v>
      </c>
      <c r="H176" s="224" t="s">
        <v>1010</v>
      </c>
      <c r="I176" s="224" t="s">
        <v>701</v>
      </c>
      <c r="J176" s="224" t="s">
        <v>1008</v>
      </c>
      <c r="K176" s="238" t="s">
        <v>1047</v>
      </c>
      <c r="L176" s="35"/>
      <c r="M176" s="35"/>
      <c r="N176" s="35"/>
      <c r="O176" s="226"/>
      <c r="P176" s="226"/>
      <c r="Q176" s="226"/>
      <c r="R176" s="35"/>
      <c r="S176" s="35"/>
      <c r="T176" s="35"/>
      <c r="U176" s="35"/>
      <c r="V176" s="35"/>
      <c r="W176" s="35"/>
      <c r="X176" s="35"/>
      <c r="Y176" s="35"/>
      <c r="Z176" s="35"/>
      <c r="AA176" s="35"/>
      <c r="AB176" s="35"/>
      <c r="AC176" s="321"/>
    </row>
    <row r="177" spans="1:29" s="10" customFormat="1" ht="165.75" customHeight="1">
      <c r="A177" s="323">
        <v>307</v>
      </c>
      <c r="B177" s="189">
        <v>45049</v>
      </c>
      <c r="C177" s="314" t="s">
        <v>1058</v>
      </c>
      <c r="D177" s="191" t="s">
        <v>1032</v>
      </c>
      <c r="E177" s="150" t="s">
        <v>1025</v>
      </c>
      <c r="F177" s="152" t="s">
        <v>265</v>
      </c>
      <c r="G177" s="162">
        <v>2023</v>
      </c>
      <c r="H177" s="181" t="s">
        <v>1033</v>
      </c>
      <c r="I177" s="153" t="s">
        <v>1034</v>
      </c>
      <c r="J177" s="173" t="s">
        <v>1148</v>
      </c>
      <c r="K177" s="310" t="s">
        <v>1278</v>
      </c>
      <c r="L177" s="35"/>
      <c r="M177" s="35"/>
      <c r="N177" s="35"/>
      <c r="O177" s="226"/>
      <c r="P177" s="226"/>
      <c r="Q177" s="226"/>
      <c r="R177" s="35"/>
      <c r="S177" s="35"/>
      <c r="T177" s="35"/>
      <c r="U177" s="35"/>
      <c r="V177" s="35"/>
      <c r="W177" s="35"/>
      <c r="X177" s="35"/>
      <c r="Y177" s="35"/>
      <c r="Z177" s="35"/>
      <c r="AA177" s="35"/>
      <c r="AB177" s="35"/>
      <c r="AC177" s="321"/>
    </row>
    <row r="178" spans="1:12" s="10" customFormat="1" ht="409.5">
      <c r="A178" s="213">
        <v>308</v>
      </c>
      <c r="B178" s="150" t="s">
        <v>1015</v>
      </c>
      <c r="C178" s="150" t="s">
        <v>1059</v>
      </c>
      <c r="D178" s="277" t="s">
        <v>1016</v>
      </c>
      <c r="E178" s="195" t="s">
        <v>1023</v>
      </c>
      <c r="F178" s="152" t="s">
        <v>650</v>
      </c>
      <c r="G178" s="162">
        <v>2023</v>
      </c>
      <c r="H178" s="152" t="s">
        <v>1035</v>
      </c>
      <c r="I178" s="152" t="s">
        <v>206</v>
      </c>
      <c r="J178" s="152" t="s">
        <v>1231</v>
      </c>
      <c r="K178" s="152" t="s">
        <v>1274</v>
      </c>
      <c r="L178" s="31"/>
    </row>
    <row r="179" spans="1:12" s="10" customFormat="1" ht="45">
      <c r="A179" s="159">
        <v>309</v>
      </c>
      <c r="B179" s="23" t="s">
        <v>1015</v>
      </c>
      <c r="C179" s="24">
        <v>45054</v>
      </c>
      <c r="D179" s="227" t="s">
        <v>1017</v>
      </c>
      <c r="E179" s="22" t="s">
        <v>1217</v>
      </c>
      <c r="F179" s="290" t="s">
        <v>272</v>
      </c>
      <c r="G179" s="119">
        <v>2023</v>
      </c>
      <c r="H179" s="290" t="s">
        <v>1037</v>
      </c>
      <c r="I179" s="290" t="s">
        <v>632</v>
      </c>
      <c r="J179" s="290" t="s">
        <v>1232</v>
      </c>
      <c r="K179" s="290"/>
      <c r="L179" s="31"/>
    </row>
    <row r="180" spans="1:12" s="10" customFormat="1" ht="60">
      <c r="A180" s="213">
        <v>310</v>
      </c>
      <c r="B180" s="150" t="s">
        <v>1015</v>
      </c>
      <c r="C180" s="177">
        <v>45050</v>
      </c>
      <c r="D180" s="277" t="s">
        <v>1018</v>
      </c>
      <c r="E180" s="195" t="s">
        <v>1024</v>
      </c>
      <c r="F180" s="152" t="s">
        <v>650</v>
      </c>
      <c r="G180" s="162">
        <v>2023</v>
      </c>
      <c r="H180" s="152" t="s">
        <v>1036</v>
      </c>
      <c r="I180" s="152" t="s">
        <v>632</v>
      </c>
      <c r="J180" s="152" t="s">
        <v>1240</v>
      </c>
      <c r="K180" s="192" t="s">
        <v>1275</v>
      </c>
      <c r="L180" s="31"/>
    </row>
    <row r="181" spans="1:12" s="10" customFormat="1" ht="51">
      <c r="A181" s="159">
        <v>311</v>
      </c>
      <c r="B181" s="23" t="s">
        <v>1015</v>
      </c>
      <c r="C181" s="24">
        <v>45054</v>
      </c>
      <c r="D181" s="227" t="s">
        <v>318</v>
      </c>
      <c r="E181" s="142" t="s">
        <v>1218</v>
      </c>
      <c r="F181" s="290" t="s">
        <v>265</v>
      </c>
      <c r="G181" s="119">
        <v>2023</v>
      </c>
      <c r="H181" s="290" t="s">
        <v>1038</v>
      </c>
      <c r="I181" s="290" t="s">
        <v>1189</v>
      </c>
      <c r="J181" s="290" t="s">
        <v>1271</v>
      </c>
      <c r="K181" s="290" t="s">
        <v>1241</v>
      </c>
      <c r="L181" s="31"/>
    </row>
    <row r="182" spans="1:12" s="10" customFormat="1" ht="105.75" customHeight="1">
      <c r="A182" s="159">
        <v>312</v>
      </c>
      <c r="B182" s="23" t="s">
        <v>1015</v>
      </c>
      <c r="C182" s="24">
        <v>45054</v>
      </c>
      <c r="D182" s="227" t="s">
        <v>1019</v>
      </c>
      <c r="E182" s="22" t="s">
        <v>1219</v>
      </c>
      <c r="F182" s="290" t="s">
        <v>272</v>
      </c>
      <c r="G182" s="119">
        <v>2023</v>
      </c>
      <c r="H182" s="290" t="s">
        <v>1039</v>
      </c>
      <c r="I182" s="290" t="s">
        <v>632</v>
      </c>
      <c r="J182" s="290" t="s">
        <v>1242</v>
      </c>
      <c r="K182" s="290" t="s">
        <v>1243</v>
      </c>
      <c r="L182" s="31"/>
    </row>
    <row r="183" spans="1:12" s="10" customFormat="1" ht="93" customHeight="1">
      <c r="A183" s="159">
        <v>313</v>
      </c>
      <c r="B183" s="23" t="s">
        <v>1015</v>
      </c>
      <c r="C183" s="24">
        <v>45054</v>
      </c>
      <c r="D183" s="227" t="s">
        <v>1020</v>
      </c>
      <c r="E183" s="22" t="s">
        <v>1045</v>
      </c>
      <c r="F183" s="290" t="s">
        <v>272</v>
      </c>
      <c r="G183" s="119">
        <v>2023</v>
      </c>
      <c r="H183" s="290" t="s">
        <v>1040</v>
      </c>
      <c r="I183" s="290" t="s">
        <v>632</v>
      </c>
      <c r="J183" s="290" t="s">
        <v>1244</v>
      </c>
      <c r="K183" s="290"/>
      <c r="L183" s="31"/>
    </row>
    <row r="184" spans="1:12" s="10" customFormat="1" ht="60">
      <c r="A184" s="160">
        <v>314</v>
      </c>
      <c r="B184" s="130" t="s">
        <v>1015</v>
      </c>
      <c r="C184" s="219" t="s">
        <v>206</v>
      </c>
      <c r="D184" s="228" t="s">
        <v>1021</v>
      </c>
      <c r="E184" s="308" t="s">
        <v>1044</v>
      </c>
      <c r="F184" s="145" t="s">
        <v>272</v>
      </c>
      <c r="G184" s="129">
        <v>2023</v>
      </c>
      <c r="H184" s="145" t="s">
        <v>206</v>
      </c>
      <c r="I184" s="145" t="s">
        <v>206</v>
      </c>
      <c r="J184" s="145" t="s">
        <v>206</v>
      </c>
      <c r="K184" s="145" t="s">
        <v>360</v>
      </c>
      <c r="L184" s="31"/>
    </row>
    <row r="185" spans="1:12" s="10" customFormat="1" ht="76.5">
      <c r="A185" s="159">
        <v>315</v>
      </c>
      <c r="B185" s="23" t="s">
        <v>1015</v>
      </c>
      <c r="C185" s="24">
        <v>45054</v>
      </c>
      <c r="D185" s="227" t="s">
        <v>1022</v>
      </c>
      <c r="E185" s="23" t="s">
        <v>1043</v>
      </c>
      <c r="F185" s="290" t="s">
        <v>265</v>
      </c>
      <c r="G185" s="119">
        <v>2023</v>
      </c>
      <c r="H185" s="290" t="s">
        <v>1041</v>
      </c>
      <c r="I185" s="290" t="s">
        <v>1190</v>
      </c>
      <c r="J185" s="290" t="s">
        <v>1245</v>
      </c>
      <c r="K185" s="290" t="s">
        <v>1246</v>
      </c>
      <c r="L185" s="31"/>
    </row>
    <row r="186" spans="1:12" s="10" customFormat="1" ht="89.25">
      <c r="A186" s="324">
        <v>324</v>
      </c>
      <c r="B186" s="298" t="s">
        <v>1110</v>
      </c>
      <c r="C186" s="222" t="s">
        <v>1107</v>
      </c>
      <c r="D186" s="299" t="s">
        <v>1108</v>
      </c>
      <c r="E186" s="242" t="s">
        <v>1109</v>
      </c>
      <c r="F186" s="222" t="s">
        <v>272</v>
      </c>
      <c r="G186" s="223">
        <v>2023</v>
      </c>
      <c r="H186" s="340" t="s">
        <v>1149</v>
      </c>
      <c r="I186" s="340" t="s">
        <v>15</v>
      </c>
      <c r="J186" s="222" t="s">
        <v>1147</v>
      </c>
      <c r="K186" s="300" t="s">
        <v>1111</v>
      </c>
      <c r="L186" s="31"/>
    </row>
    <row r="187" spans="1:12" s="10" customFormat="1" ht="89.25">
      <c r="A187" s="159">
        <v>325</v>
      </c>
      <c r="B187" s="23" t="s">
        <v>1048</v>
      </c>
      <c r="C187" s="342">
        <v>45061</v>
      </c>
      <c r="D187" s="227" t="s">
        <v>1049</v>
      </c>
      <c r="E187" s="23" t="s">
        <v>489</v>
      </c>
      <c r="F187" s="290" t="s">
        <v>390</v>
      </c>
      <c r="G187" s="119">
        <v>2023</v>
      </c>
      <c r="H187" s="290" t="s">
        <v>1113</v>
      </c>
      <c r="I187" s="290" t="s">
        <v>1191</v>
      </c>
      <c r="J187" s="290" t="s">
        <v>1254</v>
      </c>
      <c r="K187" s="290"/>
      <c r="L187" s="31"/>
    </row>
    <row r="188" spans="1:12" s="10" customFormat="1" ht="64.5" thickBot="1">
      <c r="A188" s="159">
        <v>326</v>
      </c>
      <c r="B188" s="23" t="s">
        <v>1048</v>
      </c>
      <c r="C188" s="342">
        <v>45061</v>
      </c>
      <c r="D188" s="227" t="s">
        <v>1050</v>
      </c>
      <c r="E188" s="315" t="s">
        <v>1100</v>
      </c>
      <c r="F188" s="290" t="s">
        <v>268</v>
      </c>
      <c r="G188" s="119">
        <v>2023</v>
      </c>
      <c r="H188" s="290" t="s">
        <v>1114</v>
      </c>
      <c r="I188" s="290" t="s">
        <v>1192</v>
      </c>
      <c r="J188" s="290" t="s">
        <v>1255</v>
      </c>
      <c r="K188" s="290"/>
      <c r="L188" s="31"/>
    </row>
    <row r="189" spans="1:12" s="10" customFormat="1" ht="178.5">
      <c r="A189" s="159">
        <v>327</v>
      </c>
      <c r="B189" s="23" t="s">
        <v>1048</v>
      </c>
      <c r="C189" s="24">
        <v>45058</v>
      </c>
      <c r="D189" s="227" t="s">
        <v>1051</v>
      </c>
      <c r="E189" s="23" t="s">
        <v>488</v>
      </c>
      <c r="F189" s="290" t="s">
        <v>411</v>
      </c>
      <c r="G189" s="119">
        <v>2023</v>
      </c>
      <c r="H189" s="290" t="s">
        <v>1115</v>
      </c>
      <c r="I189" s="290" t="s">
        <v>1193</v>
      </c>
      <c r="J189" s="290" t="s">
        <v>1259</v>
      </c>
      <c r="K189" s="60" t="s">
        <v>1249</v>
      </c>
      <c r="L189" s="31"/>
    </row>
    <row r="190" spans="1:12" s="10" customFormat="1" ht="57">
      <c r="A190" s="159">
        <v>328</v>
      </c>
      <c r="B190" s="23" t="s">
        <v>1048</v>
      </c>
      <c r="C190" s="24">
        <v>45061</v>
      </c>
      <c r="D190" s="227" t="s">
        <v>1052</v>
      </c>
      <c r="E190" s="23" t="s">
        <v>497</v>
      </c>
      <c r="F190" s="290" t="s">
        <v>734</v>
      </c>
      <c r="G190" s="119">
        <v>2023</v>
      </c>
      <c r="H190" s="290" t="s">
        <v>1060</v>
      </c>
      <c r="I190" s="290" t="s">
        <v>1194</v>
      </c>
      <c r="J190" s="290" t="s">
        <v>1256</v>
      </c>
      <c r="K190" s="290" t="s">
        <v>1257</v>
      </c>
      <c r="L190" s="31"/>
    </row>
    <row r="191" spans="1:12" s="10" customFormat="1" ht="127.5">
      <c r="A191" s="159">
        <v>329</v>
      </c>
      <c r="B191" s="23" t="s">
        <v>1048</v>
      </c>
      <c r="C191" s="24">
        <v>45058</v>
      </c>
      <c r="D191" s="227" t="s">
        <v>1053</v>
      </c>
      <c r="E191" s="23" t="s">
        <v>1054</v>
      </c>
      <c r="F191" s="290" t="s">
        <v>265</v>
      </c>
      <c r="G191" s="119">
        <v>2023</v>
      </c>
      <c r="H191" s="290" t="s">
        <v>1061</v>
      </c>
      <c r="I191" s="290" t="s">
        <v>632</v>
      </c>
      <c r="J191" s="290" t="s">
        <v>1247</v>
      </c>
      <c r="K191" s="290" t="s">
        <v>1248</v>
      </c>
      <c r="L191" s="31"/>
    </row>
    <row r="192" spans="1:12" s="10" customFormat="1" ht="71.25">
      <c r="A192" s="160">
        <v>330</v>
      </c>
      <c r="B192" s="130" t="s">
        <v>1048</v>
      </c>
      <c r="C192" s="219"/>
      <c r="D192" s="228" t="s">
        <v>1101</v>
      </c>
      <c r="E192" s="130" t="s">
        <v>1104</v>
      </c>
      <c r="F192" s="145" t="s">
        <v>265</v>
      </c>
      <c r="G192" s="129">
        <v>2023</v>
      </c>
      <c r="H192" s="145" t="s">
        <v>206</v>
      </c>
      <c r="I192" s="145" t="s">
        <v>206</v>
      </c>
      <c r="J192" s="145" t="s">
        <v>206</v>
      </c>
      <c r="K192" s="145" t="s">
        <v>360</v>
      </c>
      <c r="L192" s="31"/>
    </row>
    <row r="193" spans="1:12" s="10" customFormat="1" ht="45.75" thickBot="1">
      <c r="A193" s="160">
        <v>331</v>
      </c>
      <c r="B193" s="130" t="s">
        <v>1048</v>
      </c>
      <c r="C193" s="219"/>
      <c r="D193" s="228" t="s">
        <v>1102</v>
      </c>
      <c r="E193" s="338" t="s">
        <v>1105</v>
      </c>
      <c r="F193" s="145" t="s">
        <v>268</v>
      </c>
      <c r="G193" s="129">
        <v>2023</v>
      </c>
      <c r="H193" s="145" t="s">
        <v>206</v>
      </c>
      <c r="I193" s="145" t="s">
        <v>206</v>
      </c>
      <c r="J193" s="145" t="s">
        <v>206</v>
      </c>
      <c r="K193" s="145" t="s">
        <v>360</v>
      </c>
      <c r="L193" s="31"/>
    </row>
    <row r="194" spans="1:12" s="10" customFormat="1" ht="71.25">
      <c r="A194" s="160">
        <v>332</v>
      </c>
      <c r="B194" s="130" t="s">
        <v>1048</v>
      </c>
      <c r="C194" s="219"/>
      <c r="D194" s="228" t="s">
        <v>1103</v>
      </c>
      <c r="E194" s="308" t="s">
        <v>1106</v>
      </c>
      <c r="F194" s="145" t="s">
        <v>284</v>
      </c>
      <c r="G194" s="129">
        <v>2023</v>
      </c>
      <c r="H194" s="145" t="s">
        <v>206</v>
      </c>
      <c r="I194" s="145" t="s">
        <v>206</v>
      </c>
      <c r="J194" s="145" t="s">
        <v>206</v>
      </c>
      <c r="K194" s="145" t="s">
        <v>360</v>
      </c>
      <c r="L194" s="31"/>
    </row>
    <row r="195" spans="1:12" s="10" customFormat="1" ht="63.75">
      <c r="A195" s="329" t="s">
        <v>1077</v>
      </c>
      <c r="B195" s="331">
        <v>44899</v>
      </c>
      <c r="C195" s="314" t="s">
        <v>1073</v>
      </c>
      <c r="D195" s="169" t="s">
        <v>1070</v>
      </c>
      <c r="E195" s="151" t="s">
        <v>1071</v>
      </c>
      <c r="F195" s="349" t="s">
        <v>370</v>
      </c>
      <c r="G195" s="162">
        <v>2022</v>
      </c>
      <c r="H195" s="168" t="s">
        <v>1075</v>
      </c>
      <c r="I195" s="330" t="s">
        <v>1072</v>
      </c>
      <c r="J195" s="330" t="s">
        <v>1076</v>
      </c>
      <c r="K195" s="152" t="s">
        <v>1074</v>
      </c>
      <c r="L195" s="31"/>
    </row>
    <row r="196" spans="1:28" s="10" customFormat="1" ht="178.5">
      <c r="A196" s="326" t="s">
        <v>1062</v>
      </c>
      <c r="B196" s="332">
        <v>44837</v>
      </c>
      <c r="C196" s="332" t="s">
        <v>1063</v>
      </c>
      <c r="D196" s="332" t="s">
        <v>1064</v>
      </c>
      <c r="E196" s="253" t="s">
        <v>1069</v>
      </c>
      <c r="F196" s="253" t="s">
        <v>370</v>
      </c>
      <c r="G196" s="246">
        <v>2022</v>
      </c>
      <c r="H196" s="333" t="s">
        <v>1067</v>
      </c>
      <c r="I196" s="253" t="s">
        <v>1065</v>
      </c>
      <c r="J196" s="327" t="s">
        <v>1066</v>
      </c>
      <c r="K196" s="334" t="s">
        <v>1068</v>
      </c>
      <c r="L196" s="35"/>
      <c r="M196" s="35"/>
      <c r="N196" s="35"/>
      <c r="O196" s="226"/>
      <c r="P196" s="226"/>
      <c r="Q196" s="226"/>
      <c r="R196" s="35"/>
      <c r="S196" s="35"/>
      <c r="T196" s="35"/>
      <c r="U196" s="35"/>
      <c r="V196" s="35"/>
      <c r="W196" s="35"/>
      <c r="X196" s="35"/>
      <c r="Y196" s="35"/>
      <c r="Z196" s="35"/>
      <c r="AA196" s="35"/>
      <c r="AB196" s="35"/>
    </row>
    <row r="197" spans="1:12" s="10" customFormat="1" ht="102">
      <c r="A197" s="317">
        <v>333</v>
      </c>
      <c r="B197" s="335">
        <v>45061</v>
      </c>
      <c r="C197" s="352">
        <v>45062</v>
      </c>
      <c r="D197" s="351" t="s">
        <v>1112</v>
      </c>
      <c r="E197" s="113" t="s">
        <v>1106</v>
      </c>
      <c r="F197" s="104" t="s">
        <v>284</v>
      </c>
      <c r="G197" s="318">
        <v>2023</v>
      </c>
      <c r="H197" s="104" t="s">
        <v>1156</v>
      </c>
      <c r="I197" s="104" t="s">
        <v>1157</v>
      </c>
      <c r="J197" s="104" t="s">
        <v>1258</v>
      </c>
      <c r="K197" s="104" t="s">
        <v>1158</v>
      </c>
      <c r="L197" s="31"/>
    </row>
    <row r="198" spans="1:12" s="10" customFormat="1" ht="102">
      <c r="A198" s="159">
        <v>334</v>
      </c>
      <c r="B198" s="117">
        <v>45061</v>
      </c>
      <c r="C198" s="20">
        <v>45061</v>
      </c>
      <c r="D198" s="227" t="s">
        <v>1078</v>
      </c>
      <c r="E198" s="23" t="s">
        <v>1026</v>
      </c>
      <c r="F198" s="290" t="s">
        <v>268</v>
      </c>
      <c r="G198" s="119">
        <v>2023</v>
      </c>
      <c r="H198" s="290" t="s">
        <v>1116</v>
      </c>
      <c r="I198" s="290" t="s">
        <v>1195</v>
      </c>
      <c r="J198" s="290" t="s">
        <v>1251</v>
      </c>
      <c r="K198" s="290" t="s">
        <v>1250</v>
      </c>
      <c r="L198" s="31"/>
    </row>
    <row r="199" spans="1:12" s="10" customFormat="1" ht="45">
      <c r="A199" s="160">
        <v>335</v>
      </c>
      <c r="B199" s="130" t="s">
        <v>1048</v>
      </c>
      <c r="C199" s="144" t="s">
        <v>206</v>
      </c>
      <c r="D199" s="228" t="s">
        <v>1134</v>
      </c>
      <c r="E199" s="130" t="s">
        <v>1253</v>
      </c>
      <c r="F199" s="145" t="s">
        <v>265</v>
      </c>
      <c r="G199" s="129">
        <v>2023</v>
      </c>
      <c r="H199" s="305" t="s">
        <v>206</v>
      </c>
      <c r="I199" s="145" t="s">
        <v>206</v>
      </c>
      <c r="J199" s="305" t="s">
        <v>206</v>
      </c>
      <c r="K199" s="339" t="s">
        <v>360</v>
      </c>
      <c r="L199" s="31"/>
    </row>
    <row r="200" spans="1:12" s="10" customFormat="1" ht="45">
      <c r="A200" s="160">
        <v>336</v>
      </c>
      <c r="B200" s="130" t="s">
        <v>1048</v>
      </c>
      <c r="C200" s="144" t="s">
        <v>206</v>
      </c>
      <c r="D200" s="228" t="s">
        <v>1133</v>
      </c>
      <c r="E200" s="130" t="s">
        <v>1253</v>
      </c>
      <c r="F200" s="145" t="s">
        <v>265</v>
      </c>
      <c r="G200" s="129">
        <v>2023</v>
      </c>
      <c r="H200" s="305" t="s">
        <v>206</v>
      </c>
      <c r="I200" s="145" t="s">
        <v>206</v>
      </c>
      <c r="J200" s="305" t="s">
        <v>206</v>
      </c>
      <c r="K200" s="339" t="s">
        <v>360</v>
      </c>
      <c r="L200" s="31"/>
    </row>
    <row r="201" spans="1:12" s="10" customFormat="1" ht="75">
      <c r="A201" s="345" t="s">
        <v>1079</v>
      </c>
      <c r="B201" s="195" t="s">
        <v>1080</v>
      </c>
      <c r="C201" s="311" t="s">
        <v>1083</v>
      </c>
      <c r="D201" s="364" t="s">
        <v>1081</v>
      </c>
      <c r="E201" s="195" t="s">
        <v>841</v>
      </c>
      <c r="F201" s="311" t="s">
        <v>265</v>
      </c>
      <c r="G201" s="312">
        <v>2022</v>
      </c>
      <c r="H201" s="364" t="s">
        <v>1082</v>
      </c>
      <c r="I201" s="364" t="s">
        <v>123</v>
      </c>
      <c r="J201" s="364" t="s">
        <v>1084</v>
      </c>
      <c r="K201" s="365" t="s">
        <v>1283</v>
      </c>
      <c r="L201" s="31"/>
    </row>
    <row r="202" spans="1:12" s="10" customFormat="1" ht="51">
      <c r="A202" s="317">
        <v>338</v>
      </c>
      <c r="B202" s="147" t="s">
        <v>1135</v>
      </c>
      <c r="C202" s="370">
        <v>45064</v>
      </c>
      <c r="D202" s="351" t="s">
        <v>1136</v>
      </c>
      <c r="E202" s="286" t="s">
        <v>1286</v>
      </c>
      <c r="F202" s="104" t="s">
        <v>265</v>
      </c>
      <c r="G202" s="318">
        <v>2023</v>
      </c>
      <c r="H202" s="104" t="s">
        <v>1174</v>
      </c>
      <c r="I202" s="104" t="s">
        <v>1196</v>
      </c>
      <c r="J202" s="104" t="s">
        <v>1260</v>
      </c>
      <c r="K202" s="104" t="s">
        <v>1314</v>
      </c>
      <c r="L202" s="31"/>
    </row>
    <row r="203" spans="1:12" s="10" customFormat="1" ht="45">
      <c r="A203" s="159">
        <v>339</v>
      </c>
      <c r="B203" s="23" t="s">
        <v>1135</v>
      </c>
      <c r="C203" s="342">
        <v>45064</v>
      </c>
      <c r="D203" s="227" t="s">
        <v>1150</v>
      </c>
      <c r="E203" s="22" t="s">
        <v>1233</v>
      </c>
      <c r="F203" s="290" t="s">
        <v>272</v>
      </c>
      <c r="G203" s="119">
        <v>2023</v>
      </c>
      <c r="H203" s="290" t="s">
        <v>1175</v>
      </c>
      <c r="I203" s="290" t="s">
        <v>206</v>
      </c>
      <c r="J203" s="290" t="s">
        <v>1261</v>
      </c>
      <c r="K203" s="290"/>
      <c r="L203" s="31" t="s">
        <v>410</v>
      </c>
    </row>
    <row r="204" spans="1:12" s="10" customFormat="1" ht="102.75" thickBot="1">
      <c r="A204" s="159">
        <v>340</v>
      </c>
      <c r="B204" s="23" t="s">
        <v>1135</v>
      </c>
      <c r="C204" s="342">
        <v>45064</v>
      </c>
      <c r="D204" s="227" t="s">
        <v>1151</v>
      </c>
      <c r="E204" s="315" t="s">
        <v>1159</v>
      </c>
      <c r="F204" s="290" t="s">
        <v>268</v>
      </c>
      <c r="G204" s="119">
        <v>2023</v>
      </c>
      <c r="H204" s="290" t="s">
        <v>1176</v>
      </c>
      <c r="I204" s="357" t="s">
        <v>123</v>
      </c>
      <c r="J204" s="290" t="s">
        <v>1262</v>
      </c>
      <c r="K204" s="290" t="s">
        <v>1263</v>
      </c>
      <c r="L204" s="31" t="s">
        <v>341</v>
      </c>
    </row>
    <row r="205" spans="1:12" s="10" customFormat="1" ht="51">
      <c r="A205" s="159">
        <v>341</v>
      </c>
      <c r="B205" s="23" t="s">
        <v>1135</v>
      </c>
      <c r="C205" s="342">
        <v>45064</v>
      </c>
      <c r="D205" s="227" t="s">
        <v>1152</v>
      </c>
      <c r="E205" s="22" t="s">
        <v>1234</v>
      </c>
      <c r="F205" s="290" t="s">
        <v>272</v>
      </c>
      <c r="G205" s="119">
        <v>2023</v>
      </c>
      <c r="H205" s="290" t="s">
        <v>1364</v>
      </c>
      <c r="I205" s="290" t="s">
        <v>206</v>
      </c>
      <c r="J205" s="290" t="s">
        <v>1264</v>
      </c>
      <c r="K205" s="290" t="s">
        <v>1265</v>
      </c>
      <c r="L205" s="31" t="s">
        <v>446</v>
      </c>
    </row>
    <row r="206" spans="1:12" s="10" customFormat="1" ht="57.75" thickBot="1">
      <c r="A206" s="159">
        <v>342</v>
      </c>
      <c r="B206" s="23" t="s">
        <v>1135</v>
      </c>
      <c r="C206" s="342">
        <v>45064</v>
      </c>
      <c r="D206" s="227" t="s">
        <v>1153</v>
      </c>
      <c r="E206" s="315" t="s">
        <v>1159</v>
      </c>
      <c r="F206" s="290" t="s">
        <v>268</v>
      </c>
      <c r="G206" s="119">
        <v>2023</v>
      </c>
      <c r="H206" s="290" t="s">
        <v>1177</v>
      </c>
      <c r="I206" s="357" t="s">
        <v>123</v>
      </c>
      <c r="J206" s="290" t="s">
        <v>1266</v>
      </c>
      <c r="K206" s="290" t="s">
        <v>1267</v>
      </c>
      <c r="L206" s="31" t="s">
        <v>446</v>
      </c>
    </row>
    <row r="207" spans="1:12" s="10" customFormat="1" ht="45.75" thickBot="1">
      <c r="A207" s="346">
        <v>343</v>
      </c>
      <c r="B207" s="142" t="s">
        <v>1135</v>
      </c>
      <c r="C207" s="342">
        <v>45064</v>
      </c>
      <c r="D207" s="227" t="s">
        <v>1154</v>
      </c>
      <c r="E207" s="315" t="s">
        <v>1159</v>
      </c>
      <c r="F207" s="290" t="s">
        <v>268</v>
      </c>
      <c r="G207" s="119">
        <v>2023</v>
      </c>
      <c r="H207" s="290" t="s">
        <v>1178</v>
      </c>
      <c r="I207" s="357" t="s">
        <v>123</v>
      </c>
      <c r="J207" s="347" t="s">
        <v>1268</v>
      </c>
      <c r="K207" s="347" t="s">
        <v>1269</v>
      </c>
      <c r="L207" s="31" t="s">
        <v>410</v>
      </c>
    </row>
    <row r="208" spans="1:12" s="10" customFormat="1" ht="105" customHeight="1">
      <c r="A208" s="324" t="s">
        <v>1137</v>
      </c>
      <c r="B208" s="149" t="s">
        <v>1138</v>
      </c>
      <c r="C208" s="330" t="s">
        <v>1139</v>
      </c>
      <c r="D208" s="330" t="s">
        <v>1140</v>
      </c>
      <c r="E208" s="150" t="s">
        <v>1141</v>
      </c>
      <c r="F208" s="152" t="s">
        <v>265</v>
      </c>
      <c r="G208" s="162">
        <v>2022</v>
      </c>
      <c r="H208" s="372" t="s">
        <v>1142</v>
      </c>
      <c r="I208" s="330" t="s">
        <v>1143</v>
      </c>
      <c r="J208" s="330" t="s">
        <v>1144</v>
      </c>
      <c r="K208" s="152" t="s">
        <v>1289</v>
      </c>
      <c r="L208" s="31"/>
    </row>
    <row r="209" spans="1:12" s="10" customFormat="1" ht="99.75">
      <c r="A209" s="160">
        <v>345</v>
      </c>
      <c r="B209" s="128">
        <v>45069</v>
      </c>
      <c r="C209" s="219" t="s">
        <v>206</v>
      </c>
      <c r="D209" s="228" t="s">
        <v>1179</v>
      </c>
      <c r="E209" s="308" t="s">
        <v>1180</v>
      </c>
      <c r="F209" s="145" t="s">
        <v>272</v>
      </c>
      <c r="G209" s="129">
        <v>2023</v>
      </c>
      <c r="H209" s="145" t="s">
        <v>206</v>
      </c>
      <c r="I209" s="145" t="s">
        <v>206</v>
      </c>
      <c r="J209" s="145" t="s">
        <v>206</v>
      </c>
      <c r="K209" s="145" t="s">
        <v>360</v>
      </c>
      <c r="L209" s="31"/>
    </row>
    <row r="210" spans="1:12" s="10" customFormat="1" ht="45">
      <c r="A210" s="213">
        <v>346</v>
      </c>
      <c r="B210" s="195" t="s">
        <v>1173</v>
      </c>
      <c r="C210" s="401">
        <v>45069</v>
      </c>
      <c r="D210" s="277" t="s">
        <v>1160</v>
      </c>
      <c r="E210" s="150" t="s">
        <v>484</v>
      </c>
      <c r="F210" s="152" t="s">
        <v>484</v>
      </c>
      <c r="G210" s="162">
        <v>2023</v>
      </c>
      <c r="H210" s="152" t="s">
        <v>206</v>
      </c>
      <c r="I210" s="152" t="s">
        <v>206</v>
      </c>
      <c r="J210" s="152" t="s">
        <v>206</v>
      </c>
      <c r="K210" s="152" t="s">
        <v>1161</v>
      </c>
      <c r="L210" s="31"/>
    </row>
    <row r="211" spans="1:12" s="10" customFormat="1" ht="102">
      <c r="A211" s="159">
        <v>360</v>
      </c>
      <c r="B211" s="23" t="s">
        <v>1171</v>
      </c>
      <c r="C211" s="24">
        <v>45078</v>
      </c>
      <c r="D211" s="227" t="s">
        <v>1164</v>
      </c>
      <c r="E211" s="22" t="s">
        <v>1198</v>
      </c>
      <c r="F211" s="290" t="s">
        <v>284</v>
      </c>
      <c r="G211" s="119">
        <v>2023</v>
      </c>
      <c r="H211" s="290" t="s">
        <v>1181</v>
      </c>
      <c r="I211" s="290" t="s">
        <v>1197</v>
      </c>
      <c r="J211" s="290" t="s">
        <v>1307</v>
      </c>
      <c r="K211" s="290" t="s">
        <v>1308</v>
      </c>
      <c r="L211" s="31" t="s">
        <v>410</v>
      </c>
    </row>
    <row r="212" spans="1:12" s="10" customFormat="1" ht="51">
      <c r="A212" s="159">
        <v>361</v>
      </c>
      <c r="B212" s="23" t="s">
        <v>1171</v>
      </c>
      <c r="C212" s="24">
        <v>45078</v>
      </c>
      <c r="D212" s="227" t="s">
        <v>1165</v>
      </c>
      <c r="E212" s="30" t="s">
        <v>1199</v>
      </c>
      <c r="F212" s="290" t="s">
        <v>370</v>
      </c>
      <c r="G212" s="119">
        <v>2023</v>
      </c>
      <c r="H212" s="290" t="s">
        <v>1182</v>
      </c>
      <c r="I212" s="290" t="s">
        <v>1184</v>
      </c>
      <c r="J212" s="290" t="s">
        <v>1309</v>
      </c>
      <c r="K212" s="290"/>
      <c r="L212" s="31" t="s">
        <v>446</v>
      </c>
    </row>
    <row r="213" spans="1:12" s="10" customFormat="1" ht="45">
      <c r="A213" s="159">
        <v>362</v>
      </c>
      <c r="B213" s="23" t="s">
        <v>1171</v>
      </c>
      <c r="C213" s="24">
        <v>45078</v>
      </c>
      <c r="D213" s="227" t="s">
        <v>1166</v>
      </c>
      <c r="E213" s="23" t="s">
        <v>325</v>
      </c>
      <c r="F213" s="290" t="s">
        <v>734</v>
      </c>
      <c r="G213" s="119">
        <v>2023</v>
      </c>
      <c r="H213" s="290" t="s">
        <v>1183</v>
      </c>
      <c r="I213" s="290" t="s">
        <v>1184</v>
      </c>
      <c r="J213" s="290" t="s">
        <v>1365</v>
      </c>
      <c r="K213" s="290" t="s">
        <v>1310</v>
      </c>
      <c r="L213" s="31" t="s">
        <v>466</v>
      </c>
    </row>
    <row r="214" spans="1:12" s="10" customFormat="1" ht="45">
      <c r="A214" s="159">
        <v>363</v>
      </c>
      <c r="B214" s="23" t="s">
        <v>1172</v>
      </c>
      <c r="C214" s="24">
        <v>45082</v>
      </c>
      <c r="D214" s="227" t="s">
        <v>1167</v>
      </c>
      <c r="E214" s="142" t="s">
        <v>1200</v>
      </c>
      <c r="F214" s="290" t="s">
        <v>265</v>
      </c>
      <c r="G214" s="119">
        <v>2023</v>
      </c>
      <c r="H214" s="290" t="s">
        <v>1185</v>
      </c>
      <c r="I214" s="290" t="s">
        <v>1184</v>
      </c>
      <c r="J214" s="290" t="s">
        <v>1366</v>
      </c>
      <c r="K214" s="290"/>
      <c r="L214" s="31"/>
    </row>
    <row r="215" spans="1:12" s="10" customFormat="1" ht="114.75">
      <c r="A215" s="159">
        <v>364</v>
      </c>
      <c r="B215" s="23" t="s">
        <v>1172</v>
      </c>
      <c r="C215" s="24">
        <v>45082</v>
      </c>
      <c r="D215" s="227" t="s">
        <v>1168</v>
      </c>
      <c r="E215" s="22" t="s">
        <v>1201</v>
      </c>
      <c r="F215" s="290" t="s">
        <v>272</v>
      </c>
      <c r="G215" s="119">
        <v>2023</v>
      </c>
      <c r="H215" s="290" t="s">
        <v>1186</v>
      </c>
      <c r="I215" s="290" t="s">
        <v>1187</v>
      </c>
      <c r="J215" s="290" t="s">
        <v>1367</v>
      </c>
      <c r="K215" s="290" t="s">
        <v>1368</v>
      </c>
      <c r="L215" s="31"/>
    </row>
    <row r="216" spans="1:12" s="10" customFormat="1" ht="77.25" thickBot="1">
      <c r="A216" s="159">
        <v>365</v>
      </c>
      <c r="B216" s="23" t="s">
        <v>1172</v>
      </c>
      <c r="C216" s="24">
        <v>45082</v>
      </c>
      <c r="D216" s="227" t="s">
        <v>1169</v>
      </c>
      <c r="E216" s="315" t="s">
        <v>1159</v>
      </c>
      <c r="F216" s="290" t="s">
        <v>268</v>
      </c>
      <c r="G216" s="119">
        <v>2023</v>
      </c>
      <c r="H216" s="290" t="s">
        <v>1188</v>
      </c>
      <c r="I216" s="290" t="s">
        <v>1184</v>
      </c>
      <c r="J216" s="290" t="s">
        <v>1370</v>
      </c>
      <c r="K216" s="290" t="s">
        <v>1369</v>
      </c>
      <c r="L216" s="31"/>
    </row>
    <row r="217" spans="1:12" s="10" customFormat="1" ht="45">
      <c r="A217" s="213">
        <v>366</v>
      </c>
      <c r="B217" s="150" t="s">
        <v>1172</v>
      </c>
      <c r="C217" s="177">
        <v>45079</v>
      </c>
      <c r="D217" s="277" t="s">
        <v>1170</v>
      </c>
      <c r="E217" s="195" t="s">
        <v>1202</v>
      </c>
      <c r="F217" s="152" t="s">
        <v>265</v>
      </c>
      <c r="G217" s="162">
        <v>2023</v>
      </c>
      <c r="H217" s="152" t="s">
        <v>206</v>
      </c>
      <c r="I217" s="152" t="s">
        <v>206</v>
      </c>
      <c r="J217" s="152" t="s">
        <v>206</v>
      </c>
      <c r="K217" s="152" t="s">
        <v>1372</v>
      </c>
      <c r="L217" s="31"/>
    </row>
    <row r="218" spans="1:12" s="10" customFormat="1" ht="63.75">
      <c r="A218" s="159">
        <v>368</v>
      </c>
      <c r="B218" s="23" t="s">
        <v>1235</v>
      </c>
      <c r="C218" s="24">
        <v>45083</v>
      </c>
      <c r="D218" s="227" t="s">
        <v>1236</v>
      </c>
      <c r="E218" s="22" t="s">
        <v>1201</v>
      </c>
      <c r="F218" s="290" t="s">
        <v>272</v>
      </c>
      <c r="G218" s="119">
        <v>2023</v>
      </c>
      <c r="H218" s="290" t="s">
        <v>1252</v>
      </c>
      <c r="I218" s="290" t="s">
        <v>1184</v>
      </c>
      <c r="J218" s="290" t="s">
        <v>1373</v>
      </c>
      <c r="K218" s="290" t="s">
        <v>1374</v>
      </c>
      <c r="L218" s="31"/>
    </row>
    <row r="219" spans="1:12" s="10" customFormat="1" ht="45">
      <c r="A219" s="160">
        <v>369</v>
      </c>
      <c r="B219" s="130" t="s">
        <v>1235</v>
      </c>
      <c r="C219" s="219"/>
      <c r="D219" s="228" t="s">
        <v>1237</v>
      </c>
      <c r="E219" s="130" t="s">
        <v>1239</v>
      </c>
      <c r="F219" s="145" t="s">
        <v>265</v>
      </c>
      <c r="G219" s="129">
        <v>2023</v>
      </c>
      <c r="H219" s="145" t="s">
        <v>206</v>
      </c>
      <c r="I219" s="145" t="s">
        <v>206</v>
      </c>
      <c r="J219" s="145" t="s">
        <v>206</v>
      </c>
      <c r="K219" s="145" t="s">
        <v>360</v>
      </c>
      <c r="L219" s="31"/>
    </row>
    <row r="220" spans="1:12" s="10" customFormat="1" ht="45">
      <c r="A220" s="160">
        <v>370</v>
      </c>
      <c r="B220" s="130" t="s">
        <v>1235</v>
      </c>
      <c r="C220" s="219"/>
      <c r="D220" s="228" t="s">
        <v>1238</v>
      </c>
      <c r="E220" s="130" t="s">
        <v>1239</v>
      </c>
      <c r="F220" s="145" t="s">
        <v>265</v>
      </c>
      <c r="G220" s="129">
        <v>2023</v>
      </c>
      <c r="H220" s="145" t="s">
        <v>206</v>
      </c>
      <c r="I220" s="145" t="s">
        <v>206</v>
      </c>
      <c r="J220" s="145" t="s">
        <v>206</v>
      </c>
      <c r="K220" s="145" t="s">
        <v>360</v>
      </c>
      <c r="L220" s="31"/>
    </row>
    <row r="221" spans="1:12" s="10" customFormat="1" ht="45">
      <c r="A221" s="160">
        <v>371</v>
      </c>
      <c r="B221" s="130" t="s">
        <v>1290</v>
      </c>
      <c r="C221" s="41"/>
      <c r="D221" s="228" t="s">
        <v>1295</v>
      </c>
      <c r="E221" s="130" t="s">
        <v>1025</v>
      </c>
      <c r="F221" s="145" t="s">
        <v>265</v>
      </c>
      <c r="G221" s="129">
        <v>2023</v>
      </c>
      <c r="H221" s="145" t="s">
        <v>206</v>
      </c>
      <c r="I221" s="145" t="s">
        <v>206</v>
      </c>
      <c r="J221" s="145" t="s">
        <v>206</v>
      </c>
      <c r="K221" s="145" t="s">
        <v>360</v>
      </c>
      <c r="L221" s="31"/>
    </row>
    <row r="222" spans="1:12" s="10" customFormat="1" ht="45">
      <c r="A222" s="160">
        <v>372</v>
      </c>
      <c r="B222" s="130" t="s">
        <v>1290</v>
      </c>
      <c r="C222" s="41"/>
      <c r="D222" s="228" t="s">
        <v>1296</v>
      </c>
      <c r="E222" s="130" t="s">
        <v>1100</v>
      </c>
      <c r="F222" s="145" t="s">
        <v>268</v>
      </c>
      <c r="G222" s="129">
        <v>2023</v>
      </c>
      <c r="H222" s="145" t="s">
        <v>206</v>
      </c>
      <c r="I222" s="145" t="s">
        <v>206</v>
      </c>
      <c r="J222" s="145" t="s">
        <v>206</v>
      </c>
      <c r="K222" s="145" t="s">
        <v>360</v>
      </c>
      <c r="L222" s="31"/>
    </row>
    <row r="223" spans="1:12" s="10" customFormat="1" ht="45">
      <c r="A223" s="160">
        <v>373</v>
      </c>
      <c r="B223" s="130" t="s">
        <v>1290</v>
      </c>
      <c r="C223" s="41"/>
      <c r="D223" s="228" t="s">
        <v>1297</v>
      </c>
      <c r="E223" s="130" t="s">
        <v>1025</v>
      </c>
      <c r="F223" s="145" t="s">
        <v>265</v>
      </c>
      <c r="G223" s="129">
        <v>2023</v>
      </c>
      <c r="H223" s="145" t="s">
        <v>206</v>
      </c>
      <c r="I223" s="145" t="s">
        <v>206</v>
      </c>
      <c r="J223" s="145" t="s">
        <v>206</v>
      </c>
      <c r="K223" s="145" t="s">
        <v>360</v>
      </c>
      <c r="L223" s="31"/>
    </row>
    <row r="224" spans="1:12" s="10" customFormat="1" ht="45">
      <c r="A224" s="159">
        <v>375</v>
      </c>
      <c r="B224" s="23" t="s">
        <v>1291</v>
      </c>
      <c r="C224" s="373"/>
      <c r="D224" s="227" t="s">
        <v>1292</v>
      </c>
      <c r="E224" s="227" t="s">
        <v>1303</v>
      </c>
      <c r="F224" s="290" t="s">
        <v>265</v>
      </c>
      <c r="G224" s="119">
        <v>2023</v>
      </c>
      <c r="H224" s="290" t="s">
        <v>1304</v>
      </c>
      <c r="I224" s="290" t="s">
        <v>1184</v>
      </c>
      <c r="J224" s="290" t="s">
        <v>1376</v>
      </c>
      <c r="K224" s="290" t="s">
        <v>1375</v>
      </c>
      <c r="L224" s="31"/>
    </row>
    <row r="225" spans="1:12" s="10" customFormat="1" ht="45">
      <c r="A225" s="160">
        <v>376</v>
      </c>
      <c r="B225" s="130" t="s">
        <v>1291</v>
      </c>
      <c r="C225" s="41"/>
      <c r="D225" s="228" t="s">
        <v>1293</v>
      </c>
      <c r="E225" s="161" t="s">
        <v>1302</v>
      </c>
      <c r="F225" s="145" t="s">
        <v>265</v>
      </c>
      <c r="G225" s="129">
        <v>2023</v>
      </c>
      <c r="H225" s="145" t="s">
        <v>206</v>
      </c>
      <c r="I225" s="145" t="s">
        <v>206</v>
      </c>
      <c r="J225" s="145" t="s">
        <v>206</v>
      </c>
      <c r="K225" s="145" t="s">
        <v>360</v>
      </c>
      <c r="L225" s="31"/>
    </row>
    <row r="226" spans="1:12" s="10" customFormat="1" ht="45">
      <c r="A226" s="160">
        <v>377</v>
      </c>
      <c r="B226" s="130" t="s">
        <v>1291</v>
      </c>
      <c r="C226" s="41"/>
      <c r="D226" s="228" t="s">
        <v>1294</v>
      </c>
      <c r="E226" s="161" t="s">
        <v>1302</v>
      </c>
      <c r="F226" s="145" t="s">
        <v>265</v>
      </c>
      <c r="G226" s="129">
        <v>2023</v>
      </c>
      <c r="H226" s="145" t="s">
        <v>206</v>
      </c>
      <c r="I226" s="145" t="s">
        <v>206</v>
      </c>
      <c r="J226" s="145" t="s">
        <v>206</v>
      </c>
      <c r="K226" s="145" t="s">
        <v>360</v>
      </c>
      <c r="L226" s="31"/>
    </row>
    <row r="227" spans="1:12" s="10" customFormat="1" ht="45">
      <c r="A227" s="160">
        <v>381</v>
      </c>
      <c r="B227" s="130" t="s">
        <v>1298</v>
      </c>
      <c r="C227" s="41"/>
      <c r="D227" s="228" t="s">
        <v>1299</v>
      </c>
      <c r="E227" s="161" t="s">
        <v>1302</v>
      </c>
      <c r="F227" s="145" t="s">
        <v>265</v>
      </c>
      <c r="G227" s="129">
        <v>2023</v>
      </c>
      <c r="H227" s="145" t="s">
        <v>206</v>
      </c>
      <c r="I227" s="145" t="s">
        <v>206</v>
      </c>
      <c r="J227" s="145" t="s">
        <v>206</v>
      </c>
      <c r="K227" s="145" t="s">
        <v>360</v>
      </c>
      <c r="L227" s="31"/>
    </row>
    <row r="228" spans="1:12" s="10" customFormat="1" ht="60">
      <c r="A228" s="317">
        <v>382</v>
      </c>
      <c r="B228" s="147" t="s">
        <v>1298</v>
      </c>
      <c r="C228" s="352">
        <v>45090</v>
      </c>
      <c r="D228" s="351" t="s">
        <v>1300</v>
      </c>
      <c r="E228" s="113" t="s">
        <v>1301</v>
      </c>
      <c r="F228" s="104" t="s">
        <v>284</v>
      </c>
      <c r="G228" s="318">
        <v>2023</v>
      </c>
      <c r="H228" s="104" t="s">
        <v>1305</v>
      </c>
      <c r="I228" s="104" t="s">
        <v>1184</v>
      </c>
      <c r="J228" s="104" t="s">
        <v>1377</v>
      </c>
      <c r="K228" s="356" t="s">
        <v>1306</v>
      </c>
      <c r="L228" s="31"/>
    </row>
    <row r="229" spans="1:12" s="10" customFormat="1" ht="68.25" customHeight="1">
      <c r="A229" s="140">
        <v>392</v>
      </c>
      <c r="B229" s="23" t="s">
        <v>1346</v>
      </c>
      <c r="C229" s="117">
        <v>45098</v>
      </c>
      <c r="D229" s="406" t="s">
        <v>1347</v>
      </c>
      <c r="E229" s="51" t="s">
        <v>1362</v>
      </c>
      <c r="F229" s="290" t="s">
        <v>268</v>
      </c>
      <c r="G229" s="119">
        <v>2023</v>
      </c>
      <c r="H229" s="290" t="s">
        <v>1379</v>
      </c>
      <c r="I229" s="290" t="s">
        <v>1184</v>
      </c>
      <c r="J229" s="290" t="s">
        <v>1378</v>
      </c>
      <c r="K229" s="290" t="s">
        <v>1380</v>
      </c>
      <c r="L229" s="31"/>
    </row>
    <row r="230" spans="1:12" s="10" customFormat="1" ht="63.75">
      <c r="A230" s="140">
        <v>393</v>
      </c>
      <c r="B230" s="23" t="s">
        <v>1346</v>
      </c>
      <c r="C230" s="117">
        <v>45098</v>
      </c>
      <c r="D230" s="23" t="s">
        <v>1348</v>
      </c>
      <c r="E230" s="51" t="s">
        <v>1363</v>
      </c>
      <c r="F230" s="290" t="s">
        <v>370</v>
      </c>
      <c r="G230" s="119">
        <v>2023</v>
      </c>
      <c r="H230" s="290" t="s">
        <v>1383</v>
      </c>
      <c r="I230" s="290" t="s">
        <v>1184</v>
      </c>
      <c r="J230" s="290" t="s">
        <v>1381</v>
      </c>
      <c r="K230" s="290" t="s">
        <v>1382</v>
      </c>
      <c r="L230" s="453" t="s">
        <v>416</v>
      </c>
    </row>
    <row r="231" spans="1:12" s="10" customFormat="1" ht="45">
      <c r="A231" s="140">
        <v>394</v>
      </c>
      <c r="B231" s="23" t="s">
        <v>1346</v>
      </c>
      <c r="C231" s="117">
        <v>45098</v>
      </c>
      <c r="D231" s="452" t="s">
        <v>1349</v>
      </c>
      <c r="E231" s="51" t="s">
        <v>1350</v>
      </c>
      <c r="F231" s="290" t="s">
        <v>272</v>
      </c>
      <c r="G231" s="119">
        <v>2023</v>
      </c>
      <c r="H231" s="290" t="s">
        <v>1384</v>
      </c>
      <c r="I231" s="290" t="s">
        <v>1184</v>
      </c>
      <c r="J231" s="290"/>
      <c r="K231" s="290" t="s">
        <v>1385</v>
      </c>
      <c r="L231" s="31"/>
    </row>
    <row r="232" spans="1:12" s="10" customFormat="1" ht="45">
      <c r="A232" s="143">
        <v>395</v>
      </c>
      <c r="B232" s="130" t="s">
        <v>1346</v>
      </c>
      <c r="C232" s="128">
        <v>45097</v>
      </c>
      <c r="D232" s="228" t="s">
        <v>1351</v>
      </c>
      <c r="E232" s="203" t="s">
        <v>1092</v>
      </c>
      <c r="F232" s="145" t="s">
        <v>268</v>
      </c>
      <c r="G232" s="129">
        <v>2023</v>
      </c>
      <c r="H232" s="145" t="s">
        <v>206</v>
      </c>
      <c r="I232" s="145" t="s">
        <v>206</v>
      </c>
      <c r="J232" s="145" t="s">
        <v>206</v>
      </c>
      <c r="K232" s="134" t="s">
        <v>360</v>
      </c>
      <c r="L232" s="31"/>
    </row>
    <row r="233" spans="1:12" s="10" customFormat="1" ht="45">
      <c r="A233" s="143">
        <v>396</v>
      </c>
      <c r="B233" s="130" t="s">
        <v>1346</v>
      </c>
      <c r="C233" s="128">
        <v>45097</v>
      </c>
      <c r="D233" s="228" t="s">
        <v>1352</v>
      </c>
      <c r="E233" s="203" t="s">
        <v>1353</v>
      </c>
      <c r="F233" s="145" t="s">
        <v>265</v>
      </c>
      <c r="G233" s="129">
        <v>2023</v>
      </c>
      <c r="H233" s="145" t="s">
        <v>206</v>
      </c>
      <c r="I233" s="145" t="s">
        <v>206</v>
      </c>
      <c r="J233" s="145" t="s">
        <v>206</v>
      </c>
      <c r="K233" s="134" t="s">
        <v>360</v>
      </c>
      <c r="L233" s="31"/>
    </row>
    <row r="234" spans="1:12" s="10" customFormat="1" ht="156.75">
      <c r="A234" s="143">
        <v>397</v>
      </c>
      <c r="B234" s="130" t="s">
        <v>1346</v>
      </c>
      <c r="C234" s="128">
        <v>45097</v>
      </c>
      <c r="D234" s="228" t="s">
        <v>1354</v>
      </c>
      <c r="E234" s="203" t="s">
        <v>488</v>
      </c>
      <c r="F234" s="145" t="s">
        <v>411</v>
      </c>
      <c r="G234" s="129">
        <v>2023</v>
      </c>
      <c r="H234" s="145" t="s">
        <v>206</v>
      </c>
      <c r="I234" s="145" t="s">
        <v>206</v>
      </c>
      <c r="J234" s="145" t="s">
        <v>206</v>
      </c>
      <c r="K234" s="134" t="s">
        <v>360</v>
      </c>
      <c r="L234" s="31"/>
    </row>
    <row r="235" spans="1:12" s="10" customFormat="1" ht="45">
      <c r="A235" s="143">
        <v>398</v>
      </c>
      <c r="B235" s="130" t="s">
        <v>1346</v>
      </c>
      <c r="C235" s="128">
        <v>45097</v>
      </c>
      <c r="D235" s="228" t="s">
        <v>1355</v>
      </c>
      <c r="E235" s="203" t="s">
        <v>1092</v>
      </c>
      <c r="F235" s="145" t="s">
        <v>268</v>
      </c>
      <c r="G235" s="129">
        <v>2023</v>
      </c>
      <c r="H235" s="145" t="s">
        <v>206</v>
      </c>
      <c r="I235" s="145" t="s">
        <v>206</v>
      </c>
      <c r="J235" s="145" t="s">
        <v>206</v>
      </c>
      <c r="K235" s="134" t="s">
        <v>360</v>
      </c>
      <c r="L235" s="31"/>
    </row>
    <row r="236" spans="1:12" s="10" customFormat="1" ht="99.75">
      <c r="A236" s="143">
        <v>399</v>
      </c>
      <c r="B236" s="130" t="s">
        <v>1346</v>
      </c>
      <c r="C236" s="128">
        <v>45097</v>
      </c>
      <c r="D236" s="228" t="s">
        <v>1356</v>
      </c>
      <c r="E236" s="203" t="s">
        <v>488</v>
      </c>
      <c r="F236" s="145" t="s">
        <v>411</v>
      </c>
      <c r="G236" s="129">
        <v>2023</v>
      </c>
      <c r="H236" s="145" t="s">
        <v>206</v>
      </c>
      <c r="I236" s="145" t="s">
        <v>206</v>
      </c>
      <c r="J236" s="145" t="s">
        <v>206</v>
      </c>
      <c r="K236" s="134" t="s">
        <v>360</v>
      </c>
      <c r="L236" s="31"/>
    </row>
    <row r="237" spans="1:12" s="10" customFormat="1" ht="57">
      <c r="A237" s="143">
        <v>400</v>
      </c>
      <c r="B237" s="130" t="s">
        <v>1346</v>
      </c>
      <c r="C237" s="128">
        <v>45097</v>
      </c>
      <c r="D237" s="228" t="s">
        <v>1357</v>
      </c>
      <c r="E237" s="203" t="s">
        <v>1358</v>
      </c>
      <c r="F237" s="145" t="s">
        <v>265</v>
      </c>
      <c r="G237" s="129">
        <v>2023</v>
      </c>
      <c r="H237" s="145" t="s">
        <v>206</v>
      </c>
      <c r="I237" s="145" t="s">
        <v>206</v>
      </c>
      <c r="J237" s="145" t="s">
        <v>206</v>
      </c>
      <c r="K237" s="134" t="s">
        <v>360</v>
      </c>
      <c r="L237" s="31"/>
    </row>
    <row r="238" spans="1:12" s="10" customFormat="1" ht="142.5">
      <c r="A238" s="143">
        <v>401</v>
      </c>
      <c r="B238" s="130" t="s">
        <v>1346</v>
      </c>
      <c r="C238" s="128">
        <v>45097</v>
      </c>
      <c r="D238" s="228" t="s">
        <v>1359</v>
      </c>
      <c r="E238" s="203" t="s">
        <v>488</v>
      </c>
      <c r="F238" s="145" t="s">
        <v>411</v>
      </c>
      <c r="G238" s="129">
        <v>2023</v>
      </c>
      <c r="H238" s="145" t="s">
        <v>206</v>
      </c>
      <c r="I238" s="145" t="s">
        <v>206</v>
      </c>
      <c r="J238" s="145" t="s">
        <v>206</v>
      </c>
      <c r="K238" s="134" t="s">
        <v>360</v>
      </c>
      <c r="L238" s="31"/>
    </row>
    <row r="239" spans="1:12" s="10" customFormat="1" ht="45">
      <c r="A239" s="143">
        <v>402</v>
      </c>
      <c r="B239" s="130" t="s">
        <v>1346</v>
      </c>
      <c r="C239" s="128">
        <v>45097</v>
      </c>
      <c r="D239" s="228" t="s">
        <v>1360</v>
      </c>
      <c r="E239" s="203" t="s">
        <v>488</v>
      </c>
      <c r="F239" s="145" t="s">
        <v>411</v>
      </c>
      <c r="G239" s="129">
        <v>2023</v>
      </c>
      <c r="H239" s="145" t="s">
        <v>206</v>
      </c>
      <c r="I239" s="145" t="s">
        <v>206</v>
      </c>
      <c r="J239" s="145" t="s">
        <v>206</v>
      </c>
      <c r="K239" s="134" t="s">
        <v>360</v>
      </c>
      <c r="L239" s="31"/>
    </row>
    <row r="240" spans="1:12" s="10" customFormat="1" ht="99.75">
      <c r="A240" s="143">
        <v>403</v>
      </c>
      <c r="B240" s="130" t="s">
        <v>1346</v>
      </c>
      <c r="C240" s="128">
        <v>45097</v>
      </c>
      <c r="D240" s="228" t="s">
        <v>1361</v>
      </c>
      <c r="E240" s="203" t="s">
        <v>488</v>
      </c>
      <c r="F240" s="145" t="s">
        <v>411</v>
      </c>
      <c r="G240" s="129">
        <v>2023</v>
      </c>
      <c r="H240" s="145" t="s">
        <v>206</v>
      </c>
      <c r="I240" s="145" t="s">
        <v>206</v>
      </c>
      <c r="J240" s="145" t="s">
        <v>206</v>
      </c>
      <c r="K240" s="134" t="s">
        <v>360</v>
      </c>
      <c r="L240" s="31"/>
    </row>
    <row r="241" spans="1:12" s="10" customFormat="1" ht="15">
      <c r="A241" s="402"/>
      <c r="B241" s="157"/>
      <c r="C241" s="403"/>
      <c r="D241" s="404"/>
      <c r="E241" s="405"/>
      <c r="F241" s="35"/>
      <c r="G241" s="158"/>
      <c r="H241" s="35"/>
      <c r="I241" s="35"/>
      <c r="J241" s="35"/>
      <c r="K241" s="321"/>
      <c r="L241" s="31"/>
    </row>
    <row r="242" spans="1:12" s="10" customFormat="1" ht="15">
      <c r="A242" s="402"/>
      <c r="B242" s="157"/>
      <c r="C242" s="403"/>
      <c r="D242" s="404"/>
      <c r="E242" s="405"/>
      <c r="F242" s="35"/>
      <c r="G242" s="158"/>
      <c r="H242" s="35"/>
      <c r="I242" s="35"/>
      <c r="J242" s="35"/>
      <c r="K242" s="321"/>
      <c r="L242" s="31"/>
    </row>
    <row r="243" spans="1:12" s="10" customFormat="1" ht="15">
      <c r="A243" s="402"/>
      <c r="B243" s="157"/>
      <c r="C243" s="403"/>
      <c r="D243" s="404"/>
      <c r="E243" s="405"/>
      <c r="F243" s="35"/>
      <c r="G243" s="158"/>
      <c r="H243" s="35"/>
      <c r="I243" s="35"/>
      <c r="J243" s="35"/>
      <c r="K243" s="321"/>
      <c r="L243" s="31"/>
    </row>
    <row r="244" spans="1:12" s="10" customFormat="1" ht="15">
      <c r="A244" s="402"/>
      <c r="B244" s="157"/>
      <c r="C244" s="403"/>
      <c r="D244" s="404"/>
      <c r="E244" s="405"/>
      <c r="F244" s="35"/>
      <c r="G244" s="158"/>
      <c r="H244" s="35"/>
      <c r="I244" s="35"/>
      <c r="J244" s="35"/>
      <c r="K244" s="321"/>
      <c r="L244" s="31"/>
    </row>
    <row r="245" spans="1:12" s="10" customFormat="1" ht="15">
      <c r="A245" s="402"/>
      <c r="B245" s="157"/>
      <c r="C245" s="403"/>
      <c r="D245" s="404"/>
      <c r="E245" s="405"/>
      <c r="F245" s="35"/>
      <c r="G245" s="158"/>
      <c r="H245" s="35"/>
      <c r="I245" s="35"/>
      <c r="J245" s="35"/>
      <c r="K245" s="321"/>
      <c r="L245" s="31"/>
    </row>
    <row r="246" spans="1:12" s="10" customFormat="1" ht="15">
      <c r="A246" s="402"/>
      <c r="B246" s="157"/>
      <c r="C246" s="403"/>
      <c r="D246" s="404"/>
      <c r="E246" s="405"/>
      <c r="F246" s="35"/>
      <c r="G246" s="158"/>
      <c r="H246" s="35"/>
      <c r="I246" s="35"/>
      <c r="J246" s="35"/>
      <c r="K246" s="321"/>
      <c r="L246" s="31"/>
    </row>
    <row r="247" spans="1:12" s="10" customFormat="1" ht="15">
      <c r="A247" s="154"/>
      <c r="B247" s="155"/>
      <c r="C247" s="157"/>
      <c r="D247" s="157"/>
      <c r="E247" s="273"/>
      <c r="F247" s="35"/>
      <c r="G247" s="158"/>
      <c r="H247" s="35"/>
      <c r="I247" s="35"/>
      <c r="J247" s="35"/>
      <c r="K247" s="35"/>
      <c r="L247" s="31"/>
    </row>
    <row r="248" spans="1:12" s="10" customFormat="1" ht="15">
      <c r="A248" s="154"/>
      <c r="B248" s="155"/>
      <c r="C248" s="157"/>
      <c r="D248" s="157"/>
      <c r="E248" s="273"/>
      <c r="F248" s="35"/>
      <c r="G248" s="158"/>
      <c r="H248" s="35"/>
      <c r="I248" s="35"/>
      <c r="J248" s="35"/>
      <c r="K248" s="35"/>
      <c r="L248" s="31"/>
    </row>
    <row r="249" spans="1:12" s="10" customFormat="1" ht="15">
      <c r="A249" s="154"/>
      <c r="B249" s="155"/>
      <c r="C249" s="157"/>
      <c r="D249" s="157"/>
      <c r="E249" s="273"/>
      <c r="F249" s="35"/>
      <c r="G249" s="158"/>
      <c r="H249" s="35"/>
      <c r="I249" s="35"/>
      <c r="J249" s="35"/>
      <c r="K249" s="35"/>
      <c r="L249" s="31"/>
    </row>
    <row r="250" spans="1:12" s="10" customFormat="1" ht="15">
      <c r="A250" s="154"/>
      <c r="B250" s="155"/>
      <c r="C250" s="157"/>
      <c r="D250" s="157"/>
      <c r="E250" s="273"/>
      <c r="F250" s="35"/>
      <c r="G250" s="158"/>
      <c r="H250" s="35"/>
      <c r="I250" s="35"/>
      <c r="J250" s="35"/>
      <c r="K250" s="35"/>
      <c r="L250" s="31"/>
    </row>
    <row r="251" spans="1:12" s="10" customFormat="1" ht="15">
      <c r="A251" s="154"/>
      <c r="B251" s="155"/>
      <c r="C251" s="156"/>
      <c r="D251" s="157"/>
      <c r="E251" s="273"/>
      <c r="F251" s="35"/>
      <c r="G251" s="158"/>
      <c r="H251" s="35"/>
      <c r="I251" s="35"/>
      <c r="J251" s="35"/>
      <c r="K251" s="35"/>
      <c r="L251" s="31"/>
    </row>
    <row r="252" spans="1:12" s="10" customFormat="1" ht="15">
      <c r="A252" s="154"/>
      <c r="B252" s="155"/>
      <c r="C252" s="156"/>
      <c r="D252" s="157"/>
      <c r="E252" s="273"/>
      <c r="F252" s="35"/>
      <c r="G252" s="158"/>
      <c r="H252" s="35"/>
      <c r="I252" s="35"/>
      <c r="J252" s="35"/>
      <c r="K252" s="35"/>
      <c r="L252" s="31"/>
    </row>
    <row r="253" spans="7:12" ht="15">
      <c r="G253" s="163"/>
      <c r="L253" s="31"/>
    </row>
    <row r="254" spans="2:12" ht="15">
      <c r="B254" s="42"/>
      <c r="C254" s="358" t="s">
        <v>105</v>
      </c>
      <c r="G254" s="163"/>
      <c r="L254" s="31"/>
    </row>
    <row r="255" spans="2:12" ht="15">
      <c r="B255" s="39"/>
      <c r="C255" s="358" t="s">
        <v>106</v>
      </c>
      <c r="G255" s="163"/>
      <c r="L255" s="31"/>
    </row>
    <row r="256" spans="2:12" ht="15">
      <c r="B256" s="40"/>
      <c r="C256" s="358" t="s">
        <v>107</v>
      </c>
      <c r="G256" s="163"/>
      <c r="L256" s="31"/>
    </row>
    <row r="257" spans="2:12" ht="15">
      <c r="B257" s="41"/>
      <c r="C257" s="358" t="s">
        <v>108</v>
      </c>
      <c r="G257" s="163"/>
      <c r="L257" s="31"/>
    </row>
    <row r="258" spans="2:12" ht="15">
      <c r="B258" s="96"/>
      <c r="C258" s="358" t="s">
        <v>264</v>
      </c>
      <c r="G258" s="163"/>
      <c r="L258" s="31"/>
    </row>
    <row r="259" spans="7:12" ht="15">
      <c r="G259" s="163"/>
      <c r="L259" s="31"/>
    </row>
    <row r="260" spans="7:12" ht="15">
      <c r="G260" s="163"/>
      <c r="L260" s="31"/>
    </row>
    <row r="261" spans="7:12" ht="15">
      <c r="G261" s="163"/>
      <c r="L261" s="31"/>
    </row>
    <row r="262" spans="7:12" ht="15">
      <c r="G262" s="163"/>
      <c r="L262" s="31"/>
    </row>
    <row r="263" spans="7:12" ht="15">
      <c r="G263" s="163"/>
      <c r="L263" s="31"/>
    </row>
    <row r="264" spans="7:12" ht="15">
      <c r="G264" s="163"/>
      <c r="L264" s="31"/>
    </row>
    <row r="265" spans="7:12" ht="15">
      <c r="G265" s="163"/>
      <c r="L265" s="31"/>
    </row>
    <row r="266" spans="7:12" ht="15">
      <c r="G266" s="163"/>
      <c r="L266" s="31"/>
    </row>
    <row r="267" spans="7:12" ht="15">
      <c r="G267" s="163"/>
      <c r="L267" s="31"/>
    </row>
    <row r="268" spans="7:12" ht="15">
      <c r="G268" s="163"/>
      <c r="L268" s="31"/>
    </row>
    <row r="269" spans="7:12" ht="15">
      <c r="G269" s="163"/>
      <c r="L269" s="31"/>
    </row>
    <row r="270" spans="7:12" ht="15">
      <c r="G270" s="163"/>
      <c r="L270" s="31"/>
    </row>
    <row r="271" spans="7:12" ht="15">
      <c r="G271" s="163"/>
      <c r="L271" s="31"/>
    </row>
    <row r="272" spans="1:12" s="10" customFormat="1" ht="15">
      <c r="A272" s="115"/>
      <c r="B272" s="8"/>
      <c r="C272" s="165"/>
      <c r="D272" s="8"/>
      <c r="E272" s="275"/>
      <c r="F272" s="350"/>
      <c r="G272" s="163"/>
      <c r="H272" s="8"/>
      <c r="I272" s="8"/>
      <c r="J272" s="9"/>
      <c r="K272" s="8"/>
      <c r="L272" s="31"/>
    </row>
    <row r="273" spans="7:12" ht="15">
      <c r="G273" s="163"/>
      <c r="L273" s="31"/>
    </row>
    <row r="274" spans="7:12" ht="15">
      <c r="G274" s="163"/>
      <c r="L274" s="31"/>
    </row>
    <row r="275" spans="7:12" ht="15">
      <c r="G275" s="163"/>
      <c r="L275" s="31"/>
    </row>
    <row r="276" spans="7:12" ht="15">
      <c r="G276" s="163"/>
      <c r="L276" s="31"/>
    </row>
    <row r="277" spans="7:12" ht="15">
      <c r="G277" s="163"/>
      <c r="L277" s="31"/>
    </row>
    <row r="278" spans="7:12" ht="15">
      <c r="G278" s="163"/>
      <c r="L278" s="31"/>
    </row>
    <row r="279" spans="7:12" ht="15">
      <c r="G279" s="163"/>
      <c r="L279" s="31"/>
    </row>
    <row r="280" spans="7:12" ht="15">
      <c r="G280" s="163"/>
      <c r="L280" s="31"/>
    </row>
    <row r="281" spans="7:12" ht="15">
      <c r="G281" s="163"/>
      <c r="L281" s="31"/>
    </row>
    <row r="282" spans="7:12" ht="15">
      <c r="G282" s="163"/>
      <c r="L282" s="31"/>
    </row>
    <row r="283" spans="7:12" ht="15">
      <c r="G283" s="163"/>
      <c r="L283" s="31"/>
    </row>
    <row r="284" spans="7:12" ht="15">
      <c r="G284" s="163"/>
      <c r="L284" s="31"/>
    </row>
    <row r="285" spans="7:12" ht="15">
      <c r="G285" s="163"/>
      <c r="L285" s="31"/>
    </row>
    <row r="286" spans="7:12" ht="15">
      <c r="G286" s="163"/>
      <c r="L286" s="31"/>
    </row>
    <row r="287" spans="7:12" ht="15">
      <c r="G287" s="163"/>
      <c r="L287" s="31"/>
    </row>
    <row r="288" spans="7:12" ht="15">
      <c r="G288" s="163"/>
      <c r="L288" s="31"/>
    </row>
    <row r="289" spans="7:12" ht="15">
      <c r="G289" s="163"/>
      <c r="L289" s="31"/>
    </row>
    <row r="290" spans="7:12" ht="15">
      <c r="G290" s="163"/>
      <c r="L290" s="31"/>
    </row>
    <row r="291" spans="7:12" ht="15">
      <c r="G291" s="163"/>
      <c r="L291" s="31"/>
    </row>
    <row r="292" spans="7:12" ht="15">
      <c r="G292" s="163"/>
      <c r="L292" s="31"/>
    </row>
    <row r="293" spans="7:12" ht="15">
      <c r="G293" s="163"/>
      <c r="L293" s="31"/>
    </row>
    <row r="294" spans="7:12" ht="15">
      <c r="G294" s="163"/>
      <c r="L294" s="31"/>
    </row>
    <row r="295" spans="7:12" ht="15">
      <c r="G295" s="163"/>
      <c r="L295" s="31"/>
    </row>
    <row r="296" spans="7:12" ht="15">
      <c r="G296" s="163"/>
      <c r="L296" s="31"/>
    </row>
    <row r="297" spans="7:12" ht="15">
      <c r="G297" s="163"/>
      <c r="L297" s="31"/>
    </row>
    <row r="298" spans="7:12" ht="15">
      <c r="G298" s="163"/>
      <c r="L298" s="31"/>
    </row>
    <row r="299" spans="7:12" ht="15">
      <c r="G299" s="163"/>
      <c r="L299" s="31"/>
    </row>
    <row r="300" spans="7:12" ht="15">
      <c r="G300" s="163"/>
      <c r="L300" s="31"/>
    </row>
    <row r="301" spans="7:12" ht="15">
      <c r="G301" s="163"/>
      <c r="L301" s="31"/>
    </row>
    <row r="302" spans="7:12" ht="15">
      <c r="G302" s="163"/>
      <c r="L302" s="31"/>
    </row>
    <row r="303" spans="7:12" ht="15">
      <c r="G303" s="163"/>
      <c r="L303" s="31"/>
    </row>
    <row r="304" spans="7:12" ht="15">
      <c r="G304" s="163"/>
      <c r="L304" s="31"/>
    </row>
    <row r="305" spans="7:12" ht="15">
      <c r="G305" s="163"/>
      <c r="L305" s="31"/>
    </row>
    <row r="306" spans="7:12" ht="15">
      <c r="G306" s="163"/>
      <c r="L306" s="31"/>
    </row>
    <row r="307" spans="7:12" ht="15">
      <c r="G307" s="163"/>
      <c r="L307" s="31"/>
    </row>
    <row r="308" spans="7:12" ht="15">
      <c r="G308" s="163"/>
      <c r="L308" s="31"/>
    </row>
    <row r="309" spans="7:12" ht="15">
      <c r="G309" s="163"/>
      <c r="L309" s="31"/>
    </row>
    <row r="310" spans="7:12" ht="15">
      <c r="G310" s="163"/>
      <c r="L310" s="31"/>
    </row>
    <row r="311" spans="7:12" ht="15">
      <c r="G311" s="163"/>
      <c r="L311" s="31"/>
    </row>
    <row r="312" spans="7:12" ht="15">
      <c r="G312" s="163"/>
      <c r="L312" s="31"/>
    </row>
    <row r="313" spans="7:12" ht="15">
      <c r="G313" s="163"/>
      <c r="L313" s="31"/>
    </row>
    <row r="314" spans="7:12" ht="15">
      <c r="G314" s="163"/>
      <c r="L314" s="31"/>
    </row>
    <row r="315" spans="7:12" ht="15">
      <c r="G315" s="163"/>
      <c r="L315" s="31"/>
    </row>
    <row r="316" spans="7:12" ht="15">
      <c r="G316" s="163"/>
      <c r="L316" s="31"/>
    </row>
    <row r="317" spans="7:12" ht="15">
      <c r="G317" s="163"/>
      <c r="L317" s="31"/>
    </row>
    <row r="318" spans="7:12" ht="15">
      <c r="G318" s="163"/>
      <c r="L318" s="31"/>
    </row>
    <row r="319" spans="7:12" ht="15">
      <c r="G319" s="163"/>
      <c r="L319" s="31"/>
    </row>
    <row r="320" spans="7:12" ht="15">
      <c r="G320" s="163"/>
      <c r="L320" s="31"/>
    </row>
    <row r="321" spans="7:12" ht="15">
      <c r="G321" s="163"/>
      <c r="L321" s="31"/>
    </row>
    <row r="322" spans="7:12" ht="15">
      <c r="G322" s="163"/>
      <c r="L322" s="31"/>
    </row>
    <row r="323" spans="7:12" ht="15">
      <c r="G323" s="163"/>
      <c r="L323" s="31"/>
    </row>
    <row r="324" spans="7:12" ht="15">
      <c r="G324" s="163"/>
      <c r="L324" s="31"/>
    </row>
    <row r="325" spans="7:12" ht="15">
      <c r="G325" s="163"/>
      <c r="L325" s="31"/>
    </row>
    <row r="326" spans="7:12" ht="15">
      <c r="G326" s="163"/>
      <c r="L326" s="31"/>
    </row>
    <row r="327" spans="7:12" ht="15">
      <c r="G327" s="163"/>
      <c r="L327" s="31"/>
    </row>
    <row r="328" spans="7:12" ht="15">
      <c r="G328" s="163"/>
      <c r="L328" s="31"/>
    </row>
    <row r="329" spans="7:12" ht="15">
      <c r="G329" s="163"/>
      <c r="L329" s="31"/>
    </row>
    <row r="330" spans="7:12" ht="15">
      <c r="G330" s="163"/>
      <c r="L330" s="31"/>
    </row>
    <row r="331" spans="7:12" ht="15">
      <c r="G331" s="163"/>
      <c r="L331" s="31"/>
    </row>
    <row r="332" spans="7:12" ht="15">
      <c r="G332" s="163"/>
      <c r="L332" s="31"/>
    </row>
    <row r="333" spans="7:12" ht="15">
      <c r="G333" s="163"/>
      <c r="L333" s="31"/>
    </row>
    <row r="334" spans="7:12" ht="15">
      <c r="G334" s="163"/>
      <c r="L334" s="31"/>
    </row>
    <row r="335" spans="7:12" ht="15">
      <c r="G335" s="163"/>
      <c r="L335" s="31"/>
    </row>
    <row r="336" spans="7:12" ht="15">
      <c r="G336" s="163"/>
      <c r="L336" s="31"/>
    </row>
    <row r="337" spans="7:12" ht="15">
      <c r="G337" s="163"/>
      <c r="L337" s="31"/>
    </row>
    <row r="338" spans="7:12" ht="15">
      <c r="G338" s="163"/>
      <c r="L338" s="31"/>
    </row>
    <row r="339" spans="7:12" ht="15">
      <c r="G339" s="163"/>
      <c r="L339" s="31"/>
    </row>
    <row r="340" spans="7:12" ht="15">
      <c r="G340" s="163"/>
      <c r="L340" s="31"/>
    </row>
    <row r="341" spans="7:12" ht="15">
      <c r="G341" s="163"/>
      <c r="L341" s="31"/>
    </row>
    <row r="342" spans="7:12" ht="15">
      <c r="G342" s="163"/>
      <c r="L342" s="31"/>
    </row>
    <row r="343" spans="7:12" ht="15">
      <c r="G343" s="163"/>
      <c r="L343" s="31"/>
    </row>
    <row r="344" spans="7:12" ht="15">
      <c r="G344" s="163"/>
      <c r="L344" s="31"/>
    </row>
    <row r="345" spans="7:12" ht="15">
      <c r="G345" s="163"/>
      <c r="L345" s="31"/>
    </row>
    <row r="346" spans="7:12" ht="15">
      <c r="G346" s="163"/>
      <c r="L346" s="31"/>
    </row>
    <row r="347" spans="7:12" ht="15">
      <c r="G347" s="163"/>
      <c r="L347" s="31"/>
    </row>
    <row r="348" spans="7:12" ht="15">
      <c r="G348" s="163"/>
      <c r="L348" s="31"/>
    </row>
    <row r="349" spans="7:12" ht="15">
      <c r="G349" s="163"/>
      <c r="L349" s="31"/>
    </row>
    <row r="350" spans="7:12" ht="15">
      <c r="G350" s="163"/>
      <c r="L350" s="31"/>
    </row>
    <row r="351" spans="7:12" ht="15">
      <c r="G351" s="163"/>
      <c r="L351" s="31"/>
    </row>
    <row r="352" spans="7:12" ht="15">
      <c r="G352" s="163"/>
      <c r="L352" s="31"/>
    </row>
    <row r="353" spans="7:12" ht="15">
      <c r="G353" s="163"/>
      <c r="L353" s="31"/>
    </row>
    <row r="354" spans="7:12" ht="15">
      <c r="G354" s="163"/>
      <c r="L354" s="31"/>
    </row>
    <row r="355" spans="7:12" ht="15">
      <c r="G355" s="163"/>
      <c r="L355" s="31"/>
    </row>
    <row r="356" spans="7:12" ht="15">
      <c r="G356" s="163"/>
      <c r="L356" s="31"/>
    </row>
    <row r="357" spans="7:12" ht="15">
      <c r="G357" s="163"/>
      <c r="L357" s="31"/>
    </row>
    <row r="358" spans="7:12" ht="15">
      <c r="G358" s="163"/>
      <c r="L358" s="31"/>
    </row>
    <row r="359" spans="7:12" ht="15">
      <c r="G359" s="163"/>
      <c r="L359" s="31"/>
    </row>
    <row r="360" spans="7:12" ht="15">
      <c r="G360" s="163"/>
      <c r="L360" s="31"/>
    </row>
    <row r="361" spans="7:12" ht="15">
      <c r="G361" s="163"/>
      <c r="L361" s="31"/>
    </row>
    <row r="362" spans="7:12" ht="15">
      <c r="G362" s="163"/>
      <c r="L362" s="31"/>
    </row>
    <row r="363" ht="15">
      <c r="L363" s="31"/>
    </row>
    <row r="364" ht="15">
      <c r="L364" s="31"/>
    </row>
    <row r="365" ht="15">
      <c r="L365" s="31"/>
    </row>
    <row r="366" ht="15">
      <c r="L366" s="31"/>
    </row>
    <row r="367" ht="15">
      <c r="L367" s="31"/>
    </row>
    <row r="368" ht="15">
      <c r="L368" s="31"/>
    </row>
  </sheetData>
  <sheetProtection formatCells="0" formatColumns="0" formatRows="0" insertColumns="0" insertRows="0" insertHyperlinks="0" deleteColumns="0" deleteRows="0" sort="0" autoFilter="0" pivotTables="0"/>
  <mergeCells count="5">
    <mergeCell ref="A1:B3"/>
    <mergeCell ref="C1:J1"/>
    <mergeCell ref="C2:J3"/>
    <mergeCell ref="A4:K5"/>
    <mergeCell ref="A6:K7"/>
  </mergeCells>
  <dataValidations count="6">
    <dataValidation type="list" allowBlank="1" showInputMessage="1" showErrorMessage="1" sqref="O132">
      <formula1>$D$391:$D$437</formula1>
    </dataValidation>
    <dataValidation type="list" allowBlank="1" showInputMessage="1" showErrorMessage="1" sqref="N132">
      <formula1>$AH$370:$AH$383</formula1>
    </dataValidation>
    <dataValidation type="list" allowBlank="1" showInputMessage="1" showErrorMessage="1" sqref="O176:O177">
      <formula1>$D$337:$D$383</formula1>
    </dataValidation>
    <dataValidation type="list" allowBlank="1" showInputMessage="1" showErrorMessage="1" sqref="N176:N177">
      <formula1>$AH$316:$AH$329</formula1>
    </dataValidation>
    <dataValidation type="list" allowBlank="1" showInputMessage="1" showErrorMessage="1" sqref="O196">
      <formula1>$D$296:$D$342</formula1>
    </dataValidation>
    <dataValidation type="list" allowBlank="1" showInputMessage="1" showErrorMessage="1" sqref="N196">
      <formula1>$AH$275:$AH$288</formula1>
    </dataValidation>
  </dataValidations>
  <printOptions horizontalCentered="1"/>
  <pageMargins left="0.15748031496062992" right="0.15748031496062992" top="0.4330708661417323" bottom="0.4330708661417323" header="0" footer="0"/>
  <pageSetup fitToHeight="0" fitToWidth="1" horizontalDpi="600" verticalDpi="600" orientation="landscape" scale="34" r:id="rId3"/>
  <drawing r:id="rId1"/>
  <legacyDrawingHF r:id="rId2"/>
</worksheet>
</file>

<file path=xl/worksheets/sheet2.xml><?xml version="1.0" encoding="utf-8"?>
<worksheet xmlns="http://schemas.openxmlformats.org/spreadsheetml/2006/main" xmlns:r="http://schemas.openxmlformats.org/officeDocument/2006/relationships">
  <dimension ref="A1:K26"/>
  <sheetViews>
    <sheetView showGridLines="0" zoomScalePageLayoutView="0" workbookViewId="0" topLeftCell="A1">
      <pane ySplit="8" topLeftCell="A15" activePane="bottomLeft" state="frozen"/>
      <selection pane="topLeft" activeCell="A1" sqref="A1"/>
      <selection pane="bottomLeft" activeCell="B23" sqref="B23"/>
    </sheetView>
  </sheetViews>
  <sheetFormatPr defaultColWidth="11.421875" defaultRowHeight="12.75"/>
  <cols>
    <col min="1" max="1" width="15.8515625" style="0" customWidth="1"/>
  </cols>
  <sheetData>
    <row r="1" spans="1:9" ht="12.75">
      <c r="A1" s="432"/>
      <c r="B1" s="433"/>
      <c r="C1" s="433"/>
      <c r="D1" s="433"/>
      <c r="E1" s="433"/>
      <c r="F1" s="433"/>
      <c r="G1" s="433"/>
      <c r="H1" s="433"/>
      <c r="I1" s="434"/>
    </row>
    <row r="2" spans="1:9" ht="13.5" thickBot="1">
      <c r="A2" s="435" t="s">
        <v>1317</v>
      </c>
      <c r="B2" s="436"/>
      <c r="C2" s="436"/>
      <c r="D2" s="436"/>
      <c r="E2" s="436"/>
      <c r="F2" s="436"/>
      <c r="G2" s="436"/>
      <c r="H2" s="436"/>
      <c r="I2" s="437"/>
    </row>
    <row r="3" spans="1:9" ht="12.75">
      <c r="A3" s="381"/>
      <c r="B3" s="383"/>
      <c r="C3" s="432" t="s">
        <v>1320</v>
      </c>
      <c r="D3" s="434"/>
      <c r="E3" s="442" t="s">
        <v>1321</v>
      </c>
      <c r="F3" s="442" t="s">
        <v>1322</v>
      </c>
      <c r="G3" s="442" t="s">
        <v>1323</v>
      </c>
      <c r="H3" s="442" t="s">
        <v>1324</v>
      </c>
      <c r="I3" s="442" t="s">
        <v>1325</v>
      </c>
    </row>
    <row r="4" spans="1:9" ht="12.75">
      <c r="A4" s="381"/>
      <c r="B4" s="384"/>
      <c r="C4" s="438"/>
      <c r="D4" s="439"/>
      <c r="E4" s="443"/>
      <c r="F4" s="443"/>
      <c r="G4" s="443"/>
      <c r="H4" s="443"/>
      <c r="I4" s="443"/>
    </row>
    <row r="5" spans="1:9" ht="19.5">
      <c r="A5" s="381" t="s">
        <v>1318</v>
      </c>
      <c r="B5" s="383" t="s">
        <v>1319</v>
      </c>
      <c r="C5" s="438"/>
      <c r="D5" s="439"/>
      <c r="E5" s="443"/>
      <c r="F5" s="443"/>
      <c r="G5" s="443"/>
      <c r="H5" s="443"/>
      <c r="I5" s="443"/>
    </row>
    <row r="6" spans="1:9" ht="12.75">
      <c r="A6" s="381"/>
      <c r="B6" s="385"/>
      <c r="C6" s="438"/>
      <c r="D6" s="439"/>
      <c r="E6" s="443"/>
      <c r="F6" s="443"/>
      <c r="G6" s="443"/>
      <c r="H6" s="443"/>
      <c r="I6" s="443"/>
    </row>
    <row r="7" spans="1:9" ht="13.5" thickBot="1">
      <c r="A7" s="381"/>
      <c r="B7" s="385"/>
      <c r="C7" s="440"/>
      <c r="D7" s="441"/>
      <c r="E7" s="443"/>
      <c r="F7" s="443"/>
      <c r="G7" s="443"/>
      <c r="H7" s="443"/>
      <c r="I7" s="443"/>
    </row>
    <row r="8" spans="1:9" ht="13.5" thickBot="1">
      <c r="A8" s="382"/>
      <c r="B8" s="386"/>
      <c r="C8" s="387" t="s">
        <v>1326</v>
      </c>
      <c r="D8" s="388" t="s">
        <v>1327</v>
      </c>
      <c r="E8" s="444"/>
      <c r="F8" s="444"/>
      <c r="G8" s="444"/>
      <c r="H8" s="444"/>
      <c r="I8" s="444"/>
    </row>
    <row r="9" spans="1:11" ht="23.25" thickBot="1">
      <c r="A9" s="389" t="s">
        <v>1328</v>
      </c>
      <c r="B9" s="394">
        <f>26+20+2+8</f>
        <v>56</v>
      </c>
      <c r="C9" s="394">
        <v>3</v>
      </c>
      <c r="D9" s="394">
        <f>15+21</f>
        <v>36</v>
      </c>
      <c r="E9" s="394">
        <f>25+4</f>
        <v>29</v>
      </c>
      <c r="F9" s="394">
        <v>0</v>
      </c>
      <c r="G9" s="395">
        <v>2</v>
      </c>
      <c r="H9" s="395">
        <v>14</v>
      </c>
      <c r="I9" s="397">
        <v>10</v>
      </c>
      <c r="J9">
        <f>+H9+B9</f>
        <v>70</v>
      </c>
      <c r="K9">
        <f>+C9+D9+E9+G9</f>
        <v>70</v>
      </c>
    </row>
    <row r="10" spans="1:11" ht="22.5">
      <c r="A10" s="390" t="s">
        <v>1329</v>
      </c>
      <c r="B10" s="449">
        <v>3</v>
      </c>
      <c r="C10" s="449">
        <v>0</v>
      </c>
      <c r="D10" s="449">
        <v>2</v>
      </c>
      <c r="E10" s="449">
        <v>0</v>
      </c>
      <c r="F10" s="449">
        <v>0</v>
      </c>
      <c r="G10" s="445">
        <v>3</v>
      </c>
      <c r="H10" s="445">
        <v>2</v>
      </c>
      <c r="I10" s="447">
        <v>1</v>
      </c>
      <c r="J10">
        <f aca="true" t="shared" si="0" ref="J10:J25">+H10+B10</f>
        <v>5</v>
      </c>
      <c r="K10">
        <f aca="true" t="shared" si="1" ref="K10:K25">+C10+D10+E10+G10</f>
        <v>5</v>
      </c>
    </row>
    <row r="11" spans="1:11" ht="13.5" thickBot="1">
      <c r="A11" s="389" t="s">
        <v>1330</v>
      </c>
      <c r="B11" s="450"/>
      <c r="C11" s="450"/>
      <c r="D11" s="450"/>
      <c r="E11" s="450"/>
      <c r="F11" s="450"/>
      <c r="G11" s="446"/>
      <c r="H11" s="446"/>
      <c r="I11" s="448"/>
      <c r="J11">
        <f t="shared" si="0"/>
        <v>0</v>
      </c>
      <c r="K11">
        <f t="shared" si="1"/>
        <v>0</v>
      </c>
    </row>
    <row r="12" spans="1:11" ht="45.75" customHeight="1" thickBot="1">
      <c r="A12" s="389" t="s">
        <v>1331</v>
      </c>
      <c r="B12" s="394">
        <v>6</v>
      </c>
      <c r="C12" s="394">
        <v>0</v>
      </c>
      <c r="D12" s="394">
        <v>3</v>
      </c>
      <c r="E12" s="394">
        <v>4</v>
      </c>
      <c r="F12" s="394">
        <v>0</v>
      </c>
      <c r="G12" s="395">
        <v>1</v>
      </c>
      <c r="H12" s="395">
        <v>2</v>
      </c>
      <c r="I12" s="397"/>
      <c r="J12">
        <f t="shared" si="0"/>
        <v>8</v>
      </c>
      <c r="K12">
        <f t="shared" si="1"/>
        <v>8</v>
      </c>
    </row>
    <row r="13" spans="1:11" ht="57" customHeight="1" thickBot="1">
      <c r="A13" s="389" t="s">
        <v>1332</v>
      </c>
      <c r="B13" s="394">
        <v>26</v>
      </c>
      <c r="C13" s="394">
        <v>0</v>
      </c>
      <c r="D13" s="394">
        <v>3</v>
      </c>
      <c r="E13" s="394">
        <v>25</v>
      </c>
      <c r="F13" s="394">
        <v>0</v>
      </c>
      <c r="G13" s="395">
        <v>0</v>
      </c>
      <c r="H13" s="395">
        <v>2</v>
      </c>
      <c r="I13" s="397">
        <v>3</v>
      </c>
      <c r="J13">
        <f t="shared" si="0"/>
        <v>28</v>
      </c>
      <c r="K13">
        <f t="shared" si="1"/>
        <v>28</v>
      </c>
    </row>
    <row r="14" spans="1:11" ht="45.75" customHeight="1" thickBot="1">
      <c r="A14" s="389" t="s">
        <v>1333</v>
      </c>
      <c r="B14" s="394">
        <v>20</v>
      </c>
      <c r="C14" s="394">
        <v>0</v>
      </c>
      <c r="D14" s="394">
        <v>7</v>
      </c>
      <c r="E14" s="396">
        <v>12</v>
      </c>
      <c r="F14" s="394">
        <v>1</v>
      </c>
      <c r="G14" s="395">
        <v>4</v>
      </c>
      <c r="H14" s="395">
        <v>4</v>
      </c>
      <c r="I14" s="397"/>
      <c r="J14">
        <f t="shared" si="0"/>
        <v>24</v>
      </c>
      <c r="K14">
        <f>+C14+D14+E14+G14+F14</f>
        <v>24</v>
      </c>
    </row>
    <row r="15" spans="1:11" ht="34.5" thickBot="1">
      <c r="A15" s="389" t="s">
        <v>1334</v>
      </c>
      <c r="B15" s="394">
        <v>14</v>
      </c>
      <c r="C15" s="394">
        <v>0</v>
      </c>
      <c r="D15" s="394">
        <f>1+4</f>
        <v>5</v>
      </c>
      <c r="E15" s="394">
        <v>12</v>
      </c>
      <c r="F15" s="394">
        <v>0</v>
      </c>
      <c r="G15" s="395">
        <v>0</v>
      </c>
      <c r="H15" s="395">
        <v>3</v>
      </c>
      <c r="I15" s="397"/>
      <c r="J15">
        <f t="shared" si="0"/>
        <v>17</v>
      </c>
      <c r="K15">
        <f t="shared" si="1"/>
        <v>17</v>
      </c>
    </row>
    <row r="16" spans="1:11" ht="34.5" thickBot="1">
      <c r="A16" s="389" t="s">
        <v>1335</v>
      </c>
      <c r="B16" s="394">
        <v>3</v>
      </c>
      <c r="C16" s="394">
        <v>0</v>
      </c>
      <c r="D16" s="394">
        <v>2</v>
      </c>
      <c r="E16" s="394">
        <v>2</v>
      </c>
      <c r="F16" s="394">
        <v>0</v>
      </c>
      <c r="G16" s="395">
        <v>0</v>
      </c>
      <c r="H16" s="395">
        <v>1</v>
      </c>
      <c r="I16" s="397"/>
      <c r="J16">
        <f t="shared" si="0"/>
        <v>4</v>
      </c>
      <c r="K16">
        <f t="shared" si="1"/>
        <v>4</v>
      </c>
    </row>
    <row r="17" spans="1:11" ht="34.5" customHeight="1" thickBot="1">
      <c r="A17" s="389" t="s">
        <v>1336</v>
      </c>
      <c r="B17" s="394">
        <f>6+2</f>
        <v>8</v>
      </c>
      <c r="C17" s="394">
        <v>0</v>
      </c>
      <c r="D17" s="394">
        <f>1+2</f>
        <v>3</v>
      </c>
      <c r="E17" s="394">
        <v>7</v>
      </c>
      <c r="F17" s="394"/>
      <c r="G17" s="395"/>
      <c r="H17" s="395">
        <v>2</v>
      </c>
      <c r="I17" s="397"/>
      <c r="J17">
        <f t="shared" si="0"/>
        <v>10</v>
      </c>
      <c r="K17">
        <f t="shared" si="1"/>
        <v>10</v>
      </c>
    </row>
    <row r="18" spans="1:11" ht="34.5" customHeight="1" thickBot="1">
      <c r="A18" s="389" t="s">
        <v>1337</v>
      </c>
      <c r="B18" s="394">
        <v>4</v>
      </c>
      <c r="C18" s="394">
        <v>0</v>
      </c>
      <c r="D18" s="394">
        <v>1</v>
      </c>
      <c r="E18" s="394">
        <v>5</v>
      </c>
      <c r="F18" s="394">
        <v>0</v>
      </c>
      <c r="G18" s="395">
        <v>0</v>
      </c>
      <c r="H18" s="395">
        <v>2</v>
      </c>
      <c r="I18" s="397"/>
      <c r="J18">
        <f t="shared" si="0"/>
        <v>6</v>
      </c>
      <c r="K18">
        <f t="shared" si="1"/>
        <v>6</v>
      </c>
    </row>
    <row r="19" spans="1:11" ht="60.75" customHeight="1" thickBot="1">
      <c r="A19" s="392" t="s">
        <v>1338</v>
      </c>
      <c r="B19" s="396">
        <f>8+4+1</f>
        <v>13</v>
      </c>
      <c r="C19" s="396">
        <v>1</v>
      </c>
      <c r="D19" s="396">
        <v>6</v>
      </c>
      <c r="E19" s="396">
        <v>10</v>
      </c>
      <c r="F19" s="396">
        <v>0</v>
      </c>
      <c r="G19" s="396">
        <v>0</v>
      </c>
      <c r="H19" s="396">
        <v>4</v>
      </c>
      <c r="I19" s="398"/>
      <c r="J19">
        <f t="shared" si="0"/>
        <v>17</v>
      </c>
      <c r="K19">
        <f t="shared" si="1"/>
        <v>17</v>
      </c>
    </row>
    <row r="20" spans="1:11" ht="24.75" thickBot="1">
      <c r="A20" s="392" t="s">
        <v>1339</v>
      </c>
      <c r="B20" s="396">
        <v>6</v>
      </c>
      <c r="C20" s="396">
        <v>0</v>
      </c>
      <c r="D20" s="396">
        <v>5</v>
      </c>
      <c r="E20" s="396">
        <v>1</v>
      </c>
      <c r="F20" s="396">
        <v>0</v>
      </c>
      <c r="G20" s="396">
        <v>0</v>
      </c>
      <c r="H20" s="396">
        <v>0</v>
      </c>
      <c r="I20" s="391"/>
      <c r="J20">
        <f t="shared" si="0"/>
        <v>6</v>
      </c>
      <c r="K20">
        <f t="shared" si="1"/>
        <v>6</v>
      </c>
    </row>
    <row r="21" spans="1:11" ht="13.5" thickBot="1">
      <c r="A21" s="392" t="s">
        <v>484</v>
      </c>
      <c r="B21" s="396">
        <v>3</v>
      </c>
      <c r="C21" s="396">
        <v>0</v>
      </c>
      <c r="D21" s="396">
        <v>3</v>
      </c>
      <c r="E21" s="396">
        <v>0</v>
      </c>
      <c r="F21" s="396">
        <v>0</v>
      </c>
      <c r="G21" s="396">
        <v>0</v>
      </c>
      <c r="H21" s="396">
        <v>0</v>
      </c>
      <c r="I21" s="396">
        <v>3</v>
      </c>
      <c r="J21">
        <f t="shared" si="0"/>
        <v>3</v>
      </c>
      <c r="K21">
        <f t="shared" si="1"/>
        <v>3</v>
      </c>
    </row>
    <row r="22" spans="1:11" ht="24.75" thickBot="1">
      <c r="A22" s="392" t="s">
        <v>1340</v>
      </c>
      <c r="B22" s="391">
        <v>2</v>
      </c>
      <c r="C22" s="391">
        <v>0</v>
      </c>
      <c r="D22" s="391">
        <v>1</v>
      </c>
      <c r="E22" s="391">
        <v>0</v>
      </c>
      <c r="F22" s="391">
        <v>0</v>
      </c>
      <c r="G22" s="391">
        <v>1</v>
      </c>
      <c r="H22" s="391">
        <v>0</v>
      </c>
      <c r="I22" s="391">
        <v>2</v>
      </c>
      <c r="J22">
        <f t="shared" si="0"/>
        <v>2</v>
      </c>
      <c r="K22">
        <f t="shared" si="1"/>
        <v>2</v>
      </c>
    </row>
    <row r="23" spans="1:11" ht="34.5" thickBot="1">
      <c r="A23" s="389" t="s">
        <v>1341</v>
      </c>
      <c r="B23" s="391"/>
      <c r="C23" s="391"/>
      <c r="D23" s="391">
        <f>6+1</f>
        <v>7</v>
      </c>
      <c r="E23" s="391">
        <v>6</v>
      </c>
      <c r="F23" s="391"/>
      <c r="G23" s="391"/>
      <c r="H23" s="391">
        <v>5</v>
      </c>
      <c r="I23" s="391"/>
      <c r="J23">
        <f t="shared" si="0"/>
        <v>5</v>
      </c>
      <c r="K23">
        <f t="shared" si="1"/>
        <v>13</v>
      </c>
    </row>
    <row r="24" spans="1:11" ht="34.5" thickBot="1">
      <c r="A24" s="389" t="s">
        <v>1342</v>
      </c>
      <c r="B24" s="391"/>
      <c r="C24" s="391"/>
      <c r="D24" s="391"/>
      <c r="E24" s="391"/>
      <c r="F24" s="391"/>
      <c r="G24" s="391"/>
      <c r="H24" s="391"/>
      <c r="I24" s="391"/>
      <c r="J24">
        <f t="shared" si="0"/>
        <v>0</v>
      </c>
      <c r="K24">
        <f t="shared" si="1"/>
        <v>0</v>
      </c>
    </row>
    <row r="25" spans="1:11" ht="23.25" thickBot="1">
      <c r="A25" s="389" t="s">
        <v>1343</v>
      </c>
      <c r="B25" s="391"/>
      <c r="C25" s="391"/>
      <c r="D25" s="391"/>
      <c r="E25" s="391"/>
      <c r="F25" s="391"/>
      <c r="G25" s="391"/>
      <c r="H25" s="391"/>
      <c r="I25" s="391"/>
      <c r="J25">
        <f t="shared" si="0"/>
        <v>0</v>
      </c>
      <c r="K25">
        <f t="shared" si="1"/>
        <v>0</v>
      </c>
    </row>
    <row r="26" spans="1:9" ht="16.5" thickBot="1">
      <c r="A26" s="393" t="s">
        <v>1344</v>
      </c>
      <c r="B26" s="391"/>
      <c r="C26" s="391"/>
      <c r="D26" s="391"/>
      <c r="E26" s="391"/>
      <c r="F26" s="391"/>
      <c r="G26" s="391"/>
      <c r="H26" s="391"/>
      <c r="I26" s="391"/>
    </row>
  </sheetData>
  <sheetProtection/>
  <mergeCells count="16">
    <mergeCell ref="H10:H11"/>
    <mergeCell ref="I10:I11"/>
    <mergeCell ref="B10:B11"/>
    <mergeCell ref="C10:C11"/>
    <mergeCell ref="D10:D11"/>
    <mergeCell ref="E10:E11"/>
    <mergeCell ref="F10:F11"/>
    <mergeCell ref="G10:G11"/>
    <mergeCell ref="A1:I1"/>
    <mergeCell ref="A2:I2"/>
    <mergeCell ref="C3:D7"/>
    <mergeCell ref="E3:E8"/>
    <mergeCell ref="F3:F8"/>
    <mergeCell ref="G3:G8"/>
    <mergeCell ref="H3:H8"/>
    <mergeCell ref="I3:I8"/>
  </mergeCells>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B14"/>
  <sheetViews>
    <sheetView showGridLines="0" zoomScalePageLayoutView="0" workbookViewId="0" topLeftCell="A1">
      <selection activeCell="A27" sqref="A27"/>
    </sheetView>
  </sheetViews>
  <sheetFormatPr defaultColWidth="11.421875" defaultRowHeight="12.75"/>
  <cols>
    <col min="1" max="1" width="29.00390625" style="0" customWidth="1"/>
    <col min="2" max="2" width="11.421875" style="98" customWidth="1"/>
  </cols>
  <sheetData>
    <row r="1" spans="1:2" ht="24.75" customHeight="1">
      <c r="A1" s="451" t="s">
        <v>271</v>
      </c>
      <c r="B1" s="451"/>
    </row>
    <row r="2" spans="1:2" ht="12.75">
      <c r="A2" s="99" t="s">
        <v>265</v>
      </c>
      <c r="B2" s="100">
        <v>21</v>
      </c>
    </row>
    <row r="3" spans="1:2" ht="12.75">
      <c r="A3" s="99" t="s">
        <v>267</v>
      </c>
      <c r="B3" s="100">
        <v>5</v>
      </c>
    </row>
    <row r="4" spans="1:2" ht="12.75">
      <c r="A4" s="99" t="s">
        <v>272</v>
      </c>
      <c r="B4" s="100">
        <v>10</v>
      </c>
    </row>
    <row r="5" spans="1:2" ht="12.75">
      <c r="A5" s="99" t="s">
        <v>273</v>
      </c>
      <c r="B5" s="100">
        <v>8</v>
      </c>
    </row>
    <row r="6" spans="1:2" ht="12.75">
      <c r="A6" s="99" t="s">
        <v>268</v>
      </c>
      <c r="B6" s="100">
        <v>6</v>
      </c>
    </row>
    <row r="7" spans="1:2" ht="12.75">
      <c r="A7" s="99" t="s">
        <v>274</v>
      </c>
      <c r="B7" s="100">
        <v>2</v>
      </c>
    </row>
    <row r="8" spans="1:2" ht="12.75">
      <c r="A8" s="99" t="s">
        <v>266</v>
      </c>
      <c r="B8" s="100">
        <v>6</v>
      </c>
    </row>
    <row r="9" spans="1:2" ht="12.75">
      <c r="A9" s="99" t="s">
        <v>275</v>
      </c>
      <c r="B9" s="100">
        <v>2</v>
      </c>
    </row>
    <row r="10" spans="1:2" ht="12.75">
      <c r="A10" s="99" t="s">
        <v>276</v>
      </c>
      <c r="B10" s="100">
        <v>7</v>
      </c>
    </row>
    <row r="11" spans="1:2" ht="12.75">
      <c r="A11" s="99" t="s">
        <v>277</v>
      </c>
      <c r="B11" s="100">
        <v>2</v>
      </c>
    </row>
    <row r="12" spans="1:2" ht="12.75">
      <c r="A12" s="99" t="s">
        <v>278</v>
      </c>
      <c r="B12" s="100">
        <v>2</v>
      </c>
    </row>
    <row r="13" spans="1:2" ht="12.75">
      <c r="A13" s="99" t="s">
        <v>279</v>
      </c>
      <c r="B13" s="100">
        <v>7</v>
      </c>
    </row>
    <row r="14" spans="1:2" ht="12.75">
      <c r="A14" s="99" t="s">
        <v>280</v>
      </c>
      <c r="B14" s="100">
        <v>3</v>
      </c>
    </row>
  </sheetData>
  <sheetProtection/>
  <mergeCells count="1">
    <mergeCell ref="A1:B1"/>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28">
      <selection activeCell="G2" sqref="G2"/>
    </sheetView>
  </sheetViews>
  <sheetFormatPr defaultColWidth="11.421875" defaultRowHeight="12.75"/>
  <cols>
    <col min="1" max="1" width="11.421875" style="8" customWidth="1"/>
    <col min="2" max="2" width="18.28125" style="8" customWidth="1"/>
    <col min="3" max="3" width="18.140625" style="8" hidden="1" customWidth="1"/>
    <col min="4" max="4" width="39.28125" style="8" customWidth="1"/>
    <col min="5" max="5" width="31.421875" style="8" customWidth="1"/>
    <col min="6" max="6" width="23.00390625" style="8" customWidth="1"/>
    <col min="7" max="7" width="27.421875" style="8" customWidth="1"/>
    <col min="8" max="9" width="31.8515625" style="8" customWidth="1"/>
    <col min="10" max="10" width="41.140625" style="8" hidden="1" customWidth="1"/>
    <col min="11" max="16384" width="11.421875" style="8" customWidth="1"/>
  </cols>
  <sheetData>
    <row r="1" spans="1:10" ht="79.5" thickBot="1">
      <c r="A1" s="55" t="s">
        <v>8</v>
      </c>
      <c r="B1" s="56" t="s">
        <v>5</v>
      </c>
      <c r="C1" s="57" t="s">
        <v>12</v>
      </c>
      <c r="D1" s="57" t="s">
        <v>6</v>
      </c>
      <c r="E1" s="57" t="s">
        <v>3</v>
      </c>
      <c r="F1" s="55" t="s">
        <v>0</v>
      </c>
      <c r="G1" s="57" t="s">
        <v>2</v>
      </c>
      <c r="H1" s="57" t="s">
        <v>1</v>
      </c>
      <c r="I1" s="57" t="s">
        <v>248</v>
      </c>
      <c r="J1" s="57" t="s">
        <v>4</v>
      </c>
    </row>
    <row r="2" spans="1:10" ht="150">
      <c r="A2" s="15" t="s">
        <v>52</v>
      </c>
      <c r="B2" s="66">
        <v>44491</v>
      </c>
      <c r="C2" s="80">
        <v>40843</v>
      </c>
      <c r="D2" s="38" t="s">
        <v>47</v>
      </c>
      <c r="E2" s="78" t="s">
        <v>48</v>
      </c>
      <c r="F2" s="38" t="s">
        <v>51</v>
      </c>
      <c r="G2" s="38" t="s">
        <v>49</v>
      </c>
      <c r="H2" s="38" t="s">
        <v>50</v>
      </c>
      <c r="I2" s="38" t="s">
        <v>253</v>
      </c>
      <c r="J2" s="85"/>
    </row>
    <row r="3" spans="1:10" ht="153">
      <c r="A3" s="72">
        <v>47</v>
      </c>
      <c r="B3" s="52">
        <v>44587</v>
      </c>
      <c r="C3" s="20">
        <v>44592</v>
      </c>
      <c r="D3" s="18" t="s">
        <v>18</v>
      </c>
      <c r="E3" s="19" t="s">
        <v>19</v>
      </c>
      <c r="F3" s="18" t="s">
        <v>20</v>
      </c>
      <c r="G3" s="18" t="s">
        <v>21</v>
      </c>
      <c r="H3" s="18" t="s">
        <v>22</v>
      </c>
      <c r="I3" s="18" t="s">
        <v>249</v>
      </c>
      <c r="J3" s="85"/>
    </row>
    <row r="4" spans="1:10" ht="51">
      <c r="A4" s="15">
        <v>135</v>
      </c>
      <c r="B4" s="17">
        <v>44634</v>
      </c>
      <c r="C4" s="20">
        <v>44637</v>
      </c>
      <c r="D4" s="18" t="s">
        <v>87</v>
      </c>
      <c r="E4" s="45" t="s">
        <v>27</v>
      </c>
      <c r="F4" s="18" t="s">
        <v>26</v>
      </c>
      <c r="G4" s="18"/>
      <c r="H4" s="18" t="s">
        <v>28</v>
      </c>
      <c r="I4" s="18" t="s">
        <v>250</v>
      </c>
      <c r="J4" s="85"/>
    </row>
    <row r="5" spans="1:10" ht="51">
      <c r="A5" s="15">
        <v>149</v>
      </c>
      <c r="B5" s="17">
        <v>44644</v>
      </c>
      <c r="C5" s="20">
        <v>44648</v>
      </c>
      <c r="D5" s="18" t="s">
        <v>29</v>
      </c>
      <c r="E5" s="19" t="s">
        <v>32</v>
      </c>
      <c r="F5" s="18" t="s">
        <v>30</v>
      </c>
      <c r="G5" s="18" t="s">
        <v>31</v>
      </c>
      <c r="H5" s="18" t="s">
        <v>33</v>
      </c>
      <c r="I5" s="18" t="s">
        <v>251</v>
      </c>
      <c r="J5" s="85"/>
    </row>
    <row r="6" spans="1:10" ht="199.5">
      <c r="A6" s="38">
        <v>165</v>
      </c>
      <c r="B6" s="59">
        <v>44653</v>
      </c>
      <c r="C6" s="24">
        <v>44656</v>
      </c>
      <c r="D6" s="38" t="s">
        <v>60</v>
      </c>
      <c r="E6" s="22" t="s">
        <v>61</v>
      </c>
      <c r="F6" s="51" t="s">
        <v>85</v>
      </c>
      <c r="G6" s="38" t="s">
        <v>62</v>
      </c>
      <c r="H6" s="77" t="s">
        <v>76</v>
      </c>
      <c r="I6" s="77" t="s">
        <v>252</v>
      </c>
      <c r="J6" s="76" t="s">
        <v>172</v>
      </c>
    </row>
    <row r="7" spans="1:10" ht="225">
      <c r="A7" s="18">
        <v>173</v>
      </c>
      <c r="B7" s="59">
        <v>44655</v>
      </c>
      <c r="C7" s="24">
        <v>44662</v>
      </c>
      <c r="D7" s="22" t="s">
        <v>60</v>
      </c>
      <c r="E7" s="22" t="s">
        <v>63</v>
      </c>
      <c r="F7" s="51" t="s">
        <v>85</v>
      </c>
      <c r="G7" s="38" t="s">
        <v>62</v>
      </c>
      <c r="H7" s="38" t="s">
        <v>74</v>
      </c>
      <c r="I7" s="77" t="s">
        <v>252</v>
      </c>
      <c r="J7" s="76" t="s">
        <v>171</v>
      </c>
    </row>
    <row r="8" spans="1:10" ht="186">
      <c r="A8" s="38">
        <v>177</v>
      </c>
      <c r="B8" s="59">
        <v>44655</v>
      </c>
      <c r="C8" s="24">
        <v>44662</v>
      </c>
      <c r="D8" s="38" t="s">
        <v>64</v>
      </c>
      <c r="E8" s="22" t="s">
        <v>65</v>
      </c>
      <c r="F8" s="38" t="s">
        <v>66</v>
      </c>
      <c r="G8" s="38" t="s">
        <v>67</v>
      </c>
      <c r="H8" s="77" t="s">
        <v>75</v>
      </c>
      <c r="I8" s="77" t="s">
        <v>252</v>
      </c>
      <c r="J8" s="76" t="s">
        <v>170</v>
      </c>
    </row>
    <row r="9" spans="1:10" ht="157.5">
      <c r="A9" s="38">
        <v>178</v>
      </c>
      <c r="B9" s="59">
        <v>44655</v>
      </c>
      <c r="C9" s="24">
        <v>44662</v>
      </c>
      <c r="D9" s="22" t="s">
        <v>60</v>
      </c>
      <c r="E9" s="30" t="s">
        <v>68</v>
      </c>
      <c r="F9" s="51" t="s">
        <v>85</v>
      </c>
      <c r="G9" s="38" t="s">
        <v>62</v>
      </c>
      <c r="H9" s="77" t="s">
        <v>82</v>
      </c>
      <c r="I9" s="77" t="s">
        <v>252</v>
      </c>
      <c r="J9" s="76" t="s">
        <v>169</v>
      </c>
    </row>
    <row r="10" spans="1:10" ht="185.25">
      <c r="A10" s="38">
        <v>179</v>
      </c>
      <c r="B10" s="59">
        <v>44655</v>
      </c>
      <c r="C10" s="24">
        <v>44662</v>
      </c>
      <c r="D10" s="22" t="s">
        <v>60</v>
      </c>
      <c r="E10" s="78" t="s">
        <v>69</v>
      </c>
      <c r="F10" s="51" t="s">
        <v>85</v>
      </c>
      <c r="G10" s="38" t="s">
        <v>62</v>
      </c>
      <c r="H10" s="77" t="s">
        <v>83</v>
      </c>
      <c r="I10" s="77" t="s">
        <v>252</v>
      </c>
      <c r="J10" s="76" t="s">
        <v>168</v>
      </c>
    </row>
    <row r="11" spans="1:10" ht="185.25">
      <c r="A11" s="38">
        <v>180</v>
      </c>
      <c r="B11" s="59">
        <v>44655</v>
      </c>
      <c r="C11" s="24">
        <v>44662</v>
      </c>
      <c r="D11" s="22" t="s">
        <v>60</v>
      </c>
      <c r="E11" s="22" t="s">
        <v>70</v>
      </c>
      <c r="F11" s="51" t="s">
        <v>85</v>
      </c>
      <c r="G11" s="38" t="s">
        <v>62</v>
      </c>
      <c r="H11" s="77" t="s">
        <v>84</v>
      </c>
      <c r="I11" s="77" t="s">
        <v>252</v>
      </c>
      <c r="J11" s="76" t="s">
        <v>173</v>
      </c>
    </row>
    <row r="12" spans="1:10" ht="189">
      <c r="A12" s="48">
        <v>182</v>
      </c>
      <c r="B12" s="73">
        <v>44655</v>
      </c>
      <c r="C12" s="74">
        <v>44662</v>
      </c>
      <c r="D12" s="26" t="s">
        <v>60</v>
      </c>
      <c r="E12" s="85" t="s">
        <v>71</v>
      </c>
      <c r="F12" s="49" t="s">
        <v>85</v>
      </c>
      <c r="G12" s="48" t="s">
        <v>62</v>
      </c>
      <c r="H12" s="75" t="s">
        <v>103</v>
      </c>
      <c r="I12" s="75" t="s">
        <v>252</v>
      </c>
      <c r="J12" s="79" t="s">
        <v>167</v>
      </c>
    </row>
    <row r="13" spans="1:10" ht="157.5">
      <c r="A13" s="38">
        <v>183</v>
      </c>
      <c r="B13" s="59">
        <v>44655</v>
      </c>
      <c r="C13" s="24">
        <v>44662</v>
      </c>
      <c r="D13" s="22" t="s">
        <v>60</v>
      </c>
      <c r="E13" s="22" t="s">
        <v>72</v>
      </c>
      <c r="F13" s="51" t="s">
        <v>85</v>
      </c>
      <c r="G13" s="38" t="s">
        <v>81</v>
      </c>
      <c r="H13" s="77" t="s">
        <v>80</v>
      </c>
      <c r="I13" s="75" t="s">
        <v>252</v>
      </c>
      <c r="J13" s="79" t="s">
        <v>174</v>
      </c>
    </row>
    <row r="14" spans="1:10" ht="173.25">
      <c r="A14" s="38">
        <v>184</v>
      </c>
      <c r="B14" s="59">
        <v>44655</v>
      </c>
      <c r="C14" s="24">
        <v>44662</v>
      </c>
      <c r="D14" s="22" t="s">
        <v>60</v>
      </c>
      <c r="E14" s="22" t="s">
        <v>73</v>
      </c>
      <c r="F14" s="51" t="s">
        <v>85</v>
      </c>
      <c r="G14" s="38" t="s">
        <v>62</v>
      </c>
      <c r="H14" s="77" t="s">
        <v>79</v>
      </c>
      <c r="I14" s="75" t="s">
        <v>252</v>
      </c>
      <c r="J14" s="79" t="s">
        <v>175</v>
      </c>
    </row>
    <row r="15" spans="1:10" ht="185.25">
      <c r="A15" s="38">
        <v>185</v>
      </c>
      <c r="B15" s="59">
        <v>44655</v>
      </c>
      <c r="C15" s="24">
        <v>44662</v>
      </c>
      <c r="D15" s="22" t="s">
        <v>60</v>
      </c>
      <c r="E15" s="22" t="s">
        <v>86</v>
      </c>
      <c r="F15" s="51" t="s">
        <v>85</v>
      </c>
      <c r="G15" s="38" t="s">
        <v>62</v>
      </c>
      <c r="H15" s="77" t="s">
        <v>78</v>
      </c>
      <c r="I15" s="75" t="s">
        <v>252</v>
      </c>
      <c r="J15" s="79" t="s">
        <v>176</v>
      </c>
    </row>
    <row r="16" spans="1:10" ht="215.25">
      <c r="A16" s="58">
        <v>39</v>
      </c>
      <c r="B16" s="20">
        <v>44584</v>
      </c>
      <c r="C16" s="20"/>
      <c r="D16" s="19" t="s">
        <v>151</v>
      </c>
      <c r="E16" s="22" t="s">
        <v>152</v>
      </c>
      <c r="F16" s="38" t="s">
        <v>153</v>
      </c>
      <c r="G16" s="38" t="s">
        <v>141</v>
      </c>
      <c r="H16" s="71" t="s">
        <v>162</v>
      </c>
      <c r="I16" s="86" t="s">
        <v>254</v>
      </c>
      <c r="J16" s="22" t="s">
        <v>221</v>
      </c>
    </row>
    <row r="17" spans="1:10" ht="216">
      <c r="A17" s="38">
        <v>42</v>
      </c>
      <c r="B17" s="59">
        <v>44221</v>
      </c>
      <c r="C17" s="34" t="s">
        <v>143</v>
      </c>
      <c r="D17" s="38" t="s">
        <v>139</v>
      </c>
      <c r="E17" s="22" t="s">
        <v>140</v>
      </c>
      <c r="F17" s="38" t="s">
        <v>144</v>
      </c>
      <c r="G17" s="38" t="s">
        <v>141</v>
      </c>
      <c r="H17" s="38" t="s">
        <v>142</v>
      </c>
      <c r="I17" s="86" t="s">
        <v>254</v>
      </c>
      <c r="J17" s="38" t="s">
        <v>227</v>
      </c>
    </row>
    <row r="18" spans="1:10" ht="89.25">
      <c r="A18" s="15">
        <v>110</v>
      </c>
      <c r="B18" s="17">
        <v>44619</v>
      </c>
      <c r="C18" s="27">
        <v>44622</v>
      </c>
      <c r="D18" s="21" t="s">
        <v>16</v>
      </c>
      <c r="E18" s="25" t="s">
        <v>23</v>
      </c>
      <c r="F18" s="18" t="s">
        <v>17</v>
      </c>
      <c r="G18" s="18" t="s">
        <v>15</v>
      </c>
      <c r="H18" s="18" t="s">
        <v>34</v>
      </c>
      <c r="I18" s="86" t="s">
        <v>254</v>
      </c>
      <c r="J18" s="19" t="s">
        <v>246</v>
      </c>
    </row>
    <row r="19" spans="1:10" ht="285">
      <c r="A19" s="15">
        <v>262</v>
      </c>
      <c r="B19" s="32" t="s">
        <v>41</v>
      </c>
      <c r="C19" s="32" t="s">
        <v>57</v>
      </c>
      <c r="D19" s="18" t="s">
        <v>42</v>
      </c>
      <c r="E19" s="19" t="s">
        <v>88</v>
      </c>
      <c r="F19" s="18" t="s">
        <v>43</v>
      </c>
      <c r="G19" s="18" t="s">
        <v>44</v>
      </c>
      <c r="H19" s="15" t="s">
        <v>58</v>
      </c>
      <c r="I19" s="86" t="s">
        <v>254</v>
      </c>
      <c r="J19" s="15" t="s">
        <v>217</v>
      </c>
    </row>
    <row r="20" spans="1:10" ht="171">
      <c r="A20" s="50">
        <v>305</v>
      </c>
      <c r="B20" s="62">
        <v>44712</v>
      </c>
      <c r="C20" s="24">
        <v>44714</v>
      </c>
      <c r="D20" s="23" t="s">
        <v>134</v>
      </c>
      <c r="E20" s="23" t="s">
        <v>135</v>
      </c>
      <c r="F20" s="81" t="s">
        <v>136</v>
      </c>
      <c r="G20" s="82" t="s">
        <v>137</v>
      </c>
      <c r="H20" s="23" t="s">
        <v>138</v>
      </c>
      <c r="I20" s="86" t="s">
        <v>254</v>
      </c>
      <c r="J20" s="23" t="s">
        <v>215</v>
      </c>
    </row>
    <row r="21" spans="1:10" ht="210">
      <c r="A21" s="15">
        <v>313</v>
      </c>
      <c r="B21" s="32" t="s">
        <v>53</v>
      </c>
      <c r="C21" s="32" t="s">
        <v>59</v>
      </c>
      <c r="D21" s="22" t="s">
        <v>54</v>
      </c>
      <c r="E21" s="19" t="s">
        <v>115</v>
      </c>
      <c r="F21" s="18" t="s">
        <v>56</v>
      </c>
      <c r="G21" s="18" t="s">
        <v>55</v>
      </c>
      <c r="H21" s="15" t="s">
        <v>89</v>
      </c>
      <c r="I21" s="86" t="s">
        <v>254</v>
      </c>
      <c r="J21" s="65" t="s">
        <v>216</v>
      </c>
    </row>
    <row r="22" spans="1:10" ht="141.75">
      <c r="A22" s="50">
        <v>319</v>
      </c>
      <c r="B22" s="66">
        <v>44715</v>
      </c>
      <c r="C22" s="80">
        <v>44719</v>
      </c>
      <c r="D22" s="38" t="s">
        <v>147</v>
      </c>
      <c r="E22" s="44" t="s">
        <v>148</v>
      </c>
      <c r="F22" s="38" t="s">
        <v>149</v>
      </c>
      <c r="G22" s="38" t="s">
        <v>77</v>
      </c>
      <c r="H22" s="38" t="s">
        <v>150</v>
      </c>
      <c r="I22" s="86" t="s">
        <v>254</v>
      </c>
      <c r="J22" s="64" t="s">
        <v>220</v>
      </c>
    </row>
    <row r="23" spans="1:10" ht="409.5">
      <c r="A23" s="15">
        <v>386</v>
      </c>
      <c r="B23" s="32" t="s">
        <v>93</v>
      </c>
      <c r="C23" s="32" t="s">
        <v>93</v>
      </c>
      <c r="D23" s="36" t="s">
        <v>94</v>
      </c>
      <c r="E23" s="35" t="s">
        <v>101</v>
      </c>
      <c r="F23" s="37" t="s">
        <v>95</v>
      </c>
      <c r="G23" s="38" t="s">
        <v>99</v>
      </c>
      <c r="H23" s="38" t="s">
        <v>199</v>
      </c>
      <c r="I23" s="86" t="s">
        <v>254</v>
      </c>
      <c r="J23" s="67" t="s">
        <v>224</v>
      </c>
    </row>
    <row r="24" spans="1:10" ht="150">
      <c r="A24" s="15">
        <v>387</v>
      </c>
      <c r="B24" s="32" t="s">
        <v>93</v>
      </c>
      <c r="C24" s="32" t="s">
        <v>93</v>
      </c>
      <c r="D24" s="36" t="s">
        <v>102</v>
      </c>
      <c r="E24" s="22" t="s">
        <v>96</v>
      </c>
      <c r="F24" s="37" t="s">
        <v>97</v>
      </c>
      <c r="G24" s="38" t="s">
        <v>98</v>
      </c>
      <c r="H24" s="38" t="s">
        <v>226</v>
      </c>
      <c r="I24" s="86" t="s">
        <v>254</v>
      </c>
      <c r="J24" s="22" t="s">
        <v>214</v>
      </c>
    </row>
    <row r="25" spans="1:10" ht="91.5">
      <c r="A25" s="15">
        <v>399</v>
      </c>
      <c r="B25" s="68">
        <v>44759</v>
      </c>
      <c r="C25" s="38" t="s">
        <v>125</v>
      </c>
      <c r="D25" s="48" t="s">
        <v>121</v>
      </c>
      <c r="E25" s="26" t="s">
        <v>122</v>
      </c>
      <c r="F25" s="47" t="s">
        <v>126</v>
      </c>
      <c r="G25" s="48" t="s">
        <v>123</v>
      </c>
      <c r="H25" s="48" t="s">
        <v>124</v>
      </c>
      <c r="I25" s="86" t="s">
        <v>254</v>
      </c>
      <c r="J25" s="18" t="s">
        <v>213</v>
      </c>
    </row>
    <row r="26" spans="1:10" ht="120">
      <c r="A26" s="50">
        <v>449</v>
      </c>
      <c r="B26" s="20">
        <v>44776</v>
      </c>
      <c r="C26" s="20" t="s">
        <v>154</v>
      </c>
      <c r="D26" s="18" t="s">
        <v>155</v>
      </c>
      <c r="E26" s="28" t="s">
        <v>156</v>
      </c>
      <c r="F26" s="37" t="s">
        <v>177</v>
      </c>
      <c r="G26" s="18" t="s">
        <v>157</v>
      </c>
      <c r="H26" s="30" t="s">
        <v>178</v>
      </c>
      <c r="I26" s="86" t="s">
        <v>254</v>
      </c>
      <c r="J26" s="18" t="s">
        <v>222</v>
      </c>
    </row>
    <row r="27" spans="1:10" ht="90">
      <c r="A27" s="50">
        <v>482</v>
      </c>
      <c r="B27" s="20">
        <v>44797</v>
      </c>
      <c r="C27" s="20">
        <v>44797</v>
      </c>
      <c r="D27" s="18" t="s">
        <v>159</v>
      </c>
      <c r="E27" s="19" t="s">
        <v>160</v>
      </c>
      <c r="F27" s="38" t="s">
        <v>153</v>
      </c>
      <c r="G27" s="38" t="s">
        <v>161</v>
      </c>
      <c r="H27" s="30" t="s">
        <v>166</v>
      </c>
      <c r="I27" s="86" t="s">
        <v>254</v>
      </c>
      <c r="J27" s="60" t="s">
        <v>223</v>
      </c>
    </row>
    <row r="28" spans="1:10" ht="142.5">
      <c r="A28" s="50">
        <v>494</v>
      </c>
      <c r="B28" s="52">
        <v>44809</v>
      </c>
      <c r="C28" s="24">
        <v>44809</v>
      </c>
      <c r="D28" s="51" t="s">
        <v>179</v>
      </c>
      <c r="E28" s="51" t="s">
        <v>180</v>
      </c>
      <c r="F28" s="22" t="s">
        <v>181</v>
      </c>
      <c r="G28" s="51" t="s">
        <v>182</v>
      </c>
      <c r="H28" s="51" t="s">
        <v>244</v>
      </c>
      <c r="I28" s="86" t="s">
        <v>254</v>
      </c>
      <c r="J28" s="65" t="s">
        <v>218</v>
      </c>
    </row>
    <row r="29" spans="1:10" ht="90">
      <c r="A29" s="50">
        <v>496</v>
      </c>
      <c r="B29" s="52">
        <v>44809</v>
      </c>
      <c r="C29" s="24">
        <v>44810</v>
      </c>
      <c r="D29" s="51" t="s">
        <v>184</v>
      </c>
      <c r="E29" s="51" t="s">
        <v>191</v>
      </c>
      <c r="F29" s="22" t="s">
        <v>181</v>
      </c>
      <c r="G29" s="51" t="s">
        <v>185</v>
      </c>
      <c r="H29" s="51" t="s">
        <v>206</v>
      </c>
      <c r="I29" s="86" t="s">
        <v>254</v>
      </c>
      <c r="J29" s="83" t="s">
        <v>245</v>
      </c>
    </row>
    <row r="30" spans="1:10" ht="313.5">
      <c r="A30" s="70">
        <v>498</v>
      </c>
      <c r="B30" s="52">
        <v>44809</v>
      </c>
      <c r="C30" s="24">
        <v>44811</v>
      </c>
      <c r="D30" s="51" t="s">
        <v>192</v>
      </c>
      <c r="E30" s="51" t="s">
        <v>190</v>
      </c>
      <c r="F30" s="22" t="s">
        <v>186</v>
      </c>
      <c r="G30" s="38" t="s">
        <v>183</v>
      </c>
      <c r="H30" s="51" t="s">
        <v>212</v>
      </c>
      <c r="I30" s="86" t="s">
        <v>254</v>
      </c>
      <c r="J30" s="87" t="s">
        <v>225</v>
      </c>
    </row>
    <row r="31" spans="1:10" ht="156.75">
      <c r="A31" s="50">
        <v>499</v>
      </c>
      <c r="B31" s="52">
        <v>44809</v>
      </c>
      <c r="C31" s="24">
        <v>44811</v>
      </c>
      <c r="D31" s="51" t="s">
        <v>187</v>
      </c>
      <c r="E31" s="22" t="s">
        <v>114</v>
      </c>
      <c r="F31" s="22" t="s">
        <v>189</v>
      </c>
      <c r="G31" s="38" t="s">
        <v>188</v>
      </c>
      <c r="H31" s="51" t="s">
        <v>211</v>
      </c>
      <c r="I31" s="86" t="s">
        <v>254</v>
      </c>
      <c r="J31" s="61" t="s">
        <v>219</v>
      </c>
    </row>
  </sheetData>
  <sheetProtection/>
  <autoFilter ref="A1:I1"/>
  <printOptions/>
  <pageMargins left="0.7086614173228347" right="0.7086614173228347" top="0.7480314960629921" bottom="0.7480314960629921" header="0.31496062992125984" footer="0.31496062992125984"/>
  <pageSetup fitToHeight="0" fitToWidth="1" horizontalDpi="600" verticalDpi="600" orientation="portrait" scale="42" r:id="rId1"/>
</worksheet>
</file>

<file path=xl/worksheets/sheet5.xml><?xml version="1.0" encoding="utf-8"?>
<worksheet xmlns="http://schemas.openxmlformats.org/spreadsheetml/2006/main" xmlns:r="http://schemas.openxmlformats.org/officeDocument/2006/relationships">
  <sheetPr>
    <pageSetUpPr fitToPage="1"/>
  </sheetPr>
  <dimension ref="A1:I14"/>
  <sheetViews>
    <sheetView zoomScalePageLayoutView="0" workbookViewId="0" topLeftCell="A13">
      <selection activeCell="D3" sqref="D3"/>
    </sheetView>
  </sheetViews>
  <sheetFormatPr defaultColWidth="11.421875" defaultRowHeight="12.75"/>
  <cols>
    <col min="1" max="1" width="15.28125" style="8" customWidth="1"/>
    <col min="2" max="2" width="19.57421875" style="8" customWidth="1"/>
    <col min="3" max="3" width="32.8515625" style="8" customWidth="1"/>
    <col min="4" max="4" width="24.7109375" style="8" customWidth="1"/>
    <col min="5" max="5" width="22.7109375" style="8" customWidth="1"/>
    <col min="6" max="6" width="19.421875" style="8" customWidth="1"/>
    <col min="7" max="8" width="35.00390625" style="29" customWidth="1"/>
    <col min="9" max="9" width="31.421875" style="8" hidden="1" customWidth="1"/>
    <col min="10" max="16384" width="11.421875" style="8" customWidth="1"/>
  </cols>
  <sheetData>
    <row r="1" spans="1:9" ht="32.25" thickBot="1">
      <c r="A1" s="64" t="s">
        <v>8</v>
      </c>
      <c r="B1" s="83" t="s">
        <v>5</v>
      </c>
      <c r="C1" s="64" t="s">
        <v>6</v>
      </c>
      <c r="D1" s="64" t="s">
        <v>3</v>
      </c>
      <c r="E1" s="64" t="s">
        <v>0</v>
      </c>
      <c r="F1" s="64" t="s">
        <v>2</v>
      </c>
      <c r="G1" s="64" t="s">
        <v>1</v>
      </c>
      <c r="H1" s="64" t="s">
        <v>248</v>
      </c>
      <c r="I1" s="57" t="s">
        <v>4</v>
      </c>
    </row>
    <row r="2" spans="1:9" ht="127.5">
      <c r="A2" s="15">
        <v>133</v>
      </c>
      <c r="B2" s="17">
        <v>44632</v>
      </c>
      <c r="C2" s="23" t="s">
        <v>24</v>
      </c>
      <c r="D2" s="25" t="s">
        <v>25</v>
      </c>
      <c r="E2" s="18" t="s">
        <v>35</v>
      </c>
      <c r="F2" s="18" t="s">
        <v>15</v>
      </c>
      <c r="G2" s="18" t="s">
        <v>247</v>
      </c>
      <c r="H2" s="38" t="s">
        <v>257</v>
      </c>
      <c r="I2" s="88" t="s">
        <v>234</v>
      </c>
    </row>
    <row r="3" spans="1:9" ht="120">
      <c r="A3" s="50">
        <v>203</v>
      </c>
      <c r="B3" s="17">
        <v>44659</v>
      </c>
      <c r="C3" s="18" t="s">
        <v>130</v>
      </c>
      <c r="D3" s="19" t="s">
        <v>131</v>
      </c>
      <c r="E3" s="22" t="s">
        <v>133</v>
      </c>
      <c r="F3" s="18"/>
      <c r="G3" s="84" t="s">
        <v>132</v>
      </c>
      <c r="H3" s="38" t="s">
        <v>257</v>
      </c>
      <c r="I3" s="89" t="s">
        <v>230</v>
      </c>
    </row>
    <row r="4" spans="1:9" ht="375">
      <c r="A4" s="15">
        <v>239</v>
      </c>
      <c r="B4" s="32" t="s">
        <v>40</v>
      </c>
      <c r="C4" s="33" t="s">
        <v>36</v>
      </c>
      <c r="D4" s="22" t="s">
        <v>37</v>
      </c>
      <c r="E4" s="15" t="s">
        <v>38</v>
      </c>
      <c r="F4" s="15" t="s">
        <v>39</v>
      </c>
      <c r="G4" s="15" t="s">
        <v>46</v>
      </c>
      <c r="H4" s="38" t="s">
        <v>257</v>
      </c>
      <c r="I4" s="54" t="s">
        <v>233</v>
      </c>
    </row>
    <row r="5" spans="1:9" ht="300">
      <c r="A5" s="15">
        <v>259</v>
      </c>
      <c r="B5" s="80">
        <v>44685</v>
      </c>
      <c r="C5" s="22" t="s">
        <v>239</v>
      </c>
      <c r="D5" s="22" t="s">
        <v>240</v>
      </c>
      <c r="E5" s="69" t="s">
        <v>241</v>
      </c>
      <c r="F5" s="38" t="s">
        <v>77</v>
      </c>
      <c r="G5" s="38" t="s">
        <v>242</v>
      </c>
      <c r="H5" s="38" t="s">
        <v>256</v>
      </c>
      <c r="I5" s="90" t="s">
        <v>243</v>
      </c>
    </row>
    <row r="6" spans="1:9" ht="246">
      <c r="A6" s="15">
        <v>308</v>
      </c>
      <c r="B6" s="63">
        <v>44712</v>
      </c>
      <c r="C6" s="22" t="s">
        <v>193</v>
      </c>
      <c r="D6" s="22" t="s">
        <v>194</v>
      </c>
      <c r="E6" s="53" t="s">
        <v>195</v>
      </c>
      <c r="F6" s="38" t="s">
        <v>77</v>
      </c>
      <c r="G6" s="22" t="s">
        <v>205</v>
      </c>
      <c r="H6" s="22" t="s">
        <v>255</v>
      </c>
      <c r="I6" s="91" t="s">
        <v>238</v>
      </c>
    </row>
    <row r="7" spans="1:9" ht="409.5">
      <c r="A7" s="15">
        <v>379</v>
      </c>
      <c r="B7" s="32" t="s">
        <v>90</v>
      </c>
      <c r="C7" s="36" t="s">
        <v>91</v>
      </c>
      <c r="D7" s="22" t="s">
        <v>104</v>
      </c>
      <c r="E7" s="37" t="s">
        <v>92</v>
      </c>
      <c r="F7" s="18" t="s">
        <v>100</v>
      </c>
      <c r="G7" s="38" t="s">
        <v>163</v>
      </c>
      <c r="H7" s="38" t="s">
        <v>257</v>
      </c>
      <c r="I7" s="46" t="s">
        <v>237</v>
      </c>
    </row>
    <row r="8" spans="1:9" ht="288.75">
      <c r="A8" s="50">
        <v>400</v>
      </c>
      <c r="B8" s="68">
        <v>44759</v>
      </c>
      <c r="C8" s="22" t="s">
        <v>127</v>
      </c>
      <c r="D8" s="22" t="s">
        <v>122</v>
      </c>
      <c r="E8" s="69" t="s">
        <v>128</v>
      </c>
      <c r="F8" s="38" t="s">
        <v>123</v>
      </c>
      <c r="G8" s="38" t="s">
        <v>129</v>
      </c>
      <c r="H8" s="38" t="s">
        <v>257</v>
      </c>
      <c r="I8" s="92" t="s">
        <v>231</v>
      </c>
    </row>
    <row r="9" spans="1:9" ht="285">
      <c r="A9" s="15">
        <v>429</v>
      </c>
      <c r="B9" s="32" t="s">
        <v>110</v>
      </c>
      <c r="C9" s="36" t="s">
        <v>111</v>
      </c>
      <c r="D9" s="22" t="s">
        <v>113</v>
      </c>
      <c r="E9" s="37" t="s">
        <v>112</v>
      </c>
      <c r="F9" s="38" t="s">
        <v>109</v>
      </c>
      <c r="G9" s="38" t="s">
        <v>158</v>
      </c>
      <c r="H9" s="38" t="s">
        <v>257</v>
      </c>
      <c r="I9" s="46" t="s">
        <v>228</v>
      </c>
    </row>
    <row r="10" spans="1:9" ht="213.75">
      <c r="A10" s="50">
        <v>453</v>
      </c>
      <c r="B10" s="43" t="s">
        <v>116</v>
      </c>
      <c r="C10" s="36" t="s">
        <v>117</v>
      </c>
      <c r="D10" s="64" t="s">
        <v>118</v>
      </c>
      <c r="E10" s="37" t="s">
        <v>119</v>
      </c>
      <c r="F10" s="38" t="s">
        <v>120</v>
      </c>
      <c r="G10" s="38" t="s">
        <v>203</v>
      </c>
      <c r="H10" s="38" t="s">
        <v>257</v>
      </c>
      <c r="I10" s="46" t="s">
        <v>229</v>
      </c>
    </row>
    <row r="11" spans="1:9" ht="153.75">
      <c r="A11" s="50">
        <v>478</v>
      </c>
      <c r="B11" s="20">
        <v>44792</v>
      </c>
      <c r="C11" s="18" t="s">
        <v>145</v>
      </c>
      <c r="D11" s="19" t="s">
        <v>146</v>
      </c>
      <c r="E11" s="22" t="s">
        <v>165</v>
      </c>
      <c r="F11" s="19" t="s">
        <v>164</v>
      </c>
      <c r="G11" s="30" t="s">
        <v>204</v>
      </c>
      <c r="H11" s="30" t="s">
        <v>258</v>
      </c>
      <c r="I11" s="93" t="s">
        <v>232</v>
      </c>
    </row>
    <row r="12" spans="1:9" ht="390">
      <c r="A12" s="15">
        <v>509</v>
      </c>
      <c r="B12" s="52">
        <v>44813</v>
      </c>
      <c r="C12" s="23" t="s">
        <v>196</v>
      </c>
      <c r="D12" s="23" t="s">
        <v>198</v>
      </c>
      <c r="E12" s="37" t="s">
        <v>201</v>
      </c>
      <c r="F12" s="38" t="s">
        <v>207</v>
      </c>
      <c r="G12" s="38" t="s">
        <v>209</v>
      </c>
      <c r="H12" s="30" t="s">
        <v>258</v>
      </c>
      <c r="I12" s="94" t="s">
        <v>235</v>
      </c>
    </row>
    <row r="13" spans="1:9" ht="409.5">
      <c r="A13" s="15">
        <v>510</v>
      </c>
      <c r="B13" s="52">
        <v>44813</v>
      </c>
      <c r="C13" s="23" t="s">
        <v>197</v>
      </c>
      <c r="D13" s="23" t="s">
        <v>200</v>
      </c>
      <c r="E13" s="37" t="s">
        <v>202</v>
      </c>
      <c r="F13" s="38" t="s">
        <v>208</v>
      </c>
      <c r="G13" s="38" t="s">
        <v>210</v>
      </c>
      <c r="H13" s="30" t="s">
        <v>258</v>
      </c>
      <c r="I13" s="94" t="s">
        <v>236</v>
      </c>
    </row>
    <row r="14" spans="1:8" ht="90">
      <c r="A14" s="19">
        <v>544</v>
      </c>
      <c r="B14" s="17">
        <v>44493</v>
      </c>
      <c r="C14" s="18" t="s">
        <v>259</v>
      </c>
      <c r="D14" s="18" t="s">
        <v>260</v>
      </c>
      <c r="E14" s="18" t="s">
        <v>261</v>
      </c>
      <c r="F14" s="18" t="s">
        <v>262</v>
      </c>
      <c r="G14" s="19" t="s">
        <v>263</v>
      </c>
      <c r="H14" s="38" t="s">
        <v>257</v>
      </c>
    </row>
  </sheetData>
  <sheetProtection/>
  <printOptions/>
  <pageMargins left="0.7086614173228347" right="0.7086614173228347" top="0.7480314960629921" bottom="0.7480314960629921" header="0.31496062992125984" footer="0.31496062992125984"/>
  <pageSetup fitToHeight="0" fitToWidth="1" horizontalDpi="600" verticalDpi="600" orientation="portrait"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Concejo_bta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JQUINTERO</dc:creator>
  <cp:keywords/>
  <dc:description/>
  <cp:lastModifiedBy>ZULY MILENA LOZADA VIRVIESCAS</cp:lastModifiedBy>
  <cp:lastPrinted>2023-04-10T20:38:32Z</cp:lastPrinted>
  <dcterms:created xsi:type="dcterms:W3CDTF">2009-01-15T19:13:35Z</dcterms:created>
  <dcterms:modified xsi:type="dcterms:W3CDTF">2023-06-27T14:59:36Z</dcterms:modified>
  <cp:category/>
  <cp:version/>
  <cp:contentType/>
  <cp:contentStatus/>
</cp:coreProperties>
</file>