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4000" windowHeight="9675"/>
  </bookViews>
  <sheets>
    <sheet name="PUNTO 2 CONCEJO" sheetId="1" r:id="rId1"/>
  </sheets>
  <definedNames>
    <definedName name="_xlnm._FilterDatabase" localSheetId="0" hidden="1">'PUNTO 2 CONCEJO'!$A$1:$T$63</definedName>
  </definedNames>
  <calcPr calcId="145621"/>
</workbook>
</file>

<file path=xl/calcChain.xml><?xml version="1.0" encoding="utf-8"?>
<calcChain xmlns="http://schemas.openxmlformats.org/spreadsheetml/2006/main">
  <c r="J19" i="1" l="1"/>
  <c r="J17" i="1"/>
  <c r="J16" i="1"/>
  <c r="J14" i="1"/>
  <c r="J13" i="1"/>
  <c r="J12" i="1"/>
</calcChain>
</file>

<file path=xl/sharedStrings.xml><?xml version="1.0" encoding="utf-8"?>
<sst xmlns="http://schemas.openxmlformats.org/spreadsheetml/2006/main" count="830" uniqueCount="388">
  <si>
    <t>NOMBRE DEL CONTRATISTA</t>
  </si>
  <si>
    <t>OBJETO</t>
  </si>
  <si>
    <t>DIRECCIÓN</t>
  </si>
  <si>
    <t>FECHA DE SUSCRIPCIÓN DEL CONTRATO</t>
  </si>
  <si>
    <t>PLAZO</t>
  </si>
  <si>
    <t>VALOR</t>
  </si>
  <si>
    <t>VALOR RECAUDADO MENSUAL</t>
  </si>
  <si>
    <t>VALOR MENSUAL REINVERTIDO EN EL PREDIO</t>
  </si>
  <si>
    <t>VALOR MENSUAL COBRADO POR EL ADMINISTRADOR</t>
  </si>
  <si>
    <t>VALOR DEL MINUTO DE PARQUEADERO</t>
  </si>
  <si>
    <t>PROMEDIO MENSUAL DE OCUPACION DEL PARQUEADERO</t>
  </si>
  <si>
    <t>HORARIO DE ATENCION</t>
  </si>
  <si>
    <t>UNIDAD RESIDENCIAL ZONA D LOTE 7 SANTACECILIA</t>
  </si>
  <si>
    <t>FUNDACION XIXA</t>
  </si>
  <si>
    <t>CONJUNTO RESIDECIAL VILLAS ALCALA SUPERLOTE 2 PH</t>
  </si>
  <si>
    <t>JAC EL LUJAN</t>
  </si>
  <si>
    <t>URBANIZACIÓN RINCON DE SANTA INES PH</t>
  </si>
  <si>
    <t>JAC ALCAPARROS</t>
  </si>
  <si>
    <t>CONJUNTO RESIDENCIAL PARQUE CORDOBA PH</t>
  </si>
  <si>
    <t>URBANIZACIÓN COMPARTIR SUBA I ETAPA PH</t>
  </si>
  <si>
    <t>UNION TEMPORAL PARQUE PINAR DE LA FRAGUA</t>
  </si>
  <si>
    <t>JAC PUERTA DEL SOL I</t>
  </si>
  <si>
    <t>ASOCIACIÓN PARQUEADERO LA CONEJERA</t>
  </si>
  <si>
    <t>CONUNTO RESIDENCIAL LA FONTANA</t>
  </si>
  <si>
    <t>CORPORACION PARQUE MONTECARLO (CORPAMONTECARLO)</t>
  </si>
  <si>
    <t>AGRUPACION DE VIVIENDA CALIFORNIA TWON HOUSES</t>
  </si>
  <si>
    <t>JAC COMPARTIR III ETAPA</t>
  </si>
  <si>
    <t>CL 52B BIS - TV 85 / KR 85A BIS</t>
  </si>
  <si>
    <t>AVENIDA CALLE 90 - CARRERA 112G / CALZADA</t>
  </si>
  <si>
    <t>CARRERA 112 A BIS CON CALLE 71C</t>
  </si>
  <si>
    <t>CARRERA 73A/ZONA COMUAL/MANZANA - LOTE/ CALLE 64F</t>
  </si>
  <si>
    <t>KR 136A - CL 153 / CL 151D</t>
  </si>
  <si>
    <t>CALLE 135A 105C 39</t>
  </si>
  <si>
    <t>AV CL 127 54 55</t>
  </si>
  <si>
    <t xml:space="preserve"> Carrera 136 A -  entre Calle 151 D hasta 8 metros (3 cupos parqueo) al norte de la esquina norte de la Calle 151 F a la Calle 152 A </t>
  </si>
  <si>
    <t>CALLE 149 / CALLE 151 - CARRERA 54A / CARRERA 55</t>
  </si>
  <si>
    <t>CL 140 114 99</t>
  </si>
  <si>
    <t xml:space="preserve"> Carrera 136 A con Calle  152  F</t>
  </si>
  <si>
    <t>ENTRE KR 113 B Y KR 114 Y ENTRE CLL 147 Y 147A</t>
  </si>
  <si>
    <t>CRA 55 NO 149 - 39</t>
  </si>
  <si>
    <t>CARRERA 54 No. 137 09</t>
  </si>
  <si>
    <t>KR 117 152 01</t>
  </si>
  <si>
    <t>N/A</t>
  </si>
  <si>
    <t>24 horas</t>
  </si>
  <si>
    <t>JAC PROTECHO VILLA AMALIA</t>
  </si>
  <si>
    <t>TERMINAL DE TRANSPORTES</t>
  </si>
  <si>
    <t>TERMINAL DE TRANSPORTES SANTA CLARA</t>
  </si>
  <si>
    <t>“El Departamento Administrativo de Defensoría del Espacio Público de Bogotá D.C. contrata la administración, mantenimiento y aprovechamiento económico de los grupos de zonas identificadas en el ANEXO 1, especificadas con su dirección, RUPI, predio y destinación de cada una de tales áreas, con la realización de actividades que propendan por su preservación, buen uso, disfrute colectivo y su sostenibilidad”</t>
  </si>
  <si>
    <t>“El Departamento Administrativo de Defensoría del Espacio Público de Bogotá D.C. contrata la administración, mantenimiento y aprovechamiento económico de los grupos de zonas identificadas en el ANEXO 1 y ANEXO 2, especificadas con su dirección, RUPI, predio y destinación de cada una de tales áreas, con la realización de actividades que propendan por su preservación, buen uso, disfrute colectivo y su sostenibilidad”</t>
  </si>
  <si>
    <t xml:space="preserve">Aunar esfuerzos para la administración, mantenimiento y aprovechamiento económico de los bienes de uso público de cesión propieda de Bogotá Distrito Capital,los cuales se encuentran ubicados en la CARRERA 8A 98 33, cuenta con un área de 2,563,14 m2, protoclizado mediante la escritura pública N° 4436 del 30 de julio de 2004 otorgada en la Notaria Cuarenta y Cinco (45) del Círculo de Bogotá, identificado con folio de matricula inmobiliaria 50N-20431351, CHIP: AAA0165DFMS y Registro Único de Propiedad Inmobiliaria Distrital RUPI; 539-6 y bien de uso público de cesión propiedad de Bogotá Distrito Capital, el cual se encuentra ubicado en CALLE 97 A - MANZANA /CARRERA 8A -LOTE, cuenta con un área de 4.285,37 m2, el cual cuenta con la Escritura Pública N° 8116 del 31 de diciembre de 1969 otorgada en la Notaria Primera (1°) del Circuito de Bogotá, identificado con folio de matricula inmobiliaria 50C-1391810 y Registro Único de Propiedad Inmobiliaria Distrital RUPI; 729-24, Las actividades de administración, mantenimiento y aprovechamiento económico serán desarrolladas por la Terminal de Transporte S.A. de conformidad con la constitución, las leyes nacionales y Distritales, el Convenio Interadministrativo que sea suscrito y los reglamentos de uso adoptados y aprobados por el DADEP. La administración, mantenimiento y aprovechamiento del inmueble objeto de la presente propuesta no implicaa transferencia de dominio, en ningún caso, sino un compromiso de administrar, mantener y aprovechar económicamente el inmueble.  </t>
  </si>
  <si>
    <t>El DADEP entrega al Terminal de transporte, a titulo gratuito el uso, costumbres, goce y disfrute de los predios de uso público ubicados en la CLL 22 C N° 68 F -34 y DG 23 N° 69-72 identificados con RUPIS: 1437-33 y 1437-34 respectivamente y relacionados en el literal C de las consideraciones.</t>
  </si>
  <si>
    <t xml:space="preserve">3 años </t>
  </si>
  <si>
    <t>1 año</t>
  </si>
  <si>
    <t>5 años</t>
  </si>
  <si>
    <t>3484 m2</t>
  </si>
  <si>
    <t>5257 m2</t>
  </si>
  <si>
    <t>5374,44 m2</t>
  </si>
  <si>
    <t>1000 m2</t>
  </si>
  <si>
    <t>9064,36 m2</t>
  </si>
  <si>
    <t>14.988,75 m2</t>
  </si>
  <si>
    <t>1.943 m2</t>
  </si>
  <si>
    <t>7.978 m2</t>
  </si>
  <si>
    <t>13,246,11 m2</t>
  </si>
  <si>
    <t>3892,75 m2</t>
  </si>
  <si>
    <t>20681,25 m2</t>
  </si>
  <si>
    <t>4,300 m2</t>
  </si>
  <si>
    <t>8.166 m2</t>
  </si>
  <si>
    <t>$ 82.000 mensualidad</t>
  </si>
  <si>
    <t>$ 99.975 y 
$ 86.508 mensualidad</t>
  </si>
  <si>
    <t>$ 86.000 mensualidad</t>
  </si>
  <si>
    <t>$ 95.000 mensualidad</t>
  </si>
  <si>
    <t>$72.000 mensualidades</t>
  </si>
  <si>
    <t>91800 mensualidad</t>
  </si>
  <si>
    <t>6 am a 10 pm</t>
  </si>
  <si>
    <t>EN EJECUCIÓN</t>
  </si>
  <si>
    <t xml:space="preserve">ESTADO ACTUAL </t>
  </si>
  <si>
    <t>$ 62´590.923,08</t>
  </si>
  <si>
    <t>$27´359,317</t>
  </si>
  <si>
    <t>$9´337,225,84</t>
  </si>
  <si>
    <t xml:space="preserve">CL 22 C 68 F 34 </t>
  </si>
  <si>
    <t>$85,000 MENSUALIDAD</t>
  </si>
  <si>
    <t>AV CL 72 110-13</t>
  </si>
  <si>
    <t>CL 97 A 8 A 18</t>
  </si>
  <si>
    <t>C&amp;M CONSULTORES (INTERVENTORIA)</t>
  </si>
  <si>
    <t>$60,000 (MENSUALIDAD)</t>
  </si>
  <si>
    <t>665 M2</t>
  </si>
  <si>
    <t>69.000 M2</t>
  </si>
  <si>
    <t>13,786,5 M2</t>
  </si>
  <si>
    <t>12.955,54 M2</t>
  </si>
  <si>
    <t>carro pequeño $127,000, Mediano $178,000, Grande $216,000</t>
  </si>
  <si>
    <t>13 horas</t>
  </si>
  <si>
    <t>13,407m2</t>
  </si>
  <si>
    <t>$68,000 mensualidad</t>
  </si>
  <si>
    <t>6:00 am a 11:30 pm</t>
  </si>
  <si>
    <t>$69 min vehículo
$48 min moto</t>
  </si>
  <si>
    <t>$92 min vehículo
$67 min moto</t>
  </si>
  <si>
    <t>FUNCOTAL</t>
  </si>
  <si>
    <t>TECHO BAVARIA</t>
  </si>
  <si>
    <t>CONTRALMIRANTE VICTORIA</t>
  </si>
  <si>
    <t xml:space="preserve"> ASOCIACION RINCON DE SAN FELIPE</t>
  </si>
  <si>
    <t>SUPERMANZANA 12</t>
  </si>
  <si>
    <t>CENTRO COMERCIAL CASA BLANCA</t>
  </si>
  <si>
    <t>CASA BLANCA P.H.</t>
  </si>
  <si>
    <t>CATALINA II</t>
  </si>
  <si>
    <t>SANTA CATALINA P.H.</t>
  </si>
  <si>
    <t xml:space="preserve">BOITA </t>
  </si>
  <si>
    <t xml:space="preserve">VILLA ALSACIA </t>
  </si>
  <si>
    <t>REDEC I</t>
  </si>
  <si>
    <t>SANTA BEATRIZ</t>
  </si>
  <si>
    <t xml:space="preserve">Administración, Mantenimiento y Aprovechamiento económico de las zonas de uso público incluidas en el contrato. </t>
  </si>
  <si>
    <t xml:space="preserve"> CL 53 B SUR</t>
  </si>
  <si>
    <t>1470.0 m²</t>
  </si>
  <si>
    <t xml:space="preserve">3 AÑOS </t>
  </si>
  <si>
    <t>1 AÑO</t>
  </si>
  <si>
    <t>CARRERA 78 8 A 50</t>
  </si>
  <si>
    <t>1759.14 m²</t>
  </si>
  <si>
    <t>KR 73F - KR 73D / ZV</t>
  </si>
  <si>
    <t>549.44 m²</t>
  </si>
  <si>
    <t>CR 78 L - CL 53 S /CL 53 B S</t>
  </si>
  <si>
    <t>1040.0 m²</t>
  </si>
  <si>
    <t>DIAGONAL 2B -CARRERA 79C BIS / CARRERA 79C</t>
  </si>
  <si>
    <t>474.788 m²</t>
  </si>
  <si>
    <t xml:space="preserve"> KR 79C - CL 47B SUR / ZC </t>
  </si>
  <si>
    <t>585.0 m²</t>
  </si>
  <si>
    <t xml:space="preserve"> CARRERA 71 C -  12 A 65</t>
  </si>
  <si>
    <t>3,089,,54 m²</t>
  </si>
  <si>
    <t>CL 50 SUR - KR 79C / KR 79D</t>
  </si>
  <si>
    <t>1,158,793 m²</t>
  </si>
  <si>
    <t>KR 77T 54 04 SUR</t>
  </si>
  <si>
    <t>541,183 m²</t>
  </si>
  <si>
    <t>CL 42B SUR 72Q 31</t>
  </si>
  <si>
    <t>84110 m²</t>
  </si>
  <si>
    <t>Entre calle 48 sur y calle 48 A sur con carrera 67 C costado occidental</t>
  </si>
  <si>
    <t>45.519.0 m²</t>
  </si>
  <si>
    <t>CL 11A 72D 20</t>
  </si>
  <si>
    <t>24945.14 m²</t>
  </si>
  <si>
    <t xml:space="preserve"> ZONA VERDE 1 - CARRERA 101</t>
  </si>
  <si>
    <t>4967.54 m²</t>
  </si>
  <si>
    <t>6134,67 ²</t>
  </si>
  <si>
    <t>24.00</t>
  </si>
  <si>
    <t>24 HORAS</t>
  </si>
  <si>
    <t>55.00</t>
  </si>
  <si>
    <t>18.00</t>
  </si>
  <si>
    <t>16.00</t>
  </si>
  <si>
    <t>19.00</t>
  </si>
  <si>
    <t>26.00</t>
  </si>
  <si>
    <t>65.00</t>
  </si>
  <si>
    <t>28.00</t>
  </si>
  <si>
    <t>67.00 CARRO - 47.00 MOTO</t>
  </si>
  <si>
    <t>DE 6:00 am A 10:00 pm</t>
  </si>
  <si>
    <t>ASOCIACION AMIGOS PARQUE DE LA 93</t>
  </si>
  <si>
    <t>"...CLAUSULA PRIMERA. OBJETO. Mediante el presente contrato, BOGOTA D.C. DEPARTAMENTO ADMINISTRATIVO DE LA DEFENSORÍA DEL ESPACIO PUBLICO, entrega a EL CONTRATISTA, el uso y goce para la administración,mantenimiento y aprovechamiento económico, sin que tal entrega implique transferencia de dominio, ni derecho adquisitivo alguno para el mismo o la persona jurídica que representa, la zona de uso de uso público, localizada..."</t>
  </si>
  <si>
    <t>CR13 93A 46</t>
  </si>
  <si>
    <t>13416.0 m²</t>
  </si>
  <si>
    <t>No Aplica</t>
  </si>
  <si>
    <t>Ninguno</t>
  </si>
  <si>
    <t>JAC TUNAL I</t>
  </si>
  <si>
    <t>"...CLÁUSLA PRIMERA. OBJETO. Mediante el presente contrato, EL CONTRATANTE, hace entrega temporal, real y material para su administración, mantenimiento y Aprovechamiento Económico al CONTRATISTA, de la(s) zona(s) de uso público…"</t>
  </si>
  <si>
    <t>CR23 48 39SUR
CR21-CL48BIS SUR/ZONA VERDE
CL48BS-CR22/CR21
CL48BISS-CR23/ES</t>
  </si>
  <si>
    <t>"…CLÁUSULA QUINTA. VALOR: El contrato es a título gratuito, toda vez que no compromete recursos de la entidad…"</t>
  </si>
  <si>
    <t>JAC VENECIA</t>
  </si>
  <si>
    <t>"…1. OBJETO: El Departamento Administrativo de la Defensoría del Espacio Público de Bogotá D.C, está interezado en contratar la administración, mantenimiento y aprovechamiento económico del grupo 4 de zonas de uso público identificadas en el ANEXO 1 mediante el desarrollo de actividades que propendan por su presenvación, buen uso, disfrute colectivo y sostenibilidad,,"</t>
  </si>
  <si>
    <t>CR52-48-25S</t>
  </si>
  <si>
    <t>"…3. VALOR: Los contratos de administración, mantenimiento y aprovechamiento económico de zonas de espacio público, no suponen una erogación del presupuesto Distrital, razón por la cual no tiene un valor determinado en función del presupuesto de la entidad y tampoco lo afectan..."</t>
  </si>
  <si>
    <t>13.679,93 m²</t>
  </si>
  <si>
    <t>MENSUALIDADES:
76.000 CARRO
49.000 MOTO</t>
  </si>
  <si>
    <t>JAC LAGUNETA</t>
  </si>
  <si>
    <t>"…1. OBJETO: El Departamento Administrativo de la Defensoría del Espacio Público de Bogotá D.C, está interezado en contratar la administración, mantenimiento y aprovechamiento económico del grupo de zonas de uso público identificadas en el ANEXO 1 y 2 mediante el desarrollo de actividades que propendan por su presenvación, buen uso, disfrute colectivo y sostenibilidad..."</t>
  </si>
  <si>
    <t>(CL 122 ENTRE CR 15A y AV CR 15, costado Sur), 
 (CR 15A ENTRE CL 122 Y CL 120, costado oriental) 
(AV CR 15 ENTRE CL 122 Y 119, costado occidental)</t>
  </si>
  <si>
    <t>OBJETO: operación, administración y mantenimiento de tres (3) zonas de estacionamiento y dos (2) parques ubicados en la urbanización Santa Barbará II Sector II etapa Centro Comercial, las cuales se encuentran identificadas en el anexo técnico N° 1, garantizando su mantenimiento y debido uso, según las condiciones y especificaciones técnicas previstas en el anexo.</t>
  </si>
  <si>
    <t>SUPERVISOR: Carlos Javier Hoyos</t>
  </si>
  <si>
    <t>SUPERVISOR: Luis Hernando Avila</t>
  </si>
  <si>
    <t>SUPERVISOR: María Fernanda Carrillo</t>
  </si>
  <si>
    <t>EDIFICIO TORRE HEIGHTS 99</t>
  </si>
  <si>
    <t>"…1. OBJETO: El Departamento Administrativo de la Defensoría del Espacio Público de Bogotá D.C, está interezado en contratar la administración, mantenimiento y aprovechamiento económico del grupo de zonas de uso público identificadas en el ANEXO 1 y en el ANEXO 2, especificadas con dirección, RUPI, predio y destinación de cada una de las áreas a ofertar, con la realización actividades que propendan por su presenvación, buen uso, disfrute colectivo y sostenibilidad,"</t>
  </si>
  <si>
    <t>CL98-9A-80</t>
  </si>
  <si>
    <t>JAC VILLA ISABEL</t>
  </si>
  <si>
    <t>"…1. OBJETO: El Departamento Administrativo de la Defensoría del Espacio Público de Bogotá D.C, está interezado en contratar la administración, mantenimiento y aprovechamiento económico del grupo 3 de zonas de uso público identificadas en el ANEXO 1 mediante el desarrollo de actividades que propendan por su presenvación, buen uso, disfrute colectivo y sostenibilidad,"</t>
  </si>
  <si>
    <t>CL69CS-TR3J/TR3H
TR3J-AVCR1/TR3H
CL71FS-CR3/TR1B
CL70S-CL69FBISS/MZ</t>
  </si>
  <si>
    <t>$5,000 hasta 12 horas</t>
  </si>
  <si>
    <t>Diurno</t>
  </si>
  <si>
    <t>11239,0 m²</t>
  </si>
  <si>
    <t>7822,07 m²</t>
  </si>
  <si>
    <t>2130,0 m²</t>
  </si>
  <si>
    <t>8889,68 m²</t>
  </si>
  <si>
    <t>AREA
(Corresponde a la sumatoria de las áreas de los predios del CAMEP)</t>
  </si>
  <si>
    <t>NUMERO DE APARCADEROS 
(Corresponde a la sumatoria de los cupos de parqueo de los predios del CAMEP)</t>
  </si>
  <si>
    <t>NOMBRE DEL INTERVENTOR O SUPERVISOR</t>
  </si>
  <si>
    <t>VALOR TOTAL GENERADO DE LOS ESPACIOS ENTREGADOS QUE HACEN PARTE DEL CONTRATO</t>
  </si>
  <si>
    <t>NADESBA</t>
  </si>
  <si>
    <t>El  DADEP está interesado en contratar la administración, mantenimiento y aprovechamiento económico del grupo de zonas identificadas en el grupo 1 de la invitación, mediante el desarrollo de actividades que propendan por su preservación, buen uso, disfrute colectivo y sostenibilidad</t>
  </si>
  <si>
    <t>CR 6 115-65 LCF 207</t>
  </si>
  <si>
    <t>24215 m2</t>
  </si>
  <si>
    <t>3 años</t>
  </si>
  <si>
    <t>12 horas para predios con cancha de tenis y 24 horas para zonas verdes</t>
  </si>
  <si>
    <t>CORPORACIÓN  SANTABARBA</t>
  </si>
  <si>
    <t xml:space="preserve">El dadep entrega al contratista, el uso y goce para la administración, mantenimiento y aprovechamiento económico, sin que tal entrega implique transferencia de dominio, ni drecho adquisitivo alguno para el mismo o la persona jurídica que representa y se entragan las zonas de uso público localizadas en el plano N° U46/4-6, correspondiente a la nueva Urbanización Santa Barbara 1 , Centro Comercial de la localidad 1 de Usaquén </t>
  </si>
  <si>
    <t>CR 20 125-24 OF 204</t>
  </si>
  <si>
    <t xml:space="preserve">15659m2 </t>
  </si>
  <si>
    <t>17 HORAS  PARA PARQUEADERSO Y 24 HORAS PARA ZONAS VERDES</t>
  </si>
  <si>
    <t>CENTRO COMERCIAL SORPRESAS</t>
  </si>
  <si>
    <t>El DADEP contrata la administración, mantenimiento y aprovechamiento económico de los grupos de zonas de uso público, identificadas  como grupo 2 en el anexo 1 del proceso de contratación DADEP SMINC_110-04-2013  especificadas con la dirección, Rupi, predio y destinación de cada una de tales  áreas a ofertar, con la realización de actividades que propendan por su preservación, buen uso, disfrute colectivo y sostenibilidad.</t>
  </si>
  <si>
    <t>AV CR 19 136 A 06</t>
  </si>
  <si>
    <t>6474 m2</t>
  </si>
  <si>
    <t>CONTEXTUS SOCIEDAD POR ACCIONES SIMPLIFICADAS S.AS</t>
  </si>
  <si>
    <t>Operación y administración de dos zonas de estacionamiento ubicadas en la Urbanización la Castellana, las cuales se encuentran identificadas en el anexo técnico N° 1, garantizando su mantenimiento y debido uso, según las condiciones y especificaciones técnicas previas en dicho anexo</t>
  </si>
  <si>
    <t>CR 10 83-35</t>
  </si>
  <si>
    <t>CONJUNTO RESIDENCIAL ICATÁ I</t>
  </si>
  <si>
    <t>El  DADEP está interesado en contratar la administración, mantenimiento y aprovechamiento económico del grupo de zonas identificadas en el anexo  1  y en el anexo 2 , especificadas con la dirección, Rupi, predio y destinación de cada una de las áreas a ofertar, con la realización de actividades que propendan por su preservación, buen uso, disfrute colectivo y sostenibilidad.</t>
  </si>
  <si>
    <t>CR 14 BIS 3-15</t>
  </si>
  <si>
    <t>9815 m2</t>
  </si>
  <si>
    <t>12 horas</t>
  </si>
  <si>
    <t>ASOPRO CABAÑAS DEL NORTE</t>
  </si>
  <si>
    <t>El DADEP está interesado en contratar la administración, mantenimiento y aprovechamiento económico del grupo 1  de zonas de uso público identificadas en el anexo 1 mediante el mediante el desarrollo de actividades que propendan por su preservación, buen uso, disfrute colectivo y sostenibilidad</t>
  </si>
  <si>
    <t>CL 159 A 8B 04</t>
  </si>
  <si>
    <t>857 m2</t>
  </si>
  <si>
    <t>$54.000 mensualidad y $45.000 mensualidad por moto</t>
  </si>
  <si>
    <t>ASOCIACIÓN DE VECINOS DE LAS CALLES 114 Y 114 TRANSVERSALES  26, 28 Y 30 ASOC 114</t>
  </si>
  <si>
    <t>El DADEP está interesado en contratar la administración, mantenimiento y aprovechamiento económico del grupo de zonas identificadas  en el  anexo 1 y 2  especificadas con la dirección, Rupi, predio y destinación de cada una de las áreas a ofertar, con la realización de actividades que propendan por su preservación, buen uso, disfrute colectivo y sostenibilidad.</t>
  </si>
  <si>
    <t>CL 114 A 21-88 OF 103</t>
  </si>
  <si>
    <t>34956 m2</t>
  </si>
  <si>
    <t>CONJUNTO RESIDENCIAL RETIRO DE SANTA MONICA</t>
  </si>
  <si>
    <t>El DADEP contrata la administración, mantenimiento y aprovechamiento económico de los grupos de zonas de uso público, identificadas en el anexo 1  especificadas con la dirección, Rupi, predio y destinación de cada una de las áreas a ofertar, con la realización de actividades que propendan por su preservación, buen uso, disfrute colectivo y sostenibilidad.</t>
  </si>
  <si>
    <t>Cr 16 127 B 43</t>
  </si>
  <si>
    <t>9281 m2</t>
  </si>
  <si>
    <t>AGRUPACION DE VIVIENDA BELMIRA - PROPIEDAD HORIZONTAL</t>
  </si>
  <si>
    <t>El DADEP está interesado en contratar la administración, mantenimiento y aprovechamiento económico de los grupos de zonas identificadas como grupo  1  en el anexo 2  especificadas con la dirección, Rupi, predio y destinación de cada una de las áreas a ofertar, con la realización de actividades que propendan por su preservación, buen uso, disfrute colectivo y sostenibilidad.</t>
  </si>
  <si>
    <t>CR 7 C Bis 141 A 27</t>
  </si>
  <si>
    <t>11937 m2</t>
  </si>
  <si>
    <t>12 horas para predio con cancha de tenis y 24 horas para zonas verdes</t>
  </si>
  <si>
    <t>FUNDACION FORJA</t>
  </si>
  <si>
    <t>El DADEP  está interesado en contratar la administración, mantenimiento y aprovechamiento económico de los grupos de zonas identificadas en el anexo 1 (grupo 1 Chico Norte , grupo 2, Nueva Urbanización Santa Barbara II , sector 2 etapa Centro Comercial) especificadas con su dirección, RUPI, predio y destinación de cada una de las áreas afectadas con la realización de actividades que propendan por su preservación, buen uso, disfrute colectivo y sostenibilidad.</t>
  </si>
  <si>
    <t>AV CR 19 99-70</t>
  </si>
  <si>
    <t>36300m2</t>
  </si>
  <si>
    <t>255 para vehiculos y 12 para motos</t>
  </si>
  <si>
    <t>$ 67 por minuto y mensualidad de $220000. $ 40 para motos</t>
  </si>
  <si>
    <t>17 horas</t>
  </si>
  <si>
    <t>ASOCIACION GREMIAL CIVICA CENTRO INTERNACIONAL SAN DIEGO 19-1989</t>
  </si>
  <si>
    <t>"EL DISTRITO" entregará a la "CORORACIÓN" en administración los parqueaderos localizados en frente de la plazoleta de San Diego, costado nor-oriental de la carrera 7 con calle 26, con el fin de que se preste un magnifico servicio a la comunidad y se le de un óptimo mantenimiento mantenimiento a los ya referidos parqueaderos"</t>
  </si>
  <si>
    <t xml:space="preserve">VIA VEHICULAR ( Frente a Plazoleta San Diego costado nor-oriental de la CR 7con CL 26), </t>
  </si>
  <si>
    <t>267m2</t>
  </si>
  <si>
    <t>2 años</t>
  </si>
  <si>
    <t>21 CUPOS</t>
  </si>
  <si>
    <t>$67 PESOS Y $47 PESOS</t>
  </si>
  <si>
    <t>ASOCIACION GREMIAL CIVICA CENTRO INTERNACIONAL SAN DIEGO 110-00129-139-0-2013</t>
  </si>
  <si>
    <t>“El Departamento Administrativo de Defensoría del Espacio Público de Bogotá D.C. contrata la administración, mantenimiento y aprovechamiento económico de los grupos de zonas identificadas en el ANEXO 1, (Grupo 1 NUEVA URBANIZACIÓN SANTA BARBARA II SECTOR II ETAPA CENTRO COMERCIAL y Grupo PLAZA DE TOROS) especificadas con su dirección, RUPI, predio y destinación de cada una de tales áreas, con la realización de actividades que propendan por su preservación, buen uso, disfrute colectivo y su sostenibilidad”</t>
  </si>
  <si>
    <t>KR 6 entre DG 26-CL 27</t>
  </si>
  <si>
    <t>750m2</t>
  </si>
  <si>
    <t>127 cupos</t>
  </si>
  <si>
    <t>$64 y $ 135,000 (Mensualidad)</t>
  </si>
  <si>
    <t>JAC ATAHUALPA</t>
  </si>
  <si>
    <t xml:space="preserve">CL 22 I 7 CL 22 J CR 114 A / MANZANA </t>
  </si>
  <si>
    <t>7479,38m2</t>
  </si>
  <si>
    <t>DIURNO</t>
  </si>
  <si>
    <t>FUNDACIÓN LA  NUEVA PRIMAVERA</t>
  </si>
  <si>
    <t>CR 32 A 11 32 SUR</t>
  </si>
  <si>
    <t>1201,96m2</t>
  </si>
  <si>
    <t>$50 EL MINUTO</t>
  </si>
  <si>
    <t>24 Horas</t>
  </si>
  <si>
    <t>CONJUNTO RESIDENCIAL LA CAPILLA</t>
  </si>
  <si>
    <t>El Departamento de la Defensoría del Espacio Público de Bogotá Distrito Capital esta interesado en contratar la administración, mantenimiento y aprovechamiento económico de los grupos zonas identificadas en el anexo 1 y 2, especificadas con la dirección, , RUPI, predio y destinación de cada una de las áreas a ofertar, con la realización de actividades que propendan por su preservación, buen uso, disfrute colectivo y su sostenibilidad.</t>
  </si>
  <si>
    <t>CARRERA 79C - CALLE 60A SUR/CALLE 60B SUR</t>
  </si>
  <si>
    <t>4714,25 m²</t>
  </si>
  <si>
    <t xml:space="preserve">24 de Diciembre de 2014 </t>
  </si>
  <si>
    <t>3 Años</t>
  </si>
  <si>
    <t>56.00</t>
  </si>
  <si>
    <t xml:space="preserve">24 Horas </t>
  </si>
  <si>
    <t>JAC PROTECHO BOGOTA II</t>
  </si>
  <si>
    <t>Mediante el presente contrato, el contratante, hace entrega temporal, real y material para su administración, mantenimiento y aprovechamiento económico al contratista de las zonas de uso público, localizadas en los planos números CB.36/4-00, CB.36/4-01 Y CB36/-02 correspondiente a la urbanización Protecho Bogotá II, aceptado según resolución número 8292 del 11 de Diciembre de 1992 emitida por el Departamento de Planeación Distrital la cual se identifica por sus linderos y dirección.</t>
  </si>
  <si>
    <t xml:space="preserve">ENTRE LAS CALLES 60/60 A SUR Y CRAS 23 J Y 23 </t>
  </si>
  <si>
    <t>5688,22 m²</t>
  </si>
  <si>
    <t xml:space="preserve">10 de Enero de 2008 </t>
  </si>
  <si>
    <t>45.00</t>
  </si>
  <si>
    <t>JAC CANDELARIA LA NUEVA I Y II ETAPA</t>
  </si>
  <si>
    <t>El Departamento de la Defensoría del Espacio Público de Bogotá Distrito Capital contrata a la administración, mantenimiento y aprovechamiento económico de los grupos de uso público, identificadas como grupo 32, en el anexo 1 del proceso de contratación número DADEP SMIC 110-02-2011, especificadas con su dirección, RUPI, predio y destinación de cada una presupuesto de la Entidad  y tampoco lo afecta.</t>
  </si>
  <si>
    <t>CALLE 66C SUR  28  90</t>
  </si>
  <si>
    <t>3972 m²</t>
  </si>
  <si>
    <t>27 de Diciembre de 2001</t>
  </si>
  <si>
    <t>60.00</t>
  </si>
  <si>
    <t>JAC CANDELARIA LA NUEVA IV ETAPA</t>
  </si>
  <si>
    <t>El Departamento de la Defensoría del Espacio Público de Bogotá Distrito Capital esta interesado en contratar la administración, mantenimiento y aprovechamiento económico de los grupos zonas identificadas en el anexo 1 y 2, especificadas con la dirección,  RUPI, predio y destinación de cada una de las áreas a ofertar, con la realización de actividades que propendan por su preservación, buen uso, disfrute colectivo y su sostenibilidad.</t>
  </si>
  <si>
    <t>CALLE 68D BIS A SUR -  CARRERA 49C BIS A / CARRERA 49C BIS B</t>
  </si>
  <si>
    <t>2813,65 m²</t>
  </si>
  <si>
    <t>50.00</t>
  </si>
  <si>
    <t>JAC GUACAMAYAS</t>
  </si>
  <si>
    <t>El Departamento de la Defensoría del Espacio Público de Bogotá Distrito Capital contrata la administración, mantenimiento y aprovechamiento económico de los grupos de zonas de uso público, identificadas en el anexo 1, especificadas con la dirección, RUPI, predio y destinación de cada una de las áreas a ofertar, con la realización de actividades que propendan por su preservación, buen uso, disfrute colectivo y su sostenibilidad.</t>
  </si>
  <si>
    <t>8576,78 m²</t>
  </si>
  <si>
    <t>N/A (RECIENTEMENTE ENTREGADO)</t>
  </si>
  <si>
    <t>70.00</t>
  </si>
  <si>
    <t>FUNDACIÓN ONG PROGRAMA TEJIENDO LOGROS</t>
  </si>
  <si>
    <t>El DADEP está interesado en contratar la administración, mantenimiento y aprovechamiento económico del grupo 6  de zonas de uso público identificadas en el anexo 1 mediante la realización de actividades que propendan por su preservación, buen uso, disfrute colectivo y su sostenibilidad.</t>
  </si>
  <si>
    <t>CR 47 57 B 59</t>
  </si>
  <si>
    <t>ASOCIACIÓN DE INDUSTRIALES Y COMERCIANTES DE GORGONZOLA (ASDINCGO)</t>
  </si>
  <si>
    <t>El DADEP está interesado en contratar la administración, mantenimiento y aprovechamiento económico del grupo  de zonas identificadas en el anexo 1  la realización de actividades que propendan por su preservación, buen uso, disfrute colectivo y su sostenibilidad</t>
  </si>
  <si>
    <t>CL 9  39-45 piso 2</t>
  </si>
  <si>
    <t>8577 m2</t>
  </si>
  <si>
    <t>916 m2</t>
  </si>
  <si>
    <t>VALOR CONSIGNADO PARA EL DISTRITO CAPITAL (MENSUAL)</t>
  </si>
  <si>
    <t>5 Años</t>
  </si>
  <si>
    <t>CONJUNTO MULTIFAMILIAR BOSQUES DE GRANADA</t>
  </si>
  <si>
    <t>CL 72 D</t>
  </si>
  <si>
    <t>DG 51 SUR-ZV/ZC</t>
  </si>
  <si>
    <t>10712 m²</t>
  </si>
  <si>
    <t>1147,52 m2</t>
  </si>
  <si>
    <t xml:space="preserve">JUNTA DE ACCIÒN COMUNAL DEL BARRIO JOSE MARIA CARBONEL I SECTOR </t>
  </si>
  <si>
    <t>CARRERA 78C - DIAGONAL 70C SUR / CALLE 70B SBIS SUR</t>
  </si>
  <si>
    <t>7590,27 m²</t>
  </si>
  <si>
    <t xml:space="preserve">26 de Diciembre de 2016 </t>
  </si>
  <si>
    <t>VALOR HORA 3.500 - 12 HORAS 6500</t>
  </si>
  <si>
    <t>JUNTA DE ACCIÒN COMUNAL EL CARMELO II SECTOR</t>
  </si>
  <si>
    <t>CALLE 54 SUR - CARRERA 81G BIS / ZONA VERDE</t>
  </si>
  <si>
    <t>1796 m²</t>
  </si>
  <si>
    <t>15 de Noviembre de 2016</t>
  </si>
  <si>
    <t xml:space="preserve">60.00 </t>
  </si>
  <si>
    <t xml:space="preserve"> N/A (NO APROBACIÒN DE INFORMES) </t>
  </si>
  <si>
    <t>54 VEHÍCULOS
15 MOTOS</t>
  </si>
  <si>
    <t>$100.000
Mensualidad</t>
  </si>
  <si>
    <t>138 VEHICULOS
27 MOTOS</t>
  </si>
  <si>
    <t>$74 VEHICULOS
$50 MOTOS</t>
  </si>
  <si>
    <t>9:00 AM A 8:00 PM</t>
  </si>
  <si>
    <t>12  HORAS</t>
  </si>
  <si>
    <t>$5.500 las12 HORAS</t>
  </si>
  <si>
    <t>$57,75 VEHICULO 
$34,48 MOTO</t>
  </si>
  <si>
    <t>48 VEHICULO
2 MOTO</t>
  </si>
  <si>
    <t xml:space="preserve">
6:00 am - 11:00 pm</t>
  </si>
  <si>
    <t>140 vehiculo
30 motos</t>
  </si>
  <si>
    <t>$55 vehiculo
$39 moto</t>
  </si>
  <si>
    <t>N° CONTRATO</t>
  </si>
  <si>
    <t>110-00129-81-0-2014</t>
  </si>
  <si>
    <t>110-00129-150-0-2014</t>
  </si>
  <si>
    <t>110-00129-242-0-2015</t>
  </si>
  <si>
    <t>110-00129-132-0-2013</t>
  </si>
  <si>
    <t>110-00129-355-0-2015</t>
  </si>
  <si>
    <t>110-00129-347-0-2015</t>
  </si>
  <si>
    <t>110-00129-358-0-2015</t>
  </si>
  <si>
    <t>110-00129-255-0-2015</t>
  </si>
  <si>
    <t>110-00129-1-0-2015</t>
  </si>
  <si>
    <t>110-00129-287-0-2015</t>
  </si>
  <si>
    <t>110-00129-244-0-2015</t>
  </si>
  <si>
    <t>110-00129-153-0-2014</t>
  </si>
  <si>
    <t>110-00129-52-0-2012</t>
  </si>
  <si>
    <t>110-00129-46-0-2012</t>
  </si>
  <si>
    <t>110-00129-243-0-2015</t>
  </si>
  <si>
    <t>110-00129-188-0-2014</t>
  </si>
  <si>
    <t>110-00129-110-0-2012</t>
  </si>
  <si>
    <t>110-00129-226-0-2013</t>
  </si>
  <si>
    <t>110-00129-339-0-2015</t>
  </si>
  <si>
    <t>110-00129-337-0-2015</t>
  </si>
  <si>
    <t>110-00129-291-0-2015</t>
  </si>
  <si>
    <t>110-00129-338-0-2015</t>
  </si>
  <si>
    <t>110-00129-288-0-2015</t>
  </si>
  <si>
    <t>110-00129-285-0-2015</t>
  </si>
  <si>
    <t>110-00129-235-0-2015</t>
  </si>
  <si>
    <t>ASOALSACIACTIVA</t>
  </si>
  <si>
    <t>110-00129-341-0-2015</t>
  </si>
  <si>
    <t>110-00129-342-0-2015</t>
  </si>
  <si>
    <t>110-00129-289-0-2015</t>
  </si>
  <si>
    <t>110-00129-340-0-2015</t>
  </si>
  <si>
    <t>110-00129-359-0-2015</t>
  </si>
  <si>
    <t>110-00129-349-0-2016</t>
  </si>
  <si>
    <t>121-2004</t>
  </si>
  <si>
    <t>181-2007</t>
  </si>
  <si>
    <t>110-00129-292-0-2015</t>
  </si>
  <si>
    <t>110-00129-237-0-2015</t>
  </si>
  <si>
    <t>110-00129-192-0-2014</t>
  </si>
  <si>
    <t>110-00129-259-0-2015</t>
  </si>
  <si>
    <t>110-00129-357-0-2015</t>
  </si>
  <si>
    <t>006-2004</t>
  </si>
  <si>
    <t>110-00129-148-0-2013</t>
  </si>
  <si>
    <t>110-00129-241-0-2016</t>
  </si>
  <si>
    <t>110-00129-183-0-2014</t>
  </si>
  <si>
    <t>110-00129-293-0-2015</t>
  </si>
  <si>
    <t>110-00129-184-0-2014</t>
  </si>
  <si>
    <t>110-00129-359-0-2016</t>
  </si>
  <si>
    <t>110-00129-129-0-2013</t>
  </si>
  <si>
    <t>19-1989</t>
  </si>
  <si>
    <t>110-00129-139-0-2013</t>
  </si>
  <si>
    <t>110-00129-80-0-2014</t>
  </si>
  <si>
    <t>110-00129-189-0-2014</t>
  </si>
  <si>
    <t>110-00129-190-0-2014</t>
  </si>
  <si>
    <t>01─2008</t>
  </si>
  <si>
    <t>110-00129-187-0-2014</t>
  </si>
  <si>
    <t>110-00129-353-0-2016</t>
  </si>
  <si>
    <t>110-00129-346-0-2015</t>
  </si>
  <si>
    <t>110-00129-228-0-2015</t>
  </si>
  <si>
    <t>110-00129-327-0-2016</t>
  </si>
  <si>
    <t>110-00129-355-0-2016</t>
  </si>
  <si>
    <t>110-00129-328-0-2016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</si>
</sst>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 #,##0_);[Red]\(&quot;$&quot;\ #,##0\)"/>
    <numFmt numFmtId="8" formatCode="&quot;$&quot;\ #,##0.00_);[Red]\(&quot;$&quot;\ #,##0.00\)"/>
    <numFmt numFmtId="44" formatCode="_(&quot;$&quot;\ * #,##0.00_);_(&quot;$&quot;\ * \(#,##0.00\);_(&quot;$&quot;\ * &quot;-&quot;??_);_(@_)"/>
    <numFmt numFmtId="43" formatCode="_(* #,##0.00_);_(* \(#,##0.00\);_(* &quot;-&quot;??_);_(@_)"/>
    <numFmt numFmtId="164" formatCode="_(* #,##0_);_(* \(#,##0\);_(* &quot;-&quot;??_);_(@_)"/>
  </numFmts>
  <fonts count="10"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Trebuchet MS"/>
      <family val="2"/>
    </font>
    <font>
      <sz val="10"/>
      <name val="Arial"/>
      <family val="2"/>
    </font>
    <font>
      <sz val="10"/>
      <name val="Trebuchet MS"/>
      <family val="2"/>
    </font>
    <font>
      <sz val="10"/>
      <color indexed="8"/>
      <name val="Arial"/>
      <family val="2"/>
    </font>
    <font>
      <sz val="10.5"/>
      <color theme="1"/>
      <name val="Trebuchet MS"/>
      <family val="2"/>
    </font>
    <font>
      <sz val="10"/>
      <color indexed="8"/>
      <name val="Trebuchet MS"/>
      <family val="2"/>
    </font>
    <font>
      <sz val="11"/>
      <name val="Trebuchet MS"/>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6">
    <xf numFmtId="0" fontId="0" fillId="0" borderId="0"/>
    <xf numFmtId="44" fontId="2" fillId="0" borderId="0" applyFont="0" applyFill="0" applyBorder="0" applyAlignment="0" applyProtection="0"/>
    <xf numFmtId="0" fontId="4" fillId="0" borderId="0"/>
    <xf numFmtId="0" fontId="6" fillId="0" borderId="0"/>
    <xf numFmtId="43" fontId="2" fillId="0" borderId="0" applyFont="0" applyFill="0" applyBorder="0" applyAlignment="0" applyProtection="0"/>
    <xf numFmtId="44" fontId="2" fillId="0" borderId="0" applyFont="0" applyFill="0" applyBorder="0" applyAlignment="0" applyProtection="0"/>
  </cellStyleXfs>
  <cellXfs count="50">
    <xf numFmtId="0" fontId="0" fillId="0" borderId="0" xfId="0"/>
    <xf numFmtId="0" fontId="1" fillId="2"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3" fillId="0" borderId="3" xfId="3"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3" borderId="1" xfId="2" applyFont="1" applyFill="1" applyBorder="1" applyAlignment="1">
      <alignment horizontal="center" vertical="center" wrapText="1"/>
    </xf>
    <xf numFmtId="0" fontId="7" fillId="0" borderId="1" xfId="0" applyFont="1" applyBorder="1" applyAlignment="1">
      <alignment horizontal="center" vertical="center" wrapText="1"/>
    </xf>
    <xf numFmtId="0" fontId="8" fillId="3" borderId="1" xfId="3"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14" fontId="3" fillId="0" borderId="1" xfId="2"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7"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14" fontId="3" fillId="0" borderId="1" xfId="0" applyNumberFormat="1" applyFont="1" applyFill="1" applyBorder="1" applyAlignment="1">
      <alignment horizontal="center" vertical="center"/>
    </xf>
    <xf numFmtId="44" fontId="1" fillId="2" borderId="1" xfId="1" applyFont="1" applyFill="1" applyBorder="1" applyAlignment="1">
      <alignment vertical="center" wrapText="1"/>
    </xf>
    <xf numFmtId="44" fontId="0" fillId="0" borderId="0" xfId="1" applyFont="1"/>
    <xf numFmtId="0" fontId="0" fillId="0" borderId="1" xfId="0" applyBorder="1" applyAlignment="1">
      <alignment horizontal="center" vertical="center"/>
    </xf>
    <xf numFmtId="0" fontId="5" fillId="0" borderId="1" xfId="0" applyFont="1" applyBorder="1" applyAlignment="1" applyProtection="1">
      <alignment vertical="justify"/>
      <protection locked="0"/>
    </xf>
    <xf numFmtId="0" fontId="1" fillId="2" borderId="1" xfId="0" applyFont="1" applyFill="1" applyBorder="1" applyAlignment="1">
      <alignment horizontal="center" vertical="center" wrapText="1"/>
    </xf>
    <xf numFmtId="0" fontId="9" fillId="0" borderId="1" xfId="0" applyFont="1" applyBorder="1" applyAlignment="1" applyProtection="1">
      <alignment horizontal="center" vertical="center"/>
      <protection locked="0"/>
    </xf>
    <xf numFmtId="0" fontId="0" fillId="0" borderId="0" xfId="0" applyAlignment="1">
      <alignment horizontal="center" vertical="center"/>
    </xf>
    <xf numFmtId="14" fontId="0" fillId="0" borderId="1" xfId="0" applyNumberFormat="1" applyBorder="1" applyAlignment="1">
      <alignment horizontal="center" vertical="center"/>
    </xf>
    <xf numFmtId="164" fontId="0" fillId="0" borderId="1" xfId="4" applyNumberFormat="1"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9" fontId="0" fillId="0" borderId="1" xfId="0" applyNumberFormat="1" applyFill="1" applyBorder="1" applyAlignment="1">
      <alignment horizontal="center" vertical="center"/>
    </xf>
    <xf numFmtId="6" fontId="0" fillId="0" borderId="1" xfId="0" applyNumberFormat="1" applyFill="1" applyBorder="1" applyAlignment="1">
      <alignment horizontal="center" vertical="center" wrapText="1"/>
    </xf>
    <xf numFmtId="9" fontId="0" fillId="0" borderId="1" xfId="0" applyNumberFormat="1" applyFill="1" applyBorder="1" applyAlignment="1">
      <alignment horizontal="center" vertical="center" wrapText="1"/>
    </xf>
    <xf numFmtId="44" fontId="0" fillId="0" borderId="1" xfId="1" applyFont="1" applyBorder="1" applyAlignment="1">
      <alignment horizontal="center" vertical="center"/>
    </xf>
    <xf numFmtId="44" fontId="0" fillId="0" borderId="1" xfId="1"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justify" vertical="center"/>
    </xf>
    <xf numFmtId="0" fontId="0" fillId="0" borderId="0" xfId="0" applyAlignment="1"/>
    <xf numFmtId="0" fontId="9" fillId="0" borderId="1" xfId="0" applyFont="1" applyBorder="1" applyAlignment="1" applyProtection="1">
      <alignment horizontal="center" vertical="center" wrapText="1"/>
      <protection locked="0"/>
    </xf>
    <xf numFmtId="0" fontId="0" fillId="0" borderId="0" xfId="0" applyAlignment="1">
      <alignment wrapText="1"/>
    </xf>
    <xf numFmtId="6" fontId="0" fillId="0" borderId="1" xfId="0" applyNumberFormat="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2" applyFont="1" applyFill="1" applyBorder="1" applyAlignment="1">
      <alignment horizontal="center" vertical="center" wrapText="1"/>
    </xf>
    <xf numFmtId="6" fontId="0" fillId="0" borderId="1" xfId="0" applyNumberFormat="1" applyFill="1" applyBorder="1" applyAlignment="1">
      <alignment horizontal="center" vertical="center"/>
    </xf>
    <xf numFmtId="8" fontId="0" fillId="0" borderId="1" xfId="0" applyNumberFormat="1" applyFill="1" applyBorder="1" applyAlignment="1">
      <alignment horizontal="center" vertical="center" wrapText="1"/>
    </xf>
    <xf numFmtId="8" fontId="0" fillId="0" borderId="1" xfId="1" applyNumberFormat="1" applyFont="1" applyBorder="1" applyAlignment="1">
      <alignment horizontal="center" vertical="center"/>
    </xf>
    <xf numFmtId="0" fontId="0" fillId="0" borderId="0" xfId="0"/>
    <xf numFmtId="0" fontId="1" fillId="2" borderId="1" xfId="0" applyFont="1" applyFill="1" applyBorder="1" applyAlignment="1">
      <alignment vertical="center" wrapText="1"/>
    </xf>
    <xf numFmtId="0" fontId="0" fillId="0" borderId="1" xfId="0" applyBorder="1" applyAlignment="1">
      <alignment vertical="center"/>
    </xf>
    <xf numFmtId="0" fontId="0" fillId="0" borderId="0" xfId="0" applyAlignment="1">
      <alignment vertical="center"/>
    </xf>
  </cellXfs>
  <cellStyles count="6">
    <cellStyle name="Millares" xfId="4" builtinId="3"/>
    <cellStyle name="Moneda" xfId="1" builtinId="4"/>
    <cellStyle name="Moneda 2" xfId="5"/>
    <cellStyle name="Normal" xfId="0" builtinId="0"/>
    <cellStyle name="Normal 2" xfId="2"/>
    <cellStyle name="Normal_Hoja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3"/>
  <sheetViews>
    <sheetView tabSelected="1" zoomScale="70" zoomScaleNormal="70" workbookViewId="0">
      <pane xSplit="2" ySplit="1" topLeftCell="C40" activePane="bottomRight" state="frozen"/>
      <selection pane="topRight" activeCell="B1" sqref="B1"/>
      <selection pane="bottomLeft" activeCell="A2" sqref="A2"/>
      <selection pane="bottomRight" activeCell="D43" sqref="D43"/>
    </sheetView>
  </sheetViews>
  <sheetFormatPr baseColWidth="10" defaultRowHeight="15" x14ac:dyDescent="0.25"/>
  <cols>
    <col min="1" max="1" width="26.7109375" style="49" customWidth="1"/>
    <col min="2" max="2" width="25" style="37" customWidth="1"/>
    <col min="3" max="3" width="56.5703125" customWidth="1"/>
    <col min="4" max="4" width="51" style="39" customWidth="1"/>
    <col min="5" max="5" width="18.7109375" customWidth="1"/>
    <col min="6" max="6" width="29.5703125" customWidth="1"/>
    <col min="7" max="7" width="11.42578125" style="25"/>
    <col min="8" max="8" width="15.85546875" style="39" bestFit="1" customWidth="1"/>
    <col min="9" max="9" width="18.42578125" customWidth="1"/>
    <col min="10" max="10" width="20.85546875" style="20" customWidth="1"/>
    <col min="11" max="11" width="19.140625" style="20" customWidth="1"/>
    <col min="12" max="12" width="18.42578125" style="20" customWidth="1"/>
    <col min="13" max="13" width="18.7109375" customWidth="1"/>
    <col min="14" max="14" width="26.42578125" customWidth="1"/>
    <col min="15" max="15" width="23.85546875" customWidth="1"/>
    <col min="16" max="17" width="21.7109375" customWidth="1"/>
    <col min="18" max="18" width="18.42578125" customWidth="1"/>
    <col min="19" max="19" width="15.28515625" customWidth="1"/>
  </cols>
  <sheetData>
    <row r="1" spans="1:19" s="39" customFormat="1" ht="90" x14ac:dyDescent="0.25">
      <c r="A1" s="47" t="s">
        <v>327</v>
      </c>
      <c r="B1" s="1" t="s">
        <v>0</v>
      </c>
      <c r="C1" s="1" t="s">
        <v>1</v>
      </c>
      <c r="D1" s="1" t="s">
        <v>2</v>
      </c>
      <c r="E1" s="1" t="s">
        <v>185</v>
      </c>
      <c r="F1" s="1" t="s">
        <v>3</v>
      </c>
      <c r="G1" s="23" t="s">
        <v>4</v>
      </c>
      <c r="H1" s="1" t="s">
        <v>5</v>
      </c>
      <c r="I1" s="1" t="s">
        <v>75</v>
      </c>
      <c r="J1" s="19" t="s">
        <v>6</v>
      </c>
      <c r="K1" s="19" t="s">
        <v>7</v>
      </c>
      <c r="L1" s="19" t="s">
        <v>8</v>
      </c>
      <c r="M1" s="1" t="s">
        <v>297</v>
      </c>
      <c r="N1" s="1" t="s">
        <v>187</v>
      </c>
      <c r="O1" s="1" t="s">
        <v>188</v>
      </c>
      <c r="P1" s="1" t="s">
        <v>186</v>
      </c>
      <c r="Q1" s="1" t="s">
        <v>9</v>
      </c>
      <c r="R1" s="1" t="s">
        <v>10</v>
      </c>
      <c r="S1" s="1" t="s">
        <v>11</v>
      </c>
    </row>
    <row r="2" spans="1:19" ht="105" x14ac:dyDescent="0.25">
      <c r="A2" s="48" t="s">
        <v>328</v>
      </c>
      <c r="B2" s="41" t="s">
        <v>12</v>
      </c>
      <c r="C2" s="36" t="s">
        <v>48</v>
      </c>
      <c r="D2" s="5" t="s">
        <v>27</v>
      </c>
      <c r="E2" s="21" t="s">
        <v>85</v>
      </c>
      <c r="F2" s="15">
        <v>41719</v>
      </c>
      <c r="G2" s="21" t="s">
        <v>51</v>
      </c>
      <c r="H2" s="35" t="s">
        <v>42</v>
      </c>
      <c r="I2" s="21" t="s">
        <v>74</v>
      </c>
      <c r="J2" s="33">
        <v>5166946</v>
      </c>
      <c r="K2" s="33">
        <v>4014764</v>
      </c>
      <c r="L2" s="33">
        <v>634753</v>
      </c>
      <c r="M2" s="21" t="s">
        <v>42</v>
      </c>
      <c r="N2" s="35" t="s">
        <v>172</v>
      </c>
      <c r="O2" s="33">
        <v>62003350.210000001</v>
      </c>
      <c r="P2" s="28">
        <v>74</v>
      </c>
      <c r="Q2" s="29" t="s">
        <v>80</v>
      </c>
      <c r="R2" s="30">
        <v>1</v>
      </c>
      <c r="S2" s="28" t="s">
        <v>43</v>
      </c>
    </row>
    <row r="3" spans="1:19" ht="105" x14ac:dyDescent="0.25">
      <c r="A3" s="48" t="s">
        <v>329</v>
      </c>
      <c r="B3" s="41" t="s">
        <v>13</v>
      </c>
      <c r="C3" s="36" t="s">
        <v>48</v>
      </c>
      <c r="D3" s="7" t="s">
        <v>28</v>
      </c>
      <c r="E3" s="21" t="s">
        <v>86</v>
      </c>
      <c r="F3" s="14">
        <v>41873</v>
      </c>
      <c r="G3" s="21" t="s">
        <v>52</v>
      </c>
      <c r="H3" s="35" t="s">
        <v>42</v>
      </c>
      <c r="I3" s="21" t="s">
        <v>74</v>
      </c>
      <c r="J3" s="33">
        <v>5340000</v>
      </c>
      <c r="K3" s="33">
        <v>4755021</v>
      </c>
      <c r="L3" s="33">
        <v>615109</v>
      </c>
      <c r="M3" s="21" t="s">
        <v>42</v>
      </c>
      <c r="N3" s="35" t="s">
        <v>172</v>
      </c>
      <c r="O3" s="33">
        <v>64079997.060000002</v>
      </c>
      <c r="P3" s="28" t="s">
        <v>42</v>
      </c>
      <c r="Q3" s="28" t="s">
        <v>42</v>
      </c>
      <c r="R3" s="28" t="s">
        <v>42</v>
      </c>
      <c r="S3" s="28" t="s">
        <v>42</v>
      </c>
    </row>
    <row r="4" spans="1:19" ht="105" x14ac:dyDescent="0.25">
      <c r="A4" s="48" t="s">
        <v>330</v>
      </c>
      <c r="B4" s="41" t="s">
        <v>14</v>
      </c>
      <c r="C4" s="36" t="s">
        <v>47</v>
      </c>
      <c r="D4" s="7" t="s">
        <v>29</v>
      </c>
      <c r="E4" s="21" t="s">
        <v>88</v>
      </c>
      <c r="F4" s="14">
        <v>42171</v>
      </c>
      <c r="G4" s="21" t="s">
        <v>51</v>
      </c>
      <c r="H4" s="35" t="s">
        <v>42</v>
      </c>
      <c r="I4" s="21" t="s">
        <v>74</v>
      </c>
      <c r="J4" s="33">
        <v>9754000</v>
      </c>
      <c r="K4" s="33">
        <v>8203918</v>
      </c>
      <c r="L4" s="33">
        <v>1689609</v>
      </c>
      <c r="M4" s="21" t="s">
        <v>42</v>
      </c>
      <c r="N4" s="35" t="s">
        <v>172</v>
      </c>
      <c r="O4" s="33">
        <v>117047996</v>
      </c>
      <c r="P4" s="28">
        <v>214</v>
      </c>
      <c r="Q4" s="29" t="s">
        <v>84</v>
      </c>
      <c r="R4" s="30">
        <v>0.9</v>
      </c>
      <c r="S4" s="28" t="s">
        <v>43</v>
      </c>
    </row>
    <row r="5" spans="1:19" ht="105" x14ac:dyDescent="0.25">
      <c r="A5" s="48" t="s">
        <v>331</v>
      </c>
      <c r="B5" s="41" t="s">
        <v>15</v>
      </c>
      <c r="C5" s="36" t="s">
        <v>47</v>
      </c>
      <c r="D5" s="8" t="s">
        <v>30</v>
      </c>
      <c r="E5" s="21" t="s">
        <v>87</v>
      </c>
      <c r="F5" s="15">
        <v>41460</v>
      </c>
      <c r="G5" s="21" t="s">
        <v>51</v>
      </c>
      <c r="H5" s="35" t="s">
        <v>42</v>
      </c>
      <c r="I5" s="21" t="s">
        <v>74</v>
      </c>
      <c r="J5" s="33">
        <v>5847375</v>
      </c>
      <c r="K5" s="33">
        <v>4370042</v>
      </c>
      <c r="L5" s="33">
        <v>962928</v>
      </c>
      <c r="M5" s="21" t="s">
        <v>42</v>
      </c>
      <c r="N5" s="35" t="s">
        <v>172</v>
      </c>
      <c r="O5" s="33">
        <v>70168504.280000001</v>
      </c>
      <c r="P5" s="28" t="s">
        <v>42</v>
      </c>
      <c r="Q5" s="28" t="s">
        <v>42</v>
      </c>
      <c r="R5" s="28" t="s">
        <v>42</v>
      </c>
      <c r="S5" s="28" t="s">
        <v>42</v>
      </c>
    </row>
    <row r="6" spans="1:19" ht="105" x14ac:dyDescent="0.25">
      <c r="A6" s="48" t="s">
        <v>332</v>
      </c>
      <c r="B6" s="41" t="s">
        <v>16</v>
      </c>
      <c r="C6" s="36" t="s">
        <v>47</v>
      </c>
      <c r="D6" s="2" t="s">
        <v>31</v>
      </c>
      <c r="E6" s="27" t="s">
        <v>54</v>
      </c>
      <c r="F6" s="15">
        <v>42345</v>
      </c>
      <c r="G6" s="21" t="s">
        <v>51</v>
      </c>
      <c r="H6" s="35" t="s">
        <v>42</v>
      </c>
      <c r="I6" s="21" t="s">
        <v>74</v>
      </c>
      <c r="J6" s="33">
        <v>4079646</v>
      </c>
      <c r="K6" s="33">
        <v>3207814</v>
      </c>
      <c r="L6" s="33">
        <v>884584</v>
      </c>
      <c r="M6" s="21" t="s">
        <v>42</v>
      </c>
      <c r="N6" s="35" t="s">
        <v>171</v>
      </c>
      <c r="O6" s="33">
        <v>48955747</v>
      </c>
      <c r="P6" s="28">
        <v>75</v>
      </c>
      <c r="Q6" s="29" t="s">
        <v>67</v>
      </c>
      <c r="R6" s="30">
        <v>1</v>
      </c>
      <c r="S6" s="28" t="s">
        <v>43</v>
      </c>
    </row>
    <row r="7" spans="1:19" ht="105" x14ac:dyDescent="0.25">
      <c r="A7" s="48" t="s">
        <v>333</v>
      </c>
      <c r="B7" s="42" t="s">
        <v>17</v>
      </c>
      <c r="C7" s="36" t="s">
        <v>47</v>
      </c>
      <c r="D7" s="9" t="s">
        <v>32</v>
      </c>
      <c r="E7" s="28" t="s">
        <v>55</v>
      </c>
      <c r="F7" s="16">
        <v>42332</v>
      </c>
      <c r="G7" s="21" t="s">
        <v>51</v>
      </c>
      <c r="H7" s="35" t="s">
        <v>42</v>
      </c>
      <c r="I7" s="21" t="s">
        <v>74</v>
      </c>
      <c r="J7" s="33">
        <v>10729401</v>
      </c>
      <c r="K7" s="33">
        <v>8318510</v>
      </c>
      <c r="L7" s="33">
        <v>1284080</v>
      </c>
      <c r="M7" s="21" t="s">
        <v>42</v>
      </c>
      <c r="N7" s="35" t="s">
        <v>171</v>
      </c>
      <c r="O7" s="33">
        <v>128752814</v>
      </c>
      <c r="P7" s="28">
        <v>140</v>
      </c>
      <c r="Q7" s="29" t="s">
        <v>68</v>
      </c>
      <c r="R7" s="30">
        <v>1</v>
      </c>
      <c r="S7" s="28" t="s">
        <v>43</v>
      </c>
    </row>
    <row r="8" spans="1:19" ht="105" x14ac:dyDescent="0.25">
      <c r="A8" s="48" t="s">
        <v>334</v>
      </c>
      <c r="B8" s="42" t="s">
        <v>18</v>
      </c>
      <c r="C8" s="36" t="s">
        <v>47</v>
      </c>
      <c r="D8" s="10" t="s">
        <v>33</v>
      </c>
      <c r="E8" s="28" t="s">
        <v>56</v>
      </c>
      <c r="F8" s="16">
        <v>42332</v>
      </c>
      <c r="G8" s="21" t="s">
        <v>51</v>
      </c>
      <c r="H8" s="35" t="s">
        <v>42</v>
      </c>
      <c r="I8" s="21" t="s">
        <v>74</v>
      </c>
      <c r="J8" s="33">
        <v>1343182</v>
      </c>
      <c r="K8" s="33">
        <v>1022727</v>
      </c>
      <c r="L8" s="33">
        <v>301818</v>
      </c>
      <c r="M8" s="21" t="s">
        <v>42</v>
      </c>
      <c r="N8" s="35" t="s">
        <v>171</v>
      </c>
      <c r="O8" s="33">
        <v>14775000</v>
      </c>
      <c r="P8" s="28" t="s">
        <v>42</v>
      </c>
      <c r="Q8" s="28" t="s">
        <v>42</v>
      </c>
      <c r="R8" s="28" t="s">
        <v>42</v>
      </c>
      <c r="S8" s="28" t="s">
        <v>42</v>
      </c>
    </row>
    <row r="9" spans="1:19" ht="105" x14ac:dyDescent="0.25">
      <c r="A9" s="48" t="s">
        <v>335</v>
      </c>
      <c r="B9" s="42" t="s">
        <v>19</v>
      </c>
      <c r="C9" s="36" t="s">
        <v>47</v>
      </c>
      <c r="D9" s="11" t="s">
        <v>34</v>
      </c>
      <c r="E9" s="28" t="s">
        <v>57</v>
      </c>
      <c r="F9" s="16">
        <v>42180</v>
      </c>
      <c r="G9" s="21" t="s">
        <v>51</v>
      </c>
      <c r="H9" s="35" t="s">
        <v>42</v>
      </c>
      <c r="I9" s="21" t="s">
        <v>74</v>
      </c>
      <c r="J9" s="33">
        <v>3315522</v>
      </c>
      <c r="K9" s="33">
        <v>2527972</v>
      </c>
      <c r="L9" s="33">
        <v>525299</v>
      </c>
      <c r="M9" s="21" t="s">
        <v>42</v>
      </c>
      <c r="N9" s="35" t="s">
        <v>171</v>
      </c>
      <c r="O9" s="33">
        <v>39786265</v>
      </c>
      <c r="P9" s="28">
        <v>59</v>
      </c>
      <c r="Q9" s="29" t="s">
        <v>69</v>
      </c>
      <c r="R9" s="30">
        <v>1</v>
      </c>
      <c r="S9" s="28" t="s">
        <v>43</v>
      </c>
    </row>
    <row r="10" spans="1:19" ht="105" x14ac:dyDescent="0.25">
      <c r="A10" s="48" t="s">
        <v>336</v>
      </c>
      <c r="B10" s="42" t="s">
        <v>20</v>
      </c>
      <c r="C10" s="36" t="s">
        <v>47</v>
      </c>
      <c r="D10" s="12" t="s">
        <v>35</v>
      </c>
      <c r="E10" s="28" t="s">
        <v>58</v>
      </c>
      <c r="F10" s="14">
        <v>42024</v>
      </c>
      <c r="G10" s="21" t="s">
        <v>51</v>
      </c>
      <c r="H10" s="35" t="s">
        <v>42</v>
      </c>
      <c r="I10" s="21" t="s">
        <v>74</v>
      </c>
      <c r="J10" s="33">
        <v>2957738</v>
      </c>
      <c r="K10" s="33">
        <v>2340669</v>
      </c>
      <c r="L10" s="33">
        <v>406490</v>
      </c>
      <c r="M10" s="21" t="s">
        <v>42</v>
      </c>
      <c r="N10" s="35" t="s">
        <v>171</v>
      </c>
      <c r="O10" s="33">
        <v>35492854</v>
      </c>
      <c r="P10" s="28" t="s">
        <v>42</v>
      </c>
      <c r="Q10" s="28" t="s">
        <v>42</v>
      </c>
      <c r="R10" s="28" t="s">
        <v>42</v>
      </c>
      <c r="S10" s="28" t="s">
        <v>42</v>
      </c>
    </row>
    <row r="11" spans="1:19" ht="105" x14ac:dyDescent="0.25">
      <c r="A11" s="48" t="s">
        <v>337</v>
      </c>
      <c r="B11" s="42" t="s">
        <v>21</v>
      </c>
      <c r="C11" s="36" t="s">
        <v>47</v>
      </c>
      <c r="D11" s="9" t="s">
        <v>36</v>
      </c>
      <c r="E11" s="29" t="s">
        <v>59</v>
      </c>
      <c r="F11" s="16">
        <v>42265</v>
      </c>
      <c r="G11" s="21" t="s">
        <v>51</v>
      </c>
      <c r="H11" s="35" t="s">
        <v>42</v>
      </c>
      <c r="I11" s="21" t="s">
        <v>74</v>
      </c>
      <c r="J11" s="33">
        <v>29153036</v>
      </c>
      <c r="K11" s="33">
        <v>21391485</v>
      </c>
      <c r="L11" s="33">
        <v>2212144</v>
      </c>
      <c r="M11" s="21" t="s">
        <v>42</v>
      </c>
      <c r="N11" s="35" t="s">
        <v>171</v>
      </c>
      <c r="O11" s="34">
        <v>349836434</v>
      </c>
      <c r="P11" s="28">
        <v>340</v>
      </c>
      <c r="Q11" s="29" t="s">
        <v>70</v>
      </c>
      <c r="R11" s="30">
        <v>0.67</v>
      </c>
      <c r="S11" s="28" t="s">
        <v>43</v>
      </c>
    </row>
    <row r="12" spans="1:19" ht="105" x14ac:dyDescent="0.25">
      <c r="A12" s="48" t="s">
        <v>338</v>
      </c>
      <c r="B12" s="42" t="s">
        <v>22</v>
      </c>
      <c r="C12" s="36" t="s">
        <v>47</v>
      </c>
      <c r="D12" s="13" t="s">
        <v>37</v>
      </c>
      <c r="E12" s="28" t="s">
        <v>60</v>
      </c>
      <c r="F12" s="17">
        <v>42172</v>
      </c>
      <c r="G12" s="21" t="s">
        <v>51</v>
      </c>
      <c r="H12" s="35" t="s">
        <v>42</v>
      </c>
      <c r="I12" s="21" t="s">
        <v>74</v>
      </c>
      <c r="J12" s="33">
        <f>92884746.45/12</f>
        <v>7740395.5375000006</v>
      </c>
      <c r="K12" s="33">
        <v>5637742</v>
      </c>
      <c r="L12" s="33">
        <v>1324505</v>
      </c>
      <c r="M12" s="21" t="s">
        <v>42</v>
      </c>
      <c r="N12" s="35" t="s">
        <v>171</v>
      </c>
      <c r="O12" s="33">
        <v>92884746.450000003</v>
      </c>
      <c r="P12" s="28">
        <v>88</v>
      </c>
      <c r="Q12" s="31" t="s">
        <v>71</v>
      </c>
      <c r="R12" s="30">
        <v>1</v>
      </c>
      <c r="S12" s="28" t="s">
        <v>43</v>
      </c>
    </row>
    <row r="13" spans="1:19" ht="105" x14ac:dyDescent="0.25">
      <c r="A13" s="48" t="s">
        <v>339</v>
      </c>
      <c r="B13" s="41" t="s">
        <v>23</v>
      </c>
      <c r="C13" s="36" t="s">
        <v>47</v>
      </c>
      <c r="D13" s="6" t="s">
        <v>38</v>
      </c>
      <c r="E13" s="28" t="s">
        <v>61</v>
      </c>
      <c r="F13" s="15">
        <v>41873</v>
      </c>
      <c r="G13" s="21" t="s">
        <v>52</v>
      </c>
      <c r="H13" s="35" t="s">
        <v>42</v>
      </c>
      <c r="I13" s="21" t="s">
        <v>74</v>
      </c>
      <c r="J13" s="33">
        <f>+O13/12</f>
        <v>12363709.354999999</v>
      </c>
      <c r="K13" s="33">
        <v>10246640</v>
      </c>
      <c r="L13" s="33">
        <v>1702486</v>
      </c>
      <c r="M13" s="21" t="s">
        <v>42</v>
      </c>
      <c r="N13" s="35" t="s">
        <v>171</v>
      </c>
      <c r="O13" s="33">
        <v>148364512.25999999</v>
      </c>
      <c r="P13" s="29">
        <v>157</v>
      </c>
      <c r="Q13" s="31" t="s">
        <v>72</v>
      </c>
      <c r="R13" s="32">
        <v>1</v>
      </c>
      <c r="S13" s="28" t="s">
        <v>43</v>
      </c>
    </row>
    <row r="14" spans="1:19" ht="105" x14ac:dyDescent="0.25">
      <c r="A14" s="48" t="s">
        <v>340</v>
      </c>
      <c r="B14" s="41" t="s">
        <v>24</v>
      </c>
      <c r="C14" s="36" t="s">
        <v>47</v>
      </c>
      <c r="D14" s="3" t="s">
        <v>39</v>
      </c>
      <c r="E14" s="28" t="s">
        <v>62</v>
      </c>
      <c r="F14" s="18">
        <v>41123</v>
      </c>
      <c r="G14" s="21" t="s">
        <v>51</v>
      </c>
      <c r="H14" s="35" t="s">
        <v>42</v>
      </c>
      <c r="I14" s="21" t="s">
        <v>74</v>
      </c>
      <c r="J14" s="33">
        <f>+O14/12</f>
        <v>5563434.6016666666</v>
      </c>
      <c r="K14" s="33">
        <v>2321600</v>
      </c>
      <c r="L14" s="33">
        <v>394465</v>
      </c>
      <c r="M14" s="21" t="s">
        <v>42</v>
      </c>
      <c r="N14" s="35" t="s">
        <v>171</v>
      </c>
      <c r="O14" s="33">
        <v>66761215.219999999</v>
      </c>
      <c r="P14" s="28" t="s">
        <v>42</v>
      </c>
      <c r="Q14" s="28" t="s">
        <v>42</v>
      </c>
      <c r="R14" s="28" t="s">
        <v>42</v>
      </c>
      <c r="S14" s="28" t="s">
        <v>42</v>
      </c>
    </row>
    <row r="15" spans="1:19" ht="105" x14ac:dyDescent="0.25">
      <c r="A15" s="48" t="s">
        <v>341</v>
      </c>
      <c r="B15" s="41" t="s">
        <v>25</v>
      </c>
      <c r="C15" s="36" t="s">
        <v>47</v>
      </c>
      <c r="D15" s="3" t="s">
        <v>40</v>
      </c>
      <c r="E15" s="28" t="s">
        <v>63</v>
      </c>
      <c r="F15" s="18">
        <v>41123</v>
      </c>
      <c r="G15" s="21" t="s">
        <v>51</v>
      </c>
      <c r="H15" s="35" t="s">
        <v>42</v>
      </c>
      <c r="I15" s="21" t="s">
        <v>74</v>
      </c>
      <c r="J15" s="33">
        <v>832800</v>
      </c>
      <c r="K15" s="33">
        <v>0</v>
      </c>
      <c r="L15" s="33">
        <v>0</v>
      </c>
      <c r="M15" s="21" t="s">
        <v>42</v>
      </c>
      <c r="N15" s="35" t="s">
        <v>171</v>
      </c>
      <c r="O15" s="33">
        <v>9993600.4000000004</v>
      </c>
      <c r="P15" s="28" t="s">
        <v>42</v>
      </c>
      <c r="Q15" s="28" t="s">
        <v>42</v>
      </c>
      <c r="R15" s="28" t="s">
        <v>42</v>
      </c>
      <c r="S15" s="28" t="s">
        <v>42</v>
      </c>
    </row>
    <row r="16" spans="1:19" ht="105" x14ac:dyDescent="0.25">
      <c r="A16" s="48" t="s">
        <v>342</v>
      </c>
      <c r="B16" s="41" t="s">
        <v>26</v>
      </c>
      <c r="C16" s="36" t="s">
        <v>47</v>
      </c>
      <c r="D16" s="4" t="s">
        <v>41</v>
      </c>
      <c r="E16" s="28" t="s">
        <v>64</v>
      </c>
      <c r="F16" s="18">
        <v>42172</v>
      </c>
      <c r="G16" s="21" t="s">
        <v>51</v>
      </c>
      <c r="H16" s="35" t="s">
        <v>42</v>
      </c>
      <c r="I16" s="21" t="s">
        <v>74</v>
      </c>
      <c r="J16" s="33">
        <f>+O16/6</f>
        <v>15598275.121666668</v>
      </c>
      <c r="K16" s="33">
        <v>12354085</v>
      </c>
      <c r="L16" s="33">
        <v>2150288</v>
      </c>
      <c r="M16" s="21" t="s">
        <v>42</v>
      </c>
      <c r="N16" s="35" t="s">
        <v>171</v>
      </c>
      <c r="O16" s="33">
        <v>93589650.730000004</v>
      </c>
      <c r="P16" s="28">
        <v>241</v>
      </c>
      <c r="Q16" s="28" t="s">
        <v>92</v>
      </c>
      <c r="R16" s="30">
        <v>1</v>
      </c>
      <c r="S16" s="28" t="s">
        <v>43</v>
      </c>
    </row>
    <row r="17" spans="1:19" ht="105" x14ac:dyDescent="0.25">
      <c r="A17" s="48" t="s">
        <v>343</v>
      </c>
      <c r="B17" s="41" t="s">
        <v>44</v>
      </c>
      <c r="C17" s="36" t="s">
        <v>47</v>
      </c>
      <c r="D17" s="35" t="s">
        <v>81</v>
      </c>
      <c r="E17" s="28" t="s">
        <v>91</v>
      </c>
      <c r="F17" s="26">
        <v>42354</v>
      </c>
      <c r="G17" s="21" t="s">
        <v>51</v>
      </c>
      <c r="H17" s="35" t="s">
        <v>42</v>
      </c>
      <c r="I17" s="21" t="s">
        <v>74</v>
      </c>
      <c r="J17" s="33">
        <f>+O17/12</f>
        <v>28569143</v>
      </c>
      <c r="K17" s="33">
        <v>20758226.16</v>
      </c>
      <c r="L17" s="33">
        <v>4605998</v>
      </c>
      <c r="M17" s="21" t="s">
        <v>42</v>
      </c>
      <c r="N17" s="35" t="s">
        <v>172</v>
      </c>
      <c r="O17" s="33">
        <v>342829716</v>
      </c>
      <c r="P17" s="28">
        <v>193</v>
      </c>
      <c r="Q17" s="29" t="s">
        <v>89</v>
      </c>
      <c r="R17" s="30">
        <v>0.9</v>
      </c>
      <c r="S17" s="28" t="s">
        <v>90</v>
      </c>
    </row>
    <row r="18" spans="1:19" ht="75" x14ac:dyDescent="0.25">
      <c r="A18" s="48" t="s">
        <v>344</v>
      </c>
      <c r="B18" s="41" t="s">
        <v>45</v>
      </c>
      <c r="C18" s="22" t="s">
        <v>50</v>
      </c>
      <c r="D18" s="38" t="s">
        <v>79</v>
      </c>
      <c r="E18" s="28" t="s">
        <v>65</v>
      </c>
      <c r="F18" s="26">
        <v>41228</v>
      </c>
      <c r="G18" s="24" t="s">
        <v>53</v>
      </c>
      <c r="H18" s="35" t="s">
        <v>42</v>
      </c>
      <c r="I18" s="21" t="s">
        <v>74</v>
      </c>
      <c r="J18" s="24" t="s">
        <v>76</v>
      </c>
      <c r="K18" s="24" t="s">
        <v>77</v>
      </c>
      <c r="L18" s="24" t="s">
        <v>78</v>
      </c>
      <c r="M18" s="21" t="s">
        <v>42</v>
      </c>
      <c r="N18" s="35" t="s">
        <v>83</v>
      </c>
      <c r="O18" s="33">
        <v>751091077</v>
      </c>
      <c r="P18" s="28">
        <v>180</v>
      </c>
      <c r="Q18" s="29" t="s">
        <v>94</v>
      </c>
      <c r="R18" s="30">
        <v>0.38</v>
      </c>
      <c r="S18" s="29" t="s">
        <v>93</v>
      </c>
    </row>
    <row r="19" spans="1:19" ht="390" x14ac:dyDescent="0.25">
      <c r="A19" s="48" t="s">
        <v>345</v>
      </c>
      <c r="B19" s="41" t="s">
        <v>46</v>
      </c>
      <c r="C19" s="22" t="s">
        <v>49</v>
      </c>
      <c r="D19" s="35" t="s">
        <v>82</v>
      </c>
      <c r="E19" s="28" t="s">
        <v>66</v>
      </c>
      <c r="F19" s="26">
        <v>41585</v>
      </c>
      <c r="G19" s="21" t="s">
        <v>51</v>
      </c>
      <c r="H19" s="35" t="s">
        <v>42</v>
      </c>
      <c r="I19" s="21" t="s">
        <v>74</v>
      </c>
      <c r="J19" s="33">
        <f>+O19/12</f>
        <v>136079353.10999998</v>
      </c>
      <c r="K19" s="33">
        <v>63827214</v>
      </c>
      <c r="L19" s="33">
        <v>22681613</v>
      </c>
      <c r="M19" s="21" t="s">
        <v>42</v>
      </c>
      <c r="N19" s="35" t="s">
        <v>83</v>
      </c>
      <c r="O19" s="33">
        <v>1632952237.3199999</v>
      </c>
      <c r="P19" s="28">
        <v>330</v>
      </c>
      <c r="Q19" s="29" t="s">
        <v>95</v>
      </c>
      <c r="R19" s="30">
        <v>0.38</v>
      </c>
      <c r="S19" s="29" t="s">
        <v>73</v>
      </c>
    </row>
    <row r="20" spans="1:19" ht="30" x14ac:dyDescent="0.25">
      <c r="A20" s="48" t="s">
        <v>346</v>
      </c>
      <c r="B20" s="41" t="s">
        <v>96</v>
      </c>
      <c r="C20" s="22" t="s">
        <v>109</v>
      </c>
      <c r="D20" s="35" t="s">
        <v>110</v>
      </c>
      <c r="E20" s="28" t="s">
        <v>111</v>
      </c>
      <c r="F20" s="26">
        <v>42327</v>
      </c>
      <c r="G20" s="21" t="s">
        <v>112</v>
      </c>
      <c r="H20" s="35" t="s">
        <v>42</v>
      </c>
      <c r="I20" s="21" t="s">
        <v>74</v>
      </c>
      <c r="J20" s="33">
        <v>4887162</v>
      </c>
      <c r="K20" s="33">
        <v>3887489</v>
      </c>
      <c r="L20" s="33">
        <v>752817</v>
      </c>
      <c r="M20" s="21" t="s">
        <v>42</v>
      </c>
      <c r="N20" s="35" t="s">
        <v>170</v>
      </c>
      <c r="O20" s="33">
        <v>58645944</v>
      </c>
      <c r="P20" s="28">
        <v>67</v>
      </c>
      <c r="Q20" s="29" t="s">
        <v>139</v>
      </c>
      <c r="R20" s="30">
        <v>0.9</v>
      </c>
      <c r="S20" s="29" t="s">
        <v>140</v>
      </c>
    </row>
    <row r="21" spans="1:19" ht="30" x14ac:dyDescent="0.25">
      <c r="A21" s="48" t="s">
        <v>347</v>
      </c>
      <c r="B21" s="41" t="s">
        <v>97</v>
      </c>
      <c r="C21" s="22" t="s">
        <v>109</v>
      </c>
      <c r="D21" s="35" t="s">
        <v>114</v>
      </c>
      <c r="E21" s="28" t="s">
        <v>115</v>
      </c>
      <c r="F21" s="26">
        <v>42327</v>
      </c>
      <c r="G21" s="21" t="s">
        <v>112</v>
      </c>
      <c r="H21" s="35" t="s">
        <v>42</v>
      </c>
      <c r="I21" s="21" t="s">
        <v>74</v>
      </c>
      <c r="J21" s="33">
        <v>28833508.111111112</v>
      </c>
      <c r="K21" s="33">
        <v>19175977</v>
      </c>
      <c r="L21" s="33">
        <v>2540114</v>
      </c>
      <c r="M21" s="21" t="s">
        <v>42</v>
      </c>
      <c r="N21" s="35" t="s">
        <v>83</v>
      </c>
      <c r="O21" s="33">
        <v>259501573</v>
      </c>
      <c r="P21" s="28">
        <v>65</v>
      </c>
      <c r="Q21" s="29" t="s">
        <v>141</v>
      </c>
      <c r="R21" s="30">
        <v>0.9</v>
      </c>
      <c r="S21" s="29" t="s">
        <v>140</v>
      </c>
    </row>
    <row r="22" spans="1:19" ht="30" x14ac:dyDescent="0.25">
      <c r="A22" s="48" t="s">
        <v>348</v>
      </c>
      <c r="B22" s="41" t="s">
        <v>98</v>
      </c>
      <c r="C22" s="22" t="s">
        <v>109</v>
      </c>
      <c r="D22" s="35" t="s">
        <v>116</v>
      </c>
      <c r="E22" s="28" t="s">
        <v>117</v>
      </c>
      <c r="F22" s="26">
        <v>42265</v>
      </c>
      <c r="G22" s="21" t="s">
        <v>112</v>
      </c>
      <c r="H22" s="35" t="s">
        <v>42</v>
      </c>
      <c r="I22" s="21" t="s">
        <v>74</v>
      </c>
      <c r="J22" s="33">
        <v>1170000</v>
      </c>
      <c r="K22" s="33">
        <v>1093836</v>
      </c>
      <c r="L22" s="33">
        <v>1041066</v>
      </c>
      <c r="M22" s="21" t="s">
        <v>42</v>
      </c>
      <c r="N22" s="35" t="s">
        <v>170</v>
      </c>
      <c r="O22" s="33">
        <v>14040000</v>
      </c>
      <c r="P22" s="28">
        <v>38</v>
      </c>
      <c r="Q22" s="29" t="s">
        <v>142</v>
      </c>
      <c r="R22" s="30">
        <v>0.9</v>
      </c>
      <c r="S22" s="29" t="s">
        <v>140</v>
      </c>
    </row>
    <row r="23" spans="1:19" ht="30" x14ac:dyDescent="0.25">
      <c r="A23" s="48" t="s">
        <v>349</v>
      </c>
      <c r="B23" s="41" t="s">
        <v>99</v>
      </c>
      <c r="C23" s="22" t="s">
        <v>109</v>
      </c>
      <c r="D23" s="35" t="s">
        <v>118</v>
      </c>
      <c r="E23" s="28" t="s">
        <v>119</v>
      </c>
      <c r="F23" s="26">
        <v>42327</v>
      </c>
      <c r="G23" s="21" t="s">
        <v>112</v>
      </c>
      <c r="H23" s="35" t="s">
        <v>42</v>
      </c>
      <c r="I23" s="21" t="s">
        <v>74</v>
      </c>
      <c r="J23" s="33">
        <v>6366916.666666667</v>
      </c>
      <c r="K23" s="33">
        <v>5051221</v>
      </c>
      <c r="L23" s="33">
        <v>750891</v>
      </c>
      <c r="M23" s="21" t="s">
        <v>42</v>
      </c>
      <c r="N23" s="35" t="s">
        <v>170</v>
      </c>
      <c r="O23" s="33">
        <v>76403000</v>
      </c>
      <c r="P23" s="28">
        <v>52</v>
      </c>
      <c r="Q23" s="29" t="s">
        <v>143</v>
      </c>
      <c r="R23" s="30">
        <v>0.9</v>
      </c>
      <c r="S23" s="29" t="s">
        <v>140</v>
      </c>
    </row>
    <row r="24" spans="1:19" ht="30" x14ac:dyDescent="0.25">
      <c r="A24" s="48" t="s">
        <v>350</v>
      </c>
      <c r="B24" s="41" t="s">
        <v>100</v>
      </c>
      <c r="C24" s="22" t="s">
        <v>109</v>
      </c>
      <c r="D24" s="35" t="s">
        <v>120</v>
      </c>
      <c r="E24" s="28" t="s">
        <v>121</v>
      </c>
      <c r="F24" s="26">
        <v>42265</v>
      </c>
      <c r="G24" s="21" t="s">
        <v>112</v>
      </c>
      <c r="H24" s="35" t="s">
        <v>42</v>
      </c>
      <c r="I24" s="21" t="s">
        <v>74</v>
      </c>
      <c r="J24" s="33">
        <v>662220.33333333337</v>
      </c>
      <c r="K24" s="33">
        <v>6185440</v>
      </c>
      <c r="L24" s="33">
        <v>60012</v>
      </c>
      <c r="M24" s="21" t="s">
        <v>42</v>
      </c>
      <c r="N24" s="35" t="s">
        <v>170</v>
      </c>
      <c r="O24" s="33">
        <v>7946644</v>
      </c>
      <c r="P24" s="28">
        <v>34</v>
      </c>
      <c r="Q24" s="29" t="s">
        <v>144</v>
      </c>
      <c r="R24" s="30">
        <v>0.9</v>
      </c>
      <c r="S24" s="29" t="s">
        <v>140</v>
      </c>
    </row>
    <row r="25" spans="1:19" ht="30" x14ac:dyDescent="0.25">
      <c r="A25" s="48" t="s">
        <v>351</v>
      </c>
      <c r="B25" s="41" t="s">
        <v>101</v>
      </c>
      <c r="C25" s="22" t="s">
        <v>109</v>
      </c>
      <c r="D25" s="35" t="s">
        <v>122</v>
      </c>
      <c r="E25" s="28" t="s">
        <v>123</v>
      </c>
      <c r="F25" s="26">
        <v>41997</v>
      </c>
      <c r="G25" s="21" t="s">
        <v>112</v>
      </c>
      <c r="H25" s="35" t="s">
        <v>42</v>
      </c>
      <c r="I25" s="21" t="s">
        <v>74</v>
      </c>
      <c r="J25" s="33">
        <v>6069060.5</v>
      </c>
      <c r="K25" s="33">
        <v>5595266</v>
      </c>
      <c r="L25" s="33">
        <v>741180</v>
      </c>
      <c r="M25" s="21" t="s">
        <v>42</v>
      </c>
      <c r="N25" s="35" t="s">
        <v>170</v>
      </c>
      <c r="O25" s="33">
        <v>72828726</v>
      </c>
      <c r="P25" s="28">
        <v>42</v>
      </c>
      <c r="Q25" s="29" t="s">
        <v>139</v>
      </c>
      <c r="R25" s="30">
        <v>0.9</v>
      </c>
      <c r="S25" s="29" t="s">
        <v>140</v>
      </c>
    </row>
    <row r="26" spans="1:19" ht="30" x14ac:dyDescent="0.25">
      <c r="A26" s="48" t="s">
        <v>352</v>
      </c>
      <c r="B26" s="41" t="s">
        <v>353</v>
      </c>
      <c r="C26" s="22" t="s">
        <v>109</v>
      </c>
      <c r="D26" s="35" t="s">
        <v>124</v>
      </c>
      <c r="E26" s="28" t="s">
        <v>125</v>
      </c>
      <c r="F26" s="26">
        <v>42171</v>
      </c>
      <c r="G26" s="21" t="s">
        <v>112</v>
      </c>
      <c r="H26" s="35" t="s">
        <v>42</v>
      </c>
      <c r="I26" s="21" t="s">
        <v>74</v>
      </c>
      <c r="J26" s="33">
        <v>765356.25</v>
      </c>
      <c r="K26" s="33">
        <v>340750</v>
      </c>
      <c r="L26" s="33">
        <v>180973</v>
      </c>
      <c r="M26" s="21" t="s">
        <v>42</v>
      </c>
      <c r="N26" s="35" t="s">
        <v>170</v>
      </c>
      <c r="O26" s="33">
        <v>9184275</v>
      </c>
      <c r="P26" s="28" t="s">
        <v>42</v>
      </c>
      <c r="Q26" s="29" t="s">
        <v>42</v>
      </c>
      <c r="R26" s="30" t="s">
        <v>42</v>
      </c>
      <c r="S26" s="29" t="s">
        <v>42</v>
      </c>
    </row>
    <row r="27" spans="1:19" ht="30" x14ac:dyDescent="0.25">
      <c r="A27" s="48" t="s">
        <v>351</v>
      </c>
      <c r="B27" s="41" t="s">
        <v>102</v>
      </c>
      <c r="C27" s="22" t="s">
        <v>109</v>
      </c>
      <c r="D27" s="35" t="s">
        <v>126</v>
      </c>
      <c r="E27" s="28" t="s">
        <v>127</v>
      </c>
      <c r="F27" s="26">
        <v>42265</v>
      </c>
      <c r="G27" s="21" t="s">
        <v>112</v>
      </c>
      <c r="H27" s="35" t="s">
        <v>42</v>
      </c>
      <c r="I27" s="21" t="s">
        <v>74</v>
      </c>
      <c r="J27" s="33">
        <v>7305118.333333333</v>
      </c>
      <c r="K27" s="33">
        <v>7305118</v>
      </c>
      <c r="L27" s="33">
        <v>1765506</v>
      </c>
      <c r="M27" s="21" t="s">
        <v>42</v>
      </c>
      <c r="N27" s="35" t="s">
        <v>170</v>
      </c>
      <c r="O27" s="33">
        <v>87661420</v>
      </c>
      <c r="P27" s="28">
        <v>140</v>
      </c>
      <c r="Q27" s="29" t="s">
        <v>145</v>
      </c>
      <c r="R27" s="30">
        <v>0.9</v>
      </c>
      <c r="S27" s="29" t="s">
        <v>140</v>
      </c>
    </row>
    <row r="28" spans="1:19" ht="30" x14ac:dyDescent="0.25">
      <c r="A28" s="48" t="s">
        <v>354</v>
      </c>
      <c r="B28" s="41" t="s">
        <v>103</v>
      </c>
      <c r="C28" s="22" t="s">
        <v>109</v>
      </c>
      <c r="D28" s="35" t="s">
        <v>128</v>
      </c>
      <c r="E28" s="28" t="s">
        <v>129</v>
      </c>
      <c r="F28" s="26">
        <v>42331</v>
      </c>
      <c r="G28" s="21" t="s">
        <v>112</v>
      </c>
      <c r="H28" s="35" t="s">
        <v>42</v>
      </c>
      <c r="I28" s="21" t="s">
        <v>74</v>
      </c>
      <c r="J28" s="33">
        <v>13328470.5</v>
      </c>
      <c r="K28" s="33">
        <v>12855533</v>
      </c>
      <c r="L28" s="33">
        <v>852794</v>
      </c>
      <c r="M28" s="21" t="s">
        <v>42</v>
      </c>
      <c r="N28" s="35" t="s">
        <v>170</v>
      </c>
      <c r="O28" s="33">
        <v>159941646</v>
      </c>
      <c r="P28" s="28">
        <v>375</v>
      </c>
      <c r="Q28" s="29" t="s">
        <v>146</v>
      </c>
      <c r="R28" s="30">
        <v>0.9</v>
      </c>
      <c r="S28" s="29" t="s">
        <v>140</v>
      </c>
    </row>
    <row r="29" spans="1:19" ht="30" x14ac:dyDescent="0.25">
      <c r="A29" s="48" t="s">
        <v>355</v>
      </c>
      <c r="B29" s="41" t="s">
        <v>104</v>
      </c>
      <c r="C29" s="22" t="s">
        <v>109</v>
      </c>
      <c r="D29" s="35" t="s">
        <v>130</v>
      </c>
      <c r="E29" s="28" t="s">
        <v>131</v>
      </c>
      <c r="F29" s="26">
        <v>42331</v>
      </c>
      <c r="G29" s="21" t="s">
        <v>112</v>
      </c>
      <c r="H29" s="35" t="s">
        <v>42</v>
      </c>
      <c r="I29" s="21" t="s">
        <v>74</v>
      </c>
      <c r="J29" s="33">
        <v>1750035</v>
      </c>
      <c r="K29" s="33">
        <v>1647750</v>
      </c>
      <c r="L29" s="33">
        <v>109795</v>
      </c>
      <c r="M29" s="21" t="s">
        <v>42</v>
      </c>
      <c r="N29" s="35" t="s">
        <v>170</v>
      </c>
      <c r="O29" s="33">
        <v>21000420</v>
      </c>
      <c r="P29" s="28">
        <v>32</v>
      </c>
      <c r="Q29" s="29" t="s">
        <v>147</v>
      </c>
      <c r="R29" s="30">
        <v>0.9</v>
      </c>
      <c r="S29" s="29" t="s">
        <v>140</v>
      </c>
    </row>
    <row r="30" spans="1:19" ht="30" x14ac:dyDescent="0.25">
      <c r="A30" s="48" t="s">
        <v>356</v>
      </c>
      <c r="B30" s="41" t="s">
        <v>105</v>
      </c>
      <c r="C30" s="22" t="s">
        <v>109</v>
      </c>
      <c r="D30" s="35" t="s">
        <v>132</v>
      </c>
      <c r="E30" s="28" t="s">
        <v>133</v>
      </c>
      <c r="F30" s="26">
        <v>42265</v>
      </c>
      <c r="G30" s="21" t="s">
        <v>112</v>
      </c>
      <c r="H30" s="35" t="s">
        <v>42</v>
      </c>
      <c r="I30" s="21" t="s">
        <v>74</v>
      </c>
      <c r="J30" s="33">
        <v>17879495.333333332</v>
      </c>
      <c r="K30" s="33">
        <v>13946994</v>
      </c>
      <c r="L30" s="33">
        <v>1980288</v>
      </c>
      <c r="M30" s="21" t="s">
        <v>42</v>
      </c>
      <c r="N30" s="35" t="s">
        <v>83</v>
      </c>
      <c r="O30" s="33">
        <v>160915458</v>
      </c>
      <c r="P30" s="28">
        <v>70</v>
      </c>
      <c r="Q30" s="29" t="s">
        <v>321</v>
      </c>
      <c r="R30" s="30">
        <v>0.6</v>
      </c>
      <c r="S30" s="29" t="s">
        <v>320</v>
      </c>
    </row>
    <row r="31" spans="1:19" ht="30" x14ac:dyDescent="0.25">
      <c r="A31" s="48" t="s">
        <v>357</v>
      </c>
      <c r="B31" s="41" t="s">
        <v>106</v>
      </c>
      <c r="C31" s="22" t="s">
        <v>109</v>
      </c>
      <c r="D31" s="35" t="s">
        <v>134</v>
      </c>
      <c r="E31" s="28" t="s">
        <v>135</v>
      </c>
      <c r="F31" s="26">
        <v>42327</v>
      </c>
      <c r="G31" s="21" t="s">
        <v>112</v>
      </c>
      <c r="H31" s="35" t="s">
        <v>42</v>
      </c>
      <c r="I31" s="21" t="s">
        <v>74</v>
      </c>
      <c r="J31" s="33">
        <v>740750</v>
      </c>
      <c r="K31" s="33">
        <v>719833</v>
      </c>
      <c r="L31" s="33">
        <v>12966</v>
      </c>
      <c r="M31" s="21" t="s">
        <v>42</v>
      </c>
      <c r="N31" s="35" t="s">
        <v>170</v>
      </c>
      <c r="O31" s="33">
        <v>8889000</v>
      </c>
      <c r="P31" s="28" t="s">
        <v>42</v>
      </c>
      <c r="Q31" s="29" t="s">
        <v>42</v>
      </c>
      <c r="R31" s="30" t="s">
        <v>42</v>
      </c>
      <c r="S31" s="29" t="s">
        <v>42</v>
      </c>
    </row>
    <row r="32" spans="1:19" ht="30" x14ac:dyDescent="0.25">
      <c r="A32" s="48" t="s">
        <v>358</v>
      </c>
      <c r="B32" s="41" t="s">
        <v>107</v>
      </c>
      <c r="C32" s="22" t="s">
        <v>109</v>
      </c>
      <c r="D32" s="35" t="s">
        <v>136</v>
      </c>
      <c r="E32" s="28" t="s">
        <v>137</v>
      </c>
      <c r="F32" s="26">
        <v>41873</v>
      </c>
      <c r="G32" s="21" t="s">
        <v>113</v>
      </c>
      <c r="H32" s="35" t="s">
        <v>42</v>
      </c>
      <c r="I32" s="21" t="s">
        <v>74</v>
      </c>
      <c r="J32" s="33">
        <v>4069207.222222222</v>
      </c>
      <c r="K32" s="33">
        <v>4034656</v>
      </c>
      <c r="L32" s="33">
        <v>797202</v>
      </c>
      <c r="M32" s="21" t="s">
        <v>42</v>
      </c>
      <c r="N32" s="35" t="s">
        <v>83</v>
      </c>
      <c r="O32" s="33">
        <v>36622865</v>
      </c>
      <c r="P32" s="28" t="s">
        <v>42</v>
      </c>
      <c r="Q32" s="29" t="s">
        <v>42</v>
      </c>
      <c r="R32" s="30" t="s">
        <v>42</v>
      </c>
      <c r="S32" s="29" t="s">
        <v>42</v>
      </c>
    </row>
    <row r="33" spans="1:19" ht="90" x14ac:dyDescent="0.25">
      <c r="A33" s="48" t="s">
        <v>359</v>
      </c>
      <c r="B33" s="41" t="s">
        <v>108</v>
      </c>
      <c r="C33" s="22" t="s">
        <v>169</v>
      </c>
      <c r="D33" s="35" t="s">
        <v>168</v>
      </c>
      <c r="E33" s="28" t="s">
        <v>138</v>
      </c>
      <c r="F33" s="26">
        <v>42720</v>
      </c>
      <c r="G33" s="21" t="s">
        <v>52</v>
      </c>
      <c r="H33" s="40">
        <v>363045490</v>
      </c>
      <c r="I33" s="21" t="s">
        <v>74</v>
      </c>
      <c r="J33" s="33">
        <v>95917444.900000006</v>
      </c>
      <c r="K33" s="33">
        <v>56339412</v>
      </c>
      <c r="L33" s="33">
        <v>31582028</v>
      </c>
      <c r="M33" s="21" t="s">
        <v>42</v>
      </c>
      <c r="N33" s="35" t="s">
        <v>171</v>
      </c>
      <c r="O33" s="33">
        <v>959174449</v>
      </c>
      <c r="P33" s="28">
        <v>169</v>
      </c>
      <c r="Q33" s="29" t="s">
        <v>148</v>
      </c>
      <c r="R33" s="30">
        <v>0.38</v>
      </c>
      <c r="S33" s="29" t="s">
        <v>149</v>
      </c>
    </row>
    <row r="34" spans="1:19" ht="120" x14ac:dyDescent="0.25">
      <c r="A34" s="48" t="s">
        <v>360</v>
      </c>
      <c r="B34" s="41" t="s">
        <v>150</v>
      </c>
      <c r="C34" s="22" t="s">
        <v>151</v>
      </c>
      <c r="D34" s="35" t="s">
        <v>152</v>
      </c>
      <c r="E34" s="28" t="s">
        <v>153</v>
      </c>
      <c r="F34" s="26">
        <v>38293</v>
      </c>
      <c r="G34" s="21" t="s">
        <v>53</v>
      </c>
      <c r="H34" s="35" t="s">
        <v>154</v>
      </c>
      <c r="I34" s="21" t="s">
        <v>74</v>
      </c>
      <c r="J34" s="33">
        <v>170572548.75</v>
      </c>
      <c r="K34" s="33">
        <v>100710234.5</v>
      </c>
      <c r="L34" s="33">
        <v>16137956.416666666</v>
      </c>
      <c r="M34" s="21" t="s">
        <v>42</v>
      </c>
      <c r="N34" s="35" t="s">
        <v>83</v>
      </c>
      <c r="O34" s="33">
        <v>2046870585</v>
      </c>
      <c r="P34" s="28" t="s">
        <v>42</v>
      </c>
      <c r="Q34" s="28" t="s">
        <v>42</v>
      </c>
      <c r="R34" s="28" t="s">
        <v>42</v>
      </c>
      <c r="S34" s="28" t="s">
        <v>42</v>
      </c>
    </row>
    <row r="35" spans="1:19" ht="120" x14ac:dyDescent="0.25">
      <c r="A35" s="48" t="s">
        <v>361</v>
      </c>
      <c r="B35" s="41" t="s">
        <v>156</v>
      </c>
      <c r="C35" s="22" t="s">
        <v>157</v>
      </c>
      <c r="D35" s="35" t="s">
        <v>158</v>
      </c>
      <c r="E35" s="29" t="s">
        <v>164</v>
      </c>
      <c r="F35" s="26">
        <v>39323</v>
      </c>
      <c r="G35" s="21" t="s">
        <v>53</v>
      </c>
      <c r="H35" s="35" t="s">
        <v>159</v>
      </c>
      <c r="I35" s="21" t="s">
        <v>74</v>
      </c>
      <c r="J35" s="33">
        <v>18427541.666666668</v>
      </c>
      <c r="K35" s="33">
        <v>12128249.333333334</v>
      </c>
      <c r="L35" s="33">
        <v>1432066</v>
      </c>
      <c r="M35" s="21" t="s">
        <v>42</v>
      </c>
      <c r="N35" s="35" t="s">
        <v>83</v>
      </c>
      <c r="O35" s="33">
        <v>221130500</v>
      </c>
      <c r="P35" s="28">
        <v>168</v>
      </c>
      <c r="Q35" s="29" t="s">
        <v>165</v>
      </c>
      <c r="R35" s="30">
        <v>1</v>
      </c>
      <c r="S35" s="29" t="s">
        <v>43</v>
      </c>
    </row>
    <row r="36" spans="1:19" ht="315" x14ac:dyDescent="0.25">
      <c r="A36" s="48" t="s">
        <v>362</v>
      </c>
      <c r="B36" s="41" t="s">
        <v>160</v>
      </c>
      <c r="C36" s="22" t="s">
        <v>161</v>
      </c>
      <c r="D36" s="35" t="s">
        <v>162</v>
      </c>
      <c r="E36" s="28" t="s">
        <v>181</v>
      </c>
      <c r="F36" s="26">
        <v>42269</v>
      </c>
      <c r="G36" s="21" t="s">
        <v>51</v>
      </c>
      <c r="H36" s="35" t="s">
        <v>163</v>
      </c>
      <c r="I36" s="21" t="s">
        <v>74</v>
      </c>
      <c r="J36" s="33">
        <v>5298967.333333333</v>
      </c>
      <c r="K36" s="33">
        <v>4428095.333333333</v>
      </c>
      <c r="L36" s="33">
        <v>541473.91666666663</v>
      </c>
      <c r="M36" s="21" t="s">
        <v>42</v>
      </c>
      <c r="N36" s="35" t="s">
        <v>172</v>
      </c>
      <c r="O36" s="33">
        <v>63587608</v>
      </c>
      <c r="P36" s="28" t="s">
        <v>42</v>
      </c>
      <c r="Q36" s="28" t="s">
        <v>42</v>
      </c>
      <c r="R36" s="28" t="s">
        <v>42</v>
      </c>
      <c r="S36" s="28" t="s">
        <v>42</v>
      </c>
    </row>
    <row r="37" spans="1:19" ht="315" x14ac:dyDescent="0.25">
      <c r="A37" s="48" t="s">
        <v>363</v>
      </c>
      <c r="B37" s="41" t="s">
        <v>166</v>
      </c>
      <c r="C37" s="22" t="s">
        <v>167</v>
      </c>
      <c r="D37" s="35" t="s">
        <v>301</v>
      </c>
      <c r="E37" s="28" t="s">
        <v>182</v>
      </c>
      <c r="F37" s="26">
        <v>42172</v>
      </c>
      <c r="G37" s="21" t="s">
        <v>51</v>
      </c>
      <c r="H37" s="35" t="s">
        <v>163</v>
      </c>
      <c r="I37" s="35" t="s">
        <v>74</v>
      </c>
      <c r="J37" s="33">
        <v>324089.22222222225</v>
      </c>
      <c r="K37" s="33">
        <v>60555.555555555555</v>
      </c>
      <c r="L37" s="33">
        <v>72777.777777777781</v>
      </c>
      <c r="M37" s="21" t="s">
        <v>42</v>
      </c>
      <c r="N37" s="35" t="s">
        <v>172</v>
      </c>
      <c r="O37" s="33">
        <v>2916803</v>
      </c>
      <c r="P37" s="28" t="s">
        <v>42</v>
      </c>
      <c r="Q37" s="28" t="s">
        <v>42</v>
      </c>
      <c r="R37" s="28" t="s">
        <v>42</v>
      </c>
      <c r="S37" s="28" t="s">
        <v>42</v>
      </c>
    </row>
    <row r="38" spans="1:19" ht="315" x14ac:dyDescent="0.25">
      <c r="A38" s="48" t="s">
        <v>364</v>
      </c>
      <c r="B38" s="41" t="s">
        <v>173</v>
      </c>
      <c r="C38" s="22" t="s">
        <v>174</v>
      </c>
      <c r="D38" s="35" t="s">
        <v>175</v>
      </c>
      <c r="E38" s="28" t="s">
        <v>183</v>
      </c>
      <c r="F38" s="26">
        <v>41997</v>
      </c>
      <c r="G38" s="21" t="s">
        <v>51</v>
      </c>
      <c r="H38" s="35" t="s">
        <v>163</v>
      </c>
      <c r="I38" s="35" t="s">
        <v>74</v>
      </c>
      <c r="J38" s="33">
        <v>0</v>
      </c>
      <c r="K38" s="33">
        <v>0</v>
      </c>
      <c r="L38" s="33">
        <v>0</v>
      </c>
      <c r="M38" s="21" t="s">
        <v>42</v>
      </c>
      <c r="N38" s="35" t="s">
        <v>171</v>
      </c>
      <c r="O38" s="33">
        <v>0</v>
      </c>
      <c r="P38" s="28" t="s">
        <v>155</v>
      </c>
      <c r="Q38" s="29" t="s">
        <v>154</v>
      </c>
      <c r="R38" s="30" t="s">
        <v>154</v>
      </c>
      <c r="S38" s="29" t="s">
        <v>154</v>
      </c>
    </row>
    <row r="39" spans="1:19" ht="315" x14ac:dyDescent="0.25">
      <c r="A39" s="48" t="s">
        <v>365</v>
      </c>
      <c r="B39" s="41" t="s">
        <v>176</v>
      </c>
      <c r="C39" s="22" t="s">
        <v>177</v>
      </c>
      <c r="D39" s="35" t="s">
        <v>178</v>
      </c>
      <c r="E39" s="29" t="s">
        <v>184</v>
      </c>
      <c r="F39" s="26">
        <v>42192</v>
      </c>
      <c r="G39" s="21" t="s">
        <v>51</v>
      </c>
      <c r="H39" s="35" t="s">
        <v>163</v>
      </c>
      <c r="I39" s="35" t="s">
        <v>74</v>
      </c>
      <c r="J39" s="33">
        <v>6942386</v>
      </c>
      <c r="K39" s="33">
        <v>5437661</v>
      </c>
      <c r="L39" s="33">
        <v>983334</v>
      </c>
      <c r="M39" s="21" t="s">
        <v>42</v>
      </c>
      <c r="N39" s="35" t="s">
        <v>83</v>
      </c>
      <c r="O39" s="33">
        <v>62481474</v>
      </c>
      <c r="P39" s="28">
        <v>68</v>
      </c>
      <c r="Q39" s="29" t="s">
        <v>179</v>
      </c>
      <c r="R39" s="30">
        <v>0.2</v>
      </c>
      <c r="S39" s="29" t="s">
        <v>180</v>
      </c>
    </row>
    <row r="40" spans="1:19" ht="75" x14ac:dyDescent="0.25">
      <c r="A40" s="48" t="s">
        <v>366</v>
      </c>
      <c r="B40" s="41" t="s">
        <v>189</v>
      </c>
      <c r="C40" s="22" t="s">
        <v>190</v>
      </c>
      <c r="D40" s="35" t="s">
        <v>191</v>
      </c>
      <c r="E40" s="28" t="s">
        <v>192</v>
      </c>
      <c r="F40" s="26">
        <v>42347</v>
      </c>
      <c r="G40" s="21" t="s">
        <v>193</v>
      </c>
      <c r="H40" s="35" t="s">
        <v>42</v>
      </c>
      <c r="I40" s="35" t="s">
        <v>74</v>
      </c>
      <c r="J40" s="33">
        <v>3407024</v>
      </c>
      <c r="K40" s="33">
        <v>2112373</v>
      </c>
      <c r="L40" s="33">
        <v>284853</v>
      </c>
      <c r="M40" s="21" t="s">
        <v>42</v>
      </c>
      <c r="N40" s="35" t="s">
        <v>171</v>
      </c>
      <c r="O40" s="33">
        <v>40884278</v>
      </c>
      <c r="P40" s="28" t="s">
        <v>42</v>
      </c>
      <c r="Q40" s="29" t="s">
        <v>42</v>
      </c>
      <c r="R40" s="30" t="s">
        <v>42</v>
      </c>
      <c r="S40" s="29" t="s">
        <v>194</v>
      </c>
    </row>
    <row r="41" spans="1:19" ht="105" x14ac:dyDescent="0.25">
      <c r="A41" s="48" t="s">
        <v>367</v>
      </c>
      <c r="B41" s="41" t="s">
        <v>195</v>
      </c>
      <c r="C41" s="22" t="s">
        <v>196</v>
      </c>
      <c r="D41" s="35" t="s">
        <v>197</v>
      </c>
      <c r="E41" s="28" t="s">
        <v>198</v>
      </c>
      <c r="F41" s="26">
        <v>37993</v>
      </c>
      <c r="G41" s="21" t="s">
        <v>53</v>
      </c>
      <c r="H41" s="35" t="s">
        <v>42</v>
      </c>
      <c r="I41" s="35" t="s">
        <v>74</v>
      </c>
      <c r="J41" s="45">
        <v>101805106</v>
      </c>
      <c r="K41" s="45">
        <v>132221468</v>
      </c>
      <c r="L41" s="45">
        <v>15041675</v>
      </c>
      <c r="M41" s="33">
        <v>84335260</v>
      </c>
      <c r="N41" s="35" t="s">
        <v>83</v>
      </c>
      <c r="O41" s="33">
        <v>674682080</v>
      </c>
      <c r="P41" s="28">
        <v>224</v>
      </c>
      <c r="Q41" s="31">
        <v>74</v>
      </c>
      <c r="R41" s="30">
        <v>0.72</v>
      </c>
      <c r="S41" s="29" t="s">
        <v>199</v>
      </c>
    </row>
    <row r="42" spans="1:19" ht="105" x14ac:dyDescent="0.25">
      <c r="A42" s="48" t="s">
        <v>368</v>
      </c>
      <c r="B42" s="41" t="s">
        <v>200</v>
      </c>
      <c r="C42" s="22" t="s">
        <v>201</v>
      </c>
      <c r="D42" s="35" t="s">
        <v>202</v>
      </c>
      <c r="E42" s="28" t="s">
        <v>203</v>
      </c>
      <c r="F42" s="26">
        <v>41474</v>
      </c>
      <c r="G42" s="21" t="s">
        <v>52</v>
      </c>
      <c r="H42" s="35" t="s">
        <v>42</v>
      </c>
      <c r="I42" s="35" t="s">
        <v>74</v>
      </c>
      <c r="J42" s="33">
        <v>101575742</v>
      </c>
      <c r="K42" s="33">
        <v>80237174</v>
      </c>
      <c r="L42" s="33">
        <v>21583058</v>
      </c>
      <c r="M42" s="33">
        <v>31666666.66</v>
      </c>
      <c r="N42" s="35" t="s">
        <v>83</v>
      </c>
      <c r="O42" s="33">
        <v>1218908906</v>
      </c>
      <c r="P42" s="29" t="s">
        <v>317</v>
      </c>
      <c r="Q42" s="29" t="s">
        <v>318</v>
      </c>
      <c r="R42" s="30">
        <v>0.5</v>
      </c>
      <c r="S42" s="29" t="s">
        <v>140</v>
      </c>
    </row>
    <row r="43" spans="1:19" ht="75" x14ac:dyDescent="0.25">
      <c r="A43" s="48" t="s">
        <v>369</v>
      </c>
      <c r="B43" s="41" t="s">
        <v>204</v>
      </c>
      <c r="C43" s="22" t="s">
        <v>205</v>
      </c>
      <c r="D43" s="35" t="s">
        <v>206</v>
      </c>
      <c r="E43" s="28" t="s">
        <v>296</v>
      </c>
      <c r="F43" s="26">
        <v>42619</v>
      </c>
      <c r="G43" s="21" t="s">
        <v>52</v>
      </c>
      <c r="H43" s="35" t="s">
        <v>42</v>
      </c>
      <c r="I43" s="35" t="s">
        <v>74</v>
      </c>
      <c r="J43" s="33">
        <v>17082377</v>
      </c>
      <c r="K43" s="33">
        <v>3225736</v>
      </c>
      <c r="L43" s="33">
        <v>3514982</v>
      </c>
      <c r="M43" s="33">
        <v>11501900</v>
      </c>
      <c r="N43" s="35" t="s">
        <v>83</v>
      </c>
      <c r="O43" s="33">
        <v>267271016</v>
      </c>
      <c r="P43" s="29" t="s">
        <v>323</v>
      </c>
      <c r="Q43" s="44" t="s">
        <v>322</v>
      </c>
      <c r="R43" s="30">
        <v>0.63</v>
      </c>
      <c r="S43" s="29" t="s">
        <v>324</v>
      </c>
    </row>
    <row r="44" spans="1:19" ht="105" x14ac:dyDescent="0.25">
      <c r="A44" s="48" t="s">
        <v>370</v>
      </c>
      <c r="B44" s="41" t="s">
        <v>207</v>
      </c>
      <c r="C44" s="22" t="s">
        <v>208</v>
      </c>
      <c r="D44" s="35" t="s">
        <v>209</v>
      </c>
      <c r="E44" s="28" t="s">
        <v>210</v>
      </c>
      <c r="F44" s="26">
        <v>41997</v>
      </c>
      <c r="G44" s="21" t="s">
        <v>193</v>
      </c>
      <c r="H44" s="35" t="s">
        <v>42</v>
      </c>
      <c r="I44" s="35" t="s">
        <v>74</v>
      </c>
      <c r="J44" s="33">
        <v>5102671</v>
      </c>
      <c r="K44" s="33">
        <v>4571387</v>
      </c>
      <c r="L44" s="33">
        <v>524300</v>
      </c>
      <c r="M44" s="21" t="s">
        <v>42</v>
      </c>
      <c r="N44" s="35" t="s">
        <v>171</v>
      </c>
      <c r="O44" s="33">
        <v>61232043</v>
      </c>
      <c r="P44" s="28" t="s">
        <v>42</v>
      </c>
      <c r="Q44" s="29" t="s">
        <v>42</v>
      </c>
      <c r="R44" s="30" t="s">
        <v>42</v>
      </c>
      <c r="S44" s="29" t="s">
        <v>211</v>
      </c>
    </row>
    <row r="45" spans="1:19" ht="75" x14ac:dyDescent="0.25">
      <c r="A45" s="48" t="s">
        <v>371</v>
      </c>
      <c r="B45" s="41" t="s">
        <v>212</v>
      </c>
      <c r="C45" s="22" t="s">
        <v>213</v>
      </c>
      <c r="D45" s="35" t="s">
        <v>214</v>
      </c>
      <c r="E45" s="28" t="s">
        <v>215</v>
      </c>
      <c r="F45" s="26">
        <v>42269</v>
      </c>
      <c r="G45" s="21" t="s">
        <v>193</v>
      </c>
      <c r="H45" s="35" t="s">
        <v>42</v>
      </c>
      <c r="I45" s="35" t="s">
        <v>74</v>
      </c>
      <c r="J45" s="33">
        <v>6678416</v>
      </c>
      <c r="K45" s="33">
        <v>6382810</v>
      </c>
      <c r="L45" s="33">
        <v>61159</v>
      </c>
      <c r="M45" s="21" t="s">
        <v>42</v>
      </c>
      <c r="N45" s="35" t="s">
        <v>171</v>
      </c>
      <c r="O45" s="33">
        <v>80140984</v>
      </c>
      <c r="P45" s="28">
        <v>53</v>
      </c>
      <c r="Q45" s="29" t="s">
        <v>216</v>
      </c>
      <c r="R45" s="30">
        <v>0.9</v>
      </c>
      <c r="S45" s="29" t="s">
        <v>43</v>
      </c>
    </row>
    <row r="46" spans="1:19" ht="90" x14ac:dyDescent="0.25">
      <c r="A46" s="48" t="s">
        <v>372</v>
      </c>
      <c r="B46" s="41" t="s">
        <v>217</v>
      </c>
      <c r="C46" s="22" t="s">
        <v>218</v>
      </c>
      <c r="D46" s="35" t="s">
        <v>219</v>
      </c>
      <c r="E46" s="28" t="s">
        <v>220</v>
      </c>
      <c r="F46" s="26">
        <v>41997</v>
      </c>
      <c r="G46" s="21" t="s">
        <v>193</v>
      </c>
      <c r="H46" s="35" t="s">
        <v>42</v>
      </c>
      <c r="I46" s="35" t="s">
        <v>74</v>
      </c>
      <c r="J46" s="33">
        <v>1344999</v>
      </c>
      <c r="K46" s="33">
        <v>1324680</v>
      </c>
      <c r="L46" s="33">
        <v>20320</v>
      </c>
      <c r="M46" s="21" t="s">
        <v>42</v>
      </c>
      <c r="N46" s="35" t="s">
        <v>171</v>
      </c>
      <c r="O46" s="33">
        <v>16139986</v>
      </c>
      <c r="P46" s="28" t="s">
        <v>42</v>
      </c>
      <c r="Q46" s="29" t="s">
        <v>42</v>
      </c>
      <c r="R46" s="30" t="s">
        <v>42</v>
      </c>
      <c r="S46" s="29" t="s">
        <v>43</v>
      </c>
    </row>
    <row r="47" spans="1:19" ht="90" x14ac:dyDescent="0.25">
      <c r="A47" s="48" t="s">
        <v>373</v>
      </c>
      <c r="B47" s="41" t="s">
        <v>221</v>
      </c>
      <c r="C47" s="22" t="s">
        <v>222</v>
      </c>
      <c r="D47" s="35" t="s">
        <v>223</v>
      </c>
      <c r="E47" s="28" t="s">
        <v>224</v>
      </c>
      <c r="F47" s="26">
        <v>42734</v>
      </c>
      <c r="G47" s="21" t="s">
        <v>193</v>
      </c>
      <c r="H47" s="35" t="s">
        <v>42</v>
      </c>
      <c r="I47" s="35" t="s">
        <v>74</v>
      </c>
      <c r="J47" s="33">
        <v>3746028</v>
      </c>
      <c r="K47" s="33">
        <v>3517366</v>
      </c>
      <c r="L47" s="33">
        <v>209736</v>
      </c>
      <c r="M47" s="21" t="s">
        <v>42</v>
      </c>
      <c r="N47" s="35" t="s">
        <v>171</v>
      </c>
      <c r="O47" s="33">
        <v>33714252</v>
      </c>
      <c r="P47" s="28" t="s">
        <v>42</v>
      </c>
      <c r="Q47" s="29" t="s">
        <v>42</v>
      </c>
      <c r="R47" s="30" t="s">
        <v>42</v>
      </c>
      <c r="S47" s="29" t="s">
        <v>194</v>
      </c>
    </row>
    <row r="48" spans="1:19" ht="105" x14ac:dyDescent="0.25">
      <c r="A48" s="48" t="s">
        <v>374</v>
      </c>
      <c r="B48" s="41" t="s">
        <v>225</v>
      </c>
      <c r="C48" s="22" t="s">
        <v>226</v>
      </c>
      <c r="D48" s="35" t="s">
        <v>227</v>
      </c>
      <c r="E48" s="28" t="s">
        <v>228</v>
      </c>
      <c r="F48" s="26">
        <v>41283</v>
      </c>
      <c r="G48" s="21" t="s">
        <v>193</v>
      </c>
      <c r="H48" s="35" t="s">
        <v>42</v>
      </c>
      <c r="I48" s="35" t="s">
        <v>74</v>
      </c>
      <c r="J48" s="33">
        <v>2131364</v>
      </c>
      <c r="K48" s="33">
        <v>1194096</v>
      </c>
      <c r="L48" s="33">
        <v>32025</v>
      </c>
      <c r="M48" s="21" t="s">
        <v>42</v>
      </c>
      <c r="N48" s="35" t="s">
        <v>171</v>
      </c>
      <c r="O48" s="33">
        <v>25576364</v>
      </c>
      <c r="P48" s="28" t="s">
        <v>42</v>
      </c>
      <c r="Q48" s="29" t="s">
        <v>42</v>
      </c>
      <c r="R48" s="30" t="s">
        <v>42</v>
      </c>
      <c r="S48" s="29" t="s">
        <v>229</v>
      </c>
    </row>
    <row r="49" spans="1:20" ht="120" x14ac:dyDescent="0.25">
      <c r="A49" s="48" t="s">
        <v>374</v>
      </c>
      <c r="B49" s="41" t="s">
        <v>230</v>
      </c>
      <c r="C49" s="22" t="s">
        <v>231</v>
      </c>
      <c r="D49" s="35" t="s">
        <v>232</v>
      </c>
      <c r="E49" s="28" t="s">
        <v>233</v>
      </c>
      <c r="F49" s="26">
        <v>41282</v>
      </c>
      <c r="G49" s="21" t="s">
        <v>52</v>
      </c>
      <c r="H49" s="35" t="s">
        <v>42</v>
      </c>
      <c r="I49" s="35" t="s">
        <v>74</v>
      </c>
      <c r="J49" s="33">
        <v>212844834</v>
      </c>
      <c r="K49" s="33">
        <v>161416579</v>
      </c>
      <c r="L49" s="33">
        <v>24350012</v>
      </c>
      <c r="M49" s="21" t="s">
        <v>42</v>
      </c>
      <c r="N49" s="35" t="s">
        <v>83</v>
      </c>
      <c r="O49" s="33">
        <v>1915603505</v>
      </c>
      <c r="P49" s="29" t="s">
        <v>234</v>
      </c>
      <c r="Q49" s="29" t="s">
        <v>235</v>
      </c>
      <c r="R49" s="30">
        <v>0.9</v>
      </c>
      <c r="S49" s="29" t="s">
        <v>236</v>
      </c>
    </row>
    <row r="50" spans="1:20" ht="90" x14ac:dyDescent="0.25">
      <c r="A50" s="48" t="s">
        <v>375</v>
      </c>
      <c r="B50" s="41" t="s">
        <v>237</v>
      </c>
      <c r="C50" s="22" t="s">
        <v>238</v>
      </c>
      <c r="D50" s="35" t="s">
        <v>239</v>
      </c>
      <c r="E50" s="28" t="s">
        <v>240</v>
      </c>
      <c r="F50" s="26">
        <v>32694</v>
      </c>
      <c r="G50" s="21" t="s">
        <v>241</v>
      </c>
      <c r="H50" s="35" t="s">
        <v>42</v>
      </c>
      <c r="I50" s="35" t="s">
        <v>74</v>
      </c>
      <c r="J50" s="33">
        <v>7195244</v>
      </c>
      <c r="K50" s="33">
        <v>4692512</v>
      </c>
      <c r="L50" s="33">
        <v>426578</v>
      </c>
      <c r="M50" s="21" t="s">
        <v>42</v>
      </c>
      <c r="N50" s="35" t="s">
        <v>83</v>
      </c>
      <c r="O50" s="33">
        <v>43171461</v>
      </c>
      <c r="P50" s="28" t="s">
        <v>242</v>
      </c>
      <c r="Q50" s="29" t="s">
        <v>243</v>
      </c>
      <c r="R50" s="30">
        <v>0.38</v>
      </c>
      <c r="S50" s="29" t="s">
        <v>211</v>
      </c>
    </row>
    <row r="51" spans="1:20" ht="135" x14ac:dyDescent="0.25">
      <c r="A51" s="48" t="s">
        <v>376</v>
      </c>
      <c r="B51" s="41" t="s">
        <v>244</v>
      </c>
      <c r="C51" s="22" t="s">
        <v>245</v>
      </c>
      <c r="D51" s="35" t="s">
        <v>246</v>
      </c>
      <c r="E51" s="28" t="s">
        <v>247</v>
      </c>
      <c r="F51" s="26">
        <v>41460</v>
      </c>
      <c r="G51" s="21" t="s">
        <v>52</v>
      </c>
      <c r="H51" s="35" t="s">
        <v>42</v>
      </c>
      <c r="I51" s="35" t="s">
        <v>74</v>
      </c>
      <c r="J51" s="33">
        <v>42502772</v>
      </c>
      <c r="K51" s="33">
        <v>29213325</v>
      </c>
      <c r="L51" s="33">
        <v>2664015</v>
      </c>
      <c r="M51" s="21" t="s">
        <v>42</v>
      </c>
      <c r="N51" s="35" t="s">
        <v>83</v>
      </c>
      <c r="O51" s="33">
        <v>382524948</v>
      </c>
      <c r="P51" s="28" t="s">
        <v>248</v>
      </c>
      <c r="Q51" s="29" t="s">
        <v>249</v>
      </c>
      <c r="R51" s="30">
        <v>0.38</v>
      </c>
      <c r="S51" s="29" t="s">
        <v>211</v>
      </c>
    </row>
    <row r="52" spans="1:20" ht="105" x14ac:dyDescent="0.25">
      <c r="A52" s="48" t="s">
        <v>377</v>
      </c>
      <c r="B52" s="41" t="s">
        <v>250</v>
      </c>
      <c r="C52" s="22" t="s">
        <v>47</v>
      </c>
      <c r="D52" s="35" t="s">
        <v>251</v>
      </c>
      <c r="E52" s="28" t="s">
        <v>252</v>
      </c>
      <c r="F52" s="26">
        <v>41719</v>
      </c>
      <c r="G52" s="21" t="s">
        <v>193</v>
      </c>
      <c r="H52" s="35" t="s">
        <v>42</v>
      </c>
      <c r="I52" s="35" t="s">
        <v>74</v>
      </c>
      <c r="J52" s="33">
        <v>1721661</v>
      </c>
      <c r="K52" s="33">
        <v>953745</v>
      </c>
      <c r="L52" s="33">
        <v>190998</v>
      </c>
      <c r="M52" s="21" t="s">
        <v>42</v>
      </c>
      <c r="N52" s="35" t="s">
        <v>172</v>
      </c>
      <c r="O52" s="33">
        <v>20659931</v>
      </c>
      <c r="P52" s="28" t="s">
        <v>42</v>
      </c>
      <c r="Q52" s="29" t="s">
        <v>42</v>
      </c>
      <c r="R52" s="30" t="s">
        <v>42</v>
      </c>
      <c r="S52" s="29" t="s">
        <v>253</v>
      </c>
    </row>
    <row r="53" spans="1:20" ht="105" x14ac:dyDescent="0.25">
      <c r="A53" s="48" t="s">
        <v>378</v>
      </c>
      <c r="B53" s="41" t="s">
        <v>254</v>
      </c>
      <c r="C53" s="22" t="s">
        <v>47</v>
      </c>
      <c r="D53" s="35" t="s">
        <v>255</v>
      </c>
      <c r="E53" s="28" t="s">
        <v>256</v>
      </c>
      <c r="F53" s="26">
        <v>41997</v>
      </c>
      <c r="G53" s="21" t="s">
        <v>193</v>
      </c>
      <c r="H53" s="35" t="s">
        <v>42</v>
      </c>
      <c r="I53" s="35" t="s">
        <v>74</v>
      </c>
      <c r="J53" s="33">
        <v>16798604</v>
      </c>
      <c r="K53" s="33">
        <v>10085698</v>
      </c>
      <c r="L53" s="33">
        <v>4959185</v>
      </c>
      <c r="M53" s="21" t="s">
        <v>42</v>
      </c>
      <c r="N53" s="35" t="s">
        <v>83</v>
      </c>
      <c r="O53" s="33">
        <v>151187434</v>
      </c>
      <c r="P53" s="28">
        <v>44</v>
      </c>
      <c r="Q53" s="29" t="s">
        <v>257</v>
      </c>
      <c r="R53" s="30">
        <v>0.5</v>
      </c>
      <c r="S53" s="29" t="s">
        <v>258</v>
      </c>
    </row>
    <row r="54" spans="1:20" ht="105" x14ac:dyDescent="0.25">
      <c r="A54" s="48" t="s">
        <v>379</v>
      </c>
      <c r="B54" s="41" t="s">
        <v>259</v>
      </c>
      <c r="C54" s="22" t="s">
        <v>260</v>
      </c>
      <c r="D54" s="21" t="s">
        <v>261</v>
      </c>
      <c r="E54" s="28" t="s">
        <v>262</v>
      </c>
      <c r="F54" s="26" t="s">
        <v>263</v>
      </c>
      <c r="G54" s="21" t="s">
        <v>264</v>
      </c>
      <c r="H54" s="35" t="s">
        <v>42</v>
      </c>
      <c r="I54" s="35" t="s">
        <v>74</v>
      </c>
      <c r="J54" s="33">
        <v>13268350.916666666</v>
      </c>
      <c r="K54" s="33">
        <v>10072661.166666666</v>
      </c>
      <c r="L54" s="33">
        <v>3163167.0833333335</v>
      </c>
      <c r="M54" s="21" t="s">
        <v>42</v>
      </c>
      <c r="N54" s="35" t="s">
        <v>170</v>
      </c>
      <c r="O54" s="33">
        <v>159220211</v>
      </c>
      <c r="P54" s="28">
        <v>186</v>
      </c>
      <c r="Q54" s="28" t="s">
        <v>265</v>
      </c>
      <c r="R54" s="30">
        <v>0.8</v>
      </c>
      <c r="S54" s="28" t="s">
        <v>266</v>
      </c>
      <c r="T54" s="37"/>
    </row>
    <row r="55" spans="1:20" ht="135" x14ac:dyDescent="0.25">
      <c r="A55" s="48" t="s">
        <v>380</v>
      </c>
      <c r="B55" s="41" t="s">
        <v>267</v>
      </c>
      <c r="C55" s="22" t="s">
        <v>268</v>
      </c>
      <c r="D55" s="21" t="s">
        <v>269</v>
      </c>
      <c r="E55" s="28" t="s">
        <v>270</v>
      </c>
      <c r="F55" s="26" t="s">
        <v>271</v>
      </c>
      <c r="G55" s="21" t="s">
        <v>298</v>
      </c>
      <c r="H55" s="35" t="s">
        <v>42</v>
      </c>
      <c r="I55" s="35" t="s">
        <v>74</v>
      </c>
      <c r="J55" s="33">
        <v>18537288</v>
      </c>
      <c r="K55" s="33">
        <v>16316156.416666666</v>
      </c>
      <c r="L55" s="33">
        <v>1761853.5833333333</v>
      </c>
      <c r="M55" s="21" t="s">
        <v>42</v>
      </c>
      <c r="N55" s="35" t="s">
        <v>170</v>
      </c>
      <c r="O55" s="33">
        <v>222447456</v>
      </c>
      <c r="P55" s="28">
        <v>250</v>
      </c>
      <c r="Q55" s="28" t="s">
        <v>272</v>
      </c>
      <c r="R55" s="30">
        <v>0.9</v>
      </c>
      <c r="S55" s="28" t="s">
        <v>266</v>
      </c>
      <c r="T55" s="37"/>
    </row>
    <row r="56" spans="1:20" ht="105" x14ac:dyDescent="0.25">
      <c r="A56" s="48" t="s">
        <v>374</v>
      </c>
      <c r="B56" s="41" t="s">
        <v>273</v>
      </c>
      <c r="C56" s="22" t="s">
        <v>274</v>
      </c>
      <c r="D56" s="21" t="s">
        <v>275</v>
      </c>
      <c r="E56" s="28" t="s">
        <v>276</v>
      </c>
      <c r="F56" s="26" t="s">
        <v>277</v>
      </c>
      <c r="G56" s="21" t="s">
        <v>264</v>
      </c>
      <c r="H56" s="35" t="s">
        <v>42</v>
      </c>
      <c r="I56" s="35" t="s">
        <v>74</v>
      </c>
      <c r="J56" s="33">
        <v>11647413.166666666</v>
      </c>
      <c r="K56" s="33">
        <v>10850030</v>
      </c>
      <c r="L56" s="33">
        <v>664224.58333333337</v>
      </c>
      <c r="M56" s="21" t="s">
        <v>42</v>
      </c>
      <c r="N56" s="35" t="s">
        <v>170</v>
      </c>
      <c r="O56" s="33">
        <v>139768958</v>
      </c>
      <c r="P56" s="28">
        <v>120</v>
      </c>
      <c r="Q56" s="28" t="s">
        <v>278</v>
      </c>
      <c r="R56" s="30">
        <v>0.7</v>
      </c>
      <c r="S56" s="28" t="s">
        <v>266</v>
      </c>
      <c r="T56" s="37"/>
    </row>
    <row r="57" spans="1:20" ht="105" x14ac:dyDescent="0.25">
      <c r="A57" s="48" t="s">
        <v>381</v>
      </c>
      <c r="B57" s="41" t="s">
        <v>279</v>
      </c>
      <c r="C57" s="22" t="s">
        <v>280</v>
      </c>
      <c r="D57" s="35" t="s">
        <v>281</v>
      </c>
      <c r="E57" s="28" t="s">
        <v>282</v>
      </c>
      <c r="F57" s="26" t="s">
        <v>263</v>
      </c>
      <c r="G57" s="21" t="s">
        <v>264</v>
      </c>
      <c r="H57" s="35" t="s">
        <v>42</v>
      </c>
      <c r="I57" s="35" t="s">
        <v>74</v>
      </c>
      <c r="J57" s="33">
        <v>18063603.333333332</v>
      </c>
      <c r="K57" s="33">
        <v>14668651.666666666</v>
      </c>
      <c r="L57" s="33">
        <v>1680510.6666666667</v>
      </c>
      <c r="M57" s="21" t="s">
        <v>42</v>
      </c>
      <c r="N57" s="35" t="s">
        <v>170</v>
      </c>
      <c r="O57" s="33">
        <v>108381620</v>
      </c>
      <c r="P57" s="28">
        <v>150</v>
      </c>
      <c r="Q57" s="28" t="s">
        <v>283</v>
      </c>
      <c r="R57" s="30">
        <v>0.6</v>
      </c>
      <c r="S57" s="28" t="s">
        <v>266</v>
      </c>
      <c r="T57" s="37"/>
    </row>
    <row r="58" spans="1:20" ht="105" x14ac:dyDescent="0.25">
      <c r="A58" s="48" t="s">
        <v>382</v>
      </c>
      <c r="B58" s="41" t="s">
        <v>284</v>
      </c>
      <c r="C58" s="22" t="s">
        <v>285</v>
      </c>
      <c r="D58" s="21" t="s">
        <v>261</v>
      </c>
      <c r="E58" s="28" t="s">
        <v>286</v>
      </c>
      <c r="F58" s="26">
        <v>42727</v>
      </c>
      <c r="G58" s="21" t="s">
        <v>264</v>
      </c>
      <c r="H58" s="35" t="s">
        <v>42</v>
      </c>
      <c r="I58" s="35" t="s">
        <v>74</v>
      </c>
      <c r="J58" s="34" t="s">
        <v>287</v>
      </c>
      <c r="K58" s="34" t="s">
        <v>287</v>
      </c>
      <c r="L58" s="34" t="s">
        <v>287</v>
      </c>
      <c r="M58" s="21" t="s">
        <v>42</v>
      </c>
      <c r="N58" s="35" t="s">
        <v>172</v>
      </c>
      <c r="O58" s="34" t="s">
        <v>287</v>
      </c>
      <c r="P58" s="28">
        <v>80</v>
      </c>
      <c r="Q58" s="28" t="s">
        <v>288</v>
      </c>
      <c r="R58" s="30">
        <v>0.7</v>
      </c>
      <c r="S58" s="28" t="s">
        <v>266</v>
      </c>
      <c r="T58" s="37"/>
    </row>
    <row r="59" spans="1:20" ht="75" x14ac:dyDescent="0.25">
      <c r="A59" s="48" t="s">
        <v>383</v>
      </c>
      <c r="B59" s="41" t="s">
        <v>289</v>
      </c>
      <c r="C59" s="22" t="s">
        <v>290</v>
      </c>
      <c r="D59" s="21" t="s">
        <v>291</v>
      </c>
      <c r="E59" s="28" t="s">
        <v>302</v>
      </c>
      <c r="F59" s="26">
        <v>42362</v>
      </c>
      <c r="G59" s="21" t="s">
        <v>264</v>
      </c>
      <c r="H59" s="35" t="s">
        <v>42</v>
      </c>
      <c r="I59" s="35" t="s">
        <v>74</v>
      </c>
      <c r="J59" s="34" t="s">
        <v>287</v>
      </c>
      <c r="K59" s="34" t="s">
        <v>287</v>
      </c>
      <c r="L59" s="34" t="s">
        <v>287</v>
      </c>
      <c r="M59" s="21" t="s">
        <v>42</v>
      </c>
      <c r="N59" s="35" t="s">
        <v>83</v>
      </c>
      <c r="O59" s="34" t="s">
        <v>287</v>
      </c>
      <c r="P59" s="28">
        <v>140</v>
      </c>
      <c r="Q59" s="43">
        <v>55</v>
      </c>
      <c r="R59" s="30">
        <v>0.15</v>
      </c>
      <c r="S59" s="28" t="s">
        <v>266</v>
      </c>
      <c r="T59" s="37"/>
    </row>
    <row r="60" spans="1:20" ht="75" x14ac:dyDescent="0.25">
      <c r="A60" s="48" t="s">
        <v>384</v>
      </c>
      <c r="B60" s="41" t="s">
        <v>292</v>
      </c>
      <c r="C60" s="22" t="s">
        <v>293</v>
      </c>
      <c r="D60" s="21" t="s">
        <v>294</v>
      </c>
      <c r="E60" s="28" t="s">
        <v>295</v>
      </c>
      <c r="F60" s="26">
        <v>42159</v>
      </c>
      <c r="G60" s="21" t="s">
        <v>264</v>
      </c>
      <c r="H60" s="35" t="s">
        <v>42</v>
      </c>
      <c r="I60" s="35" t="s">
        <v>74</v>
      </c>
      <c r="J60" s="45">
        <v>24302332.780000001</v>
      </c>
      <c r="K60" s="45">
        <v>22692469</v>
      </c>
      <c r="L60" s="45">
        <v>4078666</v>
      </c>
      <c r="M60" s="33">
        <v>17000000</v>
      </c>
      <c r="N60" s="35" t="s">
        <v>83</v>
      </c>
      <c r="O60" s="45">
        <v>218720995</v>
      </c>
      <c r="P60" s="29" t="s">
        <v>325</v>
      </c>
      <c r="Q60" s="31" t="s">
        <v>326</v>
      </c>
      <c r="R60" s="30">
        <v>0.6</v>
      </c>
      <c r="S60" s="29" t="s">
        <v>319</v>
      </c>
      <c r="T60" s="37"/>
    </row>
    <row r="61" spans="1:20" ht="105" x14ac:dyDescent="0.25">
      <c r="A61" s="48" t="s">
        <v>385</v>
      </c>
      <c r="B61" s="41" t="s">
        <v>299</v>
      </c>
      <c r="C61" s="22" t="s">
        <v>285</v>
      </c>
      <c r="D61" s="21" t="s">
        <v>300</v>
      </c>
      <c r="E61" s="28" t="s">
        <v>303</v>
      </c>
      <c r="F61" s="26">
        <v>42685</v>
      </c>
      <c r="G61" s="21" t="s">
        <v>193</v>
      </c>
      <c r="H61" s="35" t="s">
        <v>42</v>
      </c>
      <c r="I61" s="35" t="s">
        <v>74</v>
      </c>
      <c r="J61" s="34" t="s">
        <v>287</v>
      </c>
      <c r="K61" s="34" t="s">
        <v>287</v>
      </c>
      <c r="L61" s="34" t="s">
        <v>287</v>
      </c>
      <c r="M61" s="21" t="s">
        <v>42</v>
      </c>
      <c r="N61" s="35" t="s">
        <v>172</v>
      </c>
      <c r="O61" s="34" t="s">
        <v>287</v>
      </c>
      <c r="P61" s="29" t="s">
        <v>315</v>
      </c>
      <c r="Q61" s="29" t="s">
        <v>316</v>
      </c>
      <c r="R61" s="30">
        <v>1</v>
      </c>
      <c r="S61" s="29" t="s">
        <v>266</v>
      </c>
      <c r="T61" s="37"/>
    </row>
    <row r="62" spans="1:20" s="46" customFormat="1" ht="105" x14ac:dyDescent="0.25">
      <c r="A62" s="48" t="s">
        <v>386</v>
      </c>
      <c r="B62" s="41" t="s">
        <v>304</v>
      </c>
      <c r="C62" s="22" t="s">
        <v>260</v>
      </c>
      <c r="D62" s="21" t="s">
        <v>305</v>
      </c>
      <c r="E62" s="28" t="s">
        <v>306</v>
      </c>
      <c r="F62" s="26" t="s">
        <v>307</v>
      </c>
      <c r="G62" s="21" t="s">
        <v>264</v>
      </c>
      <c r="H62" s="35" t="s">
        <v>42</v>
      </c>
      <c r="I62" s="35" t="s">
        <v>74</v>
      </c>
      <c r="J62" s="34" t="s">
        <v>314</v>
      </c>
      <c r="K62" s="34" t="s">
        <v>314</v>
      </c>
      <c r="L62" s="34" t="s">
        <v>314</v>
      </c>
      <c r="M62" s="34" t="s">
        <v>314</v>
      </c>
      <c r="N62" s="35" t="s">
        <v>170</v>
      </c>
      <c r="O62" s="34" t="s">
        <v>314</v>
      </c>
      <c r="P62" s="29">
        <v>48</v>
      </c>
      <c r="Q62" s="29" t="s">
        <v>308</v>
      </c>
      <c r="R62" s="32">
        <v>0.8</v>
      </c>
      <c r="S62" s="29" t="s">
        <v>266</v>
      </c>
      <c r="T62" s="37"/>
    </row>
    <row r="63" spans="1:20" s="46" customFormat="1" ht="105" x14ac:dyDescent="0.25">
      <c r="A63" s="48" t="s">
        <v>387</v>
      </c>
      <c r="B63" s="41" t="s">
        <v>309</v>
      </c>
      <c r="C63" s="22" t="s">
        <v>285</v>
      </c>
      <c r="D63" s="21" t="s">
        <v>310</v>
      </c>
      <c r="E63" s="28" t="s">
        <v>311</v>
      </c>
      <c r="F63" s="26" t="s">
        <v>312</v>
      </c>
      <c r="G63" s="21" t="s">
        <v>264</v>
      </c>
      <c r="H63" s="35" t="s">
        <v>42</v>
      </c>
      <c r="I63" s="35" t="s">
        <v>74</v>
      </c>
      <c r="J63" s="34" t="s">
        <v>314</v>
      </c>
      <c r="K63" s="34" t="s">
        <v>314</v>
      </c>
      <c r="L63" s="34" t="s">
        <v>314</v>
      </c>
      <c r="M63" s="34" t="s">
        <v>314</v>
      </c>
      <c r="N63" s="35" t="s">
        <v>170</v>
      </c>
      <c r="O63" s="34" t="s">
        <v>314</v>
      </c>
      <c r="P63" s="29">
        <v>48</v>
      </c>
      <c r="Q63" s="29" t="s">
        <v>313</v>
      </c>
      <c r="R63" s="32">
        <v>0.7</v>
      </c>
      <c r="S63" s="29" t="s">
        <v>266</v>
      </c>
      <c r="T63" s="37"/>
    </row>
  </sheetData>
  <autoFilter ref="A1:T63"/>
  <pageMargins left="0.31496062992125984" right="0.31496062992125984" top="0.74803149606299213" bottom="0.74803149606299213" header="0.31496062992125984" footer="0.31496062992125984"/>
  <pageSetup scale="29" fitToHeight="11"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PUNTO 2 CONCEJO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Vidal Reales Montero</dc:creator>
  <cp:lastModifiedBy>malonso</cp:lastModifiedBy>
  <cp:lastPrinted>2017-05-25T19:29:47Z</cp:lastPrinted>
  <dcterms:created xsi:type="dcterms:W3CDTF">2017-05-22T16:18:47Z</dcterms:created>
  <dcterms:modified xsi:type="dcterms:W3CDTF">2017-05-25T22:30:20Z</dcterms:modified>
</cp:coreProperties>
</file>