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9\INFORMES MENSUALES\1. INFORME MES ENERO  2019\"/>
    </mc:Choice>
  </mc:AlternateContent>
  <bookViews>
    <workbookView xWindow="0" yWindow="0" windowWidth="24000" windowHeight="9135"/>
  </bookViews>
  <sheets>
    <sheet name="ENERO 2019" sheetId="1" r:id="rId1"/>
  </sheets>
  <externalReferences>
    <externalReference r:id="rId2"/>
  </externalReferences>
  <definedNames>
    <definedName name="_xlnm._FilterDatabase" localSheetId="0" hidden="1">'ENERO 2019'!$A$8:$AB$155</definedName>
    <definedName name="_xlnm.Print_Area" localSheetId="0">'ENERO 2019'!$A$1:$X$157</definedName>
    <definedName name="_xlnm.Print_Titles" localSheetId="0">'ENERO 2019'!$1:$8</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5" i="1" l="1"/>
  <c r="P234" i="1"/>
  <c r="Q234" i="1" s="1"/>
  <c r="P233" i="1"/>
  <c r="P232" i="1"/>
  <c r="P231" i="1"/>
  <c r="P230" i="1"/>
  <c r="P229" i="1"/>
  <c r="P228" i="1"/>
  <c r="P227" i="1"/>
  <c r="P226" i="1"/>
  <c r="Q226" i="1" s="1"/>
  <c r="P225" i="1"/>
  <c r="P224" i="1"/>
  <c r="P223" i="1"/>
  <c r="P222" i="1"/>
  <c r="P221" i="1"/>
  <c r="P220" i="1"/>
  <c r="P219" i="1"/>
  <c r="P218" i="1"/>
  <c r="Q218" i="1" s="1"/>
  <c r="P217" i="1"/>
  <c r="P216" i="1"/>
  <c r="P215" i="1"/>
  <c r="AC214" i="1"/>
  <c r="AB214" i="1"/>
  <c r="AA214" i="1"/>
  <c r="Z214" i="1"/>
  <c r="Y214" i="1"/>
  <c r="X214" i="1"/>
  <c r="W214" i="1"/>
  <c r="P214" i="1"/>
  <c r="P236" i="1" s="1"/>
  <c r="AD213" i="1"/>
  <c r="AD212" i="1"/>
  <c r="AD211" i="1"/>
  <c r="AD210" i="1"/>
  <c r="AD209" i="1"/>
  <c r="P209" i="1"/>
  <c r="AD208" i="1"/>
  <c r="P208" i="1"/>
  <c r="AD207" i="1"/>
  <c r="P207" i="1"/>
  <c r="AD206" i="1"/>
  <c r="P206" i="1"/>
  <c r="AD205" i="1"/>
  <c r="P205" i="1"/>
  <c r="AD204" i="1"/>
  <c r="AD214" i="1" s="1"/>
  <c r="P204" i="1"/>
  <c r="P203" i="1"/>
  <c r="P202" i="1"/>
  <c r="P201" i="1"/>
  <c r="Q201" i="1" s="1"/>
  <c r="P200" i="1"/>
  <c r="P199" i="1"/>
  <c r="Q199" i="1" s="1"/>
  <c r="P198" i="1"/>
  <c r="P197" i="1"/>
  <c r="Q197" i="1" s="1"/>
  <c r="P196" i="1"/>
  <c r="P210" i="1" s="1"/>
  <c r="P186" i="1"/>
  <c r="B184" i="1"/>
  <c r="P181" i="1"/>
  <c r="P192" i="1" s="1"/>
  <c r="B179" i="1"/>
  <c r="P178" i="1"/>
  <c r="P168" i="1"/>
  <c r="P166" i="1"/>
  <c r="P165" i="1"/>
  <c r="P164" i="1"/>
  <c r="P163" i="1"/>
  <c r="P162" i="1"/>
  <c r="P161" i="1"/>
  <c r="P167" i="1" s="1"/>
  <c r="P169" i="1" s="1"/>
  <c r="P160" i="1"/>
  <c r="N157" i="1"/>
  <c r="M157" i="1"/>
  <c r="P185" i="1" s="1"/>
  <c r="Q185" i="1" s="1"/>
  <c r="L157" i="1"/>
  <c r="P184" i="1" s="1"/>
  <c r="K157" i="1"/>
  <c r="P183" i="1" s="1"/>
  <c r="J157" i="1"/>
  <c r="B181" i="1" s="1"/>
  <c r="I157" i="1"/>
  <c r="B178" i="1" s="1"/>
  <c r="H157" i="1"/>
  <c r="P180" i="1" s="1"/>
  <c r="Q180" i="1" s="1"/>
  <c r="G157" i="1"/>
  <c r="P179" i="1" s="1"/>
  <c r="Q179" i="1" s="1"/>
  <c r="F157" i="1"/>
  <c r="B183" i="1" s="1"/>
  <c r="E157" i="1"/>
  <c r="B174" i="1" s="1"/>
  <c r="D157" i="1"/>
  <c r="O157" i="1" s="1"/>
  <c r="A157" i="1"/>
  <c r="Q202" i="1" l="1"/>
  <c r="Q221" i="1"/>
  <c r="Q229" i="1"/>
  <c r="Q183" i="1"/>
  <c r="Q186" i="1"/>
  <c r="Q203" i="1"/>
  <c r="Q222" i="1"/>
  <c r="Q230" i="1"/>
  <c r="Q184" i="1"/>
  <c r="Q204" i="1"/>
  <c r="Q228" i="1"/>
  <c r="Q232" i="1"/>
  <c r="Q216" i="1"/>
  <c r="Q220" i="1"/>
  <c r="Q224" i="1"/>
  <c r="Q215" i="1"/>
  <c r="Q223" i="1"/>
  <c r="Q231" i="1"/>
  <c r="Q198" i="1"/>
  <c r="Q217" i="1"/>
  <c r="Q225" i="1"/>
  <c r="Q233" i="1"/>
  <c r="Q205" i="1"/>
  <c r="Q178" i="1"/>
  <c r="Q207" i="1"/>
  <c r="Q208" i="1"/>
  <c r="Q209" i="1"/>
  <c r="Q200" i="1"/>
  <c r="Q206" i="1"/>
  <c r="Q219" i="1"/>
  <c r="Q227" i="1"/>
  <c r="Q235" i="1"/>
  <c r="P176" i="1"/>
  <c r="B182" i="1"/>
  <c r="Q181" i="1"/>
  <c r="B177" i="1"/>
  <c r="P182" i="1"/>
  <c r="B176" i="1"/>
  <c r="B185" i="1" s="1"/>
  <c r="P177" i="1"/>
  <c r="Q177" i="1" s="1"/>
  <c r="B180" i="1"/>
  <c r="Q196" i="1"/>
  <c r="Q210" i="1" s="1"/>
  <c r="Q214" i="1"/>
  <c r="Q182" i="1" l="1"/>
  <c r="P191" i="1"/>
  <c r="Q176" i="1"/>
  <c r="P187" i="1"/>
  <c r="Q187" i="1" s="1"/>
  <c r="Q236" i="1"/>
</calcChain>
</file>

<file path=xl/sharedStrings.xml><?xml version="1.0" encoding="utf-8"?>
<sst xmlns="http://schemas.openxmlformats.org/spreadsheetml/2006/main" count="585" uniqueCount="334">
  <si>
    <t>CONCEJO DE BOGOTA D.C.</t>
  </si>
  <si>
    <t>PROCESO ATENCION AL CIUDADANO</t>
  </si>
  <si>
    <t>Código: AC-PR001-FO2</t>
  </si>
  <si>
    <t>Versión: 04</t>
  </si>
  <si>
    <t>HOJA DE RUTA PETICIONES, QUEJAS, RECLAMOS Y SUGERENCIAS - MES ENERO 2019</t>
  </si>
  <si>
    <t>Fecha: 20 NOV. 2018</t>
  </si>
  <si>
    <t xml:space="preserve">NUMERO RADICADO </t>
  </si>
  <si>
    <t>FECHA
REDICADO</t>
  </si>
  <si>
    <t>NOMBRE SOLICITANTE</t>
  </si>
  <si>
    <t>CLASE DE SOLICITUD</t>
  </si>
  <si>
    <t xml:space="preserve">SOLICITUD </t>
  </si>
  <si>
    <t>FECHA INCORPORACION SDQS.
POR A.C.</t>
  </si>
  <si>
    <t>CLASIFICACION</t>
  </si>
  <si>
    <t>MEDIO DE ENTRADA</t>
  </si>
  <si>
    <t>INFORMACIÓN PARA LA CARACTIRIZACIÓN</t>
  </si>
  <si>
    <t>FECHA DE RTA</t>
  </si>
  <si>
    <t>DIAS PARA LA RESPUESTA</t>
  </si>
  <si>
    <t>CONSULTA</t>
  </si>
  <si>
    <t>DENUNCIA POR ACTOS DE CORRUPCION</t>
  </si>
  <si>
    <t>D.P DE INTERES GENERAL</t>
  </si>
  <si>
    <t>D.P. DE INTERES PARTICULAR</t>
  </si>
  <si>
    <t>FELICITACION</t>
  </si>
  <si>
    <t>QUEJA</t>
  </si>
  <si>
    <t>RECLAMO</t>
  </si>
  <si>
    <t>SOLICITUD DE COPIA</t>
  </si>
  <si>
    <t>SOLICITUD DE INFORMACION</t>
  </si>
  <si>
    <t>SUGERENCIA</t>
  </si>
  <si>
    <t>OTRO</t>
  </si>
  <si>
    <t>No. REQUERIMIENTO</t>
  </si>
  <si>
    <t>DEPENDENCIA</t>
  </si>
  <si>
    <t>OBSERVACIONES</t>
  </si>
  <si>
    <t>LOCALIDAD</t>
  </si>
  <si>
    <t>ORGANIZACIÓN SECTORIAL ADMINISTRATIVA DEL DISTRITO CAPITAL ( Acuerdo 257 de 2006)</t>
  </si>
  <si>
    <t>WEB</t>
  </si>
  <si>
    <t>ANONIMO</t>
  </si>
  <si>
    <t>X</t>
  </si>
  <si>
    <t xml:space="preserve">EN LA NOCHE DEL 31 DE DICIEMBRE LA CIGARRERIA DE RAZON SOCIAL LOS LEONES NO CUMPLIO CON EL HORARIO DE CERRAR A LAS 11 DE LA NOCHE Y SE EXTENDIO HASTA LA 1:50 DE LA MADRUGADA DEL 1 DE ENERO , LA COMUNIDAD DEL SECTOR ACUDIO AL CAI PERO LOS PATRULLEROS SOLO LE DIJIERON QUE CERRARA </t>
  </si>
  <si>
    <t>282019</t>
  </si>
  <si>
    <t>POLICIA METROPOLITANA, SECRETARIA DE EDUCACION</t>
  </si>
  <si>
    <t>WEB ALCALDIA</t>
  </si>
  <si>
    <t>Sin identificar</t>
  </si>
  <si>
    <t>Sector administrativo de Seguridad, Convivencia y Justicia</t>
  </si>
  <si>
    <t>TIRSA IVONNE DIAZ CORTES</t>
  </si>
  <si>
    <t>BUEN DIA. POR MEDIO DE LA PRESENTE ME PERMITO SOLICITAR SE ME CERTIFIQUE EL TIEMPO LABORADO PARA EL CONCEJO DE BOGOTA DURANTE EL AÑO DE 1997 LO ANTERIOR CON DESTINO A ACREDITAR ANTE COLPENSIONES EL TIEMPO LABORADO PARA DICHA ENTIDAD</t>
  </si>
  <si>
    <t>8932019</t>
  </si>
  <si>
    <t>DIRECCIÓN ADMINISTRATIVA CONCEJO</t>
  </si>
  <si>
    <t>Sector Gestión Pública</t>
  </si>
  <si>
    <t>ER-00185</t>
  </si>
  <si>
    <t>PRESENTA QUEJA POR VENDEDORES AMBULANTES EN EL BARRIO VILLA DEL RIO DE LA LOCALIDAD DE BOSA, BASURAS SACADS A DESOHORAS POR UN SUPERMERCADO EN EL SECTOR, SOLICTA SE REALICEN OPRATIVOS POR PARTE DE LA ALCALDIA MENOR Y LA POLICIA Y SE CUMPLA EL CODIGO DE POLICIA</t>
  </si>
  <si>
    <t>21342019</t>
  </si>
  <si>
    <t>SECRETARIA DE GOBIERNO</t>
  </si>
  <si>
    <t>ESCRITO</t>
  </si>
  <si>
    <t>Bosa</t>
  </si>
  <si>
    <t>ER-36166</t>
  </si>
  <si>
    <t>KATHERIN GYSEL CORTES SARMIENTO</t>
  </si>
  <si>
    <t>SOLICITA EL ACOMPAÑAMIENTO PARA QUE SE DEFINAN LAS ÁREAS COMUNES DEL CONJUNTO RESIDENCIAL</t>
  </si>
  <si>
    <t xml:space="preserve"> 22192019</t>
  </si>
  <si>
    <t>DEFENSORIA DEL ESPACIO PUBLICO, PERSONERIA DE BOGOTA, SECRETARIA DE GOBIERNO</t>
  </si>
  <si>
    <t>Suba</t>
  </si>
  <si>
    <t>ER-00135</t>
  </si>
  <si>
    <t>ASOARCOARUS
ENRIQUE YUBER SUAREZ</t>
  </si>
  <si>
    <t>PRESENTA DERECHO DE PWETICION DIRIGIDO AL CONCEJAL DIEGO DEVIA MEDIANTE EL CUAL SOLICITA QUE LES AYUDE YA QUE SECRETARIA DE DESARROLLO ECONOMICO LES ESTA QUINTANDO DERECHOS EN SU LABOR DE ARTESANOS EN LA ZONA DE USAQUEN</t>
  </si>
  <si>
    <t>22282019</t>
  </si>
  <si>
    <t>SECRETARIA DE DESARROLLO ECONOMICO, DEFENSORIA DEL ESPACIO PUBLICO, SECRETARIA DE GOBIERNO</t>
  </si>
  <si>
    <t>Usaquen</t>
  </si>
  <si>
    <t>DAVID SANTIAGO CHARIF GÓMEZ</t>
  </si>
  <si>
    <t>RESPECTO A VEHICULOS , CONTAMINACION Y TRASPORTE PUBLICO</t>
  </si>
  <si>
    <t>24002019</t>
  </si>
  <si>
    <t>SECRETARIA DE HACIENDA, SECRETARIA MOVILIDAD, SECRETARIA DE AMBIENTE</t>
  </si>
  <si>
    <t>Sector Ambiente</t>
  </si>
  <si>
    <t>ER-193</t>
  </si>
  <si>
    <t>MARTHA  RODRIGUEZ TRUJILLO</t>
  </si>
  <si>
    <t>SOLICTAA LA REGISTRADURIA CERTIFICARLE QUE SU CEDULA NO. 39696782 APARECE SU NOMBRE YA QUE EN VARIOS ESTABLECIMIENTOS SU NUMERO DE CEDULA A PARECE CON OTRO NOMBRE Y CON ESTA CERTIFICACION PODER HACER LAS DIFERENTES CORRECCIONES EN LOS ESTABLECIMIENTOS</t>
  </si>
  <si>
    <t>30422019</t>
  </si>
  <si>
    <t>SE REMITE A LA REGISTRADURIA GENERAL DE LA NACIÓN PARA QUE EXPIDA LA RESPECTIVA CERTIFICACIÓN Y LA REMITA AL CORREO ELECTRONICO DADO POR LA PETICIONARIA</t>
  </si>
  <si>
    <t>COMISION TERCERA PERMANENTE DE HACIENDA Y CREDITO PUBLICO</t>
  </si>
  <si>
    <t>SE REMITE A LA COMISIÓN DE HACIENDA YA QUE ES UNA PROPUESTA CIUDADANA PARA QUE SEA PRESENTADA ANTE LOS MIEMBROS DE LA COMISIÓN</t>
  </si>
  <si>
    <t>LUZ MARINA YATE OLAYA</t>
  </si>
  <si>
    <t>SE COMUNICA LA CIUDADANA EL DIA 05/01/2019 SIENDO LA 1:55 PM MANIFESTANDO QUE DESEA DEJAR UNA SUGERENCIA PARA QUE LOS DINEROS QUE RECAUDA EL ESTADO COMO EN IMPUESTOS, COMPARENDOS ENTRE OTROS,</t>
  </si>
  <si>
    <t>16982019</t>
  </si>
  <si>
    <t xml:space="preserve">SOLICITA SE DE REPUESTA DE FONDO SOBRE LA CONTRATACIÓN DE LA ALCALDIA DE SANTAFE </t>
  </si>
  <si>
    <t>38322019</t>
  </si>
  <si>
    <t>PERSONERIA DE BOGOTA, SECRETARIA DE GOBIERNO</t>
  </si>
  <si>
    <t>el peticionario solicita se remita a la procuraduria general de la nacion por lo tanto se remite via correo oficio</t>
  </si>
  <si>
    <t xml:space="preserve">OLICITAMOS DE MANERA INMEDIATA AL CONCEJO DE BOGOTA Y AL SEÑOR ALCALDE DE BOGOTA, ´VERIFIQUE LOS MOTIVOS POR QUE LOS PAGOS DE HONORARIOS PARA CONTRATISTAS SE DEMORAN TANTO Y ELLOS NO ENTIENDEN QUE LOS EMPLEADOS CONTRATADOS CON LA FIGURA DE PRESTACION DE SERVICIOS, HAY MADRE CABEZAS DE FAMILIA, DEBEMOS SEGUIR COSTEANDO TRASPORTE PARA LLEGAR A CUMPLIR HORARIOS EN LA SECRETARIA DISTRITAL DE INTEGRACION SOCIAL, </t>
  </si>
  <si>
    <t>51552019</t>
  </si>
  <si>
    <t xml:space="preserve">PERSONERIA DE BOGOTA, SECRETARIA DE HACIENDA, SECRETARIA DE INTEGRACION SOCIAL </t>
  </si>
  <si>
    <t>Sector Hacienda</t>
  </si>
  <si>
    <t>ER-00489</t>
  </si>
  <si>
    <t>DERLY  MENDEZ PENAGOS</t>
  </si>
  <si>
    <t>PRESENTA QUEJA YA QUE EN SU BARRIO HAY UN ESTABLECIMIENTO DE ARREGLO DE VEHÍCULOS Y NO ESTA PERMITIDO POR EL USO DEL SUELO.</t>
  </si>
  <si>
    <t>56652019</t>
  </si>
  <si>
    <t>SECRETARIA DE PLANEACION, POLICIA METROPOLITANA, SECRETARIA DE GOBIERNO</t>
  </si>
  <si>
    <t>Barrios Unidos</t>
  </si>
  <si>
    <t>PRESENTA QUEJA POR LA ADMINISTRACION DEL IDRD YA QUE SUPUESTAMENTE SE ESTAN DANDO CONTRATOS A  FAMILIARES Y AMIGOS DE LA DIRECTORA</t>
  </si>
  <si>
    <t>63482019</t>
  </si>
  <si>
    <t>IDRD, SECRETARIA GENERAL, SECRETARIA DE GOBIERNO, PERSONERIA DE BOGOTA</t>
  </si>
  <si>
    <t>EVERALDO LAMPREA Y DANIELA GARCIA CLINICA JURIDICA DE MEDIO AMBIENTE Y SALUD PUBLICA DE LA UNIVERSIDAD DE LOS ANDES (MASP) 03.05.2018 EL 23 DE NOVIEMBRE DE 2017, MIENTRAS INTERVENIA EN UNA AUDIENCIA PUBLICA CONVOCADA POR LA COMISION SEPTIMA DEL SENADO, JUAN PABLO RAMOS EXTRAJO DE SU MALETIN DOS BARRAS OSCURAS Y ALARGADAS QUE TAN SOLO UN MECANICO HABRIA PODIDO IDENTIFICAR A PRIMERA VISTA</t>
  </si>
  <si>
    <t>60402019</t>
  </si>
  <si>
    <t>SE TRASLADA AL SENADO DE LA REPUBLICA YA QUE ES UNA QUEJA PARA ESTA ENTIDAD</t>
  </si>
  <si>
    <t>ER-526</t>
  </si>
  <si>
    <t>EDUARDO  HURTADO G</t>
  </si>
  <si>
    <t>DERECHO DE PETICION SOLICITANDO ESPACIO EN LA ZONA VERDE PARQUE EL TUNAL PARA ENTRENAMIENTO DE ESCUELA DE FUTBOL SIN, PRESUNTAMENTE, SER DISCRIMINADOS</t>
  </si>
  <si>
    <t>66742019</t>
  </si>
  <si>
    <t>IDRD</t>
  </si>
  <si>
    <t>Tunjuelito</t>
  </si>
  <si>
    <t>Sector Cultura Recreación y Deporte</t>
  </si>
  <si>
    <t>ER-468</t>
  </si>
  <si>
    <t>JUAN CARLOS QUENGUAN ACOSTA</t>
  </si>
  <si>
    <t>PRESENTA DERECHO DE PETCION MANIFESTANDO SU INCONFORMISMO COMO SE HA TRATADO LA HISTORIA DEL BARRIO EGIPTO</t>
  </si>
  <si>
    <t>65202019</t>
  </si>
  <si>
    <t>SECRETARIA DE GOBIERNO, SECRETARIA DE CULTURA</t>
  </si>
  <si>
    <t>La Candelaria</t>
  </si>
  <si>
    <t>ER-506</t>
  </si>
  <si>
    <t>LUCRECIA  MENDIVELSO PARADA</t>
  </si>
  <si>
    <t>REMITE A LA CONCEJALA OLGA VICTORIA RUBIO EL DERECHO DE PETICION MEDIANTE EL CUAL SOLICITA EL ARREGLO DE LAS CALLES, PAVIMENTACION Y PROBLEMAS CON EL ALCANTARILLADO DE SU BARRIO</t>
  </si>
  <si>
    <t>65872019</t>
  </si>
  <si>
    <t>SECRETARIA DE GOBIERNO, SECRETARIA DEL HABITAT, UMV - UNIDAD DE MANTENIMIENTO VIAL, IDU</t>
  </si>
  <si>
    <t>SE REMITE MEDIANTE MEMORANDO A LA CONCEJALA OLGA VICTORIA RUBIO</t>
  </si>
  <si>
    <t>REINALDO GARCIA BAQUERO</t>
  </si>
  <si>
    <t>BUENOS DIAS DOCTORA PAOLA PALMARINI DIRECTORA FINANCIERA Y ADMINISTRATIVA DEL CONCEJO DE BOGOTA; ME DIRIJO A USTED CON TODO RESPETO EN EL SENTIDO DE SOLICITAR A USTED SE ORDENE A QUIEN CORRESPONDA SE PONGA A FUNCIONAR EL TELEVISOR UBICADO EN LA SALA DONDE LOS FUNCIONARIOS CALENTAMOS EL ALMUERZO YA QUE DESDE EL MES DE SEPTIEMBRE DE 2018 SE INSTALO EL TELEVISOR PERO COMO ES UNO QUE NO CUENTA CON EL SISTEMA TDT, REQUIERE UN APARATO O SISTEMA QUE TOME LA SEÑAL GRATUITA DE TDT. GRACIAS</t>
  </si>
  <si>
    <t>69892019</t>
  </si>
  <si>
    <t>DIRECCION FINANCIERA CONCEJO</t>
  </si>
  <si>
    <t>Teusaquillo</t>
  </si>
  <si>
    <t>ER-531</t>
  </si>
  <si>
    <t>DERECHO DE PETICION SOLICITA SUSPENDER LOS ALTOS AUMENTOS DE CUOTAS DE ADMINISTRACION PARA EL 2019 EN EL CLUB RESIDENCIAL ICATA, HASTA TANTO NO HAYA ASAMBLEA</t>
  </si>
  <si>
    <t>67332019</t>
  </si>
  <si>
    <t>SECRETARIA DEL HABITAT, SECRETARIA DE GOBIERNO</t>
  </si>
  <si>
    <t>SOLICTA EL DESBLOQUEO DE PAGINAS DE CONSULTA DEL DISTRITO</t>
  </si>
  <si>
    <t>85152019</t>
  </si>
  <si>
    <t>DIRECCION ADMINISTRATIVA</t>
  </si>
  <si>
    <t>HENRY ALEXIS TOLE DIAZ</t>
  </si>
  <si>
    <t>BUENOS DIAS SEÑOR ALCALDE ESTE AÑO YA NO PODEMOS PAGAR EL IMPUESTO PREDIAL AYUDA,NO ES JUSTO PERDER LA CASA POR ESTE IMPUESTO,AYUDA URGENTE ,GRACIAS.</t>
  </si>
  <si>
    <t>84882019</t>
  </si>
  <si>
    <t>SECRETARIA GENERAL CONCEJO</t>
  </si>
  <si>
    <t>ER-848</t>
  </si>
  <si>
    <t>BLANCA LEONOR ROZO VILLALOBOS</t>
  </si>
  <si>
    <t>LA PETICIONARIA Y DEMAS FIRMANTES SOLICITAN AL IDRD SE DE CUMPLIMIENTO A LO ESTABLECIDO EN EL DECRETO 190 DE 2004, PLAN DE ORDENAMIENTO TERRITORIAL, EN BENEFICIO DEL LA COMUNIDAD DEL CONJUNTO RESIDENCIAL PINAR DE LOS ALAMOS II, DE ACUERDO CON LO DESCRITO EN EL DOCUMENTO ADJUNTO</t>
  </si>
  <si>
    <t>97792019</t>
  </si>
  <si>
    <t>ER-867</t>
  </si>
  <si>
    <t>PROPIETARIOS Y RESIDENTES DEL  BARRIO METROPOLIS</t>
  </si>
  <si>
    <t>DERECHO DE PETICIÓN SOLICITANDO ACCIÓN INTERINSTITUCIONAL CON EL FIN DE ATENDER Y SOLUCIONAR LA PROBLEMÁTICA PLANTEADA CON RESPECTO AL ESPACIO PUBLICO DEL SECTOR</t>
  </si>
  <si>
    <t>103262019</t>
  </si>
  <si>
    <t>SECRETARIA DE AMBIENTE, UAESP, ACUEDUCTO - EAB, CODENSA, SECRETARIA MOVILIDAD, UMV - UNIDAD DE MANTENIMIENTO VIAL, POLICIA METROPOLITANA, SECRETARIA DE GOBIERNO, DEFENSORIA DEL ESPACIO PUBLICO</t>
  </si>
  <si>
    <t>Se envía a Entidades Distritales y Concejal Diego Fernando Devia Torres</t>
  </si>
  <si>
    <t>EÑORES CONCEJALES DE BOGOTA, DE MANERA RESPETUOSA, QUEREMOS VOLVER A MANIFESTARLE, QUE A LA FECHA LOS CONTRATISTAS QUE SOMOS LA FUERZA LABORAL DE LA SECRETARIA DISTRITAL DE INTEGRACION SOCIAL, NO HEMOS RECIBIDO NUESTRO PAGO DEL PERIODO DE DICIEMBRE</t>
  </si>
  <si>
    <t>94522019</t>
  </si>
  <si>
    <t>PERSONERIA DE BOGOTA, SECRETARIA DE HACIENDA, SECRETARIA DE INTEGRACION SOCIAL</t>
  </si>
  <si>
    <t>Sector Integración Social</t>
  </si>
  <si>
    <t>ER-00998</t>
  </si>
  <si>
    <t>JAIRO VILLEGAS ALBELAEZ</t>
  </si>
  <si>
    <t>SOLICITA INFORMACION NUMERO DE EMPLEADOS, CONTRATISTAS CON DESCUENTOS MENSUAL POR CUOTA SINDICAL</t>
  </si>
  <si>
    <t>110432019</t>
  </si>
  <si>
    <t>ER-984</t>
  </si>
  <si>
    <t>JUAN EVANGELISTA NARANJO PATARROYO</t>
  </si>
  <si>
    <t>INFORMAN SOBRE MEJORAS DE ARREGLOS LOCATIVOS REALIZADOS EN PUNTOS COMERCIALES TODA VEZ QUE SE ENCONTRABAN EN MALAS CONDICIONES, E INFORMAN QUE NO HACEN PARTE DE LA ASOCIACION DEL SEÑOR JAIME USECHE, CON EL FIN DE QUE SE LES TENGA PRESENTA A LOS FIRMANTES, DE ACUERDO CON LO DESCRITO EN EL DOCUMENTO ADJUNTO</t>
  </si>
  <si>
    <t>110482019</t>
  </si>
  <si>
    <t>IPES</t>
  </si>
  <si>
    <t>ER-01001</t>
  </si>
  <si>
    <t>ISIDORO  LEAL</t>
  </si>
  <si>
    <t>REITERACION PARA LA PRONTA TALA DE ARBOL EN LA ESQUINA DE LA CARRERA 73 B CON CALLE 81, PUES HA TRAIDO PROBLEMAS DE INSEGURIDAD Y OTROS.</t>
  </si>
  <si>
    <t>110182019</t>
  </si>
  <si>
    <t xml:space="preserve">SECRETARIA DE AMBIENTE </t>
  </si>
  <si>
    <t>ER-01031</t>
  </si>
  <si>
    <t>JAVIER EDUARDO CABALLERO RESTREPO</t>
  </si>
  <si>
    <t>DERECHO DE PETICIÓN POR MEDIO DEL CUAL SOLICITA TOMAR MEDIDAS CON RESPECTO AL RUIDO DE LAS PALOMAS QUE SE ENCUENTRAN EN EL TECHO DE SU APARTAMENTO, OCASIONANDO ADEMAS DE MOLESTIAS EN EL AMBIENTE ENFERMEDADES RESPIRATORIAS ETC. DE ACUERDO CON LO DESCRITO EN EL DOCUMENTO ADJUNTO.</t>
  </si>
  <si>
    <t>110342019</t>
  </si>
  <si>
    <t>ENVIO ESTA PETICION PARA NOTIFICAR QUE EN LA AV CALLE 80 CON TRANSVERSAL 92, EN LA ENTRADA DEL BARRIO QUIRIGUA, HAY UNA ALCANTARILLA DESTAPADA Y YA ALGUNOS MOTOCICLISTAS HAN CAIDO EN ELLA Y SE HAN PRODUCIDO ACCIDENTES, SEGUN COMENTA LA COMUNIDAD, ASI MISMO DESEO REPORTAR QUE EN LA AV BOYACA( SOBRE LA AV BOYACA) CON CALLE 80, DEBAJO DEL PUENTE PEATONA</t>
  </si>
  <si>
    <t>114012019</t>
  </si>
  <si>
    <t>CODENSA, ETB - EMPRESA DE TELEFONOS, ACUEDUCTO - EAB</t>
  </si>
  <si>
    <t>Engativa</t>
  </si>
  <si>
    <t>ER-01119</t>
  </si>
  <si>
    <t>J.A.C BARRIO CATALINA UNO</t>
  </si>
  <si>
    <t>LA JUNTA DE ACCIÓN COMUNAL PRESENTA QUEJA CONTRA EL H.C. ROLANDO GONZALEZ, QUE SUPUESTA MENTE SE ESTA ATRIBUYENDO OBRAS DE LA COMUNIDAD</t>
  </si>
  <si>
    <t>137822019</t>
  </si>
  <si>
    <t>MESA DIRECTIVA</t>
  </si>
  <si>
    <t xml:space="preserve">SE LE INFORMA AL ABOGADO CONTRATISTA JOSE GABRIEL QUE SE DEBE DAR TRASLADO A LA PERSONERIA Y MANIFIESTA QUE NO SE ENVE QUE LO VA A FIRMAR EL PRESIDENTE </t>
  </si>
  <si>
    <t>Kennedy</t>
  </si>
  <si>
    <t xml:space="preserve">PRESENTA QUEJA POR EL SERVICO ALIMENTADOR DE TRANSMILENIO 6-7 SAN JOAQUIN </t>
  </si>
  <si>
    <t>153752019</t>
  </si>
  <si>
    <t>PERSONERIA DE BOGOTA, TRANSMILENIO, SECRETARIA MOVILIDAD</t>
  </si>
  <si>
    <t>Ciudad Bolivar</t>
  </si>
  <si>
    <t>Sector Movilidad</t>
  </si>
  <si>
    <t>CINDY FAISULY RAMÍREZ ROMERO</t>
  </si>
  <si>
    <t xml:space="preserve">CORDIAL SALUDO. ADJUNTO A LA PRESENTE MI HOJA DE VIDA PARA QUE SEA TENIDA EN CUENTA EN PROCESOS DE CONTRATACION. MI PERFIL ES TRABAJADORA SOCIAL- ESPECIALISTA EN DERECHO DE FAMILIA, </t>
  </si>
  <si>
    <t>165472019</t>
  </si>
  <si>
    <t xml:space="preserve">DIRECCION ADMINISTRATIVA </t>
  </si>
  <si>
    <t>ER-1063</t>
  </si>
  <si>
    <t>ASOCIACÓN DE USUARIOS DEL PROGRAMA HOGARES DE BIEN</t>
  </si>
  <si>
    <t>LA ASOCIACION SOLICITA APOYO TENIENDO EN CUENTA QUE SON UN GRUPO DE MADRES COMUNITARIAS QUE ATIENDEN 308 NIÑOS, PERO REQUIEREN DOTACION EN EQUIPOS QUE EXIGE EL INSTITUTO</t>
  </si>
  <si>
    <t>121012019</t>
  </si>
  <si>
    <t>SECRETARIA DE INTEGRACION SOCIAL, SECRETARIA DE GOBIERNO</t>
  </si>
  <si>
    <t>ER-1084</t>
  </si>
  <si>
    <t xml:space="preserve">JOSE DE JESUS LOPEZ 
</t>
  </si>
  <si>
    <t>CIUDADANO DE LA LOCALIDAD DE SAN CRISTOBAL EN SU CALIDAD DE COORDINADOR GENERAL DEL OBSERVATORIO DE LA LOCALIDAD, SOLICITA DELEGAR POR PARTE DE LA VEEDURIA DISTRITAL PARA EL ACOMPAÑAMIENTO EN LAS ASESORIAS, MAS AUN TENIENDO EN CUENTA QUE EL OBSERVATORIO ES UN ENTE DE CONTROL LOCA</t>
  </si>
  <si>
    <t>121252019</t>
  </si>
  <si>
    <t>SECRETARIA DE HACIENDA, VEEDURIA DISTRITAL, PERSONERIA DE BOGOTA</t>
  </si>
  <si>
    <t>ER-1116</t>
  </si>
  <si>
    <t>EFREN  RAMOS MUÑOZ</t>
  </si>
  <si>
    <t>GRUPO DE COPROPIETARIOS DEL CONJUNTO MIRADOR DEL PARQUE SOLICITAN COLABORACION PARA SOLUCIONAR LA PROBLEMATICA QUE SE ESTA PRESENTANDO EN EL CONJUNTO EN CUANTO A LA CONSTRUCCION DEL CONJUNTO EN LO QUE SE REFIERE A INFRAESTRUCTURA, REDES DE SERVICIOS PUBLICOS, VIAS DE ACCESO Y DEMAS ANOMALIAS QUE DESCRIBE DE ACUERDO CON EL DOCUMENTO ADJUNTO.</t>
  </si>
  <si>
    <t>122062019</t>
  </si>
  <si>
    <t>ACUEDUCTO - EAB, CODENSA, SECRETARIA DE AMBIENTE, PERSONERIA DE BOGOTA, SECRETARIA DE GOBIERNO, SECRETARIA DEL HABITAT, SECRETARIA MOVILIDAD, UMV - UNIDAD DE MANTENIMIENTO VIAL, UNIDAD ADMINISTRATIVA ESPECIAL CUERPO OFICIAL BOMBEROS BOGOTA, GAS NATURAL</t>
  </si>
  <si>
    <t>ER-1145</t>
  </si>
  <si>
    <t>BLANCA CECILIA MUÑOZ</t>
  </si>
  <si>
    <t>DERECHO DE PETICION POR MEDIO DEL CUAL SOLICITAN SE DE CUMPLIMIENTO AL CONTRATO 260 DE 2018, PRESUNTAMENTE ADJUDICADO Y EN ETAPA DE DE PERFECCIONAMIENTO, SEGUN DESCRIBE EL PETICIONARIO QUE HA SIDO INFORMADO POR LA ALCALDIA LOCAL DE USME. LO ANTERIOR DE ACUERDO CON LO DESCRITO CON EL DOCUMENTO ADJUNTO.</t>
  </si>
  <si>
    <t>122272019</t>
  </si>
  <si>
    <t>IDU, UMV - UNIDAD DE MANTENIMIENTO VIAL, SECRETARIA DE GOBIERNO</t>
  </si>
  <si>
    <t>SE TRASLADA TAMBIÉN A LA OFICINA DEL HONORABLE CONCEJAL DANIEL ANDRES PALACIOS MARTINEZ ASI COMO A LA(SECRETARIA DE GOBIERNO, IDU Y UMV</t>
  </si>
  <si>
    <t>ER-01531</t>
  </si>
  <si>
    <t>BOGOTA COMOVAMOS</t>
  </si>
  <si>
    <t>BOGOTA COMO VAMOS REMITE DERECHO DE PETICIÓN SOLICITANDO TODA LA INFORMACIÓN CONCERNIENTE A LA MISIÓN DE LA CORPORACIÓN DEL SEGUNDO SEMESTRE DE 2018</t>
  </si>
  <si>
    <t>206002019</t>
  </si>
  <si>
    <t>SECRETARIA GENERAL, COMISION TERCERA PERMANENTE DE HACIENDA Y CREDITO PUBLICO, COMISION SEGUNDA PERMANENTE DE GOBIERNO, COMISION PRIMERA DEL PLAN DE DESARROLLO Y ORDENAMIENTO TERRITORIAL</t>
  </si>
  <si>
    <t>EL DOCUMENTO FUE RADICADO EN LA CORPORACIÓN EL 25 DE ENERO DE 2019; PERO HASTA EL DIA 31 DE ENERO DE 2019 FUE ENTREGADO A LA OFICINA DE ATENCIÓN A LA CIUDADANÍA;</t>
  </si>
  <si>
    <t>ER-01281</t>
  </si>
  <si>
    <t>MARCO AURELIO RODRIGUEZ MORENO</t>
  </si>
  <si>
    <t>EL PETICIONARIO Y DEMAS FIRMANTES, SOLICITAN COPIA DEL DECRETO POR MEDIO DEL CUAL SE ESTABLECEN MEDIDAS PARA EL ANALISIS DE LAS VARIABLES ECONOMICAS Y SOCIALES QUE AFECTAN EL RECAUDO DE LOS TRIBUTOS DE LOS CONTRIBUYENTES EN DESARROLLO DE LOS PRINCIPIOS DE EQUIDAD Y PROGRESIVIDAD FISCAL Y TRIBUTARIAL</t>
  </si>
  <si>
    <t>122452019</t>
  </si>
  <si>
    <t>SECRETARIA DE HACIENDA, SECRETARIA DE PLANEACION</t>
  </si>
  <si>
    <t>Sector Administrativo Gestion Juridica</t>
  </si>
  <si>
    <t>ER-1281</t>
  </si>
  <si>
    <t>SANDRA ROCIO DIAZ ROA</t>
  </si>
  <si>
    <t>TRASLADA AL CONCEJAL ALVARO ACEVEDO LA NOVEDAD QUE SE LE VIENE PRESENTANDO CON RESPECTO A LA SOLICITUD REALIZADA A LA SECRETARIA DE MOVILIDAD DE BOGOTA CON RESPECTO AL LEVANTAMIENTO DEL EMBARGO POR CONCEPTO DE UN COMPARENDO, POR LO QUE PIDE EXPLICAR LOS PASOS A SEGUIR PARA REALIZAR EL DESEMBARGO, 2) EXPLICAR LA DEMORA PARA REALIZAR EL DESEMBARGO DE LAS CUENTAS Y 3) EXIGE QUE LE SEAN DESEMBARGADAS LAS CUENTAS DE MANERA DEFINITIVA</t>
  </si>
  <si>
    <t>146952019</t>
  </si>
  <si>
    <t>SECRETARIA DE MOVILIDADA, PERSONERIA</t>
  </si>
  <si>
    <t>FABIAN DAVID HERNANDEZ</t>
  </si>
  <si>
    <t>SOLICITA INFORMACION RELACIONADA CON LOS CRITERIOS QUE SE TUVIERON PARA EL NOMBRAMIENTO DE UN CARGO, DENTRO DE LA CONVOCATORIA 431 DE 2016</t>
  </si>
  <si>
    <t>147942019</t>
  </si>
  <si>
    <t>Fontibón</t>
  </si>
  <si>
    <t>ER-275</t>
  </si>
  <si>
    <t>PERSONERIA CASO  HECTOR RAMIREZ</t>
  </si>
  <si>
    <t>LA PERSONERIA DE BOGOTA MEDIANTE RADICADO ER-275 DEL 9 DE ENERO DE 2019 LE SOLICITA AL CONCEJO DE BOGOTA LA INFORMACION RESPECTO A LA RESPUESTA DADA A LA PETICION PRESENTADA POR LA ASOCIACION DE PENSIONADOS MEDIANTE RADICADO 2018ER23149.</t>
  </si>
  <si>
    <t>148652019</t>
  </si>
  <si>
    <t>ER-1478</t>
  </si>
  <si>
    <t xml:space="preserve">ESPERANZA MARQUEZ MONROY  -  </t>
  </si>
  <si>
    <t>DERECHO DE PETICIÓN DONDE SOLICITA LA ENTREGA EN FORMA FÍSICA Y DIGITAL DE UNA COPIA COMPLETA DEL CONTRATO NUMERO 1383-2018, CON EL FIN DE DETERMINAR, EN FORMA INICIAL, CUAL FUE EL OBJETO DE LA LABOR CONTRATADA, ASÍ COMO LA LEGALIDAD DE LA CONTRATACIÓN, TENIENDO EN CUENTA LOS PORMENORES DESCRITOS EN EL DOCUMENTO ADJUNTO</t>
  </si>
  <si>
    <t>159492019</t>
  </si>
  <si>
    <t>SECRETARIA DE AMBIENTE, HACIENDA Y VEEDURIA</t>
  </si>
  <si>
    <t>ER-1449</t>
  </si>
  <si>
    <t xml:space="preserve">JUAN FELIPE PARRA - </t>
  </si>
  <si>
    <t>DERECHO DE PETICION SOLICITANDO INFORMACION SOBRE NORMATIVA VIGENTE Y SANCIONES CON RESPECTO AL RUIDO EN LOS ESTABLECIMIENTO COMERCIALES; ASI MISMO LA NORMAS EXISTENTES PARA EXPENDIO DE BEBIDAS ALCOHOLICAS; NORMAS Y REQUISITOS PARA FUNCIONAMIENTO DE UN BAR A LA VEZ QUE LAS SANCIONES QUE CONLLEVAN EL NO CUMPLIMIENTO DE ESTAS NORMAS, Y DEMAS REQUERIMIENTOS DESCRITOS EN EL DOCUMENTO ADJUNTO.</t>
  </si>
  <si>
    <t>159022019</t>
  </si>
  <si>
    <t>SSECRETARIA DE AMBIENTE, SECRETARIA DE GOBIERNO, SECRETARIA DE PLANEACION</t>
  </si>
  <si>
    <t>Sector Hábitat.</t>
  </si>
  <si>
    <t>ER-1484</t>
  </si>
  <si>
    <t>NOE A. TORRADO -</t>
  </si>
  <si>
    <t>EL NUMERO DE SILLAS AZULES EN TRANSMILENIO PARA LA TERCERA EDAD ES DEMASIADO PEQUEÑO EN PROPORCION AL PORCENTAJE CON LAS OTRAS SILLAS. SOLICITA FAVOR REMEDIAR TAL SITUACION, DE ACUERDO CON LO PLANTEADO EN EL DOCUMENTO ADJUNTO.</t>
  </si>
  <si>
    <t>160192019</t>
  </si>
  <si>
    <t>DEFENSORIA, TRASMILENIO</t>
  </si>
  <si>
    <t>ER- 1535</t>
  </si>
  <si>
    <t>CARLOS EVERARDO TRIANA</t>
  </si>
  <si>
    <t xml:space="preserve">RADICA DERECHO DE PETICION POR QUE PRESUNTAMENTE NO LE FUE RECIBIDO EN EL C.A.D. EN EL QUE SOLICITA SE LE VUELVA A HACER LA VISITA DEL SISBEN, DENUNCIA FUNCIONARIO POR TRABAJAR EN ESTADO DE ALICORAMIENTO </t>
  </si>
  <si>
    <t>PLANEACION, SECRETARIA DE GOBIERNO</t>
  </si>
  <si>
    <t>Sector Planeación</t>
  </si>
  <si>
    <t>ER-1543</t>
  </si>
  <si>
    <t>LUIS ALBERTO BEDOYA</t>
  </si>
  <si>
    <t>DERECHO DE PETICION SOLICITANDO SE OFICIE A LA U. MANTENIMIENTO LA POLIZA DE GARANTIA DEL CONTRATO NO. 646 DE 2013, CONTRATISTA EL ENCANTO, DE LA LA LOCALIDAD RAFAEL URIBE URIBE, TODA VEZ Q</t>
  </si>
  <si>
    <t>VEEDURIA DISTRITAL, PERSONERIA DE BOGOTA, UMV - UNIDAD DE MANTENIMIENTO VIAL, SECRETARIA DE GOBIERNO</t>
  </si>
  <si>
    <t>ER-1637</t>
  </si>
  <si>
    <t>ANGEL MARTIN PALMA</t>
  </si>
  <si>
    <t xml:space="preserve">DERECHO DE PETICION SOLICITANDO SE OFICIE A LA U. MANTENIMIENTO LA POLIZA DE GARANTIA DEL CONTRATO NO. 646 DE 2013, CONTRATISTA EL ENCANTO, DE LA LA LOCALIDAD RAFAEL URIBE URIBE, TODA VEZ QUE PRESUNTAMENTE LA </t>
  </si>
  <si>
    <t>ENTIDAD NACIONAL, TRANSMILENIO, SECRETARIA DE GOBIERNO</t>
  </si>
  <si>
    <t>ER-1638</t>
  </si>
  <si>
    <t>MARIA ANTONIA BAEZ</t>
  </si>
  <si>
    <t>SOLICITA INFORMACION DE FECHA EN QUE SERA NOMBRADA EN PERIODO DE PRUEBA DE ACUERDO CON LA RESOLUCION 20182130196945 DE LA C.N.S.C.</t>
  </si>
  <si>
    <t>DIRECCION ADMINISTRATIVA CONCEJO DE BOGOTA</t>
  </si>
  <si>
    <t>ER-1652</t>
  </si>
  <si>
    <t>ALEYDA MURILLO - SINDESENA</t>
  </si>
  <si>
    <t>SOLICITA SE APRUEBE Y ORDENE LA EXCENCION TRIBUTARIA A FAVOR DE SINDESENA DE LA CONTRIBUCION TRIBUTARIA O IMPUESTO PREDIAL DEL PREDIO RELACIONADO EN EL DOCUMENTO ADJUNTO, DE PROPIEDAD DE ESTA ORGANIZACION.</t>
  </si>
  <si>
    <t>SECRETARIA DE HACIENDA</t>
  </si>
  <si>
    <t>MEDIO DE ENTRADA DE LA PETICIÓN</t>
  </si>
  <si>
    <t>CANT SDQS</t>
  </si>
  <si>
    <t>BUZON</t>
  </si>
  <si>
    <t>EMAIL</t>
  </si>
  <si>
    <t>PRESENCIAL</t>
  </si>
  <si>
    <t>TELEFONICO</t>
  </si>
  <si>
    <t>REDES SOCIALES</t>
  </si>
  <si>
    <t>TOTAL SDQS</t>
  </si>
  <si>
    <t>RECHAZADA POR NO COMPETENCIA</t>
  </si>
  <si>
    <t>TOTAL REGISTRADOS CONCEJO</t>
  </si>
  <si>
    <t>CLASIFICACIÓN CONTRALORIA</t>
  </si>
  <si>
    <t>corruopcion</t>
  </si>
  <si>
    <t>ENERO DE 2019</t>
  </si>
  <si>
    <t>dp acceso/otro</t>
  </si>
  <si>
    <t>TEMA</t>
  </si>
  <si>
    <t>% PART</t>
  </si>
  <si>
    <t>dp copias</t>
  </si>
  <si>
    <t>dp consulta</t>
  </si>
  <si>
    <t>queja</t>
  </si>
  <si>
    <t>DERECHO DE PETICION DE INTERES GENERAL</t>
  </si>
  <si>
    <t>dp particular</t>
  </si>
  <si>
    <t>DERECHO DE PETICION DE INTERES PARTICULAR</t>
  </si>
  <si>
    <t>sugerencia</t>
  </si>
  <si>
    <t>reclamo</t>
  </si>
  <si>
    <t>dp informacion</t>
  </si>
  <si>
    <t>dp general</t>
  </si>
  <si>
    <t xml:space="preserve"> Felicitacion</t>
  </si>
  <si>
    <t>SOLICTUD DE INFORMACION</t>
  </si>
  <si>
    <t>TOTAL</t>
  </si>
  <si>
    <t>QUEJAS Y RECLAMOS</t>
  </si>
  <si>
    <t>QUEJAS</t>
  </si>
  <si>
    <t>Sector Desarrollo Económico, Industria y Turismo.</t>
  </si>
  <si>
    <t>Sector Educación</t>
  </si>
  <si>
    <t>PQRS REPORTADOS POR LAS COMISIONES Y DIRECCIONES QUE NO INGRESARON AL SDQS EN EL MES DE ENERO DE 2019</t>
  </si>
  <si>
    <t>Sector Salud</t>
  </si>
  <si>
    <t>TIPO</t>
  </si>
  <si>
    <t>SECRETARIA GENERAL</t>
  </si>
  <si>
    <t>DIRECCIÓN ADMINISTRATIVA</t>
  </si>
  <si>
    <t>DIRECCIÓN FINANCIERA</t>
  </si>
  <si>
    <t>COMISIÓN DE GOBIERNO</t>
  </si>
  <si>
    <t>COMISIÓN DEL PLAN</t>
  </si>
  <si>
    <t>COMISIÓN DE HACIENDA</t>
  </si>
  <si>
    <t>TOTALES</t>
  </si>
  <si>
    <t>DERECHO DE PETICION</t>
  </si>
  <si>
    <t>DERECHO DE PETICION DE INTERÉS GENERAL</t>
  </si>
  <si>
    <t>DERECHO DE PETICION DE INTERÉS PARTICULAR</t>
  </si>
  <si>
    <t>Sector Mujeres</t>
  </si>
  <si>
    <t>DERECHO DE PETICIÓN DE INFORMACION</t>
  </si>
  <si>
    <t>DERECHO DE PETICIÓN DE CONSULTA</t>
  </si>
  <si>
    <t>DERECHO DE CONSULTA DE DOCUMENTOS Y EXPEDICION DE COPIAS</t>
  </si>
  <si>
    <t>Total general</t>
  </si>
  <si>
    <t>DERECHO DE PETICIÓN DE ACCESO A LOS DOCUMENTOS PÚBLICOS</t>
  </si>
  <si>
    <t xml:space="preserve">LOCALIDADES </t>
  </si>
  <si>
    <t>TOTAL USUARIOS</t>
  </si>
  <si>
    <t>Antonio Nariño</t>
  </si>
  <si>
    <t>Chapinero</t>
  </si>
  <si>
    <t>Los Mártires</t>
  </si>
  <si>
    <t>Puente Aranda</t>
  </si>
  <si>
    <t>Rafael Uribe Uribe</t>
  </si>
  <si>
    <t>San Cristóbal</t>
  </si>
  <si>
    <t>Santa Fe</t>
  </si>
  <si>
    <t>Sumapaz</t>
  </si>
  <si>
    <t>Usme</t>
  </si>
  <si>
    <t>Soacha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</si>
</sst>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font>
    <font>
      <sz val="10"/>
      <name val="Arial"/>
      <family val="2"/>
    </font>
    <font>
      <sz val="7"/>
      <name val="Arial"/>
      <family val="2"/>
    </font>
    <font>
      <b/>
      <sz val="6"/>
      <name val="Arial"/>
      <family val="2"/>
    </font>
    <font>
      <b/>
      <sz val="7"/>
      <name val="Arial"/>
      <family val="2"/>
    </font>
    <font>
      <sz val="6"/>
      <name val="Arial"/>
      <family val="2"/>
    </font>
    <font>
      <b/>
      <sz val="11"/>
      <color rgb="FF333333"/>
      <name val="Arial"/>
      <family val="2"/>
    </font>
    <font>
      <b/>
      <sz val="7"/>
      <color theme="1"/>
      <name val="Arial"/>
      <family val="2"/>
    </font>
    <font>
      <sz val="11"/>
      <color rgb="FF333333"/>
      <name val="Arial"/>
      <family val="2"/>
    </font>
    <font>
      <sz val="8"/>
      <name val="Arial"/>
      <family val="2"/>
    </font>
    <font>
      <b/>
      <sz val="8"/>
      <color theme="1"/>
      <name val="Arial"/>
      <family val="2"/>
    </font>
    <font>
      <b/>
      <sz val="8"/>
      <name val="Arial"/>
      <family val="2"/>
    </font>
    <font>
      <sz val="7"/>
      <color indexed="8"/>
      <name val="Arial"/>
      <family val="2"/>
    </font>
    <font>
      <sz val="8"/>
      <color rgb="FF000000"/>
      <name val="Arial"/>
      <family val="2"/>
    </font>
    <font>
      <sz val="8"/>
      <color rgb="FFFFFFFF"/>
      <name val="Arial"/>
      <family val="2"/>
    </font>
    <font>
      <i/>
      <sz val="7"/>
      <name val="Verdana"/>
      <family val="2"/>
    </font>
    <font>
      <sz val="7"/>
      <name val="Verdana"/>
      <family val="2"/>
    </font>
    <font>
      <b/>
      <sz val="8"/>
      <color rgb="FF000000"/>
      <name val="Arial"/>
      <family val="2"/>
    </font>
    <font>
      <sz val="7"/>
      <name val="Times New Roman"/>
      <family val="1"/>
    </font>
  </fonts>
  <fills count="11">
    <fill>
      <patternFill patternType="none"/>
    </fill>
    <fill>
      <patternFill patternType="gray125"/>
    </fill>
    <fill>
      <patternFill patternType="solid">
        <fgColor theme="0"/>
        <bgColor indexed="64"/>
      </patternFill>
    </fill>
    <fill>
      <patternFill patternType="solid">
        <fgColor indexed="40"/>
        <bgColor indexed="64"/>
      </patternFill>
    </fill>
    <fill>
      <patternFill patternType="solid">
        <fgColor indexed="9"/>
        <bgColor indexed="64"/>
      </patternFill>
    </fill>
    <fill>
      <patternFill patternType="solid">
        <fgColor rgb="FFFFC000"/>
        <bgColor indexed="64"/>
      </patternFill>
    </fill>
    <fill>
      <patternFill patternType="solid">
        <fgColor theme="3" tint="0.79998168889431442"/>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rgb="FF80808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09">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2" borderId="0" xfId="0" applyFont="1" applyFill="1" applyBorder="1"/>
    <xf numFmtId="0" fontId="2" fillId="0" borderId="6"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24" xfId="0" applyFont="1" applyBorder="1" applyAlignment="1">
      <alignment horizontal="center" vertical="center"/>
    </xf>
    <xf numFmtId="0" fontId="3"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textRotation="255"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vertical="center" wrapText="1"/>
    </xf>
    <xf numFmtId="0" fontId="4" fillId="3" borderId="27" xfId="0" applyFont="1" applyFill="1" applyBorder="1" applyAlignment="1">
      <alignment vertical="center" wrapText="1"/>
    </xf>
    <xf numFmtId="0" fontId="6" fillId="2" borderId="0" xfId="0"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14" fontId="2" fillId="4" borderId="30" xfId="0" applyNumberFormat="1" applyFont="1" applyFill="1" applyBorder="1" applyAlignment="1">
      <alignment horizontal="center" vertical="center" wrapText="1"/>
    </xf>
    <xf numFmtId="17" fontId="2" fillId="4" borderId="30" xfId="0" applyNumberFormat="1" applyFont="1" applyFill="1" applyBorder="1" applyAlignment="1">
      <alignment horizontal="center" vertical="center" wrapText="1"/>
    </xf>
    <xf numFmtId="0" fontId="7" fillId="5" borderId="30" xfId="0" applyFont="1" applyFill="1" applyBorder="1" applyAlignment="1">
      <alignment horizontal="center" vertical="center" wrapText="1"/>
    </xf>
    <xf numFmtId="49" fontId="7" fillId="5" borderId="30" xfId="0" applyNumberFormat="1" applyFont="1" applyFill="1" applyBorder="1" applyAlignment="1">
      <alignment horizontal="center" vertical="center" wrapText="1"/>
    </xf>
    <xf numFmtId="0" fontId="2" fillId="4" borderId="30" xfId="0" applyFont="1" applyFill="1" applyBorder="1" applyAlignment="1">
      <alignment horizontal="center" vertical="center" wrapText="1"/>
    </xf>
    <xf numFmtId="17" fontId="2" fillId="4" borderId="31" xfId="0" applyNumberFormat="1" applyFont="1" applyFill="1" applyBorder="1" applyAlignment="1">
      <alignment horizontal="center" vertical="center" wrapText="1"/>
    </xf>
    <xf numFmtId="0" fontId="8" fillId="2" borderId="0" xfId="0" applyFont="1" applyFill="1" applyBorder="1" applyAlignment="1">
      <alignment horizontal="left" vertical="center" wrapText="1" indent="1"/>
    </xf>
    <xf numFmtId="0" fontId="2" fillId="0" borderId="32" xfId="0" applyNumberFormat="1" applyFont="1" applyFill="1" applyBorder="1" applyAlignment="1">
      <alignment horizontal="center" vertical="center" wrapText="1"/>
    </xf>
    <xf numFmtId="14" fontId="2" fillId="4" borderId="33" xfId="0" applyNumberFormat="1" applyFont="1" applyFill="1" applyBorder="1" applyAlignment="1">
      <alignment horizontal="center" vertical="center" wrapText="1"/>
    </xf>
    <xf numFmtId="17" fontId="2" fillId="4" borderId="33" xfId="0" applyNumberFormat="1" applyFont="1" applyFill="1" applyBorder="1" applyAlignment="1">
      <alignment horizontal="center" vertical="center" wrapText="1"/>
    </xf>
    <xf numFmtId="0" fontId="7" fillId="2" borderId="34" xfId="0" applyFont="1" applyFill="1" applyBorder="1" applyAlignment="1">
      <alignment horizontal="center" vertical="center" wrapText="1"/>
    </xf>
    <xf numFmtId="17" fontId="4" fillId="2" borderId="34" xfId="0" applyNumberFormat="1" applyFont="1" applyFill="1" applyBorder="1" applyAlignment="1">
      <alignment horizontal="center" vertical="center" wrapText="1"/>
    </xf>
    <xf numFmtId="0" fontId="7" fillId="5" borderId="33" xfId="0" applyFont="1" applyFill="1" applyBorder="1" applyAlignment="1">
      <alignment horizontal="center" vertical="center" wrapText="1"/>
    </xf>
    <xf numFmtId="17" fontId="2" fillId="2" borderId="34" xfId="0" applyNumberFormat="1" applyFont="1" applyFill="1" applyBorder="1" applyAlignment="1">
      <alignment horizontal="center" vertical="center" wrapText="1"/>
    </xf>
    <xf numFmtId="17" fontId="2" fillId="4" borderId="34" xfId="0" applyNumberFormat="1" applyFont="1" applyFill="1" applyBorder="1" applyAlignment="1">
      <alignment horizontal="center" vertical="center" wrapText="1"/>
    </xf>
    <xf numFmtId="49" fontId="7" fillId="5" borderId="34" xfId="0" applyNumberFormat="1"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17" fontId="2" fillId="4" borderId="35" xfId="0" applyNumberFormat="1" applyFont="1" applyFill="1" applyBorder="1" applyAlignment="1">
      <alignment horizontal="center" vertical="center" wrapText="1"/>
    </xf>
    <xf numFmtId="0" fontId="5" fillId="2" borderId="34"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4" fillId="2" borderId="34" xfId="0" applyFont="1" applyFill="1" applyBorder="1"/>
    <xf numFmtId="17" fontId="2" fillId="2" borderId="33" xfId="0" applyNumberFormat="1" applyFont="1" applyFill="1" applyBorder="1" applyAlignment="1">
      <alignment horizontal="center" vertical="center" wrapText="1"/>
    </xf>
    <xf numFmtId="0" fontId="2" fillId="2" borderId="34" xfId="0" applyFont="1" applyFill="1" applyBorder="1"/>
    <xf numFmtId="0" fontId="9" fillId="0" borderId="34" xfId="0" applyFont="1" applyBorder="1" applyAlignment="1">
      <alignment horizontal="left" vertical="center" wrapText="1"/>
    </xf>
    <xf numFmtId="0" fontId="2" fillId="0" borderId="34" xfId="0" applyFont="1" applyBorder="1" applyAlignment="1">
      <alignment horizontal="center" vertical="center" wrapText="1"/>
    </xf>
    <xf numFmtId="0" fontId="9" fillId="0" borderId="34" xfId="0" applyFont="1" applyBorder="1" applyAlignment="1">
      <alignment horizontal="center" vertical="center"/>
    </xf>
    <xf numFmtId="15" fontId="9" fillId="0" borderId="34" xfId="0" applyNumberFormat="1" applyFont="1" applyBorder="1" applyAlignment="1">
      <alignment horizontal="center" vertical="center"/>
    </xf>
    <xf numFmtId="0" fontId="9" fillId="2" borderId="34" xfId="0" applyFont="1" applyFill="1" applyBorder="1" applyAlignment="1">
      <alignment horizontal="center" vertical="center"/>
    </xf>
    <xf numFmtId="17" fontId="9" fillId="2" borderId="34" xfId="0" applyNumberFormat="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4" fillId="5" borderId="34" xfId="0" applyFont="1" applyFill="1" applyBorder="1" applyAlignment="1">
      <alignment horizontal="center" vertical="center"/>
    </xf>
    <xf numFmtId="0" fontId="2" fillId="2" borderId="34" xfId="0" applyFont="1" applyFill="1" applyBorder="1" applyAlignment="1">
      <alignment horizontal="center" vertical="center"/>
    </xf>
    <xf numFmtId="17" fontId="11" fillId="2" borderId="34" xfId="0" applyNumberFormat="1" applyFont="1" applyFill="1" applyBorder="1" applyAlignment="1">
      <alignment horizontal="center" vertical="center" wrapText="1"/>
    </xf>
    <xf numFmtId="0" fontId="2" fillId="4" borderId="34" xfId="0" applyFont="1" applyFill="1" applyBorder="1" applyAlignment="1">
      <alignment vertical="center" wrapText="1"/>
    </xf>
    <xf numFmtId="0" fontId="4"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49" fontId="7" fillId="5" borderId="33"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2" borderId="34" xfId="0" applyFont="1" applyFill="1" applyBorder="1" applyAlignment="1">
      <alignment vertical="center" wrapText="1"/>
    </xf>
    <xf numFmtId="49" fontId="7" fillId="2" borderId="34" xfId="0" applyNumberFormat="1" applyFont="1" applyFill="1" applyBorder="1" applyAlignment="1">
      <alignment horizontal="center" vertical="center" wrapText="1"/>
    </xf>
    <xf numFmtId="14" fontId="2" fillId="4" borderId="34" xfId="0" applyNumberFormat="1" applyFont="1" applyFill="1" applyBorder="1" applyAlignment="1">
      <alignment horizontal="center" vertical="center" wrapText="1"/>
    </xf>
    <xf numFmtId="0" fontId="4" fillId="6" borderId="34" xfId="0" applyFont="1" applyFill="1" applyBorder="1" applyAlignment="1">
      <alignment horizontal="center" vertical="center" wrapText="1"/>
    </xf>
    <xf numFmtId="0" fontId="2" fillId="4" borderId="34" xfId="0" applyFont="1" applyFill="1" applyBorder="1" applyAlignment="1">
      <alignment horizontal="left" vertical="center" wrapText="1"/>
    </xf>
    <xf numFmtId="49" fontId="7" fillId="0" borderId="36" xfId="0" applyNumberFormat="1" applyFont="1" applyFill="1" applyBorder="1" applyAlignment="1">
      <alignment horizontal="center" vertical="center" wrapText="1"/>
    </xf>
    <xf numFmtId="0" fontId="7" fillId="0" borderId="36" xfId="0"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14" fontId="2" fillId="4" borderId="38" xfId="0" applyNumberFormat="1" applyFont="1" applyFill="1" applyBorder="1" applyAlignment="1">
      <alignment horizontal="center" vertical="center" wrapText="1"/>
    </xf>
    <xf numFmtId="17" fontId="2" fillId="4" borderId="38" xfId="0" applyNumberFormat="1" applyFont="1" applyFill="1" applyBorder="1" applyAlignment="1">
      <alignment horizontal="center" vertical="center" wrapText="1"/>
    </xf>
    <xf numFmtId="17" fontId="2" fillId="2" borderId="38" xfId="0" applyNumberFormat="1" applyFont="1" applyFill="1" applyBorder="1" applyAlignment="1">
      <alignment horizontal="center" vertical="center" wrapText="1"/>
    </xf>
    <xf numFmtId="0" fontId="7" fillId="2" borderId="38" xfId="0" applyFont="1" applyFill="1" applyBorder="1" applyAlignment="1">
      <alignment horizontal="center" vertical="center" wrapText="1"/>
    </xf>
    <xf numFmtId="0" fontId="2" fillId="2" borderId="38" xfId="0" applyFont="1" applyFill="1" applyBorder="1" applyAlignment="1">
      <alignment vertical="center" wrapText="1"/>
    </xf>
    <xf numFmtId="0" fontId="2" fillId="4" borderId="38" xfId="0" applyFont="1" applyFill="1" applyBorder="1" applyAlignment="1">
      <alignment horizontal="center" vertical="center" wrapText="1"/>
    </xf>
    <xf numFmtId="0" fontId="2" fillId="2" borderId="38" xfId="0" applyFont="1" applyFill="1" applyBorder="1" applyAlignment="1">
      <alignment horizontal="center" vertical="center"/>
    </xf>
    <xf numFmtId="17" fontId="2" fillId="4" borderId="39" xfId="0" applyNumberFormat="1" applyFont="1" applyFill="1" applyBorder="1" applyAlignment="1">
      <alignment horizontal="center" vertical="center" wrapText="1"/>
    </xf>
    <xf numFmtId="17" fontId="2" fillId="4" borderId="40" xfId="0" applyNumberFormat="1" applyFont="1" applyFill="1" applyBorder="1" applyAlignment="1">
      <alignment horizontal="center" vertical="center" wrapText="1"/>
    </xf>
    <xf numFmtId="0" fontId="4" fillId="7" borderId="41" xfId="0" applyNumberFormat="1" applyFont="1" applyFill="1" applyBorder="1" applyAlignment="1">
      <alignment horizontal="center" vertical="center" wrapText="1"/>
    </xf>
    <xf numFmtId="17" fontId="2" fillId="0" borderId="42" xfId="0" applyNumberFormat="1" applyFont="1" applyBorder="1" applyAlignment="1">
      <alignment horizontal="center" vertical="center" wrapText="1"/>
    </xf>
    <xf numFmtId="17" fontId="2" fillId="0" borderId="20" xfId="0" applyNumberFormat="1" applyFont="1" applyBorder="1" applyAlignment="1">
      <alignment horizontal="center" vertical="center" wrapText="1"/>
    </xf>
    <xf numFmtId="0" fontId="4" fillId="7" borderId="28" xfId="0" applyNumberFormat="1" applyFont="1" applyFill="1" applyBorder="1" applyAlignment="1">
      <alignment horizontal="center" vertical="center" wrapText="1"/>
    </xf>
    <xf numFmtId="0" fontId="4" fillId="7" borderId="21" xfId="0" applyNumberFormat="1" applyFont="1" applyFill="1" applyBorder="1" applyAlignment="1">
      <alignment horizontal="center" vertical="center" wrapText="1"/>
    </xf>
    <xf numFmtId="0" fontId="4" fillId="7" borderId="28" xfId="0" applyFont="1" applyFill="1" applyBorder="1" applyAlignment="1">
      <alignment horizontal="center" vertical="center" wrapText="1"/>
    </xf>
    <xf numFmtId="17" fontId="2" fillId="0" borderId="28"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4" fillId="4" borderId="6" xfId="0" applyNumberFormat="1" applyFont="1" applyFill="1" applyBorder="1" applyAlignment="1">
      <alignment vertical="center" wrapText="1"/>
    </xf>
    <xf numFmtId="0" fontId="4" fillId="4" borderId="0" xfId="0" applyNumberFormat="1" applyFont="1" applyFill="1" applyBorder="1" applyAlignment="1">
      <alignment vertical="center" wrapText="1"/>
    </xf>
    <xf numFmtId="0" fontId="2" fillId="4" borderId="0" xfId="0" applyFont="1" applyFill="1"/>
    <xf numFmtId="0" fontId="4" fillId="4" borderId="0" xfId="0"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4" fillId="0" borderId="0" xfId="0" applyFont="1" applyBorder="1" applyAlignment="1">
      <alignment vertical="center" wrapText="1"/>
    </xf>
    <xf numFmtId="0" fontId="2" fillId="4" borderId="0" xfId="0" applyFont="1" applyFill="1" applyBorder="1"/>
    <xf numFmtId="0" fontId="2" fillId="4" borderId="0" xfId="0" applyFont="1" applyFill="1" applyBorder="1" applyAlignment="1">
      <alignment horizontal="center" vertical="center"/>
    </xf>
    <xf numFmtId="17" fontId="2" fillId="4" borderId="0" xfId="0" applyNumberFormat="1" applyFont="1" applyFill="1" applyBorder="1" applyAlignment="1">
      <alignment horizontal="center" vertical="center" wrapText="1"/>
    </xf>
    <xf numFmtId="0" fontId="4" fillId="0" borderId="27" xfId="0" applyFont="1" applyBorder="1" applyAlignment="1">
      <alignment horizontal="center" vertical="center"/>
    </xf>
    <xf numFmtId="0" fontId="12" fillId="2" borderId="0" xfId="0" applyFont="1" applyFill="1" applyBorder="1" applyAlignment="1" applyProtection="1">
      <alignment horizontal="justify" vertical="center" wrapText="1"/>
      <protection locked="0"/>
    </xf>
    <xf numFmtId="0" fontId="2" fillId="0" borderId="0" xfId="0" applyFont="1"/>
    <xf numFmtId="0" fontId="4" fillId="0" borderId="0" xfId="0" applyFont="1" applyAlignment="1">
      <alignment horizontal="left"/>
    </xf>
    <xf numFmtId="0" fontId="4" fillId="8" borderId="28"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4" borderId="0" xfId="0" applyFont="1" applyFill="1" applyBorder="1"/>
    <xf numFmtId="0" fontId="4" fillId="4" borderId="0" xfId="0" applyFont="1" applyFill="1" applyBorder="1" applyAlignment="1">
      <alignment horizontal="center"/>
    </xf>
    <xf numFmtId="0" fontId="4" fillId="7" borderId="28" xfId="0" applyFont="1" applyFill="1" applyBorder="1" applyAlignment="1">
      <alignment horizontal="center" vertical="center"/>
    </xf>
    <xf numFmtId="0" fontId="2" fillId="0" borderId="0" xfId="0" applyFont="1" applyAlignment="1">
      <alignment horizontal="center" vertical="center"/>
    </xf>
    <xf numFmtId="0" fontId="4" fillId="2" borderId="0" xfId="0" applyFont="1" applyFill="1" applyBorder="1"/>
    <xf numFmtId="0" fontId="4" fillId="0" borderId="10" xfId="0" applyFont="1" applyBorder="1" applyAlignment="1">
      <alignment horizontal="center" vertical="center" wrapText="1"/>
    </xf>
    <xf numFmtId="0" fontId="4" fillId="0" borderId="43"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4" fillId="8" borderId="34" xfId="0" applyFont="1" applyFill="1" applyBorder="1" applyAlignment="1">
      <alignment horizontal="center" vertical="center" wrapText="1"/>
    </xf>
    <xf numFmtId="0" fontId="4" fillId="8" borderId="20" xfId="0" applyFont="1" applyFill="1" applyBorder="1" applyAlignment="1">
      <alignment horizontal="center" vertical="center"/>
    </xf>
    <xf numFmtId="0" fontId="4" fillId="8" borderId="21" xfId="0" applyFont="1" applyFill="1" applyBorder="1" applyAlignment="1">
      <alignment horizontal="center" vertical="center"/>
    </xf>
    <xf numFmtId="0" fontId="4" fillId="8" borderId="22" xfId="0" applyFont="1" applyFill="1" applyBorder="1" applyAlignment="1">
      <alignment horizontal="center" vertical="center"/>
    </xf>
    <xf numFmtId="0" fontId="2" fillId="2" borderId="44" xfId="0" applyFont="1" applyFill="1" applyBorder="1"/>
    <xf numFmtId="0" fontId="4" fillId="7" borderId="34" xfId="0" applyFont="1" applyFill="1" applyBorder="1" applyAlignment="1">
      <alignment horizontal="center" vertical="center"/>
    </xf>
    <xf numFmtId="0" fontId="4" fillId="8" borderId="27" xfId="0" applyFont="1" applyFill="1" applyBorder="1" applyAlignment="1">
      <alignment horizontal="center" vertical="center"/>
    </xf>
    <xf numFmtId="0" fontId="2" fillId="7" borderId="34" xfId="0" applyFont="1" applyFill="1" applyBorder="1" applyAlignment="1">
      <alignment horizontal="center" vertical="center"/>
    </xf>
    <xf numFmtId="0" fontId="5" fillId="2" borderId="0" xfId="0" applyFont="1" applyFill="1" applyBorder="1" applyAlignment="1">
      <alignment wrapText="1"/>
    </xf>
    <xf numFmtId="0" fontId="5" fillId="2" borderId="0" xfId="0" applyFont="1" applyFill="1" applyBorder="1" applyAlignment="1">
      <alignment horizontal="center" vertical="center"/>
    </xf>
    <xf numFmtId="0" fontId="2" fillId="9" borderId="12" xfId="0" applyFont="1" applyFill="1" applyBorder="1" applyAlignment="1">
      <alignment vertical="center" wrapText="1"/>
    </xf>
    <xf numFmtId="0" fontId="2" fillId="0" borderId="28" xfId="0" applyFont="1" applyBorder="1" applyAlignment="1">
      <alignment horizontal="center" vertical="center"/>
    </xf>
    <xf numFmtId="9" fontId="13" fillId="0" borderId="45" xfId="0" applyNumberFormat="1" applyFont="1" applyBorder="1" applyAlignment="1" applyProtection="1">
      <alignment horizontal="center" vertical="center"/>
      <protection locked="0"/>
    </xf>
    <xf numFmtId="0" fontId="2" fillId="0" borderId="12" xfId="0" applyFont="1" applyBorder="1" applyAlignment="1">
      <alignment vertical="center"/>
    </xf>
    <xf numFmtId="9" fontId="2" fillId="0" borderId="0" xfId="1" applyFont="1"/>
    <xf numFmtId="0" fontId="2" fillId="2" borderId="0" xfId="0" applyFont="1" applyFill="1"/>
    <xf numFmtId="0" fontId="4" fillId="8" borderId="0" xfId="0" applyFont="1" applyFill="1" applyAlignment="1">
      <alignment horizontal="center"/>
    </xf>
    <xf numFmtId="0" fontId="2" fillId="0" borderId="6" xfId="0" applyFont="1" applyBorder="1" applyAlignment="1">
      <alignment vertical="center"/>
    </xf>
    <xf numFmtId="0" fontId="3" fillId="2" borderId="0" xfId="0" applyFont="1" applyFill="1" applyBorder="1" applyAlignment="1">
      <alignment wrapText="1"/>
    </xf>
    <xf numFmtId="0" fontId="3" fillId="2" borderId="0" xfId="0" applyFont="1" applyFill="1" applyBorder="1" applyAlignment="1">
      <alignment horizontal="center" vertical="center"/>
    </xf>
    <xf numFmtId="0" fontId="2" fillId="0" borderId="20" xfId="0" applyFont="1" applyBorder="1" applyAlignment="1">
      <alignment vertical="center"/>
    </xf>
    <xf numFmtId="1" fontId="2" fillId="0" borderId="0" xfId="0" applyNumberFormat="1" applyFont="1"/>
    <xf numFmtId="0" fontId="4" fillId="8" borderId="27" xfId="0" applyFont="1" applyFill="1" applyBorder="1" applyAlignment="1">
      <alignment vertical="center"/>
    </xf>
    <xf numFmtId="0" fontId="4" fillId="7" borderId="20" xfId="0" applyFont="1" applyFill="1" applyBorder="1" applyAlignment="1">
      <alignment horizontal="center"/>
    </xf>
    <xf numFmtId="0" fontId="4" fillId="7" borderId="22" xfId="0" applyFont="1" applyFill="1" applyBorder="1" applyAlignment="1">
      <alignment horizontal="center"/>
    </xf>
    <xf numFmtId="0" fontId="2" fillId="2" borderId="20" xfId="0" applyFont="1" applyFill="1" applyBorder="1" applyAlignment="1">
      <alignment horizontal="center"/>
    </xf>
    <xf numFmtId="0" fontId="4" fillId="2" borderId="28" xfId="0" applyFont="1" applyFill="1" applyBorder="1" applyAlignment="1">
      <alignment horizontal="center" vertical="center"/>
    </xf>
    <xf numFmtId="0" fontId="14" fillId="10" borderId="46" xfId="0" applyFont="1" applyFill="1" applyBorder="1" applyAlignment="1" applyProtection="1">
      <alignment horizontal="center" vertical="center" wrapText="1"/>
      <protection locked="0"/>
    </xf>
    <xf numFmtId="0" fontId="14" fillId="10" borderId="47" xfId="0" applyFont="1" applyFill="1" applyBorder="1" applyAlignment="1" applyProtection="1">
      <alignment horizontal="center" vertical="center" wrapText="1"/>
      <protection locked="0"/>
    </xf>
    <xf numFmtId="0" fontId="14" fillId="10" borderId="46" xfId="0" applyFont="1" applyFill="1" applyBorder="1" applyAlignment="1" applyProtection="1">
      <alignment horizontal="center" vertical="center"/>
      <protection locked="0"/>
    </xf>
    <xf numFmtId="0" fontId="9" fillId="0" borderId="48" xfId="0" applyFont="1" applyBorder="1" applyAlignment="1" applyProtection="1">
      <alignment horizontal="left" vertical="center" wrapText="1" indent="1"/>
      <protection locked="0"/>
    </xf>
    <xf numFmtId="0" fontId="13" fillId="0" borderId="49" xfId="0" applyFont="1" applyBorder="1" applyAlignment="1" applyProtection="1">
      <alignment horizontal="center" vertical="center"/>
      <protection locked="0"/>
    </xf>
    <xf numFmtId="9" fontId="13" fillId="0" borderId="48" xfId="0" applyNumberFormat="1" applyFont="1" applyBorder="1" applyAlignment="1" applyProtection="1">
      <alignment horizontal="center" vertical="center"/>
      <protection locked="0"/>
    </xf>
    <xf numFmtId="0" fontId="3" fillId="2" borderId="34"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34" xfId="0" applyFont="1" applyFill="1" applyBorder="1" applyAlignment="1">
      <alignment horizontal="center" vertical="center" wrapText="1"/>
    </xf>
    <xf numFmtId="0" fontId="5" fillId="2" borderId="34" xfId="0" applyFont="1" applyFill="1" applyBorder="1" applyAlignment="1">
      <alignment wrapText="1"/>
    </xf>
    <xf numFmtId="0" fontId="5" fillId="2" borderId="34" xfId="0" applyFont="1" applyFill="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 fillId="0" borderId="0" xfId="0" applyFont="1" applyBorder="1" applyAlignment="1">
      <alignment horizontal="center" vertical="center"/>
    </xf>
    <xf numFmtId="0" fontId="17" fillId="0" borderId="50" xfId="0" applyFont="1" applyBorder="1" applyAlignment="1" applyProtection="1">
      <alignment vertical="center"/>
      <protection locked="0"/>
    </xf>
    <xf numFmtId="0" fontId="17" fillId="0" borderId="51" xfId="0" applyFont="1" applyBorder="1" applyAlignment="1" applyProtection="1">
      <alignment horizontal="center" vertical="center"/>
      <protection locked="0"/>
    </xf>
    <xf numFmtId="9" fontId="17" fillId="0" borderId="50" xfId="0" applyNumberFormat="1" applyFont="1" applyBorder="1" applyAlignment="1" applyProtection="1">
      <alignment horizontal="center" vertical="center"/>
      <protection locked="0"/>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2" fontId="18" fillId="0" borderId="0" xfId="1" applyNumberFormat="1" applyFont="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0" borderId="0" xfId="0" applyFont="1"/>
    <xf numFmtId="0" fontId="11" fillId="0" borderId="28" xfId="0" applyFont="1" applyBorder="1" applyAlignment="1">
      <alignment horizontal="center" vertical="center"/>
    </xf>
    <xf numFmtId="0" fontId="11" fillId="0" borderId="22" xfId="0" applyFont="1" applyBorder="1" applyAlignment="1">
      <alignment horizontal="center" vertical="center" wrapText="1"/>
    </xf>
    <xf numFmtId="0" fontId="11" fillId="0" borderId="28" xfId="0" applyFont="1" applyBorder="1" applyAlignment="1">
      <alignment horizontal="center" vertical="center" wrapText="1"/>
    </xf>
    <xf numFmtId="0" fontId="9" fillId="0" borderId="52" xfId="0" applyFont="1" applyBorder="1"/>
    <xf numFmtId="0" fontId="9" fillId="0" borderId="9" xfId="0" applyFont="1" applyBorder="1" applyAlignment="1">
      <alignment horizontal="center" vertical="center"/>
    </xf>
    <xf numFmtId="9" fontId="9" fillId="0" borderId="52" xfId="0" applyNumberFormat="1" applyFont="1" applyBorder="1" applyAlignment="1">
      <alignment horizontal="center" vertical="center"/>
    </xf>
    <xf numFmtId="0" fontId="3" fillId="2" borderId="34" xfId="0" applyFont="1" applyFill="1" applyBorder="1" applyAlignment="1">
      <alignment wrapText="1"/>
    </xf>
    <xf numFmtId="0" fontId="3" fillId="2" borderId="34" xfId="0" applyFont="1" applyFill="1" applyBorder="1" applyAlignment="1">
      <alignment horizontal="center" vertical="center"/>
    </xf>
    <xf numFmtId="0" fontId="9" fillId="0" borderId="48" xfId="0" applyFont="1" applyBorder="1"/>
    <xf numFmtId="1" fontId="18" fillId="0" borderId="0"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0" fontId="9" fillId="0" borderId="53" xfId="0" applyFont="1" applyBorder="1"/>
    <xf numFmtId="0" fontId="9" fillId="0" borderId="28" xfId="0" applyFont="1" applyBorder="1"/>
    <xf numFmtId="0" fontId="11" fillId="0" borderId="22" xfId="0" applyFont="1" applyBorder="1" applyAlignment="1">
      <alignment horizontal="center" vertical="center"/>
    </xf>
    <xf numFmtId="9" fontId="11" fillId="0" borderId="28" xfId="0" applyNumberFormat="1"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PQRS ENERO DE 2019</a:t>
            </a:r>
          </a:p>
        </c:rich>
      </c:tx>
      <c:layout/>
      <c:overlay val="0"/>
      <c:spPr>
        <a:noFill/>
        <a:ln w="25400">
          <a:noFill/>
        </a:ln>
      </c:spPr>
    </c:title>
    <c:autoTitleDeleted val="0"/>
    <c:plotArea>
      <c:layout/>
      <c:bar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'ENERO 2019'!$D$8:$M$8</c:f>
              <c:strCache>
                <c:ptCount val="10"/>
                <c:pt idx="0">
                  <c:v>CONSULTA</c:v>
                </c:pt>
                <c:pt idx="1">
                  <c:v>DENUNCIA POR ACTOS DE CORRUPCION</c:v>
                </c:pt>
                <c:pt idx="2">
                  <c:v>D.P DE INTERES GENERAL</c:v>
                </c:pt>
                <c:pt idx="3">
                  <c:v>D.P. DE INTERES PARTICULAR</c:v>
                </c:pt>
                <c:pt idx="4">
                  <c:v>FELICITACION</c:v>
                </c:pt>
                <c:pt idx="5">
                  <c:v>QUEJA</c:v>
                </c:pt>
                <c:pt idx="6">
                  <c:v>RECLAMO</c:v>
                </c:pt>
                <c:pt idx="7">
                  <c:v>SOLICITUD DE COPIA</c:v>
                </c:pt>
                <c:pt idx="8">
                  <c:v>SOLICITUD DE INFORMACION</c:v>
                </c:pt>
                <c:pt idx="9">
                  <c:v>SUGERENCIA</c:v>
                </c:pt>
              </c:strCache>
            </c:strRef>
          </c:cat>
          <c:val>
            <c:numRef>
              <c:f>'ENERO 2019'!$D$157:$M$157</c:f>
              <c:numCache>
                <c:formatCode>General</c:formatCode>
                <c:ptCount val="10"/>
                <c:pt idx="0">
                  <c:v>2</c:v>
                </c:pt>
                <c:pt idx="1">
                  <c:v>0</c:v>
                </c:pt>
                <c:pt idx="2">
                  <c:v>25</c:v>
                </c:pt>
                <c:pt idx="3">
                  <c:v>8</c:v>
                </c:pt>
                <c:pt idx="4">
                  <c:v>0</c:v>
                </c:pt>
                <c:pt idx="5">
                  <c:v>7</c:v>
                </c:pt>
                <c:pt idx="6">
                  <c:v>2</c:v>
                </c:pt>
                <c:pt idx="7">
                  <c:v>1</c:v>
                </c:pt>
                <c:pt idx="8">
                  <c:v>3</c:v>
                </c:pt>
                <c:pt idx="9">
                  <c:v>1</c:v>
                </c:pt>
              </c:numCache>
            </c:numRef>
          </c:val>
        </c:ser>
        <c:dLbls>
          <c:showLegendKey val="0"/>
          <c:showVal val="0"/>
          <c:showCatName val="0"/>
          <c:showSerName val="0"/>
          <c:showPercent val="0"/>
          <c:showBubbleSize val="0"/>
        </c:dLbls>
        <c:gapWidth val="150"/>
        <c:axId val="1235058096"/>
        <c:axId val="1235058640"/>
      </c:barChart>
      <c:catAx>
        <c:axId val="1235058096"/>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es-CO"/>
          </a:p>
        </c:txPr>
        <c:crossAx val="1235058640"/>
        <c:crosses val="autoZero"/>
        <c:auto val="1"/>
        <c:lblAlgn val="ctr"/>
        <c:lblOffset val="100"/>
        <c:noMultiLvlLbl val="0"/>
      </c:catAx>
      <c:valAx>
        <c:axId val="123505864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50580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409575</xdr:colOff>
      <xdr:row>1</xdr:row>
      <xdr:rowOff>0</xdr:rowOff>
    </xdr:from>
    <xdr:to>
      <xdr:col>1</xdr:col>
      <xdr:colOff>190500</xdr:colOff>
      <xdr:row>4</xdr:row>
      <xdr:rowOff>28575</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409575" y="161925"/>
          <a:ext cx="361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159</xdr:row>
      <xdr:rowOff>57150</xdr:rowOff>
    </xdr:from>
    <xdr:to>
      <xdr:col>12</xdr:col>
      <xdr:colOff>285750</xdr:colOff>
      <xdr:row>170</xdr:row>
      <xdr:rowOff>28575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SDQS-A&#209;O-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9"/>
      <sheetName val="FEBRERO 2018"/>
      <sheetName val="MARZO 2018"/>
      <sheetName val="ABRIL 2018"/>
      <sheetName val="MAYO 2019"/>
      <sheetName val="JUNIO 2018"/>
      <sheetName val=" JULIO 2018"/>
      <sheetName val="AGOST 2018"/>
      <sheetName val="SEPT 2018"/>
      <sheetName val="OCTUBRE 2018"/>
      <sheetName val="NOVIEMBRE 2018"/>
      <sheetName val="DICIEMBRE 2018"/>
      <sheetName val="INFORME FINAL"/>
      <sheetName val="Informe NO SDQS 2017"/>
    </sheetNames>
    <sheetDataSet>
      <sheetData sheetId="0">
        <row r="8">
          <cell r="D8" t="str">
            <v>CONSULTA</v>
          </cell>
          <cell r="E8" t="str">
            <v>DENUNCIA POR ACTOS DE CORRUPCION</v>
          </cell>
          <cell r="F8" t="str">
            <v>D.P DE INTERES GENERAL</v>
          </cell>
          <cell r="G8" t="str">
            <v>D.P. DE INTERES PARTICULAR</v>
          </cell>
          <cell r="H8" t="str">
            <v>FELICITACION</v>
          </cell>
          <cell r="I8" t="str">
            <v>QUEJA</v>
          </cell>
          <cell r="J8" t="str">
            <v>RECLAMO</v>
          </cell>
          <cell r="K8" t="str">
            <v>SOLICITUD DE COPIA</v>
          </cell>
          <cell r="L8" t="str">
            <v>SOLICITUD DE INFORMACION</v>
          </cell>
          <cell r="M8" t="str">
            <v>SUGERENCIA</v>
          </cell>
        </row>
        <row r="157">
          <cell r="D157">
            <v>2</v>
          </cell>
          <cell r="E157">
            <v>0</v>
          </cell>
          <cell r="F157">
            <v>25</v>
          </cell>
          <cell r="G157">
            <v>8</v>
          </cell>
          <cell r="H157">
            <v>0</v>
          </cell>
          <cell r="I157">
            <v>7</v>
          </cell>
          <cell r="J157">
            <v>2</v>
          </cell>
          <cell r="K157">
            <v>1</v>
          </cell>
          <cell r="L157">
            <v>3</v>
          </cell>
          <cell r="M157">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E236"/>
  <sheetViews>
    <sheetView tabSelected="1" topLeftCell="N1" zoomScaleNormal="100" workbookViewId="0">
      <pane ySplit="8" topLeftCell="A52" activePane="bottomLeft" state="frozen"/>
      <selection pane="bottomLeft" activeCell="T53" sqref="T53"/>
    </sheetView>
  </sheetViews>
  <sheetFormatPr baseColWidth="10" defaultRowHeight="9" x14ac:dyDescent="0.15"/>
  <cols>
    <col min="1" max="1" width="8.7109375" style="128" customWidth="1"/>
    <col min="2" max="2" width="9.28515625" style="128" customWidth="1"/>
    <col min="3" max="3" width="14.140625" style="128" customWidth="1"/>
    <col min="4" max="4" width="4.5703125" style="128" customWidth="1"/>
    <col min="5" max="5" width="9.85546875" style="128" customWidth="1"/>
    <col min="6" max="8" width="5.7109375" style="128" customWidth="1"/>
    <col min="9" max="9" width="5.28515625" style="128" customWidth="1"/>
    <col min="10" max="10" width="4.5703125" style="128" customWidth="1"/>
    <col min="11" max="14" width="5.7109375" style="128" customWidth="1"/>
    <col min="15" max="15" width="43.140625" style="128" customWidth="1"/>
    <col min="16" max="16" width="11" style="135" customWidth="1"/>
    <col min="17" max="17" width="11" style="128" customWidth="1"/>
    <col min="18" max="18" width="26.28515625" style="128" customWidth="1"/>
    <col min="19" max="19" width="17.28515625" style="128" customWidth="1"/>
    <col min="20" max="20" width="19.7109375" style="128" customWidth="1"/>
    <col min="21" max="21" width="11.42578125" style="128"/>
    <col min="22" max="22" width="28.42578125" style="8" customWidth="1"/>
    <col min="23" max="23" width="11.42578125" style="8"/>
    <col min="24" max="24" width="12.42578125" style="8" customWidth="1"/>
    <col min="25" max="16384" width="11.42578125" style="8"/>
  </cols>
  <sheetData>
    <row r="1" spans="1:28" ht="12.75" customHeight="1" x14ac:dyDescent="0.15">
      <c r="A1" s="1" t="s">
        <v>0</v>
      </c>
      <c r="B1" s="2"/>
      <c r="C1" s="3" t="s">
        <v>1</v>
      </c>
      <c r="D1" s="4"/>
      <c r="E1" s="4"/>
      <c r="F1" s="4"/>
      <c r="G1" s="4"/>
      <c r="H1" s="4"/>
      <c r="I1" s="4"/>
      <c r="J1" s="4"/>
      <c r="K1" s="4"/>
      <c r="L1" s="4"/>
      <c r="M1" s="4"/>
      <c r="N1" s="4"/>
      <c r="O1" s="4"/>
      <c r="P1" s="4"/>
      <c r="Q1" s="4"/>
      <c r="R1" s="4"/>
      <c r="S1" s="4"/>
      <c r="T1" s="4"/>
      <c r="U1" s="4"/>
      <c r="V1" s="5"/>
      <c r="W1" s="6" t="s">
        <v>2</v>
      </c>
      <c r="X1" s="7"/>
    </row>
    <row r="2" spans="1:28" x14ac:dyDescent="0.15">
      <c r="A2" s="9"/>
      <c r="B2" s="10"/>
      <c r="C2" s="11"/>
      <c r="D2" s="12"/>
      <c r="E2" s="12"/>
      <c r="F2" s="12"/>
      <c r="G2" s="12"/>
      <c r="H2" s="12"/>
      <c r="I2" s="12"/>
      <c r="J2" s="12"/>
      <c r="K2" s="12"/>
      <c r="L2" s="12"/>
      <c r="M2" s="12"/>
      <c r="N2" s="12"/>
      <c r="O2" s="12"/>
      <c r="P2" s="12"/>
      <c r="Q2" s="12"/>
      <c r="R2" s="12"/>
      <c r="S2" s="12"/>
      <c r="T2" s="12"/>
      <c r="U2" s="12"/>
      <c r="V2" s="13"/>
      <c r="W2" s="14"/>
      <c r="X2" s="15"/>
    </row>
    <row r="3" spans="1:28" x14ac:dyDescent="0.15">
      <c r="A3" s="9"/>
      <c r="B3" s="10"/>
      <c r="C3" s="11"/>
      <c r="D3" s="12"/>
      <c r="E3" s="12"/>
      <c r="F3" s="12"/>
      <c r="G3" s="12"/>
      <c r="H3" s="12"/>
      <c r="I3" s="12"/>
      <c r="J3" s="12"/>
      <c r="K3" s="12"/>
      <c r="L3" s="12"/>
      <c r="M3" s="12"/>
      <c r="N3" s="12"/>
      <c r="O3" s="12"/>
      <c r="P3" s="12"/>
      <c r="Q3" s="12"/>
      <c r="R3" s="12"/>
      <c r="S3" s="12"/>
      <c r="T3" s="12"/>
      <c r="U3" s="12"/>
      <c r="V3" s="13"/>
      <c r="W3" s="16" t="s">
        <v>3</v>
      </c>
      <c r="X3" s="17"/>
    </row>
    <row r="4" spans="1:28" ht="12.75" customHeight="1" x14ac:dyDescent="0.15">
      <c r="A4" s="9"/>
      <c r="B4" s="10"/>
      <c r="C4" s="18" t="s">
        <v>4</v>
      </c>
      <c r="D4" s="19"/>
      <c r="E4" s="19"/>
      <c r="F4" s="19"/>
      <c r="G4" s="19"/>
      <c r="H4" s="19"/>
      <c r="I4" s="19"/>
      <c r="J4" s="19"/>
      <c r="K4" s="19"/>
      <c r="L4" s="19"/>
      <c r="M4" s="19"/>
      <c r="N4" s="19"/>
      <c r="O4" s="19"/>
      <c r="P4" s="19"/>
      <c r="Q4" s="19"/>
      <c r="R4" s="19"/>
      <c r="S4" s="19"/>
      <c r="T4" s="19"/>
      <c r="U4" s="19"/>
      <c r="V4" s="20"/>
      <c r="W4" s="14"/>
      <c r="X4" s="15"/>
    </row>
    <row r="5" spans="1:28" ht="12.75" customHeight="1" x14ac:dyDescent="0.15">
      <c r="A5" s="9"/>
      <c r="B5" s="10"/>
      <c r="C5" s="18"/>
      <c r="D5" s="19"/>
      <c r="E5" s="19"/>
      <c r="F5" s="19"/>
      <c r="G5" s="19"/>
      <c r="H5" s="19"/>
      <c r="I5" s="19"/>
      <c r="J5" s="19"/>
      <c r="K5" s="19"/>
      <c r="L5" s="19"/>
      <c r="M5" s="19"/>
      <c r="N5" s="19"/>
      <c r="O5" s="19"/>
      <c r="P5" s="19"/>
      <c r="Q5" s="19"/>
      <c r="R5" s="19"/>
      <c r="S5" s="19"/>
      <c r="T5" s="19"/>
      <c r="U5" s="19"/>
      <c r="V5" s="20"/>
      <c r="W5" s="16" t="s">
        <v>5</v>
      </c>
      <c r="X5" s="17"/>
    </row>
    <row r="6" spans="1:28" ht="10.5" customHeight="1" thickBot="1" x14ac:dyDescent="0.2">
      <c r="A6" s="21"/>
      <c r="B6" s="22"/>
      <c r="C6" s="23"/>
      <c r="D6" s="24"/>
      <c r="E6" s="24"/>
      <c r="F6" s="24"/>
      <c r="G6" s="24"/>
      <c r="H6" s="24"/>
      <c r="I6" s="24"/>
      <c r="J6" s="24"/>
      <c r="K6" s="24"/>
      <c r="L6" s="24"/>
      <c r="M6" s="24"/>
      <c r="N6" s="24"/>
      <c r="O6" s="24"/>
      <c r="P6" s="24"/>
      <c r="Q6" s="24"/>
      <c r="R6" s="24"/>
      <c r="S6" s="24"/>
      <c r="T6" s="24"/>
      <c r="U6" s="24"/>
      <c r="V6" s="25"/>
      <c r="W6" s="26"/>
      <c r="X6" s="27"/>
    </row>
    <row r="7" spans="1:28" ht="13.5" customHeight="1" thickBot="1" x14ac:dyDescent="0.2">
      <c r="A7" s="28" t="s">
        <v>6</v>
      </c>
      <c r="B7" s="29" t="s">
        <v>7</v>
      </c>
      <c r="C7" s="30" t="s">
        <v>8</v>
      </c>
      <c r="D7" s="31" t="s">
        <v>9</v>
      </c>
      <c r="E7" s="32"/>
      <c r="F7" s="32"/>
      <c r="G7" s="32"/>
      <c r="H7" s="32"/>
      <c r="I7" s="32"/>
      <c r="J7" s="32"/>
      <c r="K7" s="32"/>
      <c r="L7" s="32"/>
      <c r="M7" s="32"/>
      <c r="N7" s="33"/>
      <c r="O7" s="34" t="s">
        <v>10</v>
      </c>
      <c r="P7" s="34" t="s">
        <v>11</v>
      </c>
      <c r="Q7" s="35" t="s">
        <v>12</v>
      </c>
      <c r="R7" s="36"/>
      <c r="S7" s="37"/>
      <c r="T7" s="34" t="s">
        <v>13</v>
      </c>
      <c r="U7" s="35" t="s">
        <v>14</v>
      </c>
      <c r="V7" s="36"/>
      <c r="W7" s="34" t="s">
        <v>15</v>
      </c>
      <c r="X7" s="34" t="s">
        <v>16</v>
      </c>
    </row>
    <row r="8" spans="1:28" ht="107.25" customHeight="1" thickBot="1" x14ac:dyDescent="0.2">
      <c r="A8" s="38"/>
      <c r="B8" s="39"/>
      <c r="C8" s="40"/>
      <c r="D8" s="41" t="s">
        <v>17</v>
      </c>
      <c r="E8" s="41" t="s">
        <v>18</v>
      </c>
      <c r="F8" s="41" t="s">
        <v>19</v>
      </c>
      <c r="G8" s="41" t="s">
        <v>20</v>
      </c>
      <c r="H8" s="41" t="s">
        <v>21</v>
      </c>
      <c r="I8" s="41" t="s">
        <v>22</v>
      </c>
      <c r="J8" s="41" t="s">
        <v>23</v>
      </c>
      <c r="K8" s="41" t="s">
        <v>24</v>
      </c>
      <c r="L8" s="41" t="s">
        <v>25</v>
      </c>
      <c r="M8" s="41" t="s">
        <v>26</v>
      </c>
      <c r="N8" s="41" t="s">
        <v>27</v>
      </c>
      <c r="O8" s="42"/>
      <c r="P8" s="42"/>
      <c r="Q8" s="43" t="s">
        <v>28</v>
      </c>
      <c r="R8" s="43" t="s">
        <v>29</v>
      </c>
      <c r="S8" s="44" t="s">
        <v>30</v>
      </c>
      <c r="T8" s="42"/>
      <c r="U8" s="45" t="s">
        <v>31</v>
      </c>
      <c r="V8" s="46" t="s">
        <v>32</v>
      </c>
      <c r="W8" s="42"/>
      <c r="X8" s="42"/>
      <c r="AB8" s="47"/>
    </row>
    <row r="9" spans="1:28" ht="57.75" customHeight="1" x14ac:dyDescent="0.15">
      <c r="A9" s="48" t="s">
        <v>33</v>
      </c>
      <c r="B9" s="49">
        <v>43467</v>
      </c>
      <c r="C9" s="50" t="s">
        <v>34</v>
      </c>
      <c r="D9" s="50"/>
      <c r="E9" s="50"/>
      <c r="F9" s="51" t="s">
        <v>35</v>
      </c>
      <c r="G9" s="50"/>
      <c r="H9" s="50"/>
      <c r="I9" s="50"/>
      <c r="J9" s="50"/>
      <c r="K9" s="50"/>
      <c r="L9" s="50"/>
      <c r="M9" s="50"/>
      <c r="N9" s="50"/>
      <c r="O9" s="50" t="s">
        <v>36</v>
      </c>
      <c r="P9" s="49">
        <v>43473</v>
      </c>
      <c r="Q9" s="52" t="s">
        <v>37</v>
      </c>
      <c r="R9" s="53" t="s">
        <v>38</v>
      </c>
      <c r="S9" s="53"/>
      <c r="T9" s="50" t="s">
        <v>39</v>
      </c>
      <c r="U9" s="50" t="s">
        <v>40</v>
      </c>
      <c r="V9" s="50" t="s">
        <v>41</v>
      </c>
      <c r="W9" s="50"/>
      <c r="X9" s="54"/>
      <c r="AB9" s="55"/>
    </row>
    <row r="10" spans="1:28" ht="53.25" customHeight="1" x14ac:dyDescent="0.15">
      <c r="A10" s="56" t="s">
        <v>33</v>
      </c>
      <c r="B10" s="57">
        <v>43469</v>
      </c>
      <c r="C10" s="58" t="s">
        <v>42</v>
      </c>
      <c r="D10" s="59"/>
      <c r="E10" s="60"/>
      <c r="F10" s="60"/>
      <c r="G10" s="61" t="s">
        <v>35</v>
      </c>
      <c r="H10" s="62"/>
      <c r="I10" s="62"/>
      <c r="J10" s="62"/>
      <c r="K10" s="62"/>
      <c r="L10" s="62"/>
      <c r="M10" s="62"/>
      <c r="N10" s="62"/>
      <c r="O10" s="63" t="s">
        <v>43</v>
      </c>
      <c r="P10" s="57">
        <v>43473</v>
      </c>
      <c r="Q10" s="64" t="s">
        <v>44</v>
      </c>
      <c r="R10" s="65" t="s">
        <v>45</v>
      </c>
      <c r="S10" s="66"/>
      <c r="T10" s="58" t="s">
        <v>39</v>
      </c>
      <c r="U10" s="58" t="s">
        <v>40</v>
      </c>
      <c r="V10" s="58" t="s">
        <v>46</v>
      </c>
      <c r="W10" s="58"/>
      <c r="X10" s="67"/>
      <c r="AB10" s="55"/>
    </row>
    <row r="11" spans="1:28" ht="60.75" customHeight="1" x14ac:dyDescent="0.15">
      <c r="A11" s="56" t="s">
        <v>47</v>
      </c>
      <c r="B11" s="57">
        <v>43469</v>
      </c>
      <c r="C11" s="58" t="s">
        <v>34</v>
      </c>
      <c r="D11" s="59"/>
      <c r="E11" s="60"/>
      <c r="F11" s="60"/>
      <c r="G11" s="62"/>
      <c r="H11" s="62"/>
      <c r="I11" s="61" t="s">
        <v>35</v>
      </c>
      <c r="J11" s="62"/>
      <c r="K11" s="62"/>
      <c r="L11" s="62"/>
      <c r="M11" s="62"/>
      <c r="N11" s="62"/>
      <c r="O11" s="63" t="s">
        <v>48</v>
      </c>
      <c r="P11" s="57">
        <v>43473</v>
      </c>
      <c r="Q11" s="64" t="s">
        <v>49</v>
      </c>
      <c r="R11" s="65" t="s">
        <v>50</v>
      </c>
      <c r="S11" s="66"/>
      <c r="T11" s="63" t="s">
        <v>51</v>
      </c>
      <c r="U11" s="63" t="s">
        <v>52</v>
      </c>
      <c r="V11" s="63" t="s">
        <v>41</v>
      </c>
      <c r="W11" s="58"/>
      <c r="X11" s="67"/>
      <c r="AB11" s="55"/>
    </row>
    <row r="12" spans="1:28" ht="48" customHeight="1" x14ac:dyDescent="0.15">
      <c r="A12" s="56" t="s">
        <v>53</v>
      </c>
      <c r="B12" s="57">
        <v>43462</v>
      </c>
      <c r="C12" s="58" t="s">
        <v>54</v>
      </c>
      <c r="D12" s="59"/>
      <c r="E12" s="60"/>
      <c r="F12" s="61" t="s">
        <v>35</v>
      </c>
      <c r="G12" s="62"/>
      <c r="H12" s="62"/>
      <c r="I12" s="62"/>
      <c r="J12" s="62"/>
      <c r="K12" s="62"/>
      <c r="L12" s="62"/>
      <c r="M12" s="62"/>
      <c r="N12" s="62"/>
      <c r="O12" s="63" t="s">
        <v>55</v>
      </c>
      <c r="P12" s="57">
        <v>43473</v>
      </c>
      <c r="Q12" s="64" t="s">
        <v>56</v>
      </c>
      <c r="R12" s="65" t="s">
        <v>57</v>
      </c>
      <c r="S12" s="66"/>
      <c r="T12" s="63" t="s">
        <v>51</v>
      </c>
      <c r="U12" s="63" t="s">
        <v>58</v>
      </c>
      <c r="V12" s="63" t="s">
        <v>46</v>
      </c>
      <c r="W12" s="58"/>
      <c r="X12" s="67"/>
      <c r="AB12" s="55"/>
    </row>
    <row r="13" spans="1:28" ht="48" customHeight="1" x14ac:dyDescent="0.15">
      <c r="A13" s="56" t="s">
        <v>59</v>
      </c>
      <c r="B13" s="57">
        <v>43468</v>
      </c>
      <c r="C13" s="58" t="s">
        <v>60</v>
      </c>
      <c r="D13" s="59"/>
      <c r="E13" s="60"/>
      <c r="F13" s="60"/>
      <c r="G13" s="62"/>
      <c r="H13" s="62"/>
      <c r="I13" s="61" t="s">
        <v>35</v>
      </c>
      <c r="J13" s="62"/>
      <c r="K13" s="62"/>
      <c r="L13" s="62"/>
      <c r="M13" s="62"/>
      <c r="N13" s="62"/>
      <c r="O13" s="63" t="s">
        <v>61</v>
      </c>
      <c r="P13" s="57">
        <v>43474</v>
      </c>
      <c r="Q13" s="64" t="s">
        <v>62</v>
      </c>
      <c r="R13" s="65" t="s">
        <v>63</v>
      </c>
      <c r="S13" s="66"/>
      <c r="T13" s="63" t="s">
        <v>51</v>
      </c>
      <c r="U13" s="63" t="s">
        <v>64</v>
      </c>
      <c r="V13" s="63" t="s">
        <v>46</v>
      </c>
      <c r="W13" s="58"/>
      <c r="X13" s="67"/>
      <c r="AB13" s="55"/>
    </row>
    <row r="14" spans="1:28" ht="48" customHeight="1" x14ac:dyDescent="0.15">
      <c r="A14" s="56" t="s">
        <v>33</v>
      </c>
      <c r="B14" s="57">
        <v>43473</v>
      </c>
      <c r="C14" s="58" t="s">
        <v>65</v>
      </c>
      <c r="D14" s="61" t="s">
        <v>35</v>
      </c>
      <c r="E14" s="60"/>
      <c r="F14" s="60"/>
      <c r="G14" s="62"/>
      <c r="H14" s="62"/>
      <c r="I14" s="62"/>
      <c r="J14" s="62"/>
      <c r="K14" s="62"/>
      <c r="L14" s="62"/>
      <c r="M14" s="62"/>
      <c r="N14" s="62"/>
      <c r="O14" s="63" t="s">
        <v>66</v>
      </c>
      <c r="P14" s="57">
        <v>43474</v>
      </c>
      <c r="Q14" s="64" t="s">
        <v>67</v>
      </c>
      <c r="R14" s="65" t="s">
        <v>68</v>
      </c>
      <c r="S14" s="66"/>
      <c r="T14" s="63" t="s">
        <v>39</v>
      </c>
      <c r="U14" s="63" t="s">
        <v>40</v>
      </c>
      <c r="V14" s="63" t="s">
        <v>69</v>
      </c>
      <c r="W14" s="58"/>
      <c r="X14" s="67"/>
      <c r="AB14" s="55"/>
    </row>
    <row r="15" spans="1:28" ht="62.25" customHeight="1" x14ac:dyDescent="0.15">
      <c r="A15" s="56" t="s">
        <v>70</v>
      </c>
      <c r="B15" s="57">
        <v>43473</v>
      </c>
      <c r="C15" s="58" t="s">
        <v>71</v>
      </c>
      <c r="D15" s="59"/>
      <c r="E15" s="60"/>
      <c r="F15" s="60"/>
      <c r="G15" s="61" t="s">
        <v>35</v>
      </c>
      <c r="H15" s="62"/>
      <c r="I15" s="62"/>
      <c r="J15" s="62"/>
      <c r="K15" s="62"/>
      <c r="L15" s="62"/>
      <c r="M15" s="62"/>
      <c r="N15" s="62"/>
      <c r="O15" s="63" t="s">
        <v>72</v>
      </c>
      <c r="P15" s="57">
        <v>43474</v>
      </c>
      <c r="Q15" s="64" t="s">
        <v>73</v>
      </c>
      <c r="R15" s="65" t="s">
        <v>74</v>
      </c>
      <c r="S15" s="66"/>
      <c r="T15" s="63" t="s">
        <v>51</v>
      </c>
      <c r="U15" s="63" t="s">
        <v>40</v>
      </c>
      <c r="V15" s="63" t="s">
        <v>46</v>
      </c>
      <c r="W15" s="58"/>
      <c r="X15" s="67"/>
      <c r="AB15" s="55"/>
    </row>
    <row r="16" spans="1:28" ht="48" customHeight="1" x14ac:dyDescent="0.15">
      <c r="A16" s="56" t="s">
        <v>33</v>
      </c>
      <c r="B16" s="57">
        <v>43474</v>
      </c>
      <c r="C16" s="58" t="s">
        <v>65</v>
      </c>
      <c r="D16" s="61" t="s">
        <v>35</v>
      </c>
      <c r="E16" s="60"/>
      <c r="F16" s="60"/>
      <c r="G16" s="62"/>
      <c r="H16" s="62"/>
      <c r="I16" s="62"/>
      <c r="J16" s="62"/>
      <c r="K16" s="62"/>
      <c r="L16" s="62"/>
      <c r="M16" s="62"/>
      <c r="N16" s="62"/>
      <c r="O16" s="63" t="s">
        <v>66</v>
      </c>
      <c r="P16" s="57">
        <v>43475</v>
      </c>
      <c r="Q16" s="64" t="s">
        <v>67</v>
      </c>
      <c r="R16" s="65" t="s">
        <v>75</v>
      </c>
      <c r="S16" s="68" t="s">
        <v>76</v>
      </c>
      <c r="T16" s="63" t="s">
        <v>39</v>
      </c>
      <c r="U16" s="63" t="s">
        <v>40</v>
      </c>
      <c r="V16" s="63" t="s">
        <v>46</v>
      </c>
      <c r="W16" s="58"/>
      <c r="X16" s="67"/>
      <c r="AB16" s="55"/>
    </row>
    <row r="17" spans="1:28" ht="48" customHeight="1" x14ac:dyDescent="0.15">
      <c r="A17" s="56" t="s">
        <v>33</v>
      </c>
      <c r="B17" s="57">
        <v>43474</v>
      </c>
      <c r="C17" s="58" t="s">
        <v>77</v>
      </c>
      <c r="D17" s="59"/>
      <c r="E17" s="60"/>
      <c r="F17" s="60"/>
      <c r="G17" s="62"/>
      <c r="H17" s="62"/>
      <c r="I17" s="62"/>
      <c r="J17" s="62"/>
      <c r="K17" s="62"/>
      <c r="L17" s="62"/>
      <c r="M17" s="61" t="s">
        <v>35</v>
      </c>
      <c r="N17" s="69"/>
      <c r="O17" s="63" t="s">
        <v>78</v>
      </c>
      <c r="P17" s="57">
        <v>43475</v>
      </c>
      <c r="Q17" s="64" t="s">
        <v>79</v>
      </c>
      <c r="R17" s="65" t="s">
        <v>75</v>
      </c>
      <c r="S17" s="68" t="s">
        <v>76</v>
      </c>
      <c r="T17" s="63" t="s">
        <v>39</v>
      </c>
      <c r="U17" s="63" t="s">
        <v>40</v>
      </c>
      <c r="V17" s="63" t="s">
        <v>46</v>
      </c>
      <c r="W17" s="58"/>
      <c r="X17" s="67"/>
      <c r="AB17" s="55"/>
    </row>
    <row r="18" spans="1:28" ht="48" customHeight="1" x14ac:dyDescent="0.15">
      <c r="A18" s="56" t="s">
        <v>33</v>
      </c>
      <c r="B18" s="57">
        <v>43475</v>
      </c>
      <c r="C18" s="58" t="s">
        <v>34</v>
      </c>
      <c r="D18" s="59"/>
      <c r="E18" s="60"/>
      <c r="F18" s="70"/>
      <c r="G18" s="61" t="s">
        <v>35</v>
      </c>
      <c r="H18" s="62"/>
      <c r="I18" s="62"/>
      <c r="J18" s="62"/>
      <c r="K18" s="62"/>
      <c r="L18" s="62"/>
      <c r="M18" s="62"/>
      <c r="N18" s="62"/>
      <c r="O18" s="63" t="s">
        <v>80</v>
      </c>
      <c r="P18" s="57">
        <v>43475</v>
      </c>
      <c r="Q18" s="64" t="s">
        <v>81</v>
      </c>
      <c r="R18" s="65" t="s">
        <v>82</v>
      </c>
      <c r="S18" s="66" t="s">
        <v>83</v>
      </c>
      <c r="T18" s="63" t="s">
        <v>39</v>
      </c>
      <c r="U18" s="63" t="s">
        <v>40</v>
      </c>
      <c r="V18" s="63" t="s">
        <v>46</v>
      </c>
      <c r="W18" s="58"/>
      <c r="X18" s="67"/>
      <c r="AB18" s="55"/>
    </row>
    <row r="19" spans="1:28" ht="83.25" customHeight="1" x14ac:dyDescent="0.15">
      <c r="A19" s="56" t="s">
        <v>33</v>
      </c>
      <c r="B19" s="57">
        <v>43478</v>
      </c>
      <c r="C19" s="58" t="s">
        <v>34</v>
      </c>
      <c r="D19" s="59"/>
      <c r="E19" s="60"/>
      <c r="F19" s="61" t="s">
        <v>35</v>
      </c>
      <c r="G19" s="62"/>
      <c r="H19" s="62"/>
      <c r="I19" s="62"/>
      <c r="J19" s="62"/>
      <c r="K19" s="62"/>
      <c r="L19" s="62"/>
      <c r="M19" s="62"/>
      <c r="N19" s="62"/>
      <c r="O19" s="63" t="s">
        <v>84</v>
      </c>
      <c r="P19" s="57">
        <v>43479</v>
      </c>
      <c r="Q19" s="64" t="s">
        <v>85</v>
      </c>
      <c r="R19" s="65" t="s">
        <v>86</v>
      </c>
      <c r="S19" s="66"/>
      <c r="T19" s="63" t="s">
        <v>39</v>
      </c>
      <c r="U19" s="63" t="s">
        <v>40</v>
      </c>
      <c r="V19" s="63" t="s">
        <v>87</v>
      </c>
      <c r="W19" s="58"/>
      <c r="X19" s="67"/>
      <c r="AB19" s="55"/>
    </row>
    <row r="20" spans="1:28" ht="48" customHeight="1" x14ac:dyDescent="0.15">
      <c r="A20" s="56" t="s">
        <v>88</v>
      </c>
      <c r="B20" s="57">
        <v>43479</v>
      </c>
      <c r="C20" s="58" t="s">
        <v>89</v>
      </c>
      <c r="D20" s="59"/>
      <c r="E20" s="60"/>
      <c r="F20" s="70"/>
      <c r="G20" s="62"/>
      <c r="H20" s="62"/>
      <c r="I20" s="61" t="s">
        <v>35</v>
      </c>
      <c r="J20" s="62"/>
      <c r="K20" s="62"/>
      <c r="L20" s="62"/>
      <c r="M20" s="62"/>
      <c r="N20" s="62"/>
      <c r="O20" s="63" t="s">
        <v>90</v>
      </c>
      <c r="P20" s="57">
        <v>43479</v>
      </c>
      <c r="Q20" s="64" t="s">
        <v>91</v>
      </c>
      <c r="R20" s="65" t="s">
        <v>92</v>
      </c>
      <c r="S20" s="66"/>
      <c r="T20" s="63" t="s">
        <v>51</v>
      </c>
      <c r="U20" s="63" t="s">
        <v>93</v>
      </c>
      <c r="V20" s="63" t="s">
        <v>41</v>
      </c>
      <c r="W20" s="58"/>
      <c r="X20" s="67"/>
      <c r="AB20" s="55"/>
    </row>
    <row r="21" spans="1:28" ht="48" customHeight="1" x14ac:dyDescent="0.15">
      <c r="A21" s="56" t="s">
        <v>33</v>
      </c>
      <c r="B21" s="57">
        <v>43480</v>
      </c>
      <c r="C21" s="58" t="s">
        <v>34</v>
      </c>
      <c r="D21" s="59"/>
      <c r="E21" s="60"/>
      <c r="F21" s="61" t="s">
        <v>35</v>
      </c>
      <c r="G21" s="62"/>
      <c r="H21" s="62"/>
      <c r="I21" s="62"/>
      <c r="J21" s="62"/>
      <c r="K21" s="62"/>
      <c r="L21" s="62"/>
      <c r="M21" s="62"/>
      <c r="N21" s="62"/>
      <c r="O21" s="63" t="s">
        <v>94</v>
      </c>
      <c r="P21" s="57">
        <v>43480</v>
      </c>
      <c r="Q21" s="64" t="s">
        <v>95</v>
      </c>
      <c r="R21" s="65" t="s">
        <v>96</v>
      </c>
      <c r="S21" s="66"/>
      <c r="T21" s="63" t="s">
        <v>39</v>
      </c>
      <c r="U21" s="63" t="s">
        <v>40</v>
      </c>
      <c r="V21" s="63" t="s">
        <v>46</v>
      </c>
      <c r="W21" s="58"/>
      <c r="X21" s="67"/>
      <c r="AB21" s="55"/>
    </row>
    <row r="22" spans="1:28" ht="48" customHeight="1" x14ac:dyDescent="0.15">
      <c r="A22" s="56" t="s">
        <v>33</v>
      </c>
      <c r="B22" s="57">
        <v>43480</v>
      </c>
      <c r="C22" s="58" t="s">
        <v>34</v>
      </c>
      <c r="D22" s="60"/>
      <c r="E22" s="60"/>
      <c r="F22" s="59"/>
      <c r="G22" s="62"/>
      <c r="H22" s="62"/>
      <c r="I22" s="62"/>
      <c r="J22" s="61" t="s">
        <v>35</v>
      </c>
      <c r="K22" s="62"/>
      <c r="L22" s="62"/>
      <c r="M22" s="62"/>
      <c r="N22" s="62"/>
      <c r="O22" s="63" t="s">
        <v>97</v>
      </c>
      <c r="P22" s="57">
        <v>43480</v>
      </c>
      <c r="Q22" s="64" t="s">
        <v>98</v>
      </c>
      <c r="R22" s="65" t="s">
        <v>99</v>
      </c>
      <c r="S22" s="66"/>
      <c r="T22" s="63" t="s">
        <v>39</v>
      </c>
      <c r="U22" s="63" t="s">
        <v>40</v>
      </c>
      <c r="V22" s="63" t="s">
        <v>46</v>
      </c>
      <c r="W22" s="58"/>
      <c r="X22" s="67"/>
    </row>
    <row r="23" spans="1:28" ht="48" customHeight="1" x14ac:dyDescent="0.15">
      <c r="A23" s="56" t="s">
        <v>100</v>
      </c>
      <c r="B23" s="57">
        <v>43480</v>
      </c>
      <c r="C23" s="58" t="s">
        <v>101</v>
      </c>
      <c r="D23" s="59"/>
      <c r="E23" s="60"/>
      <c r="F23" s="61" t="s">
        <v>35</v>
      </c>
      <c r="G23" s="62"/>
      <c r="H23" s="62"/>
      <c r="I23" s="62"/>
      <c r="J23" s="62"/>
      <c r="K23" s="62"/>
      <c r="L23" s="62"/>
      <c r="M23" s="62"/>
      <c r="N23" s="62"/>
      <c r="O23" s="63" t="s">
        <v>102</v>
      </c>
      <c r="P23" s="57">
        <v>43480</v>
      </c>
      <c r="Q23" s="64" t="s">
        <v>103</v>
      </c>
      <c r="R23" s="65" t="s">
        <v>104</v>
      </c>
      <c r="S23" s="66"/>
      <c r="T23" s="63" t="s">
        <v>51</v>
      </c>
      <c r="U23" s="63" t="s">
        <v>105</v>
      </c>
      <c r="V23" s="63" t="s">
        <v>106</v>
      </c>
      <c r="W23" s="58"/>
      <c r="X23" s="67"/>
    </row>
    <row r="24" spans="1:28" ht="48" customHeight="1" x14ac:dyDescent="0.15">
      <c r="A24" s="56" t="s">
        <v>107</v>
      </c>
      <c r="B24" s="57">
        <v>43476</v>
      </c>
      <c r="C24" s="58" t="s">
        <v>108</v>
      </c>
      <c r="D24" s="59"/>
      <c r="E24" s="60"/>
      <c r="F24" s="61" t="s">
        <v>35</v>
      </c>
      <c r="G24" s="62"/>
      <c r="H24" s="62"/>
      <c r="I24" s="62"/>
      <c r="J24" s="62"/>
      <c r="K24" s="62"/>
      <c r="L24" s="62"/>
      <c r="M24" s="62"/>
      <c r="N24" s="71"/>
      <c r="O24" s="65" t="s">
        <v>109</v>
      </c>
      <c r="P24" s="57">
        <v>43480</v>
      </c>
      <c r="Q24" s="64" t="s">
        <v>110</v>
      </c>
      <c r="R24" s="65" t="s">
        <v>111</v>
      </c>
      <c r="S24" s="66"/>
      <c r="T24" s="63" t="s">
        <v>51</v>
      </c>
      <c r="U24" s="63" t="s">
        <v>112</v>
      </c>
      <c r="V24" s="63" t="s">
        <v>106</v>
      </c>
      <c r="W24" s="58"/>
      <c r="X24" s="67"/>
    </row>
    <row r="25" spans="1:28" ht="48" customHeight="1" x14ac:dyDescent="0.15">
      <c r="A25" s="56" t="s">
        <v>113</v>
      </c>
      <c r="B25" s="57">
        <v>43479</v>
      </c>
      <c r="C25" s="58" t="s">
        <v>114</v>
      </c>
      <c r="D25" s="59"/>
      <c r="E25" s="60"/>
      <c r="F25" s="61" t="s">
        <v>35</v>
      </c>
      <c r="G25" s="62"/>
      <c r="H25" s="62"/>
      <c r="I25" s="62"/>
      <c r="J25" s="62"/>
      <c r="K25" s="62"/>
      <c r="L25" s="62"/>
      <c r="M25" s="62"/>
      <c r="N25" s="62"/>
      <c r="O25" s="63" t="s">
        <v>115</v>
      </c>
      <c r="P25" s="57">
        <v>43480</v>
      </c>
      <c r="Q25" s="64" t="s">
        <v>116</v>
      </c>
      <c r="R25" s="65" t="s">
        <v>117</v>
      </c>
      <c r="S25" s="66" t="s">
        <v>118</v>
      </c>
      <c r="T25" s="63" t="s">
        <v>51</v>
      </c>
      <c r="U25" s="63" t="s">
        <v>58</v>
      </c>
      <c r="V25" s="63" t="s">
        <v>46</v>
      </c>
      <c r="W25" s="58"/>
      <c r="X25" s="67"/>
    </row>
    <row r="26" spans="1:28" ht="48" customHeight="1" x14ac:dyDescent="0.15">
      <c r="A26" s="56" t="s">
        <v>33</v>
      </c>
      <c r="B26" s="57">
        <v>43481</v>
      </c>
      <c r="C26" s="58" t="s">
        <v>119</v>
      </c>
      <c r="D26" s="59"/>
      <c r="E26" s="60"/>
      <c r="F26" s="61" t="s">
        <v>35</v>
      </c>
      <c r="G26" s="62"/>
      <c r="H26" s="62"/>
      <c r="I26" s="62"/>
      <c r="J26" s="62"/>
      <c r="K26" s="62"/>
      <c r="L26" s="62"/>
      <c r="M26" s="62"/>
      <c r="N26" s="62"/>
      <c r="O26" s="63" t="s">
        <v>120</v>
      </c>
      <c r="P26" s="57">
        <v>43481</v>
      </c>
      <c r="Q26" s="64" t="s">
        <v>121</v>
      </c>
      <c r="R26" s="65" t="s">
        <v>122</v>
      </c>
      <c r="S26" s="66"/>
      <c r="T26" s="63" t="s">
        <v>39</v>
      </c>
      <c r="U26" s="63" t="s">
        <v>123</v>
      </c>
      <c r="V26" s="63" t="s">
        <v>46</v>
      </c>
      <c r="W26" s="58"/>
      <c r="X26" s="67"/>
    </row>
    <row r="27" spans="1:28" ht="48" customHeight="1" x14ac:dyDescent="0.15">
      <c r="A27" s="56" t="s">
        <v>124</v>
      </c>
      <c r="B27" s="57">
        <v>43480</v>
      </c>
      <c r="C27" s="58" t="s">
        <v>34</v>
      </c>
      <c r="D27" s="59"/>
      <c r="E27" s="60"/>
      <c r="F27" s="61" t="s">
        <v>35</v>
      </c>
      <c r="G27" s="62"/>
      <c r="H27" s="62"/>
      <c r="I27" s="62"/>
      <c r="J27" s="62"/>
      <c r="K27" s="62"/>
      <c r="L27" s="62"/>
      <c r="M27" s="62"/>
      <c r="N27" s="62"/>
      <c r="O27" s="63" t="s">
        <v>125</v>
      </c>
      <c r="P27" s="57">
        <v>43481</v>
      </c>
      <c r="Q27" s="64" t="s">
        <v>126</v>
      </c>
      <c r="R27" s="65" t="s">
        <v>127</v>
      </c>
      <c r="S27" s="66"/>
      <c r="T27" s="63" t="s">
        <v>51</v>
      </c>
      <c r="U27" s="63" t="s">
        <v>40</v>
      </c>
      <c r="V27" s="63" t="s">
        <v>46</v>
      </c>
      <c r="W27" s="58"/>
      <c r="X27" s="67"/>
    </row>
    <row r="28" spans="1:28" ht="48" customHeight="1" x14ac:dyDescent="0.15">
      <c r="A28" s="56" t="s">
        <v>33</v>
      </c>
      <c r="B28" s="57">
        <v>43482</v>
      </c>
      <c r="C28" s="58" t="s">
        <v>119</v>
      </c>
      <c r="D28" s="59"/>
      <c r="E28" s="60"/>
      <c r="F28" s="70"/>
      <c r="G28" s="62"/>
      <c r="H28" s="62"/>
      <c r="I28" s="61" t="s">
        <v>35</v>
      </c>
      <c r="J28" s="62"/>
      <c r="K28" s="62"/>
      <c r="L28" s="62"/>
      <c r="M28" s="62"/>
      <c r="N28" s="62"/>
      <c r="O28" s="63" t="s">
        <v>128</v>
      </c>
      <c r="P28" s="57">
        <v>43482</v>
      </c>
      <c r="Q28" s="64" t="s">
        <v>129</v>
      </c>
      <c r="R28" s="65" t="s">
        <v>130</v>
      </c>
      <c r="S28" s="66"/>
      <c r="T28" s="63" t="s">
        <v>39</v>
      </c>
      <c r="U28" s="63" t="s">
        <v>123</v>
      </c>
      <c r="V28" s="63" t="s">
        <v>46</v>
      </c>
      <c r="W28" s="58"/>
      <c r="X28" s="67"/>
    </row>
    <row r="29" spans="1:28" ht="48" customHeight="1" x14ac:dyDescent="0.15">
      <c r="A29" s="56" t="s">
        <v>33</v>
      </c>
      <c r="B29" s="57">
        <v>43482</v>
      </c>
      <c r="C29" s="58" t="s">
        <v>131</v>
      </c>
      <c r="D29" s="59"/>
      <c r="E29" s="60"/>
      <c r="F29" s="70"/>
      <c r="G29" s="61" t="s">
        <v>35</v>
      </c>
      <c r="H29" s="62"/>
      <c r="I29" s="62"/>
      <c r="J29" s="62"/>
      <c r="K29" s="62"/>
      <c r="L29" s="62"/>
      <c r="M29" s="62"/>
      <c r="N29" s="62"/>
      <c r="O29" s="63" t="s">
        <v>132</v>
      </c>
      <c r="P29" s="57">
        <v>43482</v>
      </c>
      <c r="Q29" s="64" t="s">
        <v>133</v>
      </c>
      <c r="R29" s="65" t="s">
        <v>134</v>
      </c>
      <c r="S29" s="66"/>
      <c r="T29" s="63" t="s">
        <v>39</v>
      </c>
      <c r="U29" s="63" t="s">
        <v>40</v>
      </c>
      <c r="V29" s="63" t="s">
        <v>46</v>
      </c>
      <c r="W29" s="58"/>
      <c r="X29" s="67"/>
    </row>
    <row r="30" spans="1:28" ht="48" customHeight="1" x14ac:dyDescent="0.15">
      <c r="A30" s="56" t="s">
        <v>135</v>
      </c>
      <c r="B30" s="57">
        <v>43482</v>
      </c>
      <c r="C30" s="58" t="s">
        <v>136</v>
      </c>
      <c r="D30" s="59"/>
      <c r="E30" s="60"/>
      <c r="F30" s="61" t="s">
        <v>35</v>
      </c>
      <c r="G30" s="62"/>
      <c r="H30" s="62"/>
      <c r="I30" s="62"/>
      <c r="J30" s="62"/>
      <c r="K30" s="62"/>
      <c r="L30" s="62"/>
      <c r="M30" s="62"/>
      <c r="N30" s="62"/>
      <c r="O30" s="63" t="s">
        <v>137</v>
      </c>
      <c r="P30" s="57">
        <v>43483</v>
      </c>
      <c r="Q30" s="64" t="s">
        <v>138</v>
      </c>
      <c r="R30" s="65" t="s">
        <v>104</v>
      </c>
      <c r="S30" s="66"/>
      <c r="T30" s="63" t="s">
        <v>51</v>
      </c>
      <c r="U30" s="63" t="s">
        <v>40</v>
      </c>
      <c r="V30" s="63" t="s">
        <v>106</v>
      </c>
      <c r="W30" s="58"/>
      <c r="X30" s="67"/>
    </row>
    <row r="31" spans="1:28" ht="48" customHeight="1" x14ac:dyDescent="0.15">
      <c r="A31" s="56" t="s">
        <v>139</v>
      </c>
      <c r="B31" s="57">
        <v>43482</v>
      </c>
      <c r="C31" s="58" t="s">
        <v>140</v>
      </c>
      <c r="D31" s="70"/>
      <c r="E31" s="60"/>
      <c r="F31" s="61" t="s">
        <v>35</v>
      </c>
      <c r="G31" s="62"/>
      <c r="H31" s="62"/>
      <c r="I31" s="62"/>
      <c r="J31" s="62"/>
      <c r="K31" s="62"/>
      <c r="L31" s="62"/>
      <c r="M31" s="62"/>
      <c r="N31" s="62"/>
      <c r="O31" s="63" t="s">
        <v>141</v>
      </c>
      <c r="P31" s="57">
        <v>43483</v>
      </c>
      <c r="Q31" s="64" t="s">
        <v>142</v>
      </c>
      <c r="R31" s="65" t="s">
        <v>143</v>
      </c>
      <c r="S31" s="65" t="s">
        <v>144</v>
      </c>
      <c r="T31" s="63" t="s">
        <v>51</v>
      </c>
      <c r="U31" s="63" t="s">
        <v>40</v>
      </c>
      <c r="V31" s="63" t="s">
        <v>46</v>
      </c>
      <c r="W31" s="58"/>
      <c r="X31" s="67"/>
    </row>
    <row r="32" spans="1:28" ht="48" customHeight="1" x14ac:dyDescent="0.15">
      <c r="A32" s="56" t="s">
        <v>33</v>
      </c>
      <c r="B32" s="57">
        <v>43485</v>
      </c>
      <c r="C32" s="58" t="s">
        <v>34</v>
      </c>
      <c r="D32" s="59"/>
      <c r="E32" s="60"/>
      <c r="F32" s="61" t="s">
        <v>35</v>
      </c>
      <c r="G32" s="62"/>
      <c r="H32" s="62"/>
      <c r="I32" s="62"/>
      <c r="J32" s="62"/>
      <c r="K32" s="62"/>
      <c r="L32" s="62"/>
      <c r="M32" s="62"/>
      <c r="N32" s="62"/>
      <c r="O32" s="63" t="s">
        <v>145</v>
      </c>
      <c r="P32" s="57">
        <v>43483</v>
      </c>
      <c r="Q32" s="64" t="s">
        <v>146</v>
      </c>
      <c r="R32" s="65" t="s">
        <v>147</v>
      </c>
      <c r="S32" s="66"/>
      <c r="T32" s="63" t="s">
        <v>39</v>
      </c>
      <c r="U32" s="63" t="s">
        <v>40</v>
      </c>
      <c r="V32" s="63" t="s">
        <v>148</v>
      </c>
      <c r="W32" s="58"/>
      <c r="X32" s="67"/>
    </row>
    <row r="33" spans="1:24" ht="48" customHeight="1" x14ac:dyDescent="0.15">
      <c r="A33" s="56" t="s">
        <v>149</v>
      </c>
      <c r="B33" s="57">
        <v>43483</v>
      </c>
      <c r="C33" s="58" t="s">
        <v>150</v>
      </c>
      <c r="D33" s="59"/>
      <c r="E33" s="60"/>
      <c r="F33" s="70"/>
      <c r="G33" s="62"/>
      <c r="H33" s="62"/>
      <c r="I33" s="62"/>
      <c r="J33" s="62"/>
      <c r="K33" s="62"/>
      <c r="L33" s="61" t="s">
        <v>35</v>
      </c>
      <c r="M33" s="62"/>
      <c r="N33" s="62"/>
      <c r="O33" s="63" t="s">
        <v>151</v>
      </c>
      <c r="P33" s="57">
        <v>43486</v>
      </c>
      <c r="Q33" s="64" t="s">
        <v>152</v>
      </c>
      <c r="R33" s="65" t="s">
        <v>122</v>
      </c>
      <c r="S33" s="66"/>
      <c r="T33" s="63" t="s">
        <v>51</v>
      </c>
      <c r="U33" s="63" t="s">
        <v>40</v>
      </c>
      <c r="V33" s="63" t="s">
        <v>46</v>
      </c>
      <c r="W33" s="58"/>
      <c r="X33" s="67"/>
    </row>
    <row r="34" spans="1:24" ht="48" customHeight="1" x14ac:dyDescent="0.15">
      <c r="A34" s="56" t="s">
        <v>153</v>
      </c>
      <c r="B34" s="57">
        <v>43486</v>
      </c>
      <c r="C34" s="58" t="s">
        <v>154</v>
      </c>
      <c r="D34" s="59"/>
      <c r="E34" s="60"/>
      <c r="F34" s="61" t="s">
        <v>35</v>
      </c>
      <c r="G34" s="62"/>
      <c r="H34" s="62"/>
      <c r="I34" s="62"/>
      <c r="J34" s="62"/>
      <c r="K34" s="62"/>
      <c r="L34" s="62"/>
      <c r="M34" s="62"/>
      <c r="N34" s="62"/>
      <c r="O34" s="63" t="s">
        <v>155</v>
      </c>
      <c r="P34" s="57">
        <v>43486</v>
      </c>
      <c r="Q34" s="64" t="s">
        <v>156</v>
      </c>
      <c r="R34" s="65" t="s">
        <v>157</v>
      </c>
      <c r="S34" s="66"/>
      <c r="T34" s="63" t="s">
        <v>51</v>
      </c>
      <c r="U34" s="63" t="s">
        <v>40</v>
      </c>
      <c r="V34" s="63" t="s">
        <v>46</v>
      </c>
      <c r="W34" s="58"/>
      <c r="X34" s="67"/>
    </row>
    <row r="35" spans="1:24" ht="48" customHeight="1" x14ac:dyDescent="0.15">
      <c r="A35" s="56" t="s">
        <v>158</v>
      </c>
      <c r="B35" s="57">
        <v>43486</v>
      </c>
      <c r="C35" s="58" t="s">
        <v>159</v>
      </c>
      <c r="D35" s="59"/>
      <c r="E35" s="60"/>
      <c r="F35" s="61" t="s">
        <v>35</v>
      </c>
      <c r="G35" s="62"/>
      <c r="H35" s="62"/>
      <c r="I35" s="62"/>
      <c r="J35" s="62"/>
      <c r="K35" s="62"/>
      <c r="L35" s="62"/>
      <c r="M35" s="62"/>
      <c r="N35" s="62"/>
      <c r="O35" s="63" t="s">
        <v>160</v>
      </c>
      <c r="P35" s="57">
        <v>43486</v>
      </c>
      <c r="Q35" s="64" t="s">
        <v>161</v>
      </c>
      <c r="R35" s="65" t="s">
        <v>162</v>
      </c>
      <c r="S35" s="66"/>
      <c r="T35" s="63" t="s">
        <v>51</v>
      </c>
      <c r="U35" s="63" t="s">
        <v>40</v>
      </c>
      <c r="V35" s="63" t="s">
        <v>69</v>
      </c>
      <c r="W35" s="58"/>
      <c r="X35" s="67"/>
    </row>
    <row r="36" spans="1:24" ht="48" customHeight="1" x14ac:dyDescent="0.15">
      <c r="A36" s="56" t="s">
        <v>163</v>
      </c>
      <c r="B36" s="57">
        <v>43486</v>
      </c>
      <c r="C36" s="58" t="s">
        <v>164</v>
      </c>
      <c r="D36" s="59"/>
      <c r="E36" s="60"/>
      <c r="F36" s="70"/>
      <c r="G36" s="61" t="s">
        <v>35</v>
      </c>
      <c r="H36" s="62"/>
      <c r="I36" s="62"/>
      <c r="J36" s="62"/>
      <c r="K36" s="62"/>
      <c r="L36" s="62"/>
      <c r="M36" s="62"/>
      <c r="N36" s="62"/>
      <c r="O36" s="63" t="s">
        <v>165</v>
      </c>
      <c r="P36" s="57">
        <v>43486</v>
      </c>
      <c r="Q36" s="64" t="s">
        <v>166</v>
      </c>
      <c r="R36" s="65" t="s">
        <v>162</v>
      </c>
      <c r="S36" s="66"/>
      <c r="T36" s="63" t="s">
        <v>51</v>
      </c>
      <c r="U36" s="63" t="s">
        <v>40</v>
      </c>
      <c r="V36" s="63" t="s">
        <v>69</v>
      </c>
      <c r="W36" s="58"/>
      <c r="X36" s="67"/>
    </row>
    <row r="37" spans="1:24" ht="48" customHeight="1" x14ac:dyDescent="0.15">
      <c r="A37" s="56" t="s">
        <v>33</v>
      </c>
      <c r="B37" s="57">
        <v>43486</v>
      </c>
      <c r="C37" s="58" t="s">
        <v>34</v>
      </c>
      <c r="D37" s="59"/>
      <c r="E37" s="60"/>
      <c r="F37" s="70"/>
      <c r="G37" s="61" t="s">
        <v>35</v>
      </c>
      <c r="H37" s="62"/>
      <c r="I37" s="62"/>
      <c r="J37" s="62"/>
      <c r="K37" s="62"/>
      <c r="L37" s="62"/>
      <c r="M37" s="62"/>
      <c r="N37" s="62"/>
      <c r="O37" s="63" t="s">
        <v>167</v>
      </c>
      <c r="P37" s="57">
        <v>43487</v>
      </c>
      <c r="Q37" s="64" t="s">
        <v>168</v>
      </c>
      <c r="R37" s="65" t="s">
        <v>169</v>
      </c>
      <c r="S37" s="66"/>
      <c r="T37" s="63" t="s">
        <v>39</v>
      </c>
      <c r="U37" s="63" t="s">
        <v>170</v>
      </c>
      <c r="V37" s="63" t="s">
        <v>46</v>
      </c>
      <c r="W37" s="58"/>
      <c r="X37" s="67"/>
    </row>
    <row r="38" spans="1:24" ht="48" customHeight="1" x14ac:dyDescent="0.15">
      <c r="A38" s="56" t="s">
        <v>171</v>
      </c>
      <c r="B38" s="57">
        <v>43486</v>
      </c>
      <c r="C38" s="58" t="s">
        <v>172</v>
      </c>
      <c r="D38" s="59"/>
      <c r="E38" s="62"/>
      <c r="F38" s="72"/>
      <c r="G38" s="62"/>
      <c r="H38" s="62"/>
      <c r="I38" s="61" t="s">
        <v>35</v>
      </c>
      <c r="J38" s="62"/>
      <c r="K38" s="62"/>
      <c r="L38" s="62"/>
      <c r="M38" s="62"/>
      <c r="N38" s="62"/>
      <c r="O38" s="63" t="s">
        <v>173</v>
      </c>
      <c r="P38" s="57">
        <v>43488</v>
      </c>
      <c r="Q38" s="64" t="s">
        <v>174</v>
      </c>
      <c r="R38" s="65" t="s">
        <v>175</v>
      </c>
      <c r="S38" s="68" t="s">
        <v>176</v>
      </c>
      <c r="T38" s="63" t="s">
        <v>51</v>
      </c>
      <c r="U38" s="63" t="s">
        <v>177</v>
      </c>
      <c r="V38" s="63" t="s">
        <v>46</v>
      </c>
      <c r="W38" s="58"/>
      <c r="X38" s="67"/>
    </row>
    <row r="39" spans="1:24" ht="48" customHeight="1" x14ac:dyDescent="0.15">
      <c r="A39" s="56" t="s">
        <v>33</v>
      </c>
      <c r="B39" s="57">
        <v>43763</v>
      </c>
      <c r="C39" s="58" t="s">
        <v>119</v>
      </c>
      <c r="D39" s="59"/>
      <c r="E39" s="62"/>
      <c r="F39" s="72"/>
      <c r="G39" s="62"/>
      <c r="H39" s="62"/>
      <c r="I39" s="61" t="s">
        <v>35</v>
      </c>
      <c r="J39" s="62"/>
      <c r="K39" s="62"/>
      <c r="L39" s="62"/>
      <c r="M39" s="62"/>
      <c r="N39" s="62"/>
      <c r="O39" s="63" t="s">
        <v>178</v>
      </c>
      <c r="P39" s="57">
        <v>43490</v>
      </c>
      <c r="Q39" s="64" t="s">
        <v>179</v>
      </c>
      <c r="R39" s="65" t="s">
        <v>180</v>
      </c>
      <c r="S39" s="66"/>
      <c r="T39" s="63" t="s">
        <v>39</v>
      </c>
      <c r="U39" s="63" t="s">
        <v>181</v>
      </c>
      <c r="V39" s="63" t="s">
        <v>182</v>
      </c>
      <c r="W39" s="58"/>
      <c r="X39" s="67"/>
    </row>
    <row r="40" spans="1:24" ht="48" customHeight="1" x14ac:dyDescent="0.15">
      <c r="A40" s="56" t="s">
        <v>33</v>
      </c>
      <c r="B40" s="57">
        <v>43492</v>
      </c>
      <c r="C40" s="58" t="s">
        <v>183</v>
      </c>
      <c r="D40" s="59"/>
      <c r="E40" s="62"/>
      <c r="F40" s="61" t="s">
        <v>35</v>
      </c>
      <c r="G40" s="62"/>
      <c r="H40" s="62"/>
      <c r="I40" s="62"/>
      <c r="J40" s="62"/>
      <c r="K40" s="62"/>
      <c r="L40" s="62"/>
      <c r="M40" s="62"/>
      <c r="N40" s="62"/>
      <c r="O40" s="63" t="s">
        <v>184</v>
      </c>
      <c r="P40" s="57">
        <v>43493</v>
      </c>
      <c r="Q40" s="64" t="s">
        <v>185</v>
      </c>
      <c r="R40" s="65" t="s">
        <v>186</v>
      </c>
      <c r="S40" s="66"/>
      <c r="T40" s="63" t="s">
        <v>39</v>
      </c>
      <c r="U40" s="63" t="s">
        <v>40</v>
      </c>
      <c r="V40" s="63" t="s">
        <v>46</v>
      </c>
      <c r="W40" s="58"/>
      <c r="X40" s="67"/>
    </row>
    <row r="41" spans="1:24" ht="48" customHeight="1" x14ac:dyDescent="0.15">
      <c r="A41" s="56" t="s">
        <v>187</v>
      </c>
      <c r="B41" s="57">
        <v>43487</v>
      </c>
      <c r="C41" s="58" t="s">
        <v>188</v>
      </c>
      <c r="D41" s="59"/>
      <c r="E41" s="62"/>
      <c r="F41" s="61" t="s">
        <v>35</v>
      </c>
      <c r="G41" s="62"/>
      <c r="H41" s="62"/>
      <c r="I41" s="62"/>
      <c r="J41" s="62"/>
      <c r="K41" s="62"/>
      <c r="L41" s="62"/>
      <c r="M41" s="62"/>
      <c r="N41" s="62"/>
      <c r="O41" s="63" t="s">
        <v>189</v>
      </c>
      <c r="P41" s="57">
        <v>43487</v>
      </c>
      <c r="Q41" s="64" t="s">
        <v>190</v>
      </c>
      <c r="R41" s="65" t="s">
        <v>191</v>
      </c>
      <c r="S41" s="66"/>
      <c r="T41" s="63" t="s">
        <v>51</v>
      </c>
      <c r="U41" s="63" t="s">
        <v>40</v>
      </c>
      <c r="V41" s="63" t="s">
        <v>148</v>
      </c>
      <c r="W41" s="58"/>
      <c r="X41" s="67"/>
    </row>
    <row r="42" spans="1:24" ht="48" customHeight="1" x14ac:dyDescent="0.15">
      <c r="A42" s="56" t="s">
        <v>192</v>
      </c>
      <c r="B42" s="57">
        <v>43487</v>
      </c>
      <c r="C42" s="58" t="s">
        <v>193</v>
      </c>
      <c r="D42" s="59"/>
      <c r="E42" s="62"/>
      <c r="F42" s="61" t="s">
        <v>35</v>
      </c>
      <c r="G42" s="62"/>
      <c r="H42" s="62"/>
      <c r="I42" s="62"/>
      <c r="J42" s="62"/>
      <c r="K42" s="62"/>
      <c r="L42" s="62"/>
      <c r="M42" s="62"/>
      <c r="N42" s="62"/>
      <c r="O42" s="63" t="s">
        <v>194</v>
      </c>
      <c r="P42" s="57">
        <v>43487</v>
      </c>
      <c r="Q42" s="64" t="s">
        <v>195</v>
      </c>
      <c r="R42" s="65" t="s">
        <v>196</v>
      </c>
      <c r="S42" s="66"/>
      <c r="T42" s="63" t="s">
        <v>51</v>
      </c>
      <c r="U42" s="63" t="s">
        <v>40</v>
      </c>
      <c r="V42" s="63" t="s">
        <v>87</v>
      </c>
      <c r="W42" s="58"/>
      <c r="X42" s="67"/>
    </row>
    <row r="43" spans="1:24" ht="48" customHeight="1" x14ac:dyDescent="0.15">
      <c r="A43" s="56" t="s">
        <v>197</v>
      </c>
      <c r="B43" s="57">
        <v>43487</v>
      </c>
      <c r="C43" s="58" t="s">
        <v>198</v>
      </c>
      <c r="D43" s="59"/>
      <c r="E43" s="62"/>
      <c r="F43" s="61" t="s">
        <v>35</v>
      </c>
      <c r="G43" s="62"/>
      <c r="H43" s="62"/>
      <c r="I43" s="62"/>
      <c r="J43" s="62"/>
      <c r="K43" s="62"/>
      <c r="L43" s="62"/>
      <c r="M43" s="62"/>
      <c r="N43" s="62"/>
      <c r="O43" s="63" t="s">
        <v>199</v>
      </c>
      <c r="P43" s="57">
        <v>43487</v>
      </c>
      <c r="Q43" s="64" t="s">
        <v>200</v>
      </c>
      <c r="R43" s="65" t="s">
        <v>201</v>
      </c>
      <c r="S43" s="66"/>
      <c r="T43" s="63" t="s">
        <v>51</v>
      </c>
      <c r="U43" s="63" t="s">
        <v>40</v>
      </c>
      <c r="V43" s="63" t="s">
        <v>46</v>
      </c>
      <c r="W43" s="58"/>
      <c r="X43" s="67"/>
    </row>
    <row r="44" spans="1:24" ht="48" customHeight="1" x14ac:dyDescent="0.15">
      <c r="A44" s="56" t="s">
        <v>202</v>
      </c>
      <c r="B44" s="57">
        <v>43487</v>
      </c>
      <c r="C44" s="58" t="s">
        <v>203</v>
      </c>
      <c r="D44" s="59"/>
      <c r="E44" s="62"/>
      <c r="F44" s="61" t="s">
        <v>35</v>
      </c>
      <c r="G44" s="62"/>
      <c r="H44" s="62"/>
      <c r="I44" s="62"/>
      <c r="J44" s="62"/>
      <c r="K44" s="62"/>
      <c r="L44" s="62"/>
      <c r="M44" s="62"/>
      <c r="N44" s="62"/>
      <c r="O44" s="63" t="s">
        <v>204</v>
      </c>
      <c r="P44" s="57">
        <v>43487</v>
      </c>
      <c r="Q44" s="64" t="s">
        <v>205</v>
      </c>
      <c r="R44" s="65" t="s">
        <v>206</v>
      </c>
      <c r="S44" s="66" t="s">
        <v>207</v>
      </c>
      <c r="T44" s="63" t="s">
        <v>51</v>
      </c>
      <c r="U44" s="63" t="s">
        <v>40</v>
      </c>
      <c r="V44" s="63" t="s">
        <v>182</v>
      </c>
      <c r="W44" s="58"/>
      <c r="X44" s="67"/>
    </row>
    <row r="45" spans="1:24" ht="48" customHeight="1" x14ac:dyDescent="0.15">
      <c r="A45" s="56" t="s">
        <v>208</v>
      </c>
      <c r="B45" s="57">
        <v>43490</v>
      </c>
      <c r="C45" s="58" t="s">
        <v>209</v>
      </c>
      <c r="D45" s="70"/>
      <c r="E45" s="62"/>
      <c r="F45" s="61" t="s">
        <v>35</v>
      </c>
      <c r="G45" s="62"/>
      <c r="H45" s="62"/>
      <c r="I45" s="62"/>
      <c r="J45" s="62"/>
      <c r="K45" s="62"/>
      <c r="L45" s="62"/>
      <c r="M45" s="62"/>
      <c r="N45" s="62"/>
      <c r="O45" s="63" t="s">
        <v>210</v>
      </c>
      <c r="P45" s="57">
        <v>43131</v>
      </c>
      <c r="Q45" s="64" t="s">
        <v>211</v>
      </c>
      <c r="R45" s="65" t="s">
        <v>212</v>
      </c>
      <c r="S45" s="66" t="s">
        <v>213</v>
      </c>
      <c r="T45" s="63" t="s">
        <v>51</v>
      </c>
      <c r="U45" s="63" t="s">
        <v>40</v>
      </c>
      <c r="V45" s="63" t="s">
        <v>46</v>
      </c>
      <c r="W45" s="58"/>
      <c r="X45" s="67"/>
    </row>
    <row r="46" spans="1:24" ht="48" customHeight="1" x14ac:dyDescent="0.15">
      <c r="A46" s="56" t="s">
        <v>214</v>
      </c>
      <c r="B46" s="57">
        <v>43488</v>
      </c>
      <c r="C46" s="58" t="s">
        <v>215</v>
      </c>
      <c r="D46" s="59"/>
      <c r="E46" s="62"/>
      <c r="F46" s="61" t="s">
        <v>35</v>
      </c>
      <c r="G46" s="62"/>
      <c r="H46" s="62"/>
      <c r="I46" s="62"/>
      <c r="J46" s="62"/>
      <c r="K46" s="62"/>
      <c r="L46" s="62"/>
      <c r="M46" s="62"/>
      <c r="N46" s="62"/>
      <c r="O46" s="63" t="s">
        <v>216</v>
      </c>
      <c r="P46" s="57">
        <v>43487</v>
      </c>
      <c r="Q46" s="64" t="s">
        <v>217</v>
      </c>
      <c r="R46" s="65" t="s">
        <v>218</v>
      </c>
      <c r="S46" s="66"/>
      <c r="T46" s="63" t="s">
        <v>51</v>
      </c>
      <c r="U46" s="63" t="s">
        <v>40</v>
      </c>
      <c r="V46" s="63" t="s">
        <v>219</v>
      </c>
      <c r="W46" s="58"/>
      <c r="X46" s="67"/>
    </row>
    <row r="47" spans="1:24" ht="63.75" customHeight="1" x14ac:dyDescent="0.15">
      <c r="A47" s="56" t="s">
        <v>220</v>
      </c>
      <c r="B47" s="57">
        <v>43488</v>
      </c>
      <c r="C47" s="73" t="s">
        <v>221</v>
      </c>
      <c r="D47" s="59"/>
      <c r="E47" s="62"/>
      <c r="F47" s="61" t="s">
        <v>35</v>
      </c>
      <c r="G47" s="62"/>
      <c r="H47" s="62"/>
      <c r="I47" s="62"/>
      <c r="J47" s="62"/>
      <c r="K47" s="62"/>
      <c r="L47" s="62"/>
      <c r="M47" s="62"/>
      <c r="N47" s="62"/>
      <c r="O47" s="63" t="s">
        <v>222</v>
      </c>
      <c r="P47" s="57">
        <v>43489</v>
      </c>
      <c r="Q47" s="64" t="s">
        <v>223</v>
      </c>
      <c r="R47" s="65" t="s">
        <v>224</v>
      </c>
      <c r="S47" s="66"/>
      <c r="T47" s="63" t="s">
        <v>51</v>
      </c>
      <c r="U47" s="63" t="s">
        <v>40</v>
      </c>
      <c r="V47" s="63" t="s">
        <v>182</v>
      </c>
      <c r="W47" s="58"/>
      <c r="X47" s="67"/>
    </row>
    <row r="48" spans="1:24" ht="48" customHeight="1" x14ac:dyDescent="0.15">
      <c r="A48" s="56" t="s">
        <v>33</v>
      </c>
      <c r="B48" s="57">
        <v>43488</v>
      </c>
      <c r="C48" s="73" t="s">
        <v>225</v>
      </c>
      <c r="D48" s="59"/>
      <c r="E48" s="62"/>
      <c r="F48" s="72"/>
      <c r="G48" s="62"/>
      <c r="H48" s="62"/>
      <c r="I48" s="62"/>
      <c r="J48" s="62"/>
      <c r="K48" s="62"/>
      <c r="L48" s="61" t="s">
        <v>35</v>
      </c>
      <c r="M48" s="62"/>
      <c r="N48" s="62"/>
      <c r="O48" s="63" t="s">
        <v>226</v>
      </c>
      <c r="P48" s="57">
        <v>43489</v>
      </c>
      <c r="Q48" s="64" t="s">
        <v>227</v>
      </c>
      <c r="R48" s="65" t="s">
        <v>130</v>
      </c>
      <c r="S48" s="66"/>
      <c r="T48" s="63" t="s">
        <v>39</v>
      </c>
      <c r="U48" s="63" t="s">
        <v>228</v>
      </c>
      <c r="V48" s="63" t="s">
        <v>46</v>
      </c>
      <c r="W48" s="58"/>
      <c r="X48" s="67"/>
    </row>
    <row r="49" spans="1:24" ht="71.25" customHeight="1" x14ac:dyDescent="0.15">
      <c r="A49" s="56" t="s">
        <v>229</v>
      </c>
      <c r="B49" s="57">
        <v>43488</v>
      </c>
      <c r="C49" s="73" t="s">
        <v>230</v>
      </c>
      <c r="D49" s="59"/>
      <c r="E49" s="62"/>
      <c r="F49" s="72"/>
      <c r="G49" s="62"/>
      <c r="H49" s="62"/>
      <c r="I49" s="62"/>
      <c r="J49" s="62"/>
      <c r="K49" s="62"/>
      <c r="L49" s="61" t="s">
        <v>35</v>
      </c>
      <c r="M49" s="62"/>
      <c r="N49" s="62"/>
      <c r="O49" s="63" t="s">
        <v>231</v>
      </c>
      <c r="P49" s="57">
        <v>43489</v>
      </c>
      <c r="Q49" s="64" t="s">
        <v>232</v>
      </c>
      <c r="R49" s="65" t="s">
        <v>134</v>
      </c>
      <c r="S49" s="66"/>
      <c r="T49" s="63" t="s">
        <v>51</v>
      </c>
      <c r="U49" s="63" t="s">
        <v>40</v>
      </c>
      <c r="V49" s="63" t="s">
        <v>219</v>
      </c>
      <c r="W49" s="58"/>
      <c r="X49" s="67"/>
    </row>
    <row r="50" spans="1:24" ht="63.75" customHeight="1" x14ac:dyDescent="0.15">
      <c r="A50" s="56" t="s">
        <v>233</v>
      </c>
      <c r="B50" s="57">
        <v>43489</v>
      </c>
      <c r="C50" s="73" t="s">
        <v>234</v>
      </c>
      <c r="D50" s="72"/>
      <c r="E50" s="62"/>
      <c r="F50" s="59"/>
      <c r="G50" s="62"/>
      <c r="H50" s="62"/>
      <c r="I50" s="62"/>
      <c r="J50" s="62"/>
      <c r="K50" s="61" t="s">
        <v>35</v>
      </c>
      <c r="L50" s="62"/>
      <c r="M50" s="62"/>
      <c r="N50" s="62"/>
      <c r="O50" s="63" t="s">
        <v>235</v>
      </c>
      <c r="P50" s="57">
        <v>43490</v>
      </c>
      <c r="Q50" s="64" t="s">
        <v>236</v>
      </c>
      <c r="R50" s="65" t="s">
        <v>237</v>
      </c>
      <c r="S50" s="66"/>
      <c r="T50" s="63" t="s">
        <v>51</v>
      </c>
      <c r="U50" s="63" t="s">
        <v>40</v>
      </c>
      <c r="V50" s="63" t="s">
        <v>87</v>
      </c>
      <c r="W50" s="58"/>
      <c r="X50" s="67"/>
    </row>
    <row r="51" spans="1:24" ht="48" customHeight="1" x14ac:dyDescent="0.15">
      <c r="A51" s="56" t="s">
        <v>238</v>
      </c>
      <c r="B51" s="57">
        <v>43489</v>
      </c>
      <c r="C51" s="73" t="s">
        <v>239</v>
      </c>
      <c r="D51" s="72"/>
      <c r="E51" s="62"/>
      <c r="F51" s="61" t="s">
        <v>35</v>
      </c>
      <c r="G51" s="62"/>
      <c r="H51" s="62"/>
      <c r="I51" s="62"/>
      <c r="J51" s="62"/>
      <c r="K51" s="62"/>
      <c r="L51" s="62"/>
      <c r="M51" s="62"/>
      <c r="N51" s="62"/>
      <c r="O51" s="63" t="s">
        <v>240</v>
      </c>
      <c r="P51" s="57">
        <v>43490</v>
      </c>
      <c r="Q51" s="64" t="s">
        <v>241</v>
      </c>
      <c r="R51" s="65" t="s">
        <v>242</v>
      </c>
      <c r="S51" s="66"/>
      <c r="T51" s="63" t="s">
        <v>51</v>
      </c>
      <c r="U51" s="63" t="s">
        <v>40</v>
      </c>
      <c r="V51" s="63" t="s">
        <v>243</v>
      </c>
      <c r="W51" s="58"/>
      <c r="X51" s="67"/>
    </row>
    <row r="52" spans="1:24" ht="48" customHeight="1" x14ac:dyDescent="0.15">
      <c r="A52" s="56" t="s">
        <v>244</v>
      </c>
      <c r="B52" s="57">
        <v>43489</v>
      </c>
      <c r="C52" s="73" t="s">
        <v>245</v>
      </c>
      <c r="D52" s="72"/>
      <c r="E52" s="62"/>
      <c r="F52" s="59"/>
      <c r="G52" s="62"/>
      <c r="H52" s="62"/>
      <c r="I52" s="62"/>
      <c r="J52" s="61" t="s">
        <v>35</v>
      </c>
      <c r="K52" s="62"/>
      <c r="L52" s="62"/>
      <c r="M52" s="62"/>
      <c r="N52" s="62"/>
      <c r="O52" s="74" t="s">
        <v>246</v>
      </c>
      <c r="P52" s="57">
        <v>43490</v>
      </c>
      <c r="Q52" s="64" t="s">
        <v>247</v>
      </c>
      <c r="R52" s="65" t="s">
        <v>248</v>
      </c>
      <c r="S52" s="66"/>
      <c r="T52" s="63" t="s">
        <v>51</v>
      </c>
      <c r="U52" s="63" t="s">
        <v>40</v>
      </c>
      <c r="V52" s="63" t="s">
        <v>182</v>
      </c>
      <c r="W52" s="58"/>
      <c r="X52" s="67"/>
    </row>
    <row r="53" spans="1:24" ht="48" customHeight="1" x14ac:dyDescent="0.15">
      <c r="A53" s="75" t="s">
        <v>249</v>
      </c>
      <c r="B53" s="76">
        <v>43490</v>
      </c>
      <c r="C53" s="73" t="s">
        <v>250</v>
      </c>
      <c r="D53" s="77"/>
      <c r="E53" s="78"/>
      <c r="F53" s="79"/>
      <c r="G53" s="61" t="s">
        <v>35</v>
      </c>
      <c r="H53" s="78"/>
      <c r="I53" s="78"/>
      <c r="J53" s="78"/>
      <c r="K53" s="78"/>
      <c r="L53" s="78"/>
      <c r="M53" s="78"/>
      <c r="N53" s="78"/>
      <c r="O53" s="74" t="s">
        <v>251</v>
      </c>
      <c r="P53" s="57">
        <v>43491</v>
      </c>
      <c r="Q53" s="80">
        <v>175702019</v>
      </c>
      <c r="R53" s="65" t="s">
        <v>252</v>
      </c>
      <c r="S53" s="66"/>
      <c r="T53" s="63" t="s">
        <v>51</v>
      </c>
      <c r="U53" s="63" t="s">
        <v>40</v>
      </c>
      <c r="V53" s="63" t="s">
        <v>253</v>
      </c>
      <c r="W53" s="58"/>
      <c r="X53" s="67"/>
    </row>
    <row r="54" spans="1:24" ht="48" customHeight="1" x14ac:dyDescent="0.15">
      <c r="A54" s="75" t="s">
        <v>254</v>
      </c>
      <c r="B54" s="76">
        <v>43490</v>
      </c>
      <c r="C54" s="73" t="s">
        <v>255</v>
      </c>
      <c r="D54" s="77"/>
      <c r="E54" s="78"/>
      <c r="F54" s="61" t="s">
        <v>35</v>
      </c>
      <c r="G54" s="78"/>
      <c r="H54" s="78"/>
      <c r="I54" s="78"/>
      <c r="J54" s="78"/>
      <c r="K54" s="78"/>
      <c r="L54" s="78"/>
      <c r="M54" s="78"/>
      <c r="N54" s="78"/>
      <c r="O54" s="74" t="s">
        <v>256</v>
      </c>
      <c r="P54" s="57">
        <v>43491</v>
      </c>
      <c r="Q54" s="80">
        <v>149202019</v>
      </c>
      <c r="R54" s="65" t="s">
        <v>257</v>
      </c>
      <c r="S54" s="66"/>
      <c r="T54" s="63" t="s">
        <v>51</v>
      </c>
      <c r="U54" s="63" t="s">
        <v>170</v>
      </c>
      <c r="V54" s="63" t="s">
        <v>46</v>
      </c>
      <c r="W54" s="58"/>
      <c r="X54" s="67"/>
    </row>
    <row r="55" spans="1:24" ht="48" customHeight="1" x14ac:dyDescent="0.15">
      <c r="A55" s="75" t="s">
        <v>258</v>
      </c>
      <c r="B55" s="76">
        <v>43490</v>
      </c>
      <c r="C55" s="73" t="s">
        <v>259</v>
      </c>
      <c r="D55" s="78"/>
      <c r="E55" s="78"/>
      <c r="F55" s="79"/>
      <c r="G55" s="78"/>
      <c r="H55" s="78"/>
      <c r="I55" s="61" t="s">
        <v>35</v>
      </c>
      <c r="J55" s="78"/>
      <c r="K55" s="78"/>
      <c r="L55" s="78"/>
      <c r="M55" s="78"/>
      <c r="N55" s="78"/>
      <c r="O55" s="74" t="s">
        <v>260</v>
      </c>
      <c r="P55" s="57">
        <v>43491</v>
      </c>
      <c r="Q55" s="80">
        <v>179402019</v>
      </c>
      <c r="R55" s="65" t="s">
        <v>261</v>
      </c>
      <c r="S55" s="66"/>
      <c r="T55" s="63" t="s">
        <v>51</v>
      </c>
      <c r="U55" s="63" t="s">
        <v>40</v>
      </c>
      <c r="V55" s="81" t="s">
        <v>182</v>
      </c>
      <c r="W55" s="58"/>
      <c r="X55" s="67"/>
    </row>
    <row r="56" spans="1:24" ht="48" customHeight="1" x14ac:dyDescent="0.15">
      <c r="A56" s="75" t="s">
        <v>262</v>
      </c>
      <c r="B56" s="76">
        <v>43490</v>
      </c>
      <c r="C56" s="73" t="s">
        <v>263</v>
      </c>
      <c r="D56" s="82"/>
      <c r="E56" s="78"/>
      <c r="F56" s="77"/>
      <c r="G56" s="61" t="s">
        <v>35</v>
      </c>
      <c r="H56" s="78"/>
      <c r="I56" s="78"/>
      <c r="J56" s="78"/>
      <c r="K56" s="78"/>
      <c r="L56" s="78"/>
      <c r="M56" s="78"/>
      <c r="N56" s="78"/>
      <c r="O56" s="74" t="s">
        <v>264</v>
      </c>
      <c r="P56" s="57">
        <v>43491</v>
      </c>
      <c r="Q56" s="80">
        <v>179572019</v>
      </c>
      <c r="R56" s="65" t="s">
        <v>265</v>
      </c>
      <c r="S56" s="66"/>
      <c r="T56" s="63" t="s">
        <v>51</v>
      </c>
      <c r="U56" s="63" t="s">
        <v>40</v>
      </c>
      <c r="V56" s="63" t="s">
        <v>46</v>
      </c>
      <c r="W56" s="58"/>
      <c r="X56" s="67"/>
    </row>
    <row r="57" spans="1:24" ht="48" customHeight="1" thickBot="1" x14ac:dyDescent="0.2">
      <c r="A57" s="75" t="s">
        <v>266</v>
      </c>
      <c r="B57" s="76">
        <v>43490</v>
      </c>
      <c r="C57" s="73" t="s">
        <v>267</v>
      </c>
      <c r="D57" s="82"/>
      <c r="E57" s="78"/>
      <c r="F57" s="61" t="s">
        <v>35</v>
      </c>
      <c r="G57" s="78"/>
      <c r="H57" s="78"/>
      <c r="I57" s="78"/>
      <c r="J57" s="78"/>
      <c r="K57" s="78"/>
      <c r="L57" s="78"/>
      <c r="M57" s="78"/>
      <c r="N57" s="78"/>
      <c r="O57" s="74" t="s">
        <v>268</v>
      </c>
      <c r="P57" s="57">
        <v>43491</v>
      </c>
      <c r="Q57" s="80">
        <v>180282019</v>
      </c>
      <c r="R57" s="65" t="s">
        <v>269</v>
      </c>
      <c r="S57" s="66"/>
      <c r="T57" s="63" t="s">
        <v>51</v>
      </c>
      <c r="U57" s="63" t="s">
        <v>40</v>
      </c>
      <c r="V57" s="63" t="s">
        <v>87</v>
      </c>
      <c r="W57" s="58"/>
      <c r="X57" s="67"/>
    </row>
    <row r="58" spans="1:24" ht="48" hidden="1" customHeight="1" x14ac:dyDescent="0.15">
      <c r="A58" s="56"/>
      <c r="B58" s="57"/>
      <c r="C58" s="58"/>
      <c r="D58" s="60"/>
      <c r="E58" s="62"/>
      <c r="F58" s="72"/>
      <c r="G58" s="62"/>
      <c r="H58" s="62"/>
      <c r="I58" s="62"/>
      <c r="J58" s="62"/>
      <c r="K58" s="62"/>
      <c r="L58" s="62"/>
      <c r="M58" s="62"/>
      <c r="N58" s="62"/>
      <c r="O58" s="63"/>
      <c r="P58" s="57"/>
      <c r="Q58" s="64"/>
      <c r="R58" s="65"/>
      <c r="S58" s="66"/>
      <c r="T58" s="63"/>
      <c r="U58" s="63"/>
      <c r="V58" s="63"/>
      <c r="W58" s="58"/>
      <c r="X58" s="67"/>
    </row>
    <row r="59" spans="1:24" ht="48" hidden="1" customHeight="1" x14ac:dyDescent="0.15">
      <c r="A59" s="56"/>
      <c r="B59" s="57"/>
      <c r="C59" s="58"/>
      <c r="D59" s="60"/>
      <c r="E59" s="62"/>
      <c r="F59" s="72"/>
      <c r="G59" s="62"/>
      <c r="H59" s="62"/>
      <c r="I59" s="62"/>
      <c r="J59" s="62"/>
      <c r="K59" s="62"/>
      <c r="L59" s="62"/>
      <c r="M59" s="62"/>
      <c r="N59" s="62"/>
      <c r="O59" s="63"/>
      <c r="P59" s="57"/>
      <c r="Q59" s="64"/>
      <c r="R59" s="65"/>
      <c r="S59" s="66"/>
      <c r="T59" s="63"/>
      <c r="U59" s="63"/>
      <c r="V59" s="63"/>
      <c r="W59" s="58"/>
      <c r="X59" s="67"/>
    </row>
    <row r="60" spans="1:24" ht="48" hidden="1" customHeight="1" x14ac:dyDescent="0.15">
      <c r="A60" s="56"/>
      <c r="B60" s="57"/>
      <c r="C60" s="58"/>
      <c r="D60" s="70"/>
      <c r="E60" s="62"/>
      <c r="F60" s="60"/>
      <c r="G60" s="62"/>
      <c r="H60" s="62"/>
      <c r="I60" s="62"/>
      <c r="J60" s="62"/>
      <c r="K60" s="62"/>
      <c r="L60" s="62"/>
      <c r="M60" s="62"/>
      <c r="N60" s="62"/>
      <c r="O60" s="63"/>
      <c r="P60" s="57"/>
      <c r="Q60" s="64"/>
      <c r="R60" s="65"/>
      <c r="S60" s="66"/>
      <c r="T60" s="63"/>
      <c r="U60" s="63"/>
      <c r="V60" s="63"/>
      <c r="W60" s="58"/>
      <c r="X60" s="67"/>
    </row>
    <row r="61" spans="1:24" ht="48" hidden="1" customHeight="1" x14ac:dyDescent="0.15">
      <c r="A61" s="56"/>
      <c r="B61" s="57"/>
      <c r="C61" s="58"/>
      <c r="D61" s="60"/>
      <c r="E61" s="62"/>
      <c r="F61" s="72"/>
      <c r="G61" s="62"/>
      <c r="H61" s="62"/>
      <c r="I61" s="62"/>
      <c r="J61" s="62"/>
      <c r="K61" s="62"/>
      <c r="L61" s="62"/>
      <c r="M61" s="62"/>
      <c r="N61" s="62"/>
      <c r="O61" s="63"/>
      <c r="P61" s="57"/>
      <c r="Q61" s="64"/>
      <c r="R61" s="65"/>
      <c r="S61" s="66"/>
      <c r="T61" s="63"/>
      <c r="U61" s="63"/>
      <c r="V61" s="63"/>
      <c r="W61" s="58"/>
      <c r="X61" s="67"/>
    </row>
    <row r="62" spans="1:24" ht="48" hidden="1" customHeight="1" x14ac:dyDescent="0.15">
      <c r="A62" s="56"/>
      <c r="B62" s="57"/>
      <c r="C62" s="58"/>
      <c r="D62" s="60"/>
      <c r="E62" s="62"/>
      <c r="F62" s="72"/>
      <c r="G62" s="62"/>
      <c r="H62" s="62"/>
      <c r="I62" s="62"/>
      <c r="J62" s="62"/>
      <c r="K62" s="62"/>
      <c r="L62" s="62"/>
      <c r="M62" s="62"/>
      <c r="N62" s="62"/>
      <c r="O62" s="63"/>
      <c r="P62" s="57"/>
      <c r="Q62" s="64"/>
      <c r="R62" s="65"/>
      <c r="S62" s="66"/>
      <c r="T62" s="63"/>
      <c r="U62" s="63"/>
      <c r="V62" s="63"/>
      <c r="W62" s="58"/>
      <c r="X62" s="67"/>
    </row>
    <row r="63" spans="1:24" ht="48" hidden="1" customHeight="1" x14ac:dyDescent="0.15">
      <c r="A63" s="56"/>
      <c r="B63" s="57"/>
      <c r="C63" s="58"/>
      <c r="D63" s="60"/>
      <c r="E63" s="62"/>
      <c r="F63" s="72"/>
      <c r="G63" s="62"/>
      <c r="H63" s="62"/>
      <c r="I63" s="62"/>
      <c r="J63" s="62"/>
      <c r="K63" s="62"/>
      <c r="L63" s="62"/>
      <c r="M63" s="62"/>
      <c r="N63" s="62"/>
      <c r="O63" s="63"/>
      <c r="P63" s="57"/>
      <c r="Q63" s="64"/>
      <c r="R63" s="65"/>
      <c r="S63" s="66"/>
      <c r="T63" s="63"/>
      <c r="U63" s="63"/>
      <c r="V63" s="63"/>
      <c r="W63" s="58"/>
      <c r="X63" s="67"/>
    </row>
    <row r="64" spans="1:24" ht="48" hidden="1" customHeight="1" x14ac:dyDescent="0.15">
      <c r="A64" s="56"/>
      <c r="B64" s="57"/>
      <c r="C64" s="58"/>
      <c r="D64" s="60"/>
      <c r="E64" s="62"/>
      <c r="F64" s="72"/>
      <c r="G64" s="62"/>
      <c r="H64" s="62"/>
      <c r="I64" s="62"/>
      <c r="J64" s="62"/>
      <c r="K64" s="62"/>
      <c r="L64" s="62"/>
      <c r="M64" s="62"/>
      <c r="N64" s="62"/>
      <c r="O64" s="63"/>
      <c r="P64" s="57"/>
      <c r="Q64" s="64"/>
      <c r="R64" s="65"/>
      <c r="S64" s="66"/>
      <c r="T64" s="63"/>
      <c r="U64" s="63"/>
      <c r="V64" s="63"/>
      <c r="W64" s="58"/>
      <c r="X64" s="67"/>
    </row>
    <row r="65" spans="1:24" ht="48" hidden="1" customHeight="1" x14ac:dyDescent="0.15">
      <c r="A65" s="56"/>
      <c r="B65" s="57"/>
      <c r="C65" s="58"/>
      <c r="D65" s="60"/>
      <c r="E65" s="62"/>
      <c r="F65" s="72"/>
      <c r="G65" s="62"/>
      <c r="H65" s="62"/>
      <c r="I65" s="62"/>
      <c r="J65" s="62"/>
      <c r="K65" s="62"/>
      <c r="L65" s="62"/>
      <c r="M65" s="62"/>
      <c r="N65" s="62"/>
      <c r="O65" s="63"/>
      <c r="P65" s="57"/>
      <c r="Q65" s="64"/>
      <c r="R65" s="65"/>
      <c r="S65" s="66"/>
      <c r="T65" s="63"/>
      <c r="U65" s="63"/>
      <c r="V65" s="63"/>
      <c r="W65" s="58"/>
      <c r="X65" s="67"/>
    </row>
    <row r="66" spans="1:24" ht="48" hidden="1" customHeight="1" x14ac:dyDescent="0.15">
      <c r="A66" s="56"/>
      <c r="B66" s="57"/>
      <c r="C66" s="58"/>
      <c r="D66" s="60"/>
      <c r="E66" s="62"/>
      <c r="F66" s="72"/>
      <c r="G66" s="62"/>
      <c r="H66" s="62"/>
      <c r="I66" s="62"/>
      <c r="J66" s="62"/>
      <c r="K66" s="62"/>
      <c r="L66" s="62"/>
      <c r="M66" s="62"/>
      <c r="N66" s="62"/>
      <c r="O66" s="63"/>
      <c r="P66" s="57"/>
      <c r="Q66" s="64"/>
      <c r="R66" s="65"/>
      <c r="S66" s="66"/>
      <c r="T66" s="63"/>
      <c r="U66" s="63"/>
      <c r="V66" s="63"/>
      <c r="W66" s="58"/>
      <c r="X66" s="67"/>
    </row>
    <row r="67" spans="1:24" ht="48" hidden="1" customHeight="1" x14ac:dyDescent="0.15">
      <c r="A67" s="56"/>
      <c r="B67" s="57"/>
      <c r="C67" s="58"/>
      <c r="D67" s="60"/>
      <c r="E67" s="62"/>
      <c r="F67" s="72"/>
      <c r="G67" s="62"/>
      <c r="H67" s="62"/>
      <c r="I67" s="62"/>
      <c r="J67" s="62"/>
      <c r="K67" s="62"/>
      <c r="L67" s="62"/>
      <c r="M67" s="62"/>
      <c r="N67" s="62"/>
      <c r="O67" s="63"/>
      <c r="P67" s="57"/>
      <c r="Q67" s="64"/>
      <c r="R67" s="65"/>
      <c r="S67" s="66"/>
      <c r="T67" s="63"/>
      <c r="U67" s="63"/>
      <c r="V67" s="63"/>
      <c r="W67" s="58"/>
      <c r="X67" s="67"/>
    </row>
    <row r="68" spans="1:24" ht="48" hidden="1" customHeight="1" x14ac:dyDescent="0.15">
      <c r="A68" s="56"/>
      <c r="B68" s="57"/>
      <c r="C68" s="62"/>
      <c r="D68" s="62"/>
      <c r="E68" s="62"/>
      <c r="F68" s="62"/>
      <c r="G68" s="60"/>
      <c r="H68" s="62"/>
      <c r="I68" s="62"/>
      <c r="J68" s="62"/>
      <c r="K68" s="62"/>
      <c r="L68" s="62"/>
      <c r="M68" s="62"/>
      <c r="N68" s="62"/>
      <c r="O68" s="83"/>
      <c r="P68" s="57"/>
      <c r="Q68" s="64"/>
      <c r="R68" s="65"/>
      <c r="S68" s="66"/>
      <c r="T68" s="63"/>
      <c r="U68" s="63"/>
      <c r="V68" s="63"/>
      <c r="W68" s="58"/>
      <c r="X68" s="67"/>
    </row>
    <row r="69" spans="1:24" ht="48" hidden="1" customHeight="1" x14ac:dyDescent="0.15">
      <c r="A69" s="56"/>
      <c r="B69" s="57"/>
      <c r="C69" s="58"/>
      <c r="D69" s="60"/>
      <c r="E69" s="62"/>
      <c r="F69" s="72"/>
      <c r="G69" s="62"/>
      <c r="H69" s="62"/>
      <c r="I69" s="62"/>
      <c r="J69" s="62"/>
      <c r="K69" s="62"/>
      <c r="L69" s="62"/>
      <c r="M69" s="62"/>
      <c r="N69" s="62"/>
      <c r="O69" s="63"/>
      <c r="P69" s="57"/>
      <c r="Q69" s="64"/>
      <c r="R69" s="65"/>
      <c r="S69" s="66"/>
      <c r="T69" s="63"/>
      <c r="U69" s="63"/>
      <c r="V69" s="63"/>
      <c r="W69" s="58"/>
      <c r="X69" s="67"/>
    </row>
    <row r="70" spans="1:24" ht="48" hidden="1" customHeight="1" x14ac:dyDescent="0.15">
      <c r="A70" s="56"/>
      <c r="B70" s="57"/>
      <c r="C70" s="58"/>
      <c r="D70" s="60"/>
      <c r="E70" s="62"/>
      <c r="F70" s="72"/>
      <c r="G70" s="62"/>
      <c r="H70" s="62"/>
      <c r="I70" s="62"/>
      <c r="J70" s="62"/>
      <c r="K70" s="62"/>
      <c r="L70" s="62"/>
      <c r="M70" s="62"/>
      <c r="N70" s="62"/>
      <c r="O70" s="63"/>
      <c r="P70" s="57"/>
      <c r="Q70" s="64"/>
      <c r="R70" s="65"/>
      <c r="S70" s="66"/>
      <c r="T70" s="63"/>
      <c r="U70" s="63"/>
      <c r="V70" s="63"/>
      <c r="W70" s="58"/>
      <c r="X70" s="67"/>
    </row>
    <row r="71" spans="1:24" ht="48" hidden="1" customHeight="1" x14ac:dyDescent="0.15">
      <c r="A71" s="56"/>
      <c r="B71" s="57"/>
      <c r="C71" s="58"/>
      <c r="D71" s="60"/>
      <c r="E71" s="62"/>
      <c r="F71" s="72"/>
      <c r="G71" s="62"/>
      <c r="H71" s="62"/>
      <c r="I71" s="62"/>
      <c r="J71" s="62"/>
      <c r="K71" s="62"/>
      <c r="L71" s="62"/>
      <c r="M71" s="62"/>
      <c r="N71" s="62"/>
      <c r="O71" s="63"/>
      <c r="P71" s="57"/>
      <c r="Q71" s="64"/>
      <c r="R71" s="65"/>
      <c r="S71" s="66"/>
      <c r="T71" s="63"/>
      <c r="U71" s="63"/>
      <c r="V71" s="63"/>
      <c r="W71" s="58"/>
      <c r="X71" s="67"/>
    </row>
    <row r="72" spans="1:24" ht="48" hidden="1" customHeight="1" x14ac:dyDescent="0.15">
      <c r="A72" s="56"/>
      <c r="B72" s="57"/>
      <c r="C72" s="58"/>
      <c r="D72" s="60"/>
      <c r="E72" s="62"/>
      <c r="F72" s="72"/>
      <c r="G72" s="62"/>
      <c r="H72" s="62"/>
      <c r="I72" s="62"/>
      <c r="J72" s="62"/>
      <c r="K72" s="62"/>
      <c r="L72" s="62"/>
      <c r="M72" s="62"/>
      <c r="N72" s="62"/>
      <c r="O72" s="63"/>
      <c r="P72" s="57"/>
      <c r="Q72" s="64"/>
      <c r="R72" s="65"/>
      <c r="S72" s="66"/>
      <c r="T72" s="63"/>
      <c r="U72" s="63"/>
      <c r="V72" s="63"/>
      <c r="W72" s="58"/>
      <c r="X72" s="67"/>
    </row>
    <row r="73" spans="1:24" ht="48" hidden="1" customHeight="1" x14ac:dyDescent="0.15">
      <c r="A73" s="56"/>
      <c r="B73" s="57"/>
      <c r="C73" s="58"/>
      <c r="D73" s="60"/>
      <c r="E73" s="62"/>
      <c r="F73" s="72"/>
      <c r="G73" s="62"/>
      <c r="H73" s="62"/>
      <c r="I73" s="62"/>
      <c r="J73" s="62"/>
      <c r="K73" s="62"/>
      <c r="L73" s="62"/>
      <c r="M73" s="62"/>
      <c r="N73" s="62"/>
      <c r="O73" s="63"/>
      <c r="P73" s="57"/>
      <c r="Q73" s="64"/>
      <c r="R73" s="65"/>
      <c r="S73" s="66"/>
      <c r="T73" s="63"/>
      <c r="U73" s="63"/>
      <c r="V73" s="63"/>
      <c r="W73" s="58"/>
      <c r="X73" s="67"/>
    </row>
    <row r="74" spans="1:24" ht="48" hidden="1" customHeight="1" x14ac:dyDescent="0.15">
      <c r="A74" s="56"/>
      <c r="B74" s="57"/>
      <c r="C74" s="58"/>
      <c r="D74" s="60"/>
      <c r="E74" s="62"/>
      <c r="F74" s="72"/>
      <c r="G74" s="62"/>
      <c r="H74" s="62"/>
      <c r="I74" s="62"/>
      <c r="J74" s="62"/>
      <c r="K74" s="62"/>
      <c r="L74" s="62"/>
      <c r="M74" s="62"/>
      <c r="N74" s="62"/>
      <c r="O74" s="63"/>
      <c r="P74" s="57"/>
      <c r="Q74" s="64"/>
      <c r="R74" s="65"/>
      <c r="S74" s="66"/>
      <c r="T74" s="63"/>
      <c r="U74" s="63"/>
      <c r="V74" s="63"/>
      <c r="W74" s="58"/>
      <c r="X74" s="67"/>
    </row>
    <row r="75" spans="1:24" ht="48" hidden="1" customHeight="1" x14ac:dyDescent="0.15">
      <c r="A75" s="56"/>
      <c r="B75" s="57"/>
      <c r="C75" s="58"/>
      <c r="D75" s="60"/>
      <c r="E75" s="62"/>
      <c r="F75" s="72"/>
      <c r="G75" s="62"/>
      <c r="H75" s="62"/>
      <c r="I75" s="62"/>
      <c r="J75" s="62"/>
      <c r="K75" s="62"/>
      <c r="L75" s="62"/>
      <c r="M75" s="62"/>
      <c r="N75" s="62"/>
      <c r="O75" s="63"/>
      <c r="P75" s="57"/>
      <c r="Q75" s="64"/>
      <c r="R75" s="65"/>
      <c r="S75" s="66"/>
      <c r="T75" s="63"/>
      <c r="U75" s="63"/>
      <c r="V75" s="63"/>
      <c r="W75" s="58"/>
      <c r="X75" s="67"/>
    </row>
    <row r="76" spans="1:24" ht="48" hidden="1" customHeight="1" x14ac:dyDescent="0.15">
      <c r="A76" s="56"/>
      <c r="B76" s="57"/>
      <c r="C76" s="58"/>
      <c r="D76" s="60"/>
      <c r="E76" s="62"/>
      <c r="F76" s="72"/>
      <c r="G76" s="62"/>
      <c r="H76" s="62"/>
      <c r="I76" s="62"/>
      <c r="J76" s="62"/>
      <c r="K76" s="62"/>
      <c r="L76" s="62"/>
      <c r="M76" s="62"/>
      <c r="N76" s="62"/>
      <c r="O76" s="63"/>
      <c r="P76" s="57"/>
      <c r="Q76" s="64"/>
      <c r="R76" s="65"/>
      <c r="S76" s="66"/>
      <c r="T76" s="63"/>
      <c r="U76" s="63"/>
      <c r="V76" s="63"/>
      <c r="W76" s="58"/>
      <c r="X76" s="67"/>
    </row>
    <row r="77" spans="1:24" ht="48" hidden="1" customHeight="1" x14ac:dyDescent="0.15">
      <c r="A77" s="56"/>
      <c r="B77" s="57"/>
      <c r="C77" s="58"/>
      <c r="D77" s="60"/>
      <c r="E77" s="62"/>
      <c r="F77" s="72"/>
      <c r="G77" s="62"/>
      <c r="H77" s="62"/>
      <c r="I77" s="62"/>
      <c r="J77" s="62"/>
      <c r="K77" s="62"/>
      <c r="L77" s="62"/>
      <c r="M77" s="62"/>
      <c r="N77" s="62"/>
      <c r="O77" s="63"/>
      <c r="P77" s="57"/>
      <c r="Q77" s="64"/>
      <c r="R77" s="65"/>
      <c r="S77" s="66"/>
      <c r="T77" s="63"/>
      <c r="U77" s="63"/>
      <c r="V77" s="63"/>
      <c r="W77" s="58"/>
      <c r="X77" s="67"/>
    </row>
    <row r="78" spans="1:24" ht="48" hidden="1" customHeight="1" x14ac:dyDescent="0.15">
      <c r="A78" s="56"/>
      <c r="B78" s="57"/>
      <c r="C78" s="58"/>
      <c r="D78" s="60"/>
      <c r="E78" s="62"/>
      <c r="F78" s="72"/>
      <c r="G78" s="62"/>
      <c r="H78" s="62"/>
      <c r="I78" s="62"/>
      <c r="J78" s="62"/>
      <c r="K78" s="62"/>
      <c r="L78" s="62"/>
      <c r="M78" s="62"/>
      <c r="N78" s="62"/>
      <c r="O78" s="63"/>
      <c r="P78" s="57"/>
      <c r="Q78" s="64"/>
      <c r="R78" s="65"/>
      <c r="S78" s="66"/>
      <c r="T78" s="63"/>
      <c r="U78" s="63"/>
      <c r="V78" s="63"/>
      <c r="W78" s="58"/>
      <c r="X78" s="67"/>
    </row>
    <row r="79" spans="1:24" ht="48" hidden="1" customHeight="1" x14ac:dyDescent="0.15">
      <c r="A79" s="56"/>
      <c r="B79" s="57"/>
      <c r="C79" s="58"/>
      <c r="D79" s="62"/>
      <c r="E79" s="62"/>
      <c r="F79" s="60"/>
      <c r="G79" s="62"/>
      <c r="H79" s="62"/>
      <c r="I79" s="62"/>
      <c r="J79" s="62"/>
      <c r="K79" s="62"/>
      <c r="L79" s="62"/>
      <c r="M79" s="62"/>
      <c r="N79" s="71"/>
      <c r="O79" s="58"/>
      <c r="P79" s="57"/>
      <c r="Q79" s="64"/>
      <c r="R79" s="65"/>
      <c r="S79" s="66"/>
      <c r="T79" s="63"/>
      <c r="U79" s="63"/>
      <c r="V79" s="63"/>
      <c r="W79" s="58"/>
      <c r="X79" s="67"/>
    </row>
    <row r="80" spans="1:24" ht="48" hidden="1" customHeight="1" x14ac:dyDescent="0.15">
      <c r="A80" s="56"/>
      <c r="B80" s="57"/>
      <c r="C80" s="58"/>
      <c r="D80" s="62"/>
      <c r="E80" s="62"/>
      <c r="F80" s="59"/>
      <c r="G80" s="62"/>
      <c r="H80" s="62"/>
      <c r="I80" s="62"/>
      <c r="J80" s="62"/>
      <c r="K80" s="62"/>
      <c r="L80" s="62"/>
      <c r="M80" s="62"/>
      <c r="N80" s="71"/>
      <c r="O80" s="58"/>
      <c r="P80" s="57"/>
      <c r="Q80" s="64"/>
      <c r="R80" s="65"/>
      <c r="S80" s="66"/>
      <c r="T80" s="81"/>
      <c r="U80" s="81"/>
      <c r="V80" s="81"/>
      <c r="W80" s="58"/>
      <c r="X80" s="67"/>
    </row>
    <row r="81" spans="1:24" ht="48" hidden="1" customHeight="1" x14ac:dyDescent="0.15">
      <c r="A81" s="56"/>
      <c r="B81" s="57"/>
      <c r="C81" s="58"/>
      <c r="D81" s="60"/>
      <c r="E81" s="62"/>
      <c r="F81" s="72"/>
      <c r="G81" s="62"/>
      <c r="H81" s="62"/>
      <c r="I81" s="62"/>
      <c r="J81" s="62"/>
      <c r="K81" s="62"/>
      <c r="L81" s="62"/>
      <c r="M81" s="62"/>
      <c r="N81" s="71"/>
      <c r="O81" s="58"/>
      <c r="P81" s="57"/>
      <c r="Q81" s="64"/>
      <c r="R81" s="65"/>
      <c r="S81" s="66"/>
      <c r="T81" s="81"/>
      <c r="U81" s="81"/>
      <c r="V81" s="81"/>
      <c r="W81" s="58"/>
      <c r="X81" s="67"/>
    </row>
    <row r="82" spans="1:24" ht="48" hidden="1" customHeight="1" x14ac:dyDescent="0.15">
      <c r="A82" s="56"/>
      <c r="B82" s="57"/>
      <c r="C82" s="58"/>
      <c r="D82" s="62"/>
      <c r="E82" s="62"/>
      <c r="F82" s="72"/>
      <c r="G82" s="60"/>
      <c r="H82" s="62"/>
      <c r="I82" s="62"/>
      <c r="J82" s="62"/>
      <c r="K82" s="62"/>
      <c r="L82" s="62"/>
      <c r="M82" s="62"/>
      <c r="N82" s="71"/>
      <c r="O82" s="58"/>
      <c r="P82" s="57"/>
      <c r="Q82" s="64"/>
      <c r="R82" s="65"/>
      <c r="S82" s="66"/>
      <c r="T82" s="63"/>
      <c r="U82" s="63"/>
      <c r="V82" s="63"/>
      <c r="W82" s="58"/>
      <c r="X82" s="67"/>
    </row>
    <row r="83" spans="1:24" ht="48" hidden="1" customHeight="1" x14ac:dyDescent="0.15">
      <c r="A83" s="56"/>
      <c r="B83" s="57"/>
      <c r="C83" s="58"/>
      <c r="D83" s="62"/>
      <c r="E83" s="62"/>
      <c r="F83" s="60"/>
      <c r="G83" s="62"/>
      <c r="H83" s="62"/>
      <c r="I83" s="62"/>
      <c r="J83" s="62"/>
      <c r="K83" s="62"/>
      <c r="L83" s="62"/>
      <c r="M83" s="62"/>
      <c r="N83" s="71"/>
      <c r="O83" s="58"/>
      <c r="P83" s="57"/>
      <c r="Q83" s="64"/>
      <c r="R83" s="65"/>
      <c r="S83" s="66"/>
      <c r="T83" s="81"/>
      <c r="U83" s="81"/>
      <c r="V83" s="81"/>
      <c r="W83" s="58"/>
      <c r="X83" s="67"/>
    </row>
    <row r="84" spans="1:24" ht="48" hidden="1" customHeight="1" x14ac:dyDescent="0.15">
      <c r="A84" s="56"/>
      <c r="B84" s="57"/>
      <c r="C84" s="58"/>
      <c r="D84" s="62"/>
      <c r="E84" s="62"/>
      <c r="F84" s="60"/>
      <c r="G84" s="62"/>
      <c r="H84" s="62"/>
      <c r="I84" s="62"/>
      <c r="J84" s="62"/>
      <c r="K84" s="62"/>
      <c r="L84" s="62"/>
      <c r="M84" s="62"/>
      <c r="N84" s="71"/>
      <c r="O84" s="58"/>
      <c r="P84" s="57"/>
      <c r="Q84" s="64"/>
      <c r="R84" s="65"/>
      <c r="S84" s="66"/>
      <c r="T84" s="81"/>
      <c r="U84" s="81"/>
      <c r="V84" s="81"/>
      <c r="W84" s="58"/>
      <c r="X84" s="67"/>
    </row>
    <row r="85" spans="1:24" ht="48" hidden="1" customHeight="1" x14ac:dyDescent="0.15">
      <c r="A85" s="56"/>
      <c r="B85" s="57"/>
      <c r="C85" s="58"/>
      <c r="D85" s="59"/>
      <c r="E85" s="62"/>
      <c r="F85" s="62"/>
      <c r="G85" s="62"/>
      <c r="H85" s="62"/>
      <c r="I85" s="62"/>
      <c r="J85" s="62"/>
      <c r="K85" s="62"/>
      <c r="L85" s="62"/>
      <c r="M85" s="62"/>
      <c r="N85" s="71"/>
      <c r="O85" s="58"/>
      <c r="P85" s="57"/>
      <c r="Q85" s="64"/>
      <c r="R85" s="65"/>
      <c r="S85" s="66"/>
      <c r="T85" s="81"/>
      <c r="U85" s="81"/>
      <c r="V85" s="81"/>
      <c r="W85" s="58"/>
      <c r="X85" s="67"/>
    </row>
    <row r="86" spans="1:24" ht="48" hidden="1" customHeight="1" x14ac:dyDescent="0.15">
      <c r="A86" s="56"/>
      <c r="B86" s="57"/>
      <c r="C86" s="58"/>
      <c r="D86" s="59"/>
      <c r="E86" s="62"/>
      <c r="F86" s="62"/>
      <c r="G86" s="62"/>
      <c r="H86" s="62"/>
      <c r="I86" s="62"/>
      <c r="J86" s="62"/>
      <c r="K86" s="62"/>
      <c r="L86" s="62"/>
      <c r="M86" s="62"/>
      <c r="N86" s="62"/>
      <c r="O86" s="63"/>
      <c r="P86" s="57"/>
      <c r="Q86" s="64"/>
      <c r="R86" s="84"/>
      <c r="S86" s="85"/>
      <c r="T86" s="63"/>
      <c r="U86" s="63"/>
      <c r="V86" s="63"/>
      <c r="W86" s="58"/>
      <c r="X86" s="67"/>
    </row>
    <row r="87" spans="1:24" ht="48" hidden="1" customHeight="1" x14ac:dyDescent="0.15">
      <c r="A87" s="56"/>
      <c r="B87" s="57"/>
      <c r="C87" s="58"/>
      <c r="D87" s="59"/>
      <c r="E87" s="62"/>
      <c r="F87" s="62"/>
      <c r="G87" s="62"/>
      <c r="H87" s="62"/>
      <c r="I87" s="62"/>
      <c r="J87" s="62"/>
      <c r="K87" s="62"/>
      <c r="L87" s="62"/>
      <c r="M87" s="62"/>
      <c r="N87" s="62"/>
      <c r="O87" s="63"/>
      <c r="P87" s="57"/>
      <c r="Q87" s="64"/>
      <c r="R87" s="84"/>
      <c r="S87" s="85"/>
      <c r="T87" s="63"/>
      <c r="U87" s="63"/>
      <c r="V87" s="63"/>
      <c r="W87" s="58"/>
      <c r="X87" s="67"/>
    </row>
    <row r="88" spans="1:24" ht="48" hidden="1" customHeight="1" x14ac:dyDescent="0.15">
      <c r="A88" s="56"/>
      <c r="B88" s="57"/>
      <c r="C88" s="58"/>
      <c r="D88" s="59"/>
      <c r="E88" s="62"/>
      <c r="F88" s="62"/>
      <c r="G88" s="62"/>
      <c r="H88" s="62"/>
      <c r="I88" s="62"/>
      <c r="J88" s="62"/>
      <c r="K88" s="62"/>
      <c r="L88" s="62"/>
      <c r="M88" s="62"/>
      <c r="N88" s="62"/>
      <c r="O88" s="63"/>
      <c r="P88" s="57"/>
      <c r="Q88" s="64"/>
      <c r="R88" s="84"/>
      <c r="S88" s="85"/>
      <c r="T88" s="63"/>
      <c r="U88" s="63"/>
      <c r="V88" s="63"/>
      <c r="W88" s="58"/>
      <c r="X88" s="67"/>
    </row>
    <row r="89" spans="1:24" ht="48" hidden="1" customHeight="1" x14ac:dyDescent="0.15">
      <c r="A89" s="56"/>
      <c r="B89" s="57"/>
      <c r="C89" s="58"/>
      <c r="D89" s="59"/>
      <c r="E89" s="62"/>
      <c r="F89" s="62"/>
      <c r="G89" s="62"/>
      <c r="H89" s="62"/>
      <c r="I89" s="62"/>
      <c r="J89" s="62"/>
      <c r="K89" s="62"/>
      <c r="L89" s="62"/>
      <c r="M89" s="62"/>
      <c r="N89" s="62"/>
      <c r="O89" s="63"/>
      <c r="P89" s="57"/>
      <c r="Q89" s="86"/>
      <c r="R89" s="84"/>
      <c r="S89" s="85"/>
      <c r="T89" s="63"/>
      <c r="U89" s="63"/>
      <c r="V89" s="63"/>
      <c r="W89" s="58"/>
      <c r="X89" s="67"/>
    </row>
    <row r="90" spans="1:24" ht="48" hidden="1" customHeight="1" x14ac:dyDescent="0.15">
      <c r="A90" s="56"/>
      <c r="B90" s="57"/>
      <c r="C90" s="58"/>
      <c r="D90" s="59"/>
      <c r="E90" s="62"/>
      <c r="F90" s="62"/>
      <c r="G90" s="62"/>
      <c r="H90" s="62"/>
      <c r="I90" s="62"/>
      <c r="J90" s="62"/>
      <c r="K90" s="62"/>
      <c r="L90" s="62"/>
      <c r="M90" s="62"/>
      <c r="N90" s="62"/>
      <c r="O90" s="63"/>
      <c r="P90" s="57"/>
      <c r="Q90" s="86"/>
      <c r="R90" s="84"/>
      <c r="S90" s="85"/>
      <c r="T90" s="63"/>
      <c r="U90" s="63"/>
      <c r="V90" s="63"/>
      <c r="W90" s="58"/>
      <c r="X90" s="67"/>
    </row>
    <row r="91" spans="1:24" ht="48" hidden="1" customHeight="1" x14ac:dyDescent="0.15">
      <c r="A91" s="56"/>
      <c r="B91" s="57"/>
      <c r="C91" s="58"/>
      <c r="D91" s="59"/>
      <c r="E91" s="62"/>
      <c r="F91" s="62"/>
      <c r="G91" s="62"/>
      <c r="H91" s="62"/>
      <c r="I91" s="62"/>
      <c r="J91" s="62"/>
      <c r="K91" s="62"/>
      <c r="L91" s="62"/>
      <c r="M91" s="62"/>
      <c r="N91" s="62"/>
      <c r="O91" s="63"/>
      <c r="P91" s="57"/>
      <c r="Q91" s="86"/>
      <c r="R91" s="84"/>
      <c r="S91" s="85"/>
      <c r="T91" s="63"/>
      <c r="U91" s="63"/>
      <c r="V91" s="63"/>
      <c r="W91" s="58"/>
      <c r="X91" s="67"/>
    </row>
    <row r="92" spans="1:24" ht="48" hidden="1" customHeight="1" x14ac:dyDescent="0.15">
      <c r="A92" s="56"/>
      <c r="B92" s="57"/>
      <c r="C92" s="58"/>
      <c r="D92" s="62"/>
      <c r="E92" s="62"/>
      <c r="F92" s="59"/>
      <c r="G92" s="62"/>
      <c r="H92" s="62"/>
      <c r="I92" s="62"/>
      <c r="J92" s="62"/>
      <c r="K92" s="62"/>
      <c r="L92" s="62"/>
      <c r="M92" s="62"/>
      <c r="N92" s="62"/>
      <c r="O92" s="63"/>
      <c r="P92" s="57"/>
      <c r="Q92" s="86"/>
      <c r="R92" s="84"/>
      <c r="S92" s="85"/>
      <c r="T92" s="63"/>
      <c r="U92" s="63"/>
      <c r="V92" s="63"/>
      <c r="W92" s="58"/>
      <c r="X92" s="67"/>
    </row>
    <row r="93" spans="1:24" ht="48" hidden="1" customHeight="1" x14ac:dyDescent="0.15">
      <c r="A93" s="56"/>
      <c r="B93" s="57"/>
      <c r="C93" s="58"/>
      <c r="D93" s="59"/>
      <c r="E93" s="62"/>
      <c r="F93" s="62"/>
      <c r="G93" s="62"/>
      <c r="H93" s="62"/>
      <c r="I93" s="62"/>
      <c r="J93" s="62"/>
      <c r="K93" s="62"/>
      <c r="L93" s="62"/>
      <c r="M93" s="62"/>
      <c r="N93" s="62"/>
      <c r="O93" s="63"/>
      <c r="P93" s="57"/>
      <c r="Q93" s="86"/>
      <c r="R93" s="84"/>
      <c r="S93" s="85"/>
      <c r="T93" s="63"/>
      <c r="U93" s="63"/>
      <c r="V93" s="63"/>
      <c r="W93" s="58"/>
      <c r="X93" s="67"/>
    </row>
    <row r="94" spans="1:24" ht="48" hidden="1" customHeight="1" x14ac:dyDescent="0.15">
      <c r="A94" s="56"/>
      <c r="B94" s="57"/>
      <c r="C94" s="58"/>
      <c r="D94" s="59"/>
      <c r="E94" s="62"/>
      <c r="F94" s="62"/>
      <c r="G94" s="62"/>
      <c r="H94" s="62"/>
      <c r="I94" s="62"/>
      <c r="J94" s="62"/>
      <c r="K94" s="62"/>
      <c r="L94" s="62"/>
      <c r="M94" s="62"/>
      <c r="N94" s="62"/>
      <c r="O94" s="63"/>
      <c r="P94" s="57"/>
      <c r="Q94" s="86"/>
      <c r="R94" s="84"/>
      <c r="S94" s="85"/>
      <c r="T94" s="63"/>
      <c r="U94" s="63"/>
      <c r="V94" s="63"/>
      <c r="W94" s="58"/>
      <c r="X94" s="67"/>
    </row>
    <row r="95" spans="1:24" ht="48" hidden="1" customHeight="1" x14ac:dyDescent="0.15">
      <c r="A95" s="56"/>
      <c r="B95" s="57"/>
      <c r="C95" s="58"/>
      <c r="D95" s="59"/>
      <c r="E95" s="62"/>
      <c r="F95" s="62"/>
      <c r="G95" s="62"/>
      <c r="H95" s="62"/>
      <c r="I95" s="62"/>
      <c r="J95" s="62"/>
      <c r="K95" s="62"/>
      <c r="L95" s="62"/>
      <c r="M95" s="62"/>
      <c r="N95" s="62"/>
      <c r="O95" s="63"/>
      <c r="P95" s="57"/>
      <c r="Q95" s="86"/>
      <c r="R95" s="84"/>
      <c r="S95" s="85"/>
      <c r="T95" s="63"/>
      <c r="U95" s="63"/>
      <c r="V95" s="63"/>
      <c r="W95" s="58"/>
      <c r="X95" s="67"/>
    </row>
    <row r="96" spans="1:24" ht="48" hidden="1" customHeight="1" x14ac:dyDescent="0.15">
      <c r="A96" s="56"/>
      <c r="B96" s="57"/>
      <c r="C96" s="58"/>
      <c r="D96" s="62"/>
      <c r="E96" s="62"/>
      <c r="F96" s="59"/>
      <c r="G96" s="62"/>
      <c r="H96" s="62"/>
      <c r="I96" s="62"/>
      <c r="J96" s="62"/>
      <c r="K96" s="62"/>
      <c r="L96" s="62"/>
      <c r="M96" s="62"/>
      <c r="N96" s="62"/>
      <c r="O96" s="63"/>
      <c r="P96" s="57"/>
      <c r="Q96" s="86"/>
      <c r="R96" s="84"/>
      <c r="S96" s="85"/>
      <c r="T96" s="63"/>
      <c r="U96" s="63"/>
      <c r="V96" s="63"/>
      <c r="W96" s="58"/>
      <c r="X96" s="67"/>
    </row>
    <row r="97" spans="1:24" ht="48" hidden="1" customHeight="1" x14ac:dyDescent="0.15">
      <c r="A97" s="56"/>
      <c r="B97" s="57"/>
      <c r="C97" s="58"/>
      <c r="D97" s="59"/>
      <c r="E97" s="62"/>
      <c r="F97" s="62"/>
      <c r="G97" s="62"/>
      <c r="H97" s="62"/>
      <c r="I97" s="62"/>
      <c r="J97" s="62"/>
      <c r="K97" s="62"/>
      <c r="L97" s="62"/>
      <c r="M97" s="62"/>
      <c r="N97" s="62"/>
      <c r="O97" s="63"/>
      <c r="P97" s="57"/>
      <c r="Q97" s="86"/>
      <c r="R97" s="84"/>
      <c r="S97" s="85"/>
      <c r="T97" s="63"/>
      <c r="U97" s="63"/>
      <c r="V97" s="63"/>
      <c r="W97" s="58"/>
      <c r="X97" s="67"/>
    </row>
    <row r="98" spans="1:24" ht="48" hidden="1" customHeight="1" x14ac:dyDescent="0.15">
      <c r="A98" s="56"/>
      <c r="B98" s="57"/>
      <c r="C98" s="58"/>
      <c r="D98" s="59"/>
      <c r="E98" s="62"/>
      <c r="F98" s="62"/>
      <c r="G98" s="62"/>
      <c r="H98" s="62"/>
      <c r="I98" s="62"/>
      <c r="J98" s="62"/>
      <c r="K98" s="62"/>
      <c r="L98" s="62"/>
      <c r="M98" s="62"/>
      <c r="N98" s="62"/>
      <c r="O98" s="63"/>
      <c r="P98" s="57"/>
      <c r="Q98" s="86"/>
      <c r="R98" s="84"/>
      <c r="S98" s="85"/>
      <c r="T98" s="63"/>
      <c r="U98" s="63"/>
      <c r="V98" s="63"/>
      <c r="W98" s="58"/>
      <c r="X98" s="67"/>
    </row>
    <row r="99" spans="1:24" ht="48" hidden="1" customHeight="1" x14ac:dyDescent="0.15">
      <c r="A99" s="56"/>
      <c r="B99" s="57"/>
      <c r="C99" s="58"/>
      <c r="D99" s="59"/>
      <c r="E99" s="62"/>
      <c r="F99" s="62"/>
      <c r="G99" s="62"/>
      <c r="H99" s="62"/>
      <c r="I99" s="62"/>
      <c r="J99" s="62"/>
      <c r="K99" s="62"/>
      <c r="L99" s="62"/>
      <c r="M99" s="62"/>
      <c r="N99" s="62"/>
      <c r="O99" s="63"/>
      <c r="P99" s="57"/>
      <c r="Q99" s="86"/>
      <c r="R99" s="84"/>
      <c r="S99" s="85"/>
      <c r="T99" s="63"/>
      <c r="U99" s="63"/>
      <c r="V99" s="63"/>
      <c r="W99" s="58"/>
      <c r="X99" s="67"/>
    </row>
    <row r="100" spans="1:24" ht="48" hidden="1" customHeight="1" x14ac:dyDescent="0.15">
      <c r="A100" s="56"/>
      <c r="B100" s="57"/>
      <c r="C100" s="58"/>
      <c r="D100" s="59"/>
      <c r="E100" s="62"/>
      <c r="F100" s="62"/>
      <c r="G100" s="62"/>
      <c r="H100" s="62"/>
      <c r="I100" s="62"/>
      <c r="J100" s="62"/>
      <c r="K100" s="62"/>
      <c r="L100" s="62"/>
      <c r="M100" s="62"/>
      <c r="N100" s="62"/>
      <c r="O100" s="63"/>
      <c r="P100" s="57"/>
      <c r="Q100" s="86"/>
      <c r="R100" s="84"/>
      <c r="S100" s="85"/>
      <c r="T100" s="63"/>
      <c r="U100" s="63"/>
      <c r="V100" s="63"/>
      <c r="W100" s="58"/>
      <c r="X100" s="67"/>
    </row>
    <row r="101" spans="1:24" ht="48" hidden="1" customHeight="1" x14ac:dyDescent="0.15">
      <c r="A101" s="56"/>
      <c r="B101" s="57"/>
      <c r="C101" s="58"/>
      <c r="D101" s="59"/>
      <c r="E101" s="62"/>
      <c r="F101" s="62"/>
      <c r="G101" s="62"/>
      <c r="H101" s="62"/>
      <c r="I101" s="62"/>
      <c r="J101" s="62"/>
      <c r="K101" s="62"/>
      <c r="L101" s="62"/>
      <c r="M101" s="62"/>
      <c r="N101" s="62"/>
      <c r="O101" s="63"/>
      <c r="P101" s="57"/>
      <c r="Q101" s="86"/>
      <c r="R101" s="84"/>
      <c r="S101" s="85"/>
      <c r="T101" s="63"/>
      <c r="U101" s="63"/>
      <c r="V101" s="63"/>
      <c r="W101" s="58"/>
      <c r="X101" s="67"/>
    </row>
    <row r="102" spans="1:24" ht="48" hidden="1" customHeight="1" x14ac:dyDescent="0.15">
      <c r="A102" s="56"/>
      <c r="B102" s="57"/>
      <c r="C102" s="58"/>
      <c r="D102" s="59"/>
      <c r="E102" s="62"/>
      <c r="F102" s="62"/>
      <c r="G102" s="62"/>
      <c r="H102" s="62"/>
      <c r="I102" s="62"/>
      <c r="J102" s="62"/>
      <c r="K102" s="62"/>
      <c r="L102" s="62"/>
      <c r="M102" s="62"/>
      <c r="N102" s="62"/>
      <c r="O102" s="63"/>
      <c r="P102" s="57"/>
      <c r="Q102" s="86"/>
      <c r="R102" s="84"/>
      <c r="S102" s="85"/>
      <c r="T102" s="63"/>
      <c r="U102" s="63"/>
      <c r="V102" s="63"/>
      <c r="W102" s="58"/>
      <c r="X102" s="67"/>
    </row>
    <row r="103" spans="1:24" ht="48" hidden="1" customHeight="1" x14ac:dyDescent="0.15">
      <c r="A103" s="56"/>
      <c r="B103" s="57"/>
      <c r="C103" s="58"/>
      <c r="D103" s="59"/>
      <c r="E103" s="62"/>
      <c r="F103" s="62"/>
      <c r="G103" s="62"/>
      <c r="H103" s="62"/>
      <c r="I103" s="62"/>
      <c r="J103" s="62"/>
      <c r="K103" s="62"/>
      <c r="L103" s="62"/>
      <c r="M103" s="62"/>
      <c r="N103" s="62"/>
      <c r="O103" s="63"/>
      <c r="P103" s="57"/>
      <c r="Q103" s="86"/>
      <c r="R103" s="84"/>
      <c r="S103" s="85"/>
      <c r="T103" s="63"/>
      <c r="U103" s="63"/>
      <c r="V103" s="63"/>
      <c r="W103" s="58"/>
      <c r="X103" s="67"/>
    </row>
    <row r="104" spans="1:24" ht="48" hidden="1" customHeight="1" x14ac:dyDescent="0.15">
      <c r="A104" s="56"/>
      <c r="B104" s="57"/>
      <c r="C104" s="58"/>
      <c r="D104" s="59"/>
      <c r="E104" s="62"/>
      <c r="F104" s="62"/>
      <c r="G104" s="62"/>
      <c r="H104" s="62"/>
      <c r="I104" s="62"/>
      <c r="J104" s="62"/>
      <c r="K104" s="62"/>
      <c r="L104" s="62"/>
      <c r="M104" s="62"/>
      <c r="N104" s="62"/>
      <c r="O104" s="63"/>
      <c r="P104" s="57"/>
      <c r="Q104" s="86"/>
      <c r="R104" s="84"/>
      <c r="S104" s="85"/>
      <c r="T104" s="63"/>
      <c r="U104" s="63"/>
      <c r="V104" s="63"/>
      <c r="W104" s="58"/>
      <c r="X104" s="67"/>
    </row>
    <row r="105" spans="1:24" ht="48" hidden="1" customHeight="1" x14ac:dyDescent="0.15">
      <c r="A105" s="56"/>
      <c r="B105" s="57"/>
      <c r="C105" s="58"/>
      <c r="D105" s="59"/>
      <c r="E105" s="62"/>
      <c r="F105" s="62"/>
      <c r="G105" s="62"/>
      <c r="H105" s="62"/>
      <c r="I105" s="62"/>
      <c r="J105" s="62"/>
      <c r="K105" s="62"/>
      <c r="L105" s="62"/>
      <c r="M105" s="62"/>
      <c r="N105" s="62"/>
      <c r="O105" s="63"/>
      <c r="P105" s="57"/>
      <c r="Q105" s="86"/>
      <c r="R105" s="84"/>
      <c r="S105" s="85"/>
      <c r="T105" s="63"/>
      <c r="U105" s="63"/>
      <c r="V105" s="63"/>
      <c r="W105" s="58"/>
      <c r="X105" s="67"/>
    </row>
    <row r="106" spans="1:24" ht="48" hidden="1" customHeight="1" x14ac:dyDescent="0.15">
      <c r="A106" s="56"/>
      <c r="B106" s="57"/>
      <c r="C106" s="58"/>
      <c r="D106" s="59"/>
      <c r="E106" s="62"/>
      <c r="F106" s="62"/>
      <c r="G106" s="62"/>
      <c r="H106" s="62"/>
      <c r="I106" s="62"/>
      <c r="J106" s="62"/>
      <c r="K106" s="62"/>
      <c r="L106" s="62"/>
      <c r="M106" s="62"/>
      <c r="N106" s="62"/>
      <c r="O106" s="63"/>
      <c r="P106" s="57"/>
      <c r="Q106" s="86"/>
      <c r="R106" s="84"/>
      <c r="S106" s="85"/>
      <c r="T106" s="63"/>
      <c r="U106" s="63"/>
      <c r="V106" s="63"/>
      <c r="W106" s="58"/>
      <c r="X106" s="67"/>
    </row>
    <row r="107" spans="1:24" ht="48" hidden="1" customHeight="1" x14ac:dyDescent="0.15">
      <c r="A107" s="56"/>
      <c r="B107" s="57"/>
      <c r="C107" s="58"/>
      <c r="D107" s="72"/>
      <c r="E107" s="62"/>
      <c r="F107" s="59"/>
      <c r="G107" s="62"/>
      <c r="H107" s="62"/>
      <c r="I107" s="62"/>
      <c r="J107" s="62"/>
      <c r="K107" s="62"/>
      <c r="L107" s="62"/>
      <c r="M107" s="62"/>
      <c r="N107" s="62"/>
      <c r="O107" s="63"/>
      <c r="P107" s="57"/>
      <c r="Q107" s="86"/>
      <c r="R107" s="84"/>
      <c r="S107" s="85"/>
      <c r="T107" s="63"/>
      <c r="U107" s="63"/>
      <c r="V107" s="63"/>
      <c r="W107" s="58"/>
      <c r="X107" s="67"/>
    </row>
    <row r="108" spans="1:24" ht="48" hidden="1" customHeight="1" x14ac:dyDescent="0.15">
      <c r="A108" s="56"/>
      <c r="B108" s="57"/>
      <c r="C108" s="58"/>
      <c r="D108" s="59"/>
      <c r="E108" s="62"/>
      <c r="F108" s="72"/>
      <c r="G108" s="62"/>
      <c r="H108" s="62"/>
      <c r="I108" s="62"/>
      <c r="J108" s="62"/>
      <c r="K108" s="62"/>
      <c r="L108" s="62"/>
      <c r="M108" s="62"/>
      <c r="N108" s="62"/>
      <c r="O108" s="63"/>
      <c r="P108" s="57"/>
      <c r="Q108" s="86"/>
      <c r="R108" s="84"/>
      <c r="S108" s="85"/>
      <c r="T108" s="63"/>
      <c r="U108" s="63"/>
      <c r="V108" s="63"/>
      <c r="W108" s="58"/>
      <c r="X108" s="67"/>
    </row>
    <row r="109" spans="1:24" ht="48" hidden="1" customHeight="1" x14ac:dyDescent="0.15">
      <c r="A109" s="56"/>
      <c r="B109" s="57"/>
      <c r="C109" s="58"/>
      <c r="D109" s="59"/>
      <c r="E109" s="62"/>
      <c r="F109" s="72"/>
      <c r="G109" s="62"/>
      <c r="H109" s="62"/>
      <c r="I109" s="62"/>
      <c r="J109" s="62"/>
      <c r="K109" s="62"/>
      <c r="L109" s="62"/>
      <c r="M109" s="62"/>
      <c r="N109" s="62"/>
      <c r="O109" s="63"/>
      <c r="P109" s="57"/>
      <c r="Q109" s="86"/>
      <c r="R109" s="84"/>
      <c r="S109" s="85"/>
      <c r="T109" s="63"/>
      <c r="U109" s="63"/>
      <c r="V109" s="63"/>
      <c r="W109" s="58"/>
      <c r="X109" s="67"/>
    </row>
    <row r="110" spans="1:24" ht="48" hidden="1" customHeight="1" x14ac:dyDescent="0.15">
      <c r="A110" s="56"/>
      <c r="B110" s="57"/>
      <c r="C110" s="58"/>
      <c r="D110" s="59"/>
      <c r="E110" s="62"/>
      <c r="F110" s="72"/>
      <c r="G110" s="62"/>
      <c r="H110" s="62"/>
      <c r="I110" s="62"/>
      <c r="J110" s="62"/>
      <c r="K110" s="62"/>
      <c r="L110" s="62"/>
      <c r="M110" s="62"/>
      <c r="N110" s="62"/>
      <c r="O110" s="63"/>
      <c r="P110" s="57"/>
      <c r="Q110" s="86"/>
      <c r="R110" s="84"/>
      <c r="S110" s="85"/>
      <c r="T110" s="63"/>
      <c r="U110" s="63"/>
      <c r="V110" s="63"/>
      <c r="W110" s="58"/>
      <c r="X110" s="67"/>
    </row>
    <row r="111" spans="1:24" ht="48" hidden="1" customHeight="1" x14ac:dyDescent="0.15">
      <c r="A111" s="87"/>
      <c r="B111" s="57"/>
      <c r="C111" s="63"/>
      <c r="D111" s="62"/>
      <c r="E111" s="62"/>
      <c r="F111" s="62"/>
      <c r="G111" s="62"/>
      <c r="H111" s="62"/>
      <c r="I111" s="62"/>
      <c r="J111" s="62"/>
      <c r="K111" s="62"/>
      <c r="L111" s="60"/>
      <c r="M111" s="62"/>
      <c r="N111" s="62"/>
      <c r="O111" s="83"/>
      <c r="P111" s="57"/>
      <c r="Q111" s="64"/>
      <c r="R111" s="85"/>
      <c r="S111" s="85"/>
      <c r="T111" s="81"/>
      <c r="U111" s="81"/>
      <c r="V111" s="81"/>
      <c r="W111" s="58"/>
      <c r="X111" s="67"/>
    </row>
    <row r="112" spans="1:24" ht="48" hidden="1" customHeight="1" x14ac:dyDescent="0.15">
      <c r="A112" s="87"/>
      <c r="B112" s="57"/>
      <c r="C112" s="63"/>
      <c r="D112" s="62"/>
      <c r="E112" s="62"/>
      <c r="F112" s="62"/>
      <c r="G112" s="60"/>
      <c r="H112" s="62"/>
      <c r="I112" s="62"/>
      <c r="J112" s="62"/>
      <c r="K112" s="62"/>
      <c r="L112" s="62"/>
      <c r="M112" s="62"/>
      <c r="N112" s="62"/>
      <c r="O112" s="83"/>
      <c r="P112" s="57"/>
      <c r="Q112" s="64"/>
      <c r="R112" s="88"/>
      <c r="S112" s="88"/>
      <c r="T112" s="81"/>
      <c r="U112" s="81"/>
      <c r="V112" s="81"/>
      <c r="W112" s="58"/>
      <c r="X112" s="67"/>
    </row>
    <row r="113" spans="1:24" ht="48" hidden="1" customHeight="1" x14ac:dyDescent="0.15">
      <c r="A113" s="87"/>
      <c r="B113" s="57"/>
      <c r="C113" s="63"/>
      <c r="D113" s="62"/>
      <c r="E113" s="62"/>
      <c r="F113" s="89"/>
      <c r="G113" s="62"/>
      <c r="H113" s="62"/>
      <c r="I113" s="62"/>
      <c r="J113" s="62"/>
      <c r="K113" s="62"/>
      <c r="L113" s="62"/>
      <c r="M113" s="62"/>
      <c r="N113" s="62"/>
      <c r="O113" s="83"/>
      <c r="P113" s="57"/>
      <c r="Q113" s="64"/>
      <c r="R113" s="88"/>
      <c r="S113" s="88"/>
      <c r="T113" s="81"/>
      <c r="U113" s="81"/>
      <c r="V113" s="81"/>
      <c r="W113" s="58"/>
      <c r="X113" s="67"/>
    </row>
    <row r="114" spans="1:24" ht="48" hidden="1" customHeight="1" x14ac:dyDescent="0.15">
      <c r="A114" s="87"/>
      <c r="B114" s="57"/>
      <c r="C114" s="63"/>
      <c r="D114" s="62"/>
      <c r="E114" s="62"/>
      <c r="F114" s="89"/>
      <c r="G114" s="62"/>
      <c r="H114" s="62"/>
      <c r="I114" s="62"/>
      <c r="J114" s="62"/>
      <c r="K114" s="62"/>
      <c r="L114" s="62"/>
      <c r="M114" s="62"/>
      <c r="N114" s="62"/>
      <c r="O114" s="83"/>
      <c r="P114" s="57"/>
      <c r="Q114" s="64"/>
      <c r="R114" s="88"/>
      <c r="S114" s="88"/>
      <c r="T114" s="81"/>
      <c r="U114" s="81"/>
      <c r="V114" s="81"/>
      <c r="W114" s="58"/>
      <c r="X114" s="67"/>
    </row>
    <row r="115" spans="1:24" ht="48" hidden="1" customHeight="1" x14ac:dyDescent="0.15">
      <c r="A115" s="87"/>
      <c r="B115" s="57"/>
      <c r="C115" s="63"/>
      <c r="D115" s="62"/>
      <c r="E115" s="62"/>
      <c r="F115" s="89"/>
      <c r="G115" s="62"/>
      <c r="H115" s="62"/>
      <c r="I115" s="62"/>
      <c r="J115" s="62"/>
      <c r="K115" s="62"/>
      <c r="L115" s="62"/>
      <c r="M115" s="62"/>
      <c r="N115" s="62"/>
      <c r="O115" s="83"/>
      <c r="P115" s="57"/>
      <c r="Q115" s="64"/>
      <c r="R115" s="88"/>
      <c r="S115" s="88"/>
      <c r="T115" s="81"/>
      <c r="U115" s="81"/>
      <c r="V115" s="81"/>
      <c r="W115" s="58"/>
      <c r="X115" s="67"/>
    </row>
    <row r="116" spans="1:24" ht="48" hidden="1" customHeight="1" x14ac:dyDescent="0.15">
      <c r="A116" s="87"/>
      <c r="B116" s="57"/>
      <c r="C116" s="63"/>
      <c r="D116" s="62"/>
      <c r="E116" s="62"/>
      <c r="F116" s="89"/>
      <c r="G116" s="62"/>
      <c r="H116" s="62"/>
      <c r="I116" s="62"/>
      <c r="J116" s="62"/>
      <c r="K116" s="62"/>
      <c r="L116" s="62"/>
      <c r="M116" s="62"/>
      <c r="N116" s="62"/>
      <c r="O116" s="83"/>
      <c r="P116" s="57"/>
      <c r="Q116" s="64"/>
      <c r="R116" s="88"/>
      <c r="S116" s="88"/>
      <c r="T116" s="81"/>
      <c r="U116" s="81"/>
      <c r="V116" s="81"/>
      <c r="W116" s="58"/>
      <c r="X116" s="67"/>
    </row>
    <row r="117" spans="1:24" ht="48" hidden="1" customHeight="1" x14ac:dyDescent="0.15">
      <c r="A117" s="87"/>
      <c r="B117" s="57"/>
      <c r="C117" s="63"/>
      <c r="D117" s="62"/>
      <c r="E117" s="62"/>
      <c r="F117" s="62"/>
      <c r="G117" s="62"/>
      <c r="H117" s="62"/>
      <c r="I117" s="62"/>
      <c r="J117" s="62"/>
      <c r="K117" s="62"/>
      <c r="L117" s="62"/>
      <c r="M117" s="89"/>
      <c r="N117" s="89"/>
      <c r="O117" s="83"/>
      <c r="P117" s="57"/>
      <c r="Q117" s="64"/>
      <c r="R117" s="88"/>
      <c r="S117" s="88"/>
      <c r="T117" s="81"/>
      <c r="U117" s="81"/>
      <c r="V117" s="81"/>
      <c r="W117" s="58"/>
      <c r="X117" s="67"/>
    </row>
    <row r="118" spans="1:24" ht="48" hidden="1" customHeight="1" x14ac:dyDescent="0.15">
      <c r="A118" s="87"/>
      <c r="B118" s="57"/>
      <c r="C118" s="63"/>
      <c r="D118" s="89"/>
      <c r="E118" s="62"/>
      <c r="F118" s="62"/>
      <c r="G118" s="62"/>
      <c r="H118" s="62"/>
      <c r="I118" s="62"/>
      <c r="J118" s="62"/>
      <c r="K118" s="62"/>
      <c r="L118" s="62"/>
      <c r="M118" s="62"/>
      <c r="N118" s="62"/>
      <c r="O118" s="83"/>
      <c r="P118" s="57"/>
      <c r="Q118" s="64"/>
      <c r="R118" s="83"/>
      <c r="S118" s="83"/>
      <c r="T118" s="81"/>
      <c r="U118" s="81"/>
      <c r="V118" s="81"/>
      <c r="W118" s="58"/>
      <c r="X118" s="67"/>
    </row>
    <row r="119" spans="1:24" ht="57.75" hidden="1" customHeight="1" x14ac:dyDescent="0.15">
      <c r="A119" s="87"/>
      <c r="B119" s="57"/>
      <c r="C119" s="63"/>
      <c r="D119" s="62"/>
      <c r="E119" s="62"/>
      <c r="F119" s="62"/>
      <c r="G119" s="62"/>
      <c r="H119" s="89"/>
      <c r="I119" s="62"/>
      <c r="J119" s="62"/>
      <c r="K119" s="62"/>
      <c r="L119" s="62"/>
      <c r="M119" s="62"/>
      <c r="N119" s="62"/>
      <c r="O119" s="83"/>
      <c r="P119" s="57"/>
      <c r="Q119" s="64"/>
      <c r="R119" s="83"/>
      <c r="S119" s="83"/>
      <c r="T119" s="81"/>
      <c r="U119" s="81"/>
      <c r="V119" s="81"/>
      <c r="W119" s="58"/>
      <c r="X119" s="67"/>
    </row>
    <row r="120" spans="1:24" ht="48" hidden="1" customHeight="1" x14ac:dyDescent="0.15">
      <c r="A120" s="87"/>
      <c r="B120" s="57"/>
      <c r="C120" s="63"/>
      <c r="D120" s="62"/>
      <c r="E120" s="62"/>
      <c r="F120" s="89"/>
      <c r="G120" s="62"/>
      <c r="H120" s="62"/>
      <c r="I120" s="62"/>
      <c r="J120" s="62"/>
      <c r="K120" s="62"/>
      <c r="L120" s="62"/>
      <c r="M120" s="62"/>
      <c r="N120" s="62"/>
      <c r="O120" s="83"/>
      <c r="P120" s="57"/>
      <c r="Q120" s="64"/>
      <c r="R120" s="83"/>
      <c r="S120" s="66"/>
      <c r="T120" s="81"/>
      <c r="U120" s="81"/>
      <c r="V120" s="81"/>
      <c r="W120" s="58"/>
      <c r="X120" s="67"/>
    </row>
    <row r="121" spans="1:24" ht="48" hidden="1" customHeight="1" x14ac:dyDescent="0.15">
      <c r="A121" s="87"/>
      <c r="B121" s="90"/>
      <c r="C121" s="63"/>
      <c r="D121" s="62"/>
      <c r="E121" s="62"/>
      <c r="F121" s="60"/>
      <c r="G121" s="62"/>
      <c r="H121" s="62"/>
      <c r="I121" s="62"/>
      <c r="J121" s="62"/>
      <c r="K121" s="62"/>
      <c r="L121" s="62"/>
      <c r="M121" s="62"/>
      <c r="N121" s="62"/>
      <c r="O121" s="63"/>
      <c r="P121" s="90"/>
      <c r="Q121" s="64"/>
      <c r="R121" s="91"/>
      <c r="S121" s="66"/>
      <c r="T121" s="63"/>
      <c r="U121" s="63"/>
      <c r="V121" s="63"/>
      <c r="W121" s="58"/>
      <c r="X121" s="67"/>
    </row>
    <row r="122" spans="1:24" ht="48" hidden="1" customHeight="1" x14ac:dyDescent="0.15">
      <c r="A122" s="87"/>
      <c r="B122" s="90"/>
      <c r="C122" s="63"/>
      <c r="D122" s="62"/>
      <c r="E122" s="62"/>
      <c r="F122" s="60"/>
      <c r="G122" s="62"/>
      <c r="H122" s="62"/>
      <c r="I122" s="62"/>
      <c r="J122" s="62"/>
      <c r="K122" s="62"/>
      <c r="L122" s="62"/>
      <c r="M122" s="62"/>
      <c r="N122" s="62"/>
      <c r="O122" s="63"/>
      <c r="P122" s="90"/>
      <c r="Q122" s="64"/>
      <c r="R122" s="83"/>
      <c r="S122" s="66"/>
      <c r="T122" s="63"/>
      <c r="U122" s="63"/>
      <c r="V122" s="63"/>
      <c r="W122" s="58"/>
      <c r="X122" s="67"/>
    </row>
    <row r="123" spans="1:24" ht="48" hidden="1" customHeight="1" x14ac:dyDescent="0.15">
      <c r="A123" s="87"/>
      <c r="B123" s="90"/>
      <c r="C123" s="63"/>
      <c r="D123" s="62"/>
      <c r="E123" s="62"/>
      <c r="F123" s="60"/>
      <c r="G123" s="62"/>
      <c r="H123" s="62"/>
      <c r="I123" s="62"/>
      <c r="J123" s="62"/>
      <c r="K123" s="62"/>
      <c r="L123" s="62"/>
      <c r="M123" s="62"/>
      <c r="N123" s="62"/>
      <c r="O123" s="63"/>
      <c r="P123" s="90"/>
      <c r="Q123" s="64"/>
      <c r="R123" s="83"/>
      <c r="S123" s="66"/>
      <c r="T123" s="63"/>
      <c r="U123" s="63"/>
      <c r="V123" s="63"/>
      <c r="W123" s="58"/>
      <c r="X123" s="67"/>
    </row>
    <row r="124" spans="1:24" ht="61.5" hidden="1" customHeight="1" x14ac:dyDescent="0.15">
      <c r="A124" s="87"/>
      <c r="B124" s="90"/>
      <c r="C124" s="63"/>
      <c r="D124" s="62"/>
      <c r="E124" s="62"/>
      <c r="F124" s="60"/>
      <c r="G124" s="62"/>
      <c r="H124" s="62"/>
      <c r="I124" s="62"/>
      <c r="J124" s="62"/>
      <c r="K124" s="62"/>
      <c r="L124" s="62"/>
      <c r="M124" s="62"/>
      <c r="N124" s="62"/>
      <c r="O124" s="63"/>
      <c r="P124" s="90"/>
      <c r="Q124" s="64"/>
      <c r="R124" s="83"/>
      <c r="S124" s="66"/>
      <c r="T124" s="63"/>
      <c r="U124" s="63"/>
      <c r="V124" s="63"/>
      <c r="W124" s="58"/>
      <c r="X124" s="67"/>
    </row>
    <row r="125" spans="1:24" ht="48" hidden="1" customHeight="1" x14ac:dyDescent="0.15">
      <c r="A125" s="87"/>
      <c r="B125" s="90"/>
      <c r="C125" s="63"/>
      <c r="D125" s="62"/>
      <c r="E125" s="62"/>
      <c r="F125" s="59"/>
      <c r="G125" s="62"/>
      <c r="H125" s="62"/>
      <c r="I125" s="62"/>
      <c r="J125" s="62"/>
      <c r="K125" s="62"/>
      <c r="L125" s="62"/>
      <c r="M125" s="62"/>
      <c r="N125" s="62"/>
      <c r="O125" s="63"/>
      <c r="P125" s="90"/>
      <c r="Q125" s="64"/>
      <c r="R125" s="88"/>
      <c r="S125" s="66"/>
      <c r="T125" s="63"/>
      <c r="U125" s="63"/>
      <c r="V125" s="63"/>
      <c r="W125" s="58"/>
      <c r="X125" s="67"/>
    </row>
    <row r="126" spans="1:24" ht="48" hidden="1" customHeight="1" x14ac:dyDescent="0.15">
      <c r="A126" s="87"/>
      <c r="B126" s="90"/>
      <c r="C126" s="63"/>
      <c r="D126" s="62"/>
      <c r="E126" s="62"/>
      <c r="F126" s="59"/>
      <c r="G126" s="62"/>
      <c r="H126" s="62"/>
      <c r="I126" s="62"/>
      <c r="J126" s="62"/>
      <c r="K126" s="62"/>
      <c r="L126" s="62"/>
      <c r="M126" s="62"/>
      <c r="N126" s="62"/>
      <c r="O126" s="63"/>
      <c r="P126" s="90"/>
      <c r="Q126" s="64"/>
      <c r="R126" s="88"/>
      <c r="S126" s="66"/>
      <c r="T126" s="81"/>
      <c r="U126" s="81"/>
      <c r="V126" s="81"/>
      <c r="W126" s="58"/>
      <c r="X126" s="67"/>
    </row>
    <row r="127" spans="1:24" ht="48" hidden="1" customHeight="1" x14ac:dyDescent="0.15">
      <c r="A127" s="87"/>
      <c r="B127" s="90"/>
      <c r="C127" s="63"/>
      <c r="D127" s="62"/>
      <c r="E127" s="62"/>
      <c r="F127" s="59"/>
      <c r="G127" s="59"/>
      <c r="H127" s="62"/>
      <c r="I127" s="62"/>
      <c r="J127" s="62"/>
      <c r="K127" s="62"/>
      <c r="L127" s="62"/>
      <c r="M127" s="62"/>
      <c r="N127" s="62"/>
      <c r="O127" s="63"/>
      <c r="P127" s="90"/>
      <c r="Q127" s="64"/>
      <c r="R127" s="88"/>
      <c r="S127" s="83"/>
      <c r="T127" s="81"/>
      <c r="U127" s="81"/>
      <c r="V127" s="81"/>
      <c r="W127" s="58"/>
      <c r="X127" s="67"/>
    </row>
    <row r="128" spans="1:24" ht="48" hidden="1" customHeight="1" x14ac:dyDescent="0.15">
      <c r="A128" s="87"/>
      <c r="B128" s="90"/>
      <c r="C128" s="63"/>
      <c r="D128" s="62"/>
      <c r="E128" s="62"/>
      <c r="F128" s="59"/>
      <c r="G128" s="59"/>
      <c r="H128" s="62"/>
      <c r="I128" s="62"/>
      <c r="J128" s="62"/>
      <c r="K128" s="62"/>
      <c r="L128" s="62"/>
      <c r="M128" s="62"/>
      <c r="N128" s="62"/>
      <c r="O128" s="63"/>
      <c r="P128" s="90"/>
      <c r="Q128" s="64"/>
      <c r="R128" s="88"/>
      <c r="S128" s="66"/>
      <c r="T128" s="81"/>
      <c r="U128" s="81"/>
      <c r="V128" s="81"/>
      <c r="W128" s="58"/>
      <c r="X128" s="67"/>
    </row>
    <row r="129" spans="1:24" ht="48" hidden="1" customHeight="1" x14ac:dyDescent="0.15">
      <c r="A129" s="87"/>
      <c r="B129" s="90"/>
      <c r="C129" s="63"/>
      <c r="D129" s="62"/>
      <c r="E129" s="62"/>
      <c r="F129" s="59"/>
      <c r="G129" s="62"/>
      <c r="H129" s="62"/>
      <c r="I129" s="62"/>
      <c r="J129" s="62"/>
      <c r="K129" s="62"/>
      <c r="L129" s="62"/>
      <c r="M129" s="62"/>
      <c r="N129" s="62"/>
      <c r="O129" s="63"/>
      <c r="P129" s="90"/>
      <c r="Q129" s="64"/>
      <c r="R129" s="88"/>
      <c r="S129" s="66"/>
      <c r="T129" s="63"/>
      <c r="U129" s="63"/>
      <c r="V129" s="63"/>
      <c r="W129" s="58"/>
      <c r="X129" s="67"/>
    </row>
    <row r="130" spans="1:24" ht="48" hidden="1" customHeight="1" x14ac:dyDescent="0.15">
      <c r="A130" s="87"/>
      <c r="B130" s="90"/>
      <c r="C130" s="63"/>
      <c r="D130" s="62"/>
      <c r="E130" s="62"/>
      <c r="F130" s="59"/>
      <c r="G130" s="59"/>
      <c r="H130" s="62"/>
      <c r="I130" s="62"/>
      <c r="J130" s="62"/>
      <c r="K130" s="62"/>
      <c r="L130" s="62"/>
      <c r="M130" s="62"/>
      <c r="N130" s="62"/>
      <c r="O130" s="63"/>
      <c r="P130" s="90"/>
      <c r="Q130" s="64"/>
      <c r="R130" s="88"/>
      <c r="S130" s="66"/>
      <c r="T130" s="81"/>
      <c r="U130" s="81"/>
      <c r="V130" s="81"/>
      <c r="W130" s="58"/>
      <c r="X130" s="67"/>
    </row>
    <row r="131" spans="1:24" ht="48" hidden="1" customHeight="1" x14ac:dyDescent="0.15">
      <c r="A131" s="87"/>
      <c r="B131" s="90"/>
      <c r="C131" s="63"/>
      <c r="D131" s="62"/>
      <c r="E131" s="59"/>
      <c r="F131" s="59"/>
      <c r="G131" s="62"/>
      <c r="H131" s="62"/>
      <c r="I131" s="62"/>
      <c r="J131" s="62"/>
      <c r="K131" s="62"/>
      <c r="L131" s="62"/>
      <c r="M131" s="62"/>
      <c r="N131" s="62"/>
      <c r="O131" s="63"/>
      <c r="P131" s="90"/>
      <c r="Q131" s="64"/>
      <c r="R131" s="88"/>
      <c r="S131" s="83"/>
      <c r="T131" s="63"/>
      <c r="U131" s="63"/>
      <c r="V131" s="63"/>
      <c r="W131" s="58"/>
      <c r="X131" s="67"/>
    </row>
    <row r="132" spans="1:24" ht="48" hidden="1" customHeight="1" x14ac:dyDescent="0.15">
      <c r="A132" s="87"/>
      <c r="B132" s="90"/>
      <c r="C132" s="63"/>
      <c r="D132" s="62"/>
      <c r="E132" s="59"/>
      <c r="F132" s="59"/>
      <c r="G132" s="62"/>
      <c r="H132" s="62"/>
      <c r="I132" s="62"/>
      <c r="J132" s="62"/>
      <c r="K132" s="62"/>
      <c r="L132" s="62"/>
      <c r="M132" s="62"/>
      <c r="N132" s="62"/>
      <c r="O132" s="63"/>
      <c r="P132" s="90"/>
      <c r="Q132" s="64"/>
      <c r="R132" s="88"/>
      <c r="S132" s="92"/>
      <c r="T132" s="63"/>
      <c r="U132" s="63"/>
      <c r="V132" s="63"/>
      <c r="W132" s="58"/>
      <c r="X132" s="67"/>
    </row>
    <row r="133" spans="1:24" ht="48" hidden="1" customHeight="1" x14ac:dyDescent="0.15">
      <c r="A133" s="87"/>
      <c r="B133" s="90"/>
      <c r="C133" s="63"/>
      <c r="D133" s="62"/>
      <c r="E133" s="62"/>
      <c r="F133" s="59"/>
      <c r="G133" s="59"/>
      <c r="H133" s="62"/>
      <c r="I133" s="62"/>
      <c r="J133" s="62"/>
      <c r="K133" s="62"/>
      <c r="L133" s="62"/>
      <c r="M133" s="62"/>
      <c r="N133" s="62"/>
      <c r="O133" s="63"/>
      <c r="P133" s="90"/>
      <c r="Q133" s="64"/>
      <c r="R133" s="88"/>
      <c r="S133" s="66"/>
      <c r="T133" s="81"/>
      <c r="U133" s="81"/>
      <c r="V133" s="81"/>
      <c r="W133" s="58"/>
      <c r="X133" s="67"/>
    </row>
    <row r="134" spans="1:24" ht="48" hidden="1" customHeight="1" x14ac:dyDescent="0.15">
      <c r="A134" s="87"/>
      <c r="B134" s="90"/>
      <c r="C134" s="63"/>
      <c r="D134" s="62"/>
      <c r="E134" s="62"/>
      <c r="F134" s="59"/>
      <c r="G134" s="59"/>
      <c r="H134" s="62"/>
      <c r="I134" s="62"/>
      <c r="J134" s="62"/>
      <c r="K134" s="62"/>
      <c r="L134" s="62"/>
      <c r="M134" s="62"/>
      <c r="N134" s="62"/>
      <c r="O134" s="63"/>
      <c r="P134" s="90"/>
      <c r="Q134" s="64"/>
      <c r="R134" s="88"/>
      <c r="S134" s="66"/>
      <c r="T134" s="81"/>
      <c r="U134" s="81"/>
      <c r="V134" s="81"/>
      <c r="W134" s="58"/>
      <c r="X134" s="67"/>
    </row>
    <row r="135" spans="1:24" ht="48" hidden="1" customHeight="1" x14ac:dyDescent="0.15">
      <c r="A135" s="87"/>
      <c r="B135" s="90"/>
      <c r="C135" s="63"/>
      <c r="D135" s="62"/>
      <c r="E135" s="62"/>
      <c r="F135" s="59"/>
      <c r="G135" s="62"/>
      <c r="H135" s="62"/>
      <c r="I135" s="59"/>
      <c r="J135" s="62"/>
      <c r="K135" s="62"/>
      <c r="L135" s="62"/>
      <c r="M135" s="62"/>
      <c r="N135" s="62"/>
      <c r="O135" s="63"/>
      <c r="P135" s="90"/>
      <c r="Q135" s="64"/>
      <c r="R135" s="88"/>
      <c r="S135" s="66"/>
      <c r="T135" s="63"/>
      <c r="U135" s="63"/>
      <c r="V135" s="63"/>
      <c r="W135" s="58"/>
      <c r="X135" s="67"/>
    </row>
    <row r="136" spans="1:24" ht="48" hidden="1" customHeight="1" x14ac:dyDescent="0.15">
      <c r="A136" s="93"/>
      <c r="B136" s="90"/>
      <c r="C136" s="63"/>
      <c r="D136" s="62"/>
      <c r="E136" s="62"/>
      <c r="F136" s="59"/>
      <c r="G136" s="62"/>
      <c r="H136" s="62"/>
      <c r="I136" s="62"/>
      <c r="J136" s="62"/>
      <c r="K136" s="62"/>
      <c r="L136" s="62"/>
      <c r="M136" s="89"/>
      <c r="N136" s="89"/>
      <c r="O136" s="63"/>
      <c r="P136" s="90"/>
      <c r="Q136" s="64"/>
      <c r="R136" s="88"/>
      <c r="S136" s="66"/>
      <c r="T136" s="81"/>
      <c r="U136" s="81"/>
      <c r="V136" s="81"/>
      <c r="W136" s="58"/>
      <c r="X136" s="67"/>
    </row>
    <row r="137" spans="1:24" ht="48" hidden="1" customHeight="1" x14ac:dyDescent="0.15">
      <c r="A137" s="93"/>
      <c r="B137" s="90"/>
      <c r="C137" s="63"/>
      <c r="D137" s="62"/>
      <c r="E137" s="62"/>
      <c r="F137" s="59"/>
      <c r="G137" s="89"/>
      <c r="H137" s="62"/>
      <c r="I137" s="62"/>
      <c r="J137" s="62"/>
      <c r="K137" s="62"/>
      <c r="L137" s="62"/>
      <c r="M137" s="62"/>
      <c r="N137" s="62"/>
      <c r="O137" s="63"/>
      <c r="P137" s="90"/>
      <c r="Q137" s="64"/>
      <c r="R137" s="88"/>
      <c r="S137" s="66"/>
      <c r="T137" s="81"/>
      <c r="U137" s="81"/>
      <c r="V137" s="81"/>
      <c r="W137" s="58"/>
      <c r="X137" s="67"/>
    </row>
    <row r="138" spans="1:24" ht="48" hidden="1" customHeight="1" x14ac:dyDescent="0.15">
      <c r="A138" s="93"/>
      <c r="B138" s="90"/>
      <c r="C138" s="63"/>
      <c r="D138" s="62"/>
      <c r="E138" s="62"/>
      <c r="F138" s="89"/>
      <c r="G138" s="62"/>
      <c r="H138" s="62"/>
      <c r="I138" s="62"/>
      <c r="J138" s="62"/>
      <c r="K138" s="62"/>
      <c r="L138" s="62"/>
      <c r="M138" s="62"/>
      <c r="N138" s="62"/>
      <c r="O138" s="63"/>
      <c r="P138" s="90"/>
      <c r="Q138" s="64"/>
      <c r="R138" s="88"/>
      <c r="S138" s="66"/>
      <c r="T138" s="81"/>
      <c r="U138" s="81"/>
      <c r="V138" s="81"/>
      <c r="W138" s="58"/>
      <c r="X138" s="67"/>
    </row>
    <row r="139" spans="1:24" ht="48" hidden="1" customHeight="1" x14ac:dyDescent="0.15">
      <c r="A139" s="93"/>
      <c r="B139" s="90"/>
      <c r="C139" s="63"/>
      <c r="D139" s="62"/>
      <c r="E139" s="62"/>
      <c r="F139" s="59"/>
      <c r="G139" s="89"/>
      <c r="H139" s="62"/>
      <c r="I139" s="62"/>
      <c r="J139" s="62"/>
      <c r="K139" s="62"/>
      <c r="L139" s="62"/>
      <c r="M139" s="62"/>
      <c r="N139" s="62"/>
      <c r="O139" s="88"/>
      <c r="P139" s="90"/>
      <c r="Q139" s="64"/>
      <c r="R139" s="88"/>
      <c r="S139" s="66"/>
      <c r="T139" s="81"/>
      <c r="U139" s="81"/>
      <c r="V139" s="81"/>
      <c r="W139" s="58"/>
      <c r="X139" s="67"/>
    </row>
    <row r="140" spans="1:24" ht="48" hidden="1" customHeight="1" x14ac:dyDescent="0.15">
      <c r="A140" s="93"/>
      <c r="B140" s="90"/>
      <c r="C140" s="63"/>
      <c r="D140" s="62"/>
      <c r="E140" s="62"/>
      <c r="F140" s="89"/>
      <c r="G140" s="8"/>
      <c r="H140" s="62"/>
      <c r="I140" s="62"/>
      <c r="J140" s="62"/>
      <c r="K140" s="62"/>
      <c r="L140" s="62"/>
      <c r="M140" s="62"/>
      <c r="N140" s="62"/>
      <c r="O140" s="88"/>
      <c r="P140" s="90"/>
      <c r="Q140" s="64"/>
      <c r="R140" s="88"/>
      <c r="S140" s="66"/>
      <c r="T140" s="63"/>
      <c r="U140" s="63"/>
      <c r="V140" s="63"/>
      <c r="W140" s="58"/>
      <c r="X140" s="67"/>
    </row>
    <row r="141" spans="1:24" ht="48" hidden="1" customHeight="1" x14ac:dyDescent="0.15">
      <c r="A141" s="93"/>
      <c r="B141" s="90"/>
      <c r="C141" s="63"/>
      <c r="D141" s="62"/>
      <c r="E141" s="62"/>
      <c r="F141" s="89"/>
      <c r="G141" s="62"/>
      <c r="H141" s="62"/>
      <c r="I141" s="62"/>
      <c r="J141" s="62"/>
      <c r="K141" s="62"/>
      <c r="L141" s="62"/>
      <c r="M141" s="62"/>
      <c r="N141" s="62"/>
      <c r="O141" s="63"/>
      <c r="P141" s="90"/>
      <c r="Q141" s="64"/>
      <c r="R141" s="88"/>
      <c r="S141" s="66"/>
      <c r="T141" s="81"/>
      <c r="U141" s="81"/>
      <c r="V141" s="81"/>
      <c r="W141" s="58"/>
      <c r="X141" s="67"/>
    </row>
    <row r="142" spans="1:24" ht="48" hidden="1" customHeight="1" x14ac:dyDescent="0.15">
      <c r="A142" s="93"/>
      <c r="B142" s="90"/>
      <c r="C142" s="63"/>
      <c r="D142" s="62"/>
      <c r="E142" s="62"/>
      <c r="F142" s="59"/>
      <c r="G142" s="89"/>
      <c r="H142" s="62"/>
      <c r="I142" s="62"/>
      <c r="J142" s="62"/>
      <c r="K142" s="62"/>
      <c r="L142" s="62"/>
      <c r="M142" s="62"/>
      <c r="N142" s="62"/>
      <c r="O142" s="63"/>
      <c r="P142" s="90"/>
      <c r="Q142" s="64"/>
      <c r="R142" s="88"/>
      <c r="S142" s="66"/>
      <c r="T142" s="81"/>
      <c r="U142" s="81"/>
      <c r="V142" s="81"/>
      <c r="W142" s="58"/>
      <c r="X142" s="67"/>
    </row>
    <row r="143" spans="1:24" ht="48" hidden="1" customHeight="1" x14ac:dyDescent="0.15">
      <c r="A143" s="93"/>
      <c r="B143" s="90"/>
      <c r="C143" s="63"/>
      <c r="D143" s="62"/>
      <c r="E143" s="62"/>
      <c r="F143" s="59"/>
      <c r="G143" s="89"/>
      <c r="H143" s="62"/>
      <c r="I143" s="62"/>
      <c r="J143" s="62"/>
      <c r="K143" s="62"/>
      <c r="L143" s="62"/>
      <c r="M143" s="62"/>
      <c r="N143" s="62"/>
      <c r="O143" s="63"/>
      <c r="P143" s="90"/>
      <c r="Q143" s="64"/>
      <c r="R143" s="88"/>
      <c r="S143" s="66"/>
      <c r="T143" s="81"/>
      <c r="U143" s="81"/>
      <c r="V143" s="81"/>
      <c r="W143" s="58"/>
      <c r="X143" s="67"/>
    </row>
    <row r="144" spans="1:24" ht="48" hidden="1" customHeight="1" x14ac:dyDescent="0.15">
      <c r="A144" s="93"/>
      <c r="B144" s="90"/>
      <c r="C144" s="63"/>
      <c r="D144" s="62"/>
      <c r="E144" s="62"/>
      <c r="F144" s="89"/>
      <c r="G144" s="62"/>
      <c r="H144" s="62"/>
      <c r="I144" s="62"/>
      <c r="J144" s="62"/>
      <c r="K144" s="62"/>
      <c r="L144" s="62"/>
      <c r="M144" s="62"/>
      <c r="N144" s="62"/>
      <c r="O144" s="63"/>
      <c r="P144" s="90"/>
      <c r="Q144" s="64"/>
      <c r="R144" s="88"/>
      <c r="S144" s="66"/>
      <c r="T144" s="81"/>
      <c r="U144" s="81"/>
      <c r="V144" s="81"/>
      <c r="W144" s="58"/>
      <c r="X144" s="67"/>
    </row>
    <row r="145" spans="1:24" ht="48" hidden="1" customHeight="1" x14ac:dyDescent="0.15">
      <c r="A145" s="93"/>
      <c r="B145" s="90"/>
      <c r="C145" s="63"/>
      <c r="D145" s="62"/>
      <c r="E145" s="62"/>
      <c r="F145" s="59"/>
      <c r="G145" s="62"/>
      <c r="H145" s="62"/>
      <c r="I145" s="62"/>
      <c r="J145" s="62"/>
      <c r="K145" s="62"/>
      <c r="L145" s="89"/>
      <c r="M145" s="62"/>
      <c r="N145" s="62"/>
      <c r="O145" s="63"/>
      <c r="P145" s="90"/>
      <c r="Q145" s="64"/>
      <c r="R145" s="88"/>
      <c r="S145" s="66"/>
      <c r="T145" s="81"/>
      <c r="U145" s="81"/>
      <c r="V145" s="81"/>
      <c r="W145" s="58"/>
      <c r="X145" s="67"/>
    </row>
    <row r="146" spans="1:24" ht="48" hidden="1" customHeight="1" x14ac:dyDescent="0.15">
      <c r="A146" s="93"/>
      <c r="B146" s="90"/>
      <c r="C146" s="63"/>
      <c r="D146" s="62"/>
      <c r="E146" s="62"/>
      <c r="F146" s="59"/>
      <c r="G146" s="62"/>
      <c r="H146" s="62"/>
      <c r="I146" s="62"/>
      <c r="J146" s="62"/>
      <c r="K146" s="62"/>
      <c r="L146" s="89"/>
      <c r="M146" s="62"/>
      <c r="N146" s="62"/>
      <c r="O146" s="63"/>
      <c r="P146" s="90"/>
      <c r="Q146" s="64"/>
      <c r="R146" s="88"/>
      <c r="S146" s="66"/>
      <c r="T146" s="63"/>
      <c r="U146" s="63"/>
      <c r="V146" s="63"/>
      <c r="W146" s="58"/>
      <c r="X146" s="67"/>
    </row>
    <row r="147" spans="1:24" ht="48" hidden="1" customHeight="1" x14ac:dyDescent="0.15">
      <c r="A147" s="93"/>
      <c r="B147" s="90"/>
      <c r="C147" s="63"/>
      <c r="D147" s="62"/>
      <c r="E147" s="62"/>
      <c r="F147" s="59"/>
      <c r="G147" s="62"/>
      <c r="H147" s="62"/>
      <c r="I147" s="89"/>
      <c r="J147" s="62"/>
      <c r="K147" s="62"/>
      <c r="L147" s="62"/>
      <c r="M147" s="62"/>
      <c r="N147" s="62"/>
      <c r="O147" s="63"/>
      <c r="P147" s="90"/>
      <c r="Q147" s="64"/>
      <c r="R147" s="88"/>
      <c r="S147" s="66"/>
      <c r="T147" s="81"/>
      <c r="U147" s="81"/>
      <c r="V147" s="81"/>
      <c r="W147" s="58"/>
      <c r="X147" s="67"/>
    </row>
    <row r="148" spans="1:24" ht="48" hidden="1" customHeight="1" x14ac:dyDescent="0.15">
      <c r="A148" s="93"/>
      <c r="B148" s="90"/>
      <c r="C148" s="63"/>
      <c r="D148" s="62"/>
      <c r="E148" s="62"/>
      <c r="F148" s="59"/>
      <c r="G148" s="89"/>
      <c r="H148" s="62"/>
      <c r="I148" s="62"/>
      <c r="J148" s="62"/>
      <c r="K148" s="62"/>
      <c r="L148" s="62"/>
      <c r="M148" s="62"/>
      <c r="N148" s="62"/>
      <c r="O148" s="63"/>
      <c r="P148" s="90"/>
      <c r="Q148" s="64"/>
      <c r="R148" s="88"/>
      <c r="S148" s="66"/>
      <c r="T148" s="81"/>
      <c r="U148" s="81"/>
      <c r="V148" s="81"/>
      <c r="W148" s="58"/>
      <c r="X148" s="67"/>
    </row>
    <row r="149" spans="1:24" ht="48" hidden="1" customHeight="1" x14ac:dyDescent="0.15">
      <c r="A149" s="94"/>
      <c r="B149" s="90"/>
      <c r="C149" s="63"/>
      <c r="D149" s="62"/>
      <c r="E149" s="59"/>
      <c r="F149" s="59"/>
      <c r="G149" s="62"/>
      <c r="H149" s="62"/>
      <c r="I149" s="62"/>
      <c r="J149" s="62"/>
      <c r="K149" s="62"/>
      <c r="L149" s="62"/>
      <c r="M149" s="62"/>
      <c r="N149" s="62"/>
      <c r="O149" s="63"/>
      <c r="P149" s="90"/>
      <c r="Q149" s="64"/>
      <c r="R149" s="88"/>
      <c r="S149" s="66"/>
      <c r="T149" s="63"/>
      <c r="U149" s="63"/>
      <c r="V149" s="63"/>
      <c r="W149" s="58"/>
      <c r="X149" s="67"/>
    </row>
    <row r="150" spans="1:24" ht="48" hidden="1" customHeight="1" x14ac:dyDescent="0.15">
      <c r="A150" s="94"/>
      <c r="B150" s="90"/>
      <c r="C150" s="63"/>
      <c r="D150" s="62"/>
      <c r="E150" s="59"/>
      <c r="F150" s="59"/>
      <c r="G150" s="62"/>
      <c r="H150" s="62"/>
      <c r="I150" s="62"/>
      <c r="J150" s="62"/>
      <c r="K150" s="62"/>
      <c r="L150" s="62"/>
      <c r="M150" s="62"/>
      <c r="N150" s="62"/>
      <c r="O150" s="63"/>
      <c r="P150" s="90"/>
      <c r="Q150" s="64"/>
      <c r="R150" s="88"/>
      <c r="S150" s="66"/>
      <c r="T150" s="63"/>
      <c r="U150" s="63"/>
      <c r="V150" s="63"/>
      <c r="W150" s="58"/>
      <c r="X150" s="67"/>
    </row>
    <row r="151" spans="1:24" ht="48" hidden="1" customHeight="1" x14ac:dyDescent="0.15">
      <c r="A151" s="94"/>
      <c r="B151" s="90"/>
      <c r="C151" s="63"/>
      <c r="D151" s="62"/>
      <c r="E151" s="62"/>
      <c r="F151" s="59"/>
      <c r="G151" s="62"/>
      <c r="H151" s="62"/>
      <c r="I151" s="62"/>
      <c r="J151" s="62"/>
      <c r="K151" s="62"/>
      <c r="L151" s="62"/>
      <c r="M151" s="62"/>
      <c r="N151" s="62"/>
      <c r="O151" s="63"/>
      <c r="P151" s="90"/>
      <c r="Q151" s="64"/>
      <c r="R151" s="88"/>
      <c r="S151" s="66"/>
      <c r="T151" s="63"/>
      <c r="U151" s="63"/>
      <c r="V151" s="63"/>
      <c r="W151" s="58"/>
      <c r="X151" s="67"/>
    </row>
    <row r="152" spans="1:24" ht="48" hidden="1" customHeight="1" x14ac:dyDescent="0.15">
      <c r="A152" s="94"/>
      <c r="B152" s="90"/>
      <c r="C152" s="63"/>
      <c r="D152" s="62"/>
      <c r="E152" s="59"/>
      <c r="F152" s="59"/>
      <c r="G152" s="62"/>
      <c r="H152" s="62"/>
      <c r="I152" s="62"/>
      <c r="J152" s="62"/>
      <c r="K152" s="62"/>
      <c r="L152" s="62"/>
      <c r="M152" s="62"/>
      <c r="N152" s="62"/>
      <c r="O152" s="63"/>
      <c r="P152" s="90"/>
      <c r="Q152" s="64"/>
      <c r="R152" s="88"/>
      <c r="S152" s="66"/>
      <c r="T152" s="63"/>
      <c r="U152" s="63"/>
      <c r="V152" s="63"/>
      <c r="W152" s="58"/>
      <c r="X152" s="67"/>
    </row>
    <row r="153" spans="1:24" ht="48" hidden="1" customHeight="1" x14ac:dyDescent="0.15">
      <c r="A153" s="87"/>
      <c r="B153" s="90"/>
      <c r="C153" s="63"/>
      <c r="D153" s="62"/>
      <c r="E153" s="62"/>
      <c r="F153" s="59"/>
      <c r="G153" s="59"/>
      <c r="H153" s="62"/>
      <c r="I153" s="62"/>
      <c r="J153" s="62"/>
      <c r="K153" s="62"/>
      <c r="L153" s="62"/>
      <c r="M153" s="62"/>
      <c r="N153" s="62"/>
      <c r="O153" s="63"/>
      <c r="P153" s="90"/>
      <c r="Q153" s="64"/>
      <c r="R153" s="88"/>
      <c r="S153" s="66"/>
      <c r="T153" s="81"/>
      <c r="U153" s="81"/>
      <c r="V153" s="81"/>
      <c r="W153" s="58"/>
      <c r="X153" s="67"/>
    </row>
    <row r="154" spans="1:24" ht="48" hidden="1" customHeight="1" x14ac:dyDescent="0.15">
      <c r="A154" s="87"/>
      <c r="B154" s="90"/>
      <c r="C154" s="63"/>
      <c r="D154" s="62"/>
      <c r="E154" s="62"/>
      <c r="F154" s="59"/>
      <c r="G154" s="62"/>
      <c r="H154" s="62"/>
      <c r="I154" s="62"/>
      <c r="J154" s="62"/>
      <c r="K154" s="62"/>
      <c r="L154" s="62"/>
      <c r="M154" s="62"/>
      <c r="N154" s="62"/>
      <c r="O154" s="63"/>
      <c r="P154" s="90"/>
      <c r="Q154" s="64"/>
      <c r="R154" s="88"/>
      <c r="S154" s="66"/>
      <c r="T154" s="81"/>
      <c r="U154" s="81"/>
      <c r="V154" s="81"/>
      <c r="W154" s="58"/>
      <c r="X154" s="67"/>
    </row>
    <row r="155" spans="1:24" ht="48" hidden="1" customHeight="1" x14ac:dyDescent="0.15">
      <c r="A155" s="87"/>
      <c r="B155" s="90"/>
      <c r="C155" s="63"/>
      <c r="D155" s="62"/>
      <c r="E155" s="62"/>
      <c r="F155" s="59"/>
      <c r="G155" s="62"/>
      <c r="H155" s="62"/>
      <c r="I155" s="62"/>
      <c r="J155" s="62"/>
      <c r="K155" s="62"/>
      <c r="L155" s="62"/>
      <c r="M155" s="62"/>
      <c r="N155" s="62"/>
      <c r="O155" s="63"/>
      <c r="P155" s="90"/>
      <c r="Q155" s="64"/>
      <c r="R155" s="88"/>
      <c r="S155" s="66"/>
      <c r="T155" s="81"/>
      <c r="U155" s="81"/>
      <c r="V155" s="81"/>
      <c r="W155" s="58"/>
      <c r="X155" s="67"/>
    </row>
    <row r="156" spans="1:24" ht="33.75" hidden="1" customHeight="1" x14ac:dyDescent="0.15">
      <c r="A156" s="95"/>
      <c r="B156" s="96"/>
      <c r="C156" s="97"/>
      <c r="D156" s="98"/>
      <c r="E156" s="98"/>
      <c r="F156" s="99"/>
      <c r="G156" s="98"/>
      <c r="H156" s="98"/>
      <c r="I156" s="98"/>
      <c r="J156" s="98"/>
      <c r="K156" s="98"/>
      <c r="L156" s="98"/>
      <c r="M156" s="98"/>
      <c r="N156" s="98"/>
      <c r="O156" s="97"/>
      <c r="P156" s="97"/>
      <c r="Q156" s="97"/>
      <c r="R156" s="100"/>
      <c r="S156" s="101"/>
      <c r="T156" s="102"/>
      <c r="U156" s="102"/>
      <c r="V156" s="102"/>
      <c r="W156" s="103"/>
      <c r="X156" s="104"/>
    </row>
    <row r="157" spans="1:24" ht="22.5" customHeight="1" thickBot="1" x14ac:dyDescent="0.2">
      <c r="A157" s="105">
        <f>COUNTA(A9:A156)</f>
        <v>49</v>
      </c>
      <c r="B157" s="106"/>
      <c r="C157" s="107"/>
      <c r="D157" s="108">
        <f t="shared" ref="D157:N157" si="0">COUNTA(D9:D156)</f>
        <v>2</v>
      </c>
      <c r="E157" s="108">
        <f t="shared" si="0"/>
        <v>0</v>
      </c>
      <c r="F157" s="108">
        <f t="shared" si="0"/>
        <v>25</v>
      </c>
      <c r="G157" s="108">
        <f t="shared" si="0"/>
        <v>8</v>
      </c>
      <c r="H157" s="108">
        <f t="shared" si="0"/>
        <v>0</v>
      </c>
      <c r="I157" s="108">
        <f t="shared" si="0"/>
        <v>7</v>
      </c>
      <c r="J157" s="108">
        <f t="shared" si="0"/>
        <v>2</v>
      </c>
      <c r="K157" s="108">
        <f t="shared" si="0"/>
        <v>1</v>
      </c>
      <c r="L157" s="108">
        <f t="shared" si="0"/>
        <v>3</v>
      </c>
      <c r="M157" s="108">
        <f t="shared" si="0"/>
        <v>1</v>
      </c>
      <c r="N157" s="109">
        <f t="shared" si="0"/>
        <v>0</v>
      </c>
      <c r="O157" s="110">
        <f>SUM(D157:M157)</f>
        <v>49</v>
      </c>
      <c r="P157" s="111"/>
      <c r="Q157" s="112"/>
      <c r="R157" s="112"/>
      <c r="S157" s="112"/>
      <c r="T157" s="112"/>
      <c r="U157" s="112"/>
      <c r="V157" s="112"/>
      <c r="W157" s="112"/>
      <c r="X157" s="112"/>
    </row>
    <row r="158" spans="1:24" ht="22.5" customHeight="1" thickBot="1" x14ac:dyDescent="0.2">
      <c r="A158" s="113"/>
      <c r="B158" s="114"/>
      <c r="C158" s="114"/>
      <c r="D158" s="114"/>
      <c r="E158" s="114"/>
      <c r="F158" s="114"/>
      <c r="G158" s="114"/>
      <c r="H158" s="114"/>
      <c r="I158" s="114"/>
      <c r="J158" s="114"/>
      <c r="K158" s="114"/>
      <c r="L158" s="114"/>
      <c r="M158" s="114"/>
      <c r="N158" s="114"/>
      <c r="O158" s="114"/>
      <c r="P158" s="114"/>
      <c r="Q158" s="114"/>
      <c r="R158" s="114"/>
      <c r="S158" s="114"/>
      <c r="T158" s="115"/>
      <c r="U158" s="115"/>
    </row>
    <row r="159" spans="1:24" ht="22.5" customHeight="1" thickBot="1" x14ac:dyDescent="0.2">
      <c r="A159" s="116"/>
      <c r="B159" s="116"/>
      <c r="C159" s="117"/>
      <c r="D159" s="117"/>
      <c r="E159" s="117"/>
      <c r="F159" s="117"/>
      <c r="G159" s="117"/>
      <c r="H159" s="118"/>
      <c r="I159" s="118"/>
      <c r="J159" s="118"/>
      <c r="K159" s="118"/>
      <c r="L159" s="118"/>
      <c r="M159" s="118"/>
      <c r="N159" s="116"/>
      <c r="O159" s="119" t="s">
        <v>270</v>
      </c>
      <c r="P159" s="120" t="s">
        <v>271</v>
      </c>
      <c r="Q159" s="121"/>
      <c r="R159" s="118"/>
      <c r="S159" s="118"/>
      <c r="T159" s="122"/>
      <c r="U159" s="123"/>
    </row>
    <row r="160" spans="1:24" ht="26.25" customHeight="1" thickBot="1" x14ac:dyDescent="0.2">
      <c r="A160" s="123"/>
      <c r="B160" s="124"/>
      <c r="C160" s="125"/>
      <c r="D160" s="125"/>
      <c r="E160" s="125"/>
      <c r="F160" s="125"/>
      <c r="G160" s="125"/>
      <c r="H160" s="116"/>
      <c r="I160" s="116"/>
      <c r="J160" s="116"/>
      <c r="K160" s="116"/>
      <c r="L160" s="116"/>
      <c r="M160" s="116"/>
      <c r="N160" s="116"/>
      <c r="O160" s="126" t="s">
        <v>51</v>
      </c>
      <c r="P160" s="126">
        <f t="shared" ref="P160:P166" si="1">COUNTIF($T$9:$T$156,O160)</f>
        <v>32</v>
      </c>
      <c r="Q160" s="121"/>
      <c r="R160" s="118"/>
      <c r="S160" s="118"/>
      <c r="T160" s="123"/>
      <c r="U160" s="123"/>
    </row>
    <row r="161" spans="1:21" ht="22.5" customHeight="1" thickBot="1" x14ac:dyDescent="0.2">
      <c r="A161" s="123"/>
      <c r="B161" s="124"/>
      <c r="C161" s="125"/>
      <c r="D161" s="125"/>
      <c r="E161" s="125"/>
      <c r="F161" s="125"/>
      <c r="G161" s="125"/>
      <c r="H161" s="116"/>
      <c r="I161" s="116"/>
      <c r="J161" s="116"/>
      <c r="K161" s="116"/>
      <c r="L161" s="116"/>
      <c r="M161" s="116"/>
      <c r="N161" s="116"/>
      <c r="O161" s="126" t="s">
        <v>272</v>
      </c>
      <c r="P161" s="126">
        <f t="shared" si="1"/>
        <v>0</v>
      </c>
      <c r="Q161" s="121"/>
      <c r="R161" s="127"/>
      <c r="S161" s="127"/>
      <c r="T161" s="115"/>
      <c r="U161" s="115"/>
    </row>
    <row r="162" spans="1:21" ht="9.75" thickBot="1" x14ac:dyDescent="0.2">
      <c r="A162" s="123"/>
      <c r="B162" s="124"/>
      <c r="I162" s="129"/>
      <c r="J162" s="129"/>
      <c r="K162" s="129"/>
      <c r="L162" s="129"/>
      <c r="M162" s="129"/>
      <c r="N162" s="129"/>
      <c r="O162" s="126" t="s">
        <v>273</v>
      </c>
      <c r="P162" s="126">
        <f t="shared" si="1"/>
        <v>0</v>
      </c>
      <c r="R162" s="127"/>
      <c r="S162" s="127"/>
    </row>
    <row r="163" spans="1:21" ht="9.75" thickBot="1" x14ac:dyDescent="0.2">
      <c r="A163" s="123"/>
      <c r="B163" s="124"/>
      <c r="I163" s="129"/>
      <c r="J163" s="129"/>
      <c r="K163" s="129"/>
      <c r="L163" s="129"/>
      <c r="M163" s="129"/>
      <c r="N163" s="129"/>
      <c r="O163" s="126" t="s">
        <v>274</v>
      </c>
      <c r="P163" s="126">
        <f t="shared" si="1"/>
        <v>0</v>
      </c>
      <c r="R163" s="127"/>
      <c r="S163" s="127"/>
    </row>
    <row r="164" spans="1:21" ht="9.75" thickBot="1" x14ac:dyDescent="0.2">
      <c r="A164" s="123"/>
      <c r="B164" s="124"/>
      <c r="I164" s="129"/>
      <c r="J164" s="129"/>
      <c r="K164" s="129"/>
      <c r="L164" s="129"/>
      <c r="M164" s="129"/>
      <c r="N164" s="129"/>
      <c r="O164" s="126" t="s">
        <v>275</v>
      </c>
      <c r="P164" s="126">
        <f t="shared" si="1"/>
        <v>0</v>
      </c>
      <c r="R164" s="127"/>
      <c r="S164" s="127"/>
    </row>
    <row r="165" spans="1:21" ht="9.75" thickBot="1" x14ac:dyDescent="0.2">
      <c r="A165" s="123"/>
      <c r="B165" s="124"/>
      <c r="I165" s="129"/>
      <c r="J165" s="129"/>
      <c r="K165" s="129"/>
      <c r="L165" s="129"/>
      <c r="M165" s="129"/>
      <c r="N165" s="129"/>
      <c r="O165" s="126" t="s">
        <v>276</v>
      </c>
      <c r="P165" s="126">
        <f t="shared" si="1"/>
        <v>0</v>
      </c>
      <c r="R165" s="127"/>
      <c r="S165" s="127"/>
    </row>
    <row r="166" spans="1:21" ht="9.75" thickBot="1" x14ac:dyDescent="0.2">
      <c r="A166" s="123"/>
      <c r="B166" s="124"/>
      <c r="I166" s="129"/>
      <c r="J166" s="129"/>
      <c r="K166" s="129"/>
      <c r="L166" s="129"/>
      <c r="M166" s="129"/>
      <c r="N166" s="129"/>
      <c r="O166" s="126" t="s">
        <v>39</v>
      </c>
      <c r="P166" s="126">
        <f t="shared" si="1"/>
        <v>17</v>
      </c>
      <c r="R166" s="127"/>
      <c r="S166" s="127"/>
    </row>
    <row r="167" spans="1:21" ht="9.75" thickBot="1" x14ac:dyDescent="0.2">
      <c r="A167" s="123"/>
      <c r="B167" s="124"/>
      <c r="I167" s="129"/>
      <c r="J167" s="129"/>
      <c r="K167" s="129"/>
      <c r="L167" s="129"/>
      <c r="M167" s="129"/>
      <c r="N167" s="129"/>
      <c r="O167" s="130" t="s">
        <v>277</v>
      </c>
      <c r="P167" s="126">
        <f>SUM(P160:P166)</f>
        <v>49</v>
      </c>
      <c r="R167" s="127"/>
      <c r="S167" s="127"/>
    </row>
    <row r="168" spans="1:21" ht="9.75" thickBot="1" x14ac:dyDescent="0.2">
      <c r="A168" s="123"/>
      <c r="B168" s="124"/>
      <c r="O168" s="131" t="s">
        <v>278</v>
      </c>
      <c r="P168" s="126">
        <f>COUNTIF($T$9:$T$156,O168)</f>
        <v>0</v>
      </c>
      <c r="R168" s="127"/>
      <c r="S168" s="127"/>
    </row>
    <row r="169" spans="1:21" ht="9.75" thickBot="1" x14ac:dyDescent="0.2">
      <c r="A169" s="132"/>
      <c r="B169" s="133"/>
      <c r="O169" s="110" t="s">
        <v>279</v>
      </c>
      <c r="P169" s="134">
        <f>SUM(P167:P168)</f>
        <v>49</v>
      </c>
      <c r="R169" s="127"/>
      <c r="S169" s="127"/>
    </row>
    <row r="170" spans="1:21" x14ac:dyDescent="0.15">
      <c r="A170" s="123"/>
      <c r="B170" s="123"/>
      <c r="R170" s="127"/>
      <c r="S170" s="127"/>
    </row>
    <row r="171" spans="1:21" x14ac:dyDescent="0.15">
      <c r="R171" s="136"/>
      <c r="S171" s="136"/>
    </row>
    <row r="173" spans="1:21" ht="38.25" customHeight="1" thickBot="1" x14ac:dyDescent="0.2">
      <c r="A173" s="137" t="s">
        <v>280</v>
      </c>
      <c r="B173" s="138"/>
      <c r="D173" s="139"/>
      <c r="E173" s="139"/>
      <c r="F173" s="139"/>
      <c r="G173" s="139"/>
      <c r="H173" s="139"/>
      <c r="I173" s="139"/>
      <c r="J173" s="139"/>
      <c r="K173" s="139"/>
      <c r="L173" s="139"/>
      <c r="M173" s="139"/>
      <c r="N173" s="140"/>
      <c r="O173" s="141"/>
      <c r="P173" s="141"/>
      <c r="Q173" s="142"/>
    </row>
    <row r="174" spans="1:21" ht="9" customHeight="1" thickBot="1" x14ac:dyDescent="0.2">
      <c r="A174" s="85" t="s">
        <v>281</v>
      </c>
      <c r="B174" s="143">
        <f>E157</f>
        <v>0</v>
      </c>
      <c r="D174" s="139"/>
      <c r="E174" s="139"/>
      <c r="F174" s="139"/>
      <c r="G174" s="139"/>
      <c r="H174" s="139"/>
      <c r="I174" s="139"/>
      <c r="J174" s="139"/>
      <c r="K174" s="139"/>
      <c r="L174" s="139"/>
      <c r="M174" s="139"/>
      <c r="N174" s="140"/>
      <c r="O174" s="144" t="s">
        <v>282</v>
      </c>
      <c r="P174" s="145"/>
      <c r="Q174" s="146"/>
    </row>
    <row r="175" spans="1:21" ht="9.75" thickBot="1" x14ac:dyDescent="0.2">
      <c r="A175" s="147" t="s">
        <v>283</v>
      </c>
      <c r="B175" s="148">
        <v>0</v>
      </c>
      <c r="D175" s="140"/>
      <c r="E175" s="140"/>
      <c r="F175" s="140"/>
      <c r="G175" s="140"/>
      <c r="H175" s="140"/>
      <c r="I175" s="140"/>
      <c r="J175" s="140"/>
      <c r="K175" s="140"/>
      <c r="L175" s="140"/>
      <c r="M175" s="140"/>
      <c r="N175" s="140"/>
      <c r="O175" s="130" t="s">
        <v>284</v>
      </c>
      <c r="P175" s="149" t="s">
        <v>271</v>
      </c>
      <c r="Q175" s="149" t="s">
        <v>285</v>
      </c>
    </row>
    <row r="176" spans="1:21" ht="12" thickBot="1" x14ac:dyDescent="0.2">
      <c r="A176" s="72" t="s">
        <v>286</v>
      </c>
      <c r="B176" s="150">
        <f>K157</f>
        <v>1</v>
      </c>
      <c r="D176" s="151"/>
      <c r="E176" s="152"/>
      <c r="F176" s="152"/>
      <c r="G176" s="152"/>
      <c r="H176" s="152"/>
      <c r="I176" s="152"/>
      <c r="J176" s="152"/>
      <c r="K176" s="152"/>
      <c r="L176" s="152"/>
      <c r="M176" s="152"/>
      <c r="N176" s="152"/>
      <c r="O176" s="153" t="s">
        <v>17</v>
      </c>
      <c r="P176" s="154">
        <f>D157</f>
        <v>2</v>
      </c>
      <c r="Q176" s="155">
        <f>P176/$P$169</f>
        <v>4.0816326530612242E-2</v>
      </c>
    </row>
    <row r="177" spans="1:20" ht="12" thickBot="1" x14ac:dyDescent="0.2">
      <c r="A177" s="72" t="s">
        <v>287</v>
      </c>
      <c r="B177" s="150">
        <f>D157</f>
        <v>2</v>
      </c>
      <c r="D177" s="151"/>
      <c r="E177" s="152"/>
      <c r="F177" s="152"/>
      <c r="G177" s="152"/>
      <c r="H177" s="152"/>
      <c r="I177" s="152"/>
      <c r="J177" s="152"/>
      <c r="K177" s="152"/>
      <c r="L177" s="152"/>
      <c r="M177" s="152"/>
      <c r="N177" s="152"/>
      <c r="O177" s="156" t="s">
        <v>18</v>
      </c>
      <c r="P177" s="154">
        <f>E157</f>
        <v>0</v>
      </c>
      <c r="Q177" s="155">
        <f>P177/$P$169</f>
        <v>0</v>
      </c>
    </row>
    <row r="178" spans="1:20" ht="12" thickBot="1" x14ac:dyDescent="0.2">
      <c r="A178" s="72" t="s">
        <v>288</v>
      </c>
      <c r="B178" s="150">
        <f>I157</f>
        <v>7</v>
      </c>
      <c r="D178" s="151"/>
      <c r="E178" s="152"/>
      <c r="F178" s="152"/>
      <c r="G178" s="152"/>
      <c r="H178" s="152"/>
      <c r="I178" s="152"/>
      <c r="J178" s="152"/>
      <c r="K178" s="152"/>
      <c r="L178" s="152"/>
      <c r="M178" s="152"/>
      <c r="N178" s="152"/>
      <c r="O178" s="156" t="s">
        <v>289</v>
      </c>
      <c r="P178" s="154">
        <f>F157</f>
        <v>25</v>
      </c>
      <c r="Q178" s="155">
        <f>P178/$P$169</f>
        <v>0.51020408163265307</v>
      </c>
    </row>
    <row r="179" spans="1:20" ht="12" thickBot="1" x14ac:dyDescent="0.2">
      <c r="A179" s="72" t="s">
        <v>290</v>
      </c>
      <c r="B179" s="150">
        <f>G157</f>
        <v>8</v>
      </c>
      <c r="D179" s="151"/>
      <c r="E179" s="152"/>
      <c r="F179" s="152"/>
      <c r="G179" s="152"/>
      <c r="H179" s="152"/>
      <c r="I179" s="152"/>
      <c r="J179" s="152"/>
      <c r="K179" s="152"/>
      <c r="L179" s="152"/>
      <c r="M179" s="152"/>
      <c r="N179" s="152"/>
      <c r="O179" s="156" t="s">
        <v>291</v>
      </c>
      <c r="P179" s="154">
        <f>G157</f>
        <v>8</v>
      </c>
      <c r="Q179" s="155">
        <f t="shared" ref="Q179:Q187" si="2">P179/$P$169</f>
        <v>0.16326530612244897</v>
      </c>
    </row>
    <row r="180" spans="1:20" ht="12" thickBot="1" x14ac:dyDescent="0.2">
      <c r="A180" s="72" t="s">
        <v>292</v>
      </c>
      <c r="B180" s="150">
        <f>M157</f>
        <v>1</v>
      </c>
      <c r="D180" s="151"/>
      <c r="E180" s="152"/>
      <c r="F180" s="152"/>
      <c r="G180" s="152"/>
      <c r="H180" s="152"/>
      <c r="I180" s="152"/>
      <c r="J180" s="152"/>
      <c r="K180" s="152"/>
      <c r="L180" s="152"/>
      <c r="M180" s="152"/>
      <c r="N180" s="152"/>
      <c r="O180" s="156" t="s">
        <v>21</v>
      </c>
      <c r="P180" s="154">
        <f>H157</f>
        <v>0</v>
      </c>
      <c r="Q180" s="155">
        <f t="shared" si="2"/>
        <v>0</v>
      </c>
    </row>
    <row r="181" spans="1:20" ht="12" thickBot="1" x14ac:dyDescent="0.2">
      <c r="A181" s="72" t="s">
        <v>293</v>
      </c>
      <c r="B181" s="150">
        <f>J157</f>
        <v>2</v>
      </c>
      <c r="D181" s="151"/>
      <c r="E181" s="152"/>
      <c r="F181" s="152"/>
      <c r="G181" s="152"/>
      <c r="H181" s="152"/>
      <c r="I181" s="152"/>
      <c r="J181" s="152"/>
      <c r="K181" s="152"/>
      <c r="L181" s="152"/>
      <c r="M181" s="152"/>
      <c r="N181" s="152"/>
      <c r="O181" s="156" t="s">
        <v>22</v>
      </c>
      <c r="P181" s="154">
        <f>I157</f>
        <v>7</v>
      </c>
      <c r="Q181" s="155">
        <f t="shared" si="2"/>
        <v>0.14285714285714285</v>
      </c>
      <c r="R181" s="157"/>
    </row>
    <row r="182" spans="1:20" ht="12" thickBot="1" x14ac:dyDescent="0.2">
      <c r="A182" s="72" t="s">
        <v>294</v>
      </c>
      <c r="B182" s="150">
        <f>L157</f>
        <v>3</v>
      </c>
      <c r="D182" s="151"/>
      <c r="E182" s="152"/>
      <c r="F182" s="152"/>
      <c r="G182" s="152"/>
      <c r="H182" s="152"/>
      <c r="I182" s="152"/>
      <c r="J182" s="152"/>
      <c r="K182" s="152"/>
      <c r="L182" s="152"/>
      <c r="M182" s="152"/>
      <c r="N182" s="152"/>
      <c r="O182" s="156" t="s">
        <v>23</v>
      </c>
      <c r="P182" s="154">
        <f>J157</f>
        <v>2</v>
      </c>
      <c r="Q182" s="155">
        <f t="shared" si="2"/>
        <v>4.0816326530612242E-2</v>
      </c>
    </row>
    <row r="183" spans="1:20" ht="12" thickBot="1" x14ac:dyDescent="0.2">
      <c r="A183" s="72" t="s">
        <v>295</v>
      </c>
      <c r="B183" s="150">
        <f>F157</f>
        <v>25</v>
      </c>
      <c r="D183" s="151"/>
      <c r="E183" s="152"/>
      <c r="F183" s="152"/>
      <c r="G183" s="152"/>
      <c r="H183" s="152"/>
      <c r="I183" s="152"/>
      <c r="J183" s="152"/>
      <c r="K183" s="152"/>
      <c r="L183" s="152"/>
      <c r="M183" s="152"/>
      <c r="N183" s="152"/>
      <c r="O183" s="156" t="s">
        <v>24</v>
      </c>
      <c r="P183" s="154">
        <f>K157</f>
        <v>1</v>
      </c>
      <c r="Q183" s="155">
        <f t="shared" si="2"/>
        <v>2.0408163265306121E-2</v>
      </c>
    </row>
    <row r="184" spans="1:20" ht="12" thickBot="1" x14ac:dyDescent="0.2">
      <c r="A184" s="72" t="s">
        <v>296</v>
      </c>
      <c r="B184" s="150">
        <f>H157</f>
        <v>0</v>
      </c>
      <c r="C184" s="158"/>
      <c r="D184" s="151"/>
      <c r="E184" s="152"/>
      <c r="F184" s="152"/>
      <c r="G184" s="152"/>
      <c r="H184" s="152"/>
      <c r="I184" s="152"/>
      <c r="J184" s="152"/>
      <c r="K184" s="152"/>
      <c r="L184" s="152"/>
      <c r="M184" s="152"/>
      <c r="N184" s="152"/>
      <c r="O184" s="156" t="s">
        <v>297</v>
      </c>
      <c r="P184" s="154">
        <f>L157</f>
        <v>3</v>
      </c>
      <c r="Q184" s="155">
        <f t="shared" si="2"/>
        <v>6.1224489795918366E-2</v>
      </c>
    </row>
    <row r="185" spans="1:20" ht="12" thickBot="1" x14ac:dyDescent="0.2">
      <c r="B185" s="159">
        <f>SUM(B174:B184)</f>
        <v>49</v>
      </c>
      <c r="D185" s="151"/>
      <c r="E185" s="152"/>
      <c r="F185" s="152"/>
      <c r="G185" s="152"/>
      <c r="H185" s="152"/>
      <c r="I185" s="152"/>
      <c r="J185" s="152"/>
      <c r="K185" s="152"/>
      <c r="L185" s="152"/>
      <c r="M185" s="152"/>
      <c r="N185" s="152"/>
      <c r="O185" s="160" t="s">
        <v>26</v>
      </c>
      <c r="P185" s="154">
        <f>M157</f>
        <v>1</v>
      </c>
      <c r="Q185" s="155">
        <f t="shared" si="2"/>
        <v>2.0408163265306121E-2</v>
      </c>
    </row>
    <row r="186" spans="1:20" ht="12" thickBot="1" x14ac:dyDescent="0.2">
      <c r="D186" s="161"/>
      <c r="E186" s="162"/>
      <c r="F186" s="162"/>
      <c r="G186" s="162"/>
      <c r="H186" s="162"/>
      <c r="I186" s="162"/>
      <c r="J186" s="162"/>
      <c r="K186" s="162"/>
      <c r="L186" s="162"/>
      <c r="M186" s="162"/>
      <c r="N186" s="162"/>
      <c r="O186" s="163" t="s">
        <v>27</v>
      </c>
      <c r="P186" s="154">
        <f>N157</f>
        <v>0</v>
      </c>
      <c r="Q186" s="155">
        <f t="shared" si="2"/>
        <v>0</v>
      </c>
      <c r="S186" s="157"/>
      <c r="T186" s="164"/>
    </row>
    <row r="187" spans="1:20" ht="12" thickBot="1" x14ac:dyDescent="0.2">
      <c r="D187" s="8"/>
      <c r="E187" s="8"/>
      <c r="F187" s="8"/>
      <c r="G187" s="8"/>
      <c r="H187" s="8"/>
      <c r="I187" s="8"/>
      <c r="J187" s="8"/>
      <c r="K187" s="8"/>
      <c r="L187" s="8"/>
      <c r="M187" s="8"/>
      <c r="N187" s="8"/>
      <c r="O187" s="165" t="s">
        <v>298</v>
      </c>
      <c r="P187" s="130">
        <f>SUM(P176:P186)</f>
        <v>49</v>
      </c>
      <c r="Q187" s="155">
        <f t="shared" si="2"/>
        <v>1</v>
      </c>
    </row>
    <row r="189" spans="1:20" ht="9.75" thickBot="1" x14ac:dyDescent="0.2"/>
    <row r="190" spans="1:20" ht="9.75" thickBot="1" x14ac:dyDescent="0.2">
      <c r="O190" s="166" t="s">
        <v>299</v>
      </c>
      <c r="P190" s="167"/>
    </row>
    <row r="191" spans="1:20" ht="9.75" thickBot="1" x14ac:dyDescent="0.2">
      <c r="O191" s="168" t="s">
        <v>23</v>
      </c>
      <c r="P191" s="169">
        <f>P182</f>
        <v>2</v>
      </c>
    </row>
    <row r="192" spans="1:20" ht="9.75" thickBot="1" x14ac:dyDescent="0.2">
      <c r="O192" s="168" t="s">
        <v>300</v>
      </c>
      <c r="P192" s="169">
        <f>P181</f>
        <v>7</v>
      </c>
    </row>
    <row r="194" spans="15:31" ht="9.75" thickBot="1" x14ac:dyDescent="0.2"/>
    <row r="195" spans="15:31" ht="22.5" x14ac:dyDescent="0.15">
      <c r="O195" s="170" t="s">
        <v>32</v>
      </c>
      <c r="P195" s="171" t="s">
        <v>271</v>
      </c>
      <c r="Q195" s="172" t="s">
        <v>285</v>
      </c>
    </row>
    <row r="196" spans="15:31" ht="16.5" customHeight="1" x14ac:dyDescent="0.15">
      <c r="O196" s="173" t="s">
        <v>46</v>
      </c>
      <c r="P196" s="174">
        <f t="shared" ref="P196:P209" si="3">COUNTIF($V$9:$V$156,O196)</f>
        <v>25</v>
      </c>
      <c r="Q196" s="175">
        <f>P196/$P$169</f>
        <v>0.51020408163265307</v>
      </c>
    </row>
    <row r="197" spans="15:31" ht="22.5" x14ac:dyDescent="0.15">
      <c r="O197" s="173" t="s">
        <v>41</v>
      </c>
      <c r="P197" s="174">
        <f t="shared" si="3"/>
        <v>3</v>
      </c>
      <c r="Q197" s="175">
        <f t="shared" ref="Q197:Q209" si="4">P197/$P$169</f>
        <v>6.1224489795918366E-2</v>
      </c>
    </row>
    <row r="198" spans="15:31" ht="11.25" x14ac:dyDescent="0.15">
      <c r="O198" s="173" t="s">
        <v>87</v>
      </c>
      <c r="P198" s="174">
        <f t="shared" si="3"/>
        <v>4</v>
      </c>
      <c r="Q198" s="175">
        <f t="shared" si="4"/>
        <v>8.1632653061224483E-2</v>
      </c>
    </row>
    <row r="199" spans="15:31" ht="11.25" x14ac:dyDescent="0.15">
      <c r="O199" s="173" t="s">
        <v>253</v>
      </c>
      <c r="P199" s="174">
        <f t="shared" si="3"/>
        <v>1</v>
      </c>
      <c r="Q199" s="175">
        <f t="shared" si="4"/>
        <v>2.0408163265306121E-2</v>
      </c>
    </row>
    <row r="200" spans="15:31" ht="11.25" x14ac:dyDescent="0.15">
      <c r="O200" s="173" t="s">
        <v>301</v>
      </c>
      <c r="P200" s="174">
        <f t="shared" si="3"/>
        <v>0</v>
      </c>
      <c r="Q200" s="175">
        <f t="shared" si="4"/>
        <v>0</v>
      </c>
    </row>
    <row r="201" spans="15:31" ht="9" customHeight="1" x14ac:dyDescent="0.15">
      <c r="O201" s="173" t="s">
        <v>302</v>
      </c>
      <c r="P201" s="174">
        <f t="shared" si="3"/>
        <v>0</v>
      </c>
      <c r="Q201" s="175">
        <f t="shared" si="4"/>
        <v>0</v>
      </c>
      <c r="V201" s="176" t="s">
        <v>303</v>
      </c>
      <c r="W201" s="176"/>
      <c r="X201" s="176"/>
      <c r="Y201" s="176"/>
      <c r="Z201" s="176"/>
      <c r="AA201" s="176"/>
      <c r="AB201" s="176"/>
      <c r="AC201" s="176"/>
      <c r="AD201" s="176"/>
      <c r="AE201" s="177"/>
    </row>
    <row r="202" spans="15:31" ht="11.25" x14ac:dyDescent="0.15">
      <c r="O202" s="173" t="s">
        <v>304</v>
      </c>
      <c r="P202" s="174">
        <f t="shared" si="3"/>
        <v>0</v>
      </c>
      <c r="Q202" s="175">
        <f t="shared" si="4"/>
        <v>0</v>
      </c>
      <c r="V202" s="176"/>
      <c r="W202" s="176"/>
      <c r="X202" s="176"/>
      <c r="Y202" s="176"/>
      <c r="Z202" s="176"/>
      <c r="AA202" s="176"/>
      <c r="AB202" s="176"/>
      <c r="AC202" s="176"/>
      <c r="AD202" s="176"/>
      <c r="AE202" s="177"/>
    </row>
    <row r="203" spans="15:31" ht="24.75" x14ac:dyDescent="0.15">
      <c r="O203" s="173" t="s">
        <v>148</v>
      </c>
      <c r="P203" s="174">
        <f t="shared" si="3"/>
        <v>2</v>
      </c>
      <c r="Q203" s="175">
        <f t="shared" si="4"/>
        <v>4.0816326530612242E-2</v>
      </c>
      <c r="V203" s="178" t="s">
        <v>305</v>
      </c>
      <c r="W203" s="178" t="s">
        <v>175</v>
      </c>
      <c r="X203" s="178" t="s">
        <v>306</v>
      </c>
      <c r="Y203" s="178" t="s">
        <v>307</v>
      </c>
      <c r="Z203" s="178" t="s">
        <v>308</v>
      </c>
      <c r="AA203" s="178" t="s">
        <v>309</v>
      </c>
      <c r="AB203" s="178" t="s">
        <v>310</v>
      </c>
      <c r="AC203" s="178" t="s">
        <v>311</v>
      </c>
      <c r="AD203" s="178" t="s">
        <v>312</v>
      </c>
    </row>
    <row r="204" spans="15:31" ht="11.25" x14ac:dyDescent="0.15">
      <c r="O204" s="173" t="s">
        <v>106</v>
      </c>
      <c r="P204" s="174">
        <f t="shared" si="3"/>
        <v>3</v>
      </c>
      <c r="Q204" s="175">
        <f t="shared" si="4"/>
        <v>6.1224489795918366E-2</v>
      </c>
      <c r="V204" s="179" t="s">
        <v>313</v>
      </c>
      <c r="W204" s="180">
        <v>0</v>
      </c>
      <c r="X204" s="180">
        <v>0</v>
      </c>
      <c r="Y204" s="180">
        <v>0</v>
      </c>
      <c r="Z204" s="180">
        <v>0</v>
      </c>
      <c r="AA204" s="180">
        <v>0</v>
      </c>
      <c r="AB204" s="180">
        <v>0</v>
      </c>
      <c r="AC204" s="180">
        <v>0</v>
      </c>
      <c r="AD204" s="180">
        <f>SUM(W204:AC204)</f>
        <v>0</v>
      </c>
    </row>
    <row r="205" spans="15:31" ht="11.25" x14ac:dyDescent="0.15">
      <c r="O205" s="173" t="s">
        <v>69</v>
      </c>
      <c r="P205" s="174">
        <f t="shared" si="3"/>
        <v>3</v>
      </c>
      <c r="Q205" s="175">
        <f t="shared" si="4"/>
        <v>6.1224489795918366E-2</v>
      </c>
      <c r="V205" s="179" t="s">
        <v>314</v>
      </c>
      <c r="W205" s="180">
        <v>0</v>
      </c>
      <c r="X205" s="180">
        <v>0</v>
      </c>
      <c r="Y205" s="180">
        <v>0</v>
      </c>
      <c r="Z205" s="180">
        <v>0</v>
      </c>
      <c r="AA205" s="180">
        <v>0</v>
      </c>
      <c r="AB205" s="180">
        <v>0</v>
      </c>
      <c r="AC205" s="180">
        <v>0</v>
      </c>
      <c r="AD205" s="180">
        <f t="shared" ref="AD205:AD213" si="5">SUM(W205:AC205)</f>
        <v>0</v>
      </c>
    </row>
    <row r="206" spans="15:31" ht="16.5" x14ac:dyDescent="0.15">
      <c r="O206" s="173" t="s">
        <v>243</v>
      </c>
      <c r="P206" s="174">
        <f t="shared" si="3"/>
        <v>1</v>
      </c>
      <c r="Q206" s="175">
        <f t="shared" si="4"/>
        <v>2.0408163265306121E-2</v>
      </c>
      <c r="V206" s="179" t="s">
        <v>315</v>
      </c>
      <c r="W206" s="180">
        <v>0</v>
      </c>
      <c r="X206" s="180">
        <v>0</v>
      </c>
      <c r="Y206" s="180">
        <v>0</v>
      </c>
      <c r="Z206" s="180">
        <v>0</v>
      </c>
      <c r="AA206" s="180">
        <v>0</v>
      </c>
      <c r="AB206" s="180">
        <v>0</v>
      </c>
      <c r="AC206" s="180">
        <v>0</v>
      </c>
      <c r="AD206" s="180">
        <f t="shared" si="5"/>
        <v>0</v>
      </c>
    </row>
    <row r="207" spans="15:31" ht="11.25" x14ac:dyDescent="0.15">
      <c r="O207" s="173" t="s">
        <v>316</v>
      </c>
      <c r="P207" s="174">
        <f t="shared" si="3"/>
        <v>0</v>
      </c>
      <c r="Q207" s="175">
        <f t="shared" si="4"/>
        <v>0</v>
      </c>
      <c r="V207" s="179" t="s">
        <v>317</v>
      </c>
      <c r="W207" s="180">
        <v>0</v>
      </c>
      <c r="X207" s="180">
        <v>0</v>
      </c>
      <c r="Y207" s="180">
        <v>0</v>
      </c>
      <c r="Z207" s="180">
        <v>0</v>
      </c>
      <c r="AA207" s="180">
        <v>0</v>
      </c>
      <c r="AB207" s="180">
        <v>0</v>
      </c>
      <c r="AC207" s="180">
        <v>0</v>
      </c>
      <c r="AD207" s="180">
        <f t="shared" si="5"/>
        <v>0</v>
      </c>
    </row>
    <row r="208" spans="15:31" ht="11.25" x14ac:dyDescent="0.15">
      <c r="O208" s="173" t="s">
        <v>219</v>
      </c>
      <c r="P208" s="174">
        <f t="shared" si="3"/>
        <v>2</v>
      </c>
      <c r="Q208" s="175">
        <f t="shared" si="4"/>
        <v>4.0816326530612242E-2</v>
      </c>
      <c r="V208" s="179" t="s">
        <v>318</v>
      </c>
      <c r="W208" s="180">
        <v>0</v>
      </c>
      <c r="X208" s="180">
        <v>0</v>
      </c>
      <c r="Y208" s="180">
        <v>0</v>
      </c>
      <c r="Z208" s="180">
        <v>0</v>
      </c>
      <c r="AA208" s="180">
        <v>0</v>
      </c>
      <c r="AB208" s="180">
        <v>0</v>
      </c>
      <c r="AC208" s="180">
        <v>0</v>
      </c>
      <c r="AD208" s="180">
        <f t="shared" si="5"/>
        <v>0</v>
      </c>
    </row>
    <row r="209" spans="8:30" ht="12.75" customHeight="1" x14ac:dyDescent="0.15">
      <c r="H209" s="181"/>
      <c r="I209" s="181"/>
      <c r="J209" s="182"/>
      <c r="K209" s="182"/>
      <c r="L209" s="183"/>
      <c r="M209" s="12"/>
      <c r="N209" s="184"/>
      <c r="O209" s="173" t="s">
        <v>182</v>
      </c>
      <c r="P209" s="174">
        <f t="shared" si="3"/>
        <v>5</v>
      </c>
      <c r="Q209" s="175">
        <f t="shared" si="4"/>
        <v>0.10204081632653061</v>
      </c>
      <c r="V209" s="179" t="s">
        <v>319</v>
      </c>
      <c r="W209" s="180">
        <v>0</v>
      </c>
      <c r="X209" s="180">
        <v>0</v>
      </c>
      <c r="Y209" s="180">
        <v>0</v>
      </c>
      <c r="Z209" s="180">
        <v>0</v>
      </c>
      <c r="AA209" s="180">
        <v>0</v>
      </c>
      <c r="AB209" s="180">
        <v>0</v>
      </c>
      <c r="AC209" s="180">
        <v>0</v>
      </c>
      <c r="AD209" s="180">
        <f t="shared" si="5"/>
        <v>0</v>
      </c>
    </row>
    <row r="210" spans="8:30" ht="17.25" thickBot="1" x14ac:dyDescent="0.2">
      <c r="H210" s="181"/>
      <c r="I210" s="181"/>
      <c r="J210" s="182"/>
      <c r="K210" s="182"/>
      <c r="L210" s="183"/>
      <c r="M210" s="12"/>
      <c r="N210" s="184"/>
      <c r="O210" s="185" t="s">
        <v>320</v>
      </c>
      <c r="P210" s="186">
        <f>SUM(P196:P209)</f>
        <v>49</v>
      </c>
      <c r="Q210" s="187">
        <f>SUM(Q196:Q209)</f>
        <v>1</v>
      </c>
      <c r="V210" s="179" t="s">
        <v>321</v>
      </c>
      <c r="W210" s="180">
        <v>0</v>
      </c>
      <c r="X210" s="180">
        <v>0</v>
      </c>
      <c r="Y210" s="180">
        <v>0</v>
      </c>
      <c r="Z210" s="180">
        <v>0</v>
      </c>
      <c r="AA210" s="180">
        <v>0</v>
      </c>
      <c r="AB210" s="180">
        <v>0</v>
      </c>
      <c r="AC210" s="180">
        <v>0</v>
      </c>
      <c r="AD210" s="180">
        <f t="shared" si="5"/>
        <v>0</v>
      </c>
    </row>
    <row r="211" spans="8:30" ht="11.25" x14ac:dyDescent="0.2">
      <c r="H211" s="188"/>
      <c r="I211" s="189"/>
      <c r="J211" s="189"/>
      <c r="K211" s="189"/>
      <c r="L211" s="190"/>
      <c r="M211" s="184"/>
      <c r="N211" s="184"/>
      <c r="O211" s="191"/>
      <c r="P211" s="192"/>
      <c r="Q211" s="193"/>
      <c r="V211" s="179" t="s">
        <v>22</v>
      </c>
      <c r="W211" s="180">
        <v>0</v>
      </c>
      <c r="X211" s="180">
        <v>0</v>
      </c>
      <c r="Y211" s="180">
        <v>0</v>
      </c>
      <c r="Z211" s="180">
        <v>0</v>
      </c>
      <c r="AA211" s="180">
        <v>0</v>
      </c>
      <c r="AB211" s="180">
        <v>0</v>
      </c>
      <c r="AC211" s="180">
        <v>0</v>
      </c>
      <c r="AD211" s="180">
        <f t="shared" si="5"/>
        <v>0</v>
      </c>
    </row>
    <row r="212" spans="8:30" ht="12" thickBot="1" x14ac:dyDescent="0.25">
      <c r="H212" s="188"/>
      <c r="I212" s="189"/>
      <c r="J212" s="189"/>
      <c r="K212" s="189"/>
      <c r="L212" s="190"/>
      <c r="M212" s="184"/>
      <c r="N212" s="184"/>
      <c r="O212" s="191"/>
      <c r="P212" s="192"/>
      <c r="Q212" s="193"/>
      <c r="V212" s="179" t="s">
        <v>23</v>
      </c>
      <c r="W212" s="180">
        <v>0</v>
      </c>
      <c r="X212" s="180">
        <v>0</v>
      </c>
      <c r="Y212" s="180">
        <v>0</v>
      </c>
      <c r="Z212" s="180">
        <v>0</v>
      </c>
      <c r="AA212" s="180">
        <v>0</v>
      </c>
      <c r="AB212" s="180">
        <v>0</v>
      </c>
      <c r="AC212" s="180">
        <v>0</v>
      </c>
      <c r="AD212" s="180">
        <f t="shared" si="5"/>
        <v>0</v>
      </c>
    </row>
    <row r="213" spans="8:30" ht="23.25" thickBot="1" x14ac:dyDescent="0.2">
      <c r="H213" s="188"/>
      <c r="I213" s="189"/>
      <c r="J213" s="189"/>
      <c r="K213" s="189"/>
      <c r="L213" s="190"/>
      <c r="M213" s="184"/>
      <c r="N213" s="184"/>
      <c r="O213" s="194" t="s">
        <v>322</v>
      </c>
      <c r="P213" s="195" t="s">
        <v>323</v>
      </c>
      <c r="Q213" s="196" t="s">
        <v>285</v>
      </c>
      <c r="V213" s="179" t="s">
        <v>27</v>
      </c>
      <c r="W213" s="180">
        <v>0</v>
      </c>
      <c r="X213" s="180">
        <v>0</v>
      </c>
      <c r="Y213" s="180">
        <v>0</v>
      </c>
      <c r="Z213" s="180">
        <v>0</v>
      </c>
      <c r="AA213" s="180">
        <v>0</v>
      </c>
      <c r="AB213" s="180">
        <v>0</v>
      </c>
      <c r="AC213" s="180">
        <v>0</v>
      </c>
      <c r="AD213" s="180">
        <f t="shared" si="5"/>
        <v>0</v>
      </c>
    </row>
    <row r="214" spans="8:30" ht="11.25" x14ac:dyDescent="0.2">
      <c r="H214" s="188"/>
      <c r="I214" s="189"/>
      <c r="J214" s="189"/>
      <c r="K214" s="189"/>
      <c r="L214" s="190"/>
      <c r="M214" s="184"/>
      <c r="N214" s="184"/>
      <c r="O214" s="197" t="s">
        <v>324</v>
      </c>
      <c r="P214" s="198">
        <f>COUNTIF($U$9:$U$156,O214)</f>
        <v>0</v>
      </c>
      <c r="Q214" s="199">
        <f>P214/$P$236</f>
        <v>0</v>
      </c>
      <c r="V214" s="200" t="s">
        <v>298</v>
      </c>
      <c r="W214" s="201">
        <f>SUM(W204:W213)</f>
        <v>0</v>
      </c>
      <c r="X214" s="201">
        <f t="shared" ref="X214:AC214" si="6">SUM(X204:X213)</f>
        <v>0</v>
      </c>
      <c r="Y214" s="201">
        <f t="shared" si="6"/>
        <v>0</v>
      </c>
      <c r="Z214" s="201">
        <f t="shared" si="6"/>
        <v>0</v>
      </c>
      <c r="AA214" s="201">
        <f t="shared" si="6"/>
        <v>0</v>
      </c>
      <c r="AB214" s="201">
        <f t="shared" si="6"/>
        <v>0</v>
      </c>
      <c r="AC214" s="201">
        <f t="shared" si="6"/>
        <v>0</v>
      </c>
      <c r="AD214" s="201">
        <f>SUM(AD204:AD213)</f>
        <v>0</v>
      </c>
    </row>
    <row r="215" spans="8:30" ht="11.25" x14ac:dyDescent="0.2">
      <c r="H215" s="189"/>
      <c r="I215" s="189"/>
      <c r="J215" s="189"/>
      <c r="K215" s="189"/>
      <c r="L215" s="190"/>
      <c r="M215" s="184"/>
      <c r="N215" s="184"/>
      <c r="O215" s="202" t="s">
        <v>93</v>
      </c>
      <c r="P215" s="198">
        <f t="shared" ref="P215:P235" si="7">COUNTIF($U$9:$U$156,O215)</f>
        <v>1</v>
      </c>
      <c r="Q215" s="199">
        <f t="shared" ref="Q215:Q235" si="8">P215/$P$236</f>
        <v>2.0408163265306121E-2</v>
      </c>
    </row>
    <row r="216" spans="8:30" ht="11.25" x14ac:dyDescent="0.2">
      <c r="H216" s="188"/>
      <c r="I216" s="189"/>
      <c r="J216" s="189"/>
      <c r="K216" s="189"/>
      <c r="L216" s="190"/>
      <c r="M216" s="184"/>
      <c r="N216" s="184"/>
      <c r="O216" s="202" t="s">
        <v>52</v>
      </c>
      <c r="P216" s="198">
        <f t="shared" si="7"/>
        <v>1</v>
      </c>
      <c r="Q216" s="199">
        <f t="shared" si="8"/>
        <v>2.0408163265306121E-2</v>
      </c>
    </row>
    <row r="217" spans="8:30" ht="11.25" x14ac:dyDescent="0.2">
      <c r="H217" s="188"/>
      <c r="I217" s="203"/>
      <c r="J217" s="203"/>
      <c r="K217" s="203"/>
      <c r="L217" s="204"/>
      <c r="M217" s="184"/>
      <c r="N217" s="184"/>
      <c r="O217" s="202" t="s">
        <v>325</v>
      </c>
      <c r="P217" s="198">
        <f t="shared" si="7"/>
        <v>0</v>
      </c>
      <c r="Q217" s="199">
        <f t="shared" si="8"/>
        <v>0</v>
      </c>
    </row>
    <row r="218" spans="8:30" ht="11.25" x14ac:dyDescent="0.2">
      <c r="O218" s="202" t="s">
        <v>181</v>
      </c>
      <c r="P218" s="198">
        <f t="shared" si="7"/>
        <v>1</v>
      </c>
      <c r="Q218" s="199">
        <f t="shared" si="8"/>
        <v>2.0408163265306121E-2</v>
      </c>
    </row>
    <row r="219" spans="8:30" ht="11.25" x14ac:dyDescent="0.2">
      <c r="O219" s="202" t="s">
        <v>170</v>
      </c>
      <c r="P219" s="198">
        <f t="shared" si="7"/>
        <v>2</v>
      </c>
      <c r="Q219" s="199">
        <f t="shared" si="8"/>
        <v>4.0816326530612242E-2</v>
      </c>
    </row>
    <row r="220" spans="8:30" ht="11.25" x14ac:dyDescent="0.2">
      <c r="O220" s="202" t="s">
        <v>228</v>
      </c>
      <c r="P220" s="198">
        <f t="shared" si="7"/>
        <v>1</v>
      </c>
      <c r="Q220" s="199">
        <f t="shared" si="8"/>
        <v>2.0408163265306121E-2</v>
      </c>
    </row>
    <row r="221" spans="8:30" ht="11.25" x14ac:dyDescent="0.2">
      <c r="O221" s="202" t="s">
        <v>177</v>
      </c>
      <c r="P221" s="198">
        <f t="shared" si="7"/>
        <v>1</v>
      </c>
      <c r="Q221" s="199">
        <f t="shared" si="8"/>
        <v>2.0408163265306121E-2</v>
      </c>
    </row>
    <row r="222" spans="8:30" ht="11.25" x14ac:dyDescent="0.2">
      <c r="O222" s="202" t="s">
        <v>112</v>
      </c>
      <c r="P222" s="198">
        <f t="shared" si="7"/>
        <v>1</v>
      </c>
      <c r="Q222" s="199">
        <f t="shared" si="8"/>
        <v>2.0408163265306121E-2</v>
      </c>
    </row>
    <row r="223" spans="8:30" ht="11.25" x14ac:dyDescent="0.2">
      <c r="O223" s="202" t="s">
        <v>326</v>
      </c>
      <c r="P223" s="198">
        <f t="shared" si="7"/>
        <v>0</v>
      </c>
      <c r="Q223" s="199">
        <f t="shared" si="8"/>
        <v>0</v>
      </c>
    </row>
    <row r="224" spans="8:30" ht="11.25" x14ac:dyDescent="0.2">
      <c r="O224" s="202" t="s">
        <v>327</v>
      </c>
      <c r="P224" s="198">
        <f t="shared" si="7"/>
        <v>0</v>
      </c>
      <c r="Q224" s="199">
        <f t="shared" si="8"/>
        <v>0</v>
      </c>
    </row>
    <row r="225" spans="15:17" ht="11.25" x14ac:dyDescent="0.2">
      <c r="O225" s="202" t="s">
        <v>328</v>
      </c>
      <c r="P225" s="198">
        <f t="shared" si="7"/>
        <v>0</v>
      </c>
      <c r="Q225" s="199">
        <f t="shared" si="8"/>
        <v>0</v>
      </c>
    </row>
    <row r="226" spans="15:17" ht="11.25" x14ac:dyDescent="0.2">
      <c r="O226" s="202" t="s">
        <v>329</v>
      </c>
      <c r="P226" s="198">
        <f t="shared" si="7"/>
        <v>0</v>
      </c>
      <c r="Q226" s="199">
        <f t="shared" si="8"/>
        <v>0</v>
      </c>
    </row>
    <row r="227" spans="15:17" ht="11.25" x14ac:dyDescent="0.2">
      <c r="O227" s="202" t="s">
        <v>330</v>
      </c>
      <c r="P227" s="198">
        <f t="shared" si="7"/>
        <v>0</v>
      </c>
      <c r="Q227" s="199">
        <f t="shared" si="8"/>
        <v>0</v>
      </c>
    </row>
    <row r="228" spans="15:17" ht="11.25" x14ac:dyDescent="0.2">
      <c r="O228" s="202" t="s">
        <v>58</v>
      </c>
      <c r="P228" s="198">
        <f t="shared" si="7"/>
        <v>2</v>
      </c>
      <c r="Q228" s="199">
        <f t="shared" si="8"/>
        <v>4.0816326530612242E-2</v>
      </c>
    </row>
    <row r="229" spans="15:17" ht="11.25" x14ac:dyDescent="0.2">
      <c r="O229" s="202" t="s">
        <v>331</v>
      </c>
      <c r="P229" s="198">
        <f t="shared" si="7"/>
        <v>0</v>
      </c>
      <c r="Q229" s="199">
        <f t="shared" si="8"/>
        <v>0</v>
      </c>
    </row>
    <row r="230" spans="15:17" ht="11.25" x14ac:dyDescent="0.2">
      <c r="O230" s="202" t="s">
        <v>123</v>
      </c>
      <c r="P230" s="198">
        <f t="shared" si="7"/>
        <v>2</v>
      </c>
      <c r="Q230" s="199">
        <f t="shared" si="8"/>
        <v>4.0816326530612242E-2</v>
      </c>
    </row>
    <row r="231" spans="15:17" ht="11.25" x14ac:dyDescent="0.2">
      <c r="O231" s="202" t="s">
        <v>105</v>
      </c>
      <c r="P231" s="198">
        <f t="shared" si="7"/>
        <v>1</v>
      </c>
      <c r="Q231" s="199">
        <f t="shared" si="8"/>
        <v>2.0408163265306121E-2</v>
      </c>
    </row>
    <row r="232" spans="15:17" ht="11.25" x14ac:dyDescent="0.2">
      <c r="O232" s="202" t="s">
        <v>64</v>
      </c>
      <c r="P232" s="198">
        <f t="shared" si="7"/>
        <v>1</v>
      </c>
      <c r="Q232" s="199">
        <f t="shared" si="8"/>
        <v>2.0408163265306121E-2</v>
      </c>
    </row>
    <row r="233" spans="15:17" ht="11.25" x14ac:dyDescent="0.2">
      <c r="O233" s="202" t="s">
        <v>332</v>
      </c>
      <c r="P233" s="198">
        <f t="shared" si="7"/>
        <v>0</v>
      </c>
      <c r="Q233" s="199">
        <f t="shared" si="8"/>
        <v>0</v>
      </c>
    </row>
    <row r="234" spans="15:17" ht="11.25" x14ac:dyDescent="0.2">
      <c r="O234" s="205" t="s">
        <v>333</v>
      </c>
      <c r="P234" s="198">
        <f t="shared" si="7"/>
        <v>0</v>
      </c>
      <c r="Q234" s="199">
        <f t="shared" si="8"/>
        <v>0</v>
      </c>
    </row>
    <row r="235" spans="15:17" ht="12" thickBot="1" x14ac:dyDescent="0.25">
      <c r="O235" s="205" t="s">
        <v>40</v>
      </c>
      <c r="P235" s="198">
        <f t="shared" si="7"/>
        <v>35</v>
      </c>
      <c r="Q235" s="199">
        <f t="shared" si="8"/>
        <v>0.7142857142857143</v>
      </c>
    </row>
    <row r="236" spans="15:17" ht="12" thickBot="1" x14ac:dyDescent="0.25">
      <c r="O236" s="206" t="s">
        <v>298</v>
      </c>
      <c r="P236" s="207">
        <f>SUM(P214:P235)</f>
        <v>49</v>
      </c>
      <c r="Q236" s="208">
        <f>SUM(Q214:Q235)</f>
        <v>1</v>
      </c>
    </row>
  </sheetData>
  <mergeCells count="26">
    <mergeCell ref="O190:P190"/>
    <mergeCell ref="V201:AD202"/>
    <mergeCell ref="H209:H210"/>
    <mergeCell ref="I209:I210"/>
    <mergeCell ref="L209:L210"/>
    <mergeCell ref="M209:M210"/>
    <mergeCell ref="Q7:R7"/>
    <mergeCell ref="T7:T8"/>
    <mergeCell ref="U7:V7"/>
    <mergeCell ref="W7:W8"/>
    <mergeCell ref="X7:X8"/>
    <mergeCell ref="A173:B173"/>
    <mergeCell ref="D173:M174"/>
    <mergeCell ref="O173:P173"/>
    <mergeCell ref="A7:A8"/>
    <mergeCell ref="B7:B8"/>
    <mergeCell ref="C7:C8"/>
    <mergeCell ref="D7:N7"/>
    <mergeCell ref="O7:O8"/>
    <mergeCell ref="P7:P8"/>
    <mergeCell ref="A1:B6"/>
    <mergeCell ref="C1:V3"/>
    <mergeCell ref="W1:X2"/>
    <mergeCell ref="W3:X4"/>
    <mergeCell ref="C4:V6"/>
    <mergeCell ref="W5:X6"/>
  </mergeCells>
  <dataValidations count="3">
    <dataValidation type="list" allowBlank="1" showInputMessage="1" showErrorMessage="1" sqref="V9:V156">
      <formula1>$O$196:$O$209</formula1>
    </dataValidation>
    <dataValidation type="list" allowBlank="1" showInputMessage="1" showErrorMessage="1" sqref="U9:U156">
      <formula1>$O$214:$O$235</formula1>
    </dataValidation>
    <dataValidation type="list" allowBlank="1" showInputMessage="1" showErrorMessage="1" sqref="X9:X155">
      <formula1>$AB$9:$AB$21</formula1>
    </dataValidation>
  </dataValidations>
  <pageMargins left="0.62992125984251968" right="0" top="0.74803149606299213" bottom="0.74803149606299213" header="0.31496062992125984" footer="0.31496062992125984"/>
  <pageSetup paperSize="5" scale="58" orientation="landscape" r:id="rId1"/>
  <headerFooter>
    <oddFooter>&amp;L&amp;G&amp;R&amp;G</oddFooter>
  </headerFooter>
  <rowBreaks count="1" manualBreakCount="1">
    <brk id="158"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ENERO 2019</vt:lpstr>
      <vt:lpstr>'ENERO 2019'!Área_de_impresión</vt:lpstr>
      <vt:lpstr>'ENERO 2019'!Títulos_a_imprimir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GARCIA BAQUERO</dc:creator>
  <cp:lastModifiedBy>REINALDO GARCIA BAQUERO</cp:lastModifiedBy>
  <cp:lastPrinted>2019-02-01T17:52:25Z</cp:lastPrinted>
  <dcterms:created xsi:type="dcterms:W3CDTF">2019-02-01T17:29:39Z</dcterms:created>
  <dcterms:modified xsi:type="dcterms:W3CDTF">2019-02-01T17:52:30Z</dcterms:modified>
</cp:coreProperties>
</file>