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bookViews>
  <sheets>
    <sheet name="53" sheetId="1" r:id="rId1"/>
  </sheets>
  <externalReferences>
    <externalReference r:id="rId2"/>
  </externalReferences>
  <definedNames>
    <definedName name="_Order1" hidden="1">255</definedName>
    <definedName name="_xlnm.Print_Area" localSheetId="0">'53'!$A$1:$K$60</definedName>
    <definedName name="_xlnm.Print_Titles" localSheetId="0">'53'!$1:$4</definedName>
    <definedName name="wrn.Ventas." hidden="1">{#N/A,#N/A,TRUE,"Vtas Semanales"}</definedName>
  </definedNames>
  <calcPr calcId="152511" calcOnSave="0" concurrentManual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19" i="1"/>
  <c r="D29" i="1"/>
  <c r="B6" i="1" l="1"/>
  <c r="C29" i="1"/>
  <c r="B29" i="1"/>
  <c r="E17" i="1"/>
  <c r="E18" i="1"/>
  <c r="E19" i="1"/>
  <c r="E20" i="1"/>
  <c r="E21" i="1"/>
  <c r="E22" i="1"/>
  <c r="E23" i="1"/>
  <c r="E24" i="1"/>
  <c r="E25" i="1"/>
  <c r="E26" i="1"/>
  <c r="E27" i="1"/>
  <c r="E28" i="1"/>
  <c r="E29" i="1"/>
  <c r="A55" i="1"/>
  <c r="A53" i="1"/>
  <c r="A51" i="1"/>
  <c r="A49" i="1"/>
  <c r="A47" i="1"/>
  <c r="A45" i="1"/>
  <c r="A43" i="1"/>
  <c r="A41" i="1"/>
  <c r="A39" i="1"/>
  <c r="A37" i="1"/>
  <c r="A35" i="1"/>
  <c r="A33" i="1"/>
</calcChain>
</file>

<file path=xl/sharedStrings.xml><?xml version="1.0" encoding="utf-8"?>
<sst xmlns="http://schemas.openxmlformats.org/spreadsheetml/2006/main" count="51" uniqueCount="51">
  <si>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</si>
  <si>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</si>
  <si>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</si>
  <si>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</si>
  <si>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</si>
  <si>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</si>
  <si>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</si>
  <si>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</si>
  <si>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</si>
  <si>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</si>
  <si>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</si>
  <si>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</si>
  <si>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</si>
  <si>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</si>
  <si>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</si>
  <si>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</si>
  <si>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</si>
  <si>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</si>
  <si>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</si>
  <si>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</si>
  <si>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</si>
  <si>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</si>
  <si>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</si>
  <si>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</si>
  <si>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</si>
  <si>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</si>
  <si>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</si>
  <si>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</si>
  <si>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</si>
  <si>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</si>
  <si>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</si>
  <si>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</si>
  <si>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</si>
  <si>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</si>
  <si>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</si>
  <si>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</si>
  <si>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</si>
  <si>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</si>
  <si>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</si>
  <si>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</si>
  <si>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Secretraria General Comisiones</t>
  </si>
  <si>
    <t xml:space="preserve">ELECCIÓN DE SERVIDORES PÚBLICOS </t>
  </si>
  <si>
    <t>[No de funcionarios elegidos / No funcionarios programados para elección]*100
'[FE / FP]/100</t>
  </si>
  <si>
    <t>Usuarios, Mesa Directiva y Comunicaciones</t>
  </si>
  <si>
    <t>SISTEMA INTEGRADO DE GESTION</t>
  </si>
  <si>
    <t>5. SOSTENIBILIDAD SISTEMA INTEGRADO DE GESTION</t>
  </si>
  <si>
    <t>FE</t>
  </si>
  <si>
    <t>FP</t>
  </si>
  <si>
    <t xml:space="preserve">Realizar Elección de servidores públicos </t>
  </si>
  <si>
    <t>se eligió el cargo de Secretaria de la Comisión Primera del Plan de Desarrollo del Concejo de Bogotá D.C. Dra. Elba MilenAa Castro Vega.</t>
  </si>
  <si>
    <t>Se eligieron los cargos de Secretario General  Doctor Dagoberto Garcia Baquero, Subsecretarios de las Comisiones Segunda Permanente de Gobierno Doctor Juan Ramòn Jimènez Osorio y Tercera de Hacienda y Crédito Público del Concejo de Bogotá D.C. Durante el Primer Semestre en la sesión del 4 de marzo de 2018, escucho en audiencia pública a los candidatos a Subsecretario de Desapacho de la Comisión; en la  sesión del 9 de marzo del 2018 se eligió el Subsecretario de Desapacho de la Comisión por el periodo de un (1) año al doctor Milton Javier  Latorre Mariño Subsecretario de Despacho de la Comisión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</si>
</sst>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41">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3" fillId="6" borderId="11" xfId="1" applyFont="1" applyFill="1" applyBorder="1" applyAlignment="1" applyProtection="1">
      <alignment horizontal="center"/>
    </xf>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0" fontId="2" fillId="7" borderId="9" xfId="1" quotePrefix="1" applyFont="1" applyFill="1" applyBorder="1" applyAlignment="1" applyProtection="1">
      <alignment horizontal="left"/>
    </xf>
    <xf numFmtId="0" fontId="2" fillId="0" borderId="10" xfId="1" quotePrefix="1" applyFont="1" applyBorder="1" applyAlignment="1" applyProtection="1">
      <alignment horizontal="left"/>
      <protection locked="0"/>
    </xf>
    <xf numFmtId="0" fontId="2" fillId="0" borderId="10" xfId="1" applyFont="1" applyBorder="1" applyAlignment="1" applyProtection="1">
      <protection locked="0"/>
    </xf>
    <xf numFmtId="0" fontId="2" fillId="0" borderId="11" xfId="1" applyFont="1" applyBorder="1" applyAlignment="1" applyProtection="1">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2" fillId="6" borderId="2" xfId="1" quotePrefix="1" applyFont="1" applyFill="1" applyBorder="1" applyAlignment="1" applyProtection="1">
      <alignment horizontal="justify" vertical="center" wrapText="1"/>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22" xfId="1" applyNumberFormat="1" applyFont="1" applyFill="1" applyBorder="1" applyAlignment="1" applyProtection="1">
      <alignment horizontal="center" vertical="center"/>
      <protection locked="0"/>
    </xf>
    <xf numFmtId="4" fontId="2" fillId="0" borderId="23"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cellXfs>
  <cellStyles count="2">
    <cellStyle name="Normal" xfId="0" builtinId="0"/>
    <cellStyle name="Normal 2 2 3" xfId="1"/>
  </cellStyles>
  <dxfs count="64">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'53'!$D$16</c:f>
              <c:strCache>
                <c:ptCount val="1"/>
                <c:pt idx="0">
                  <c:v>Resultado</c:v>
                </c:pt>
              </c:strCache>
            </c:strRef>
          </c:tx>
          <c:spPr>
            <a:ln w="28575"/>
          </c:spPr>
          <c:marker>
            <c:symbol val="none"/>
          </c:marker>
          <c:cat>
            <c:numRef>
              <c:f>'53'!$A$17:$A$28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'53'!$D$17:$D$28</c:f>
              <c:numCache>
                <c:formatCode>0.00%</c:formatCode>
                <c:ptCount val="12"/>
                <c:pt idx="2">
                  <c:v>1</c:v>
                </c:pt>
                <c:pt idx="4">
                  <c:v>1</c:v>
                </c:pt>
              </c:numCache>
            </c:numRef>
          </c:val>
          <c:smooth val="0"/>
        </c:ser>
        <c:ser>
          <c:idx val="1"/>
          <c:order val="1"/>
          <c:tx>
            <c:strRef>
              <c:f>'53'!$E$16</c:f>
              <c:strCache>
                <c:ptCount val="1"/>
                <c:pt idx="0">
                  <c:v>Meta</c:v>
                </c:pt>
              </c:strCache>
            </c:strRef>
          </c:tx>
          <c:spPr>
            <a:ln w="28575"/>
          </c:spPr>
          <c:marker>
            <c:symbol val="none"/>
          </c:marker>
          <c:cat>
            <c:numRef>
              <c:f>'53'!$A$17:$A$28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'53'!$E$17:$E$28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8607728"/>
        <c:axId val="8596848"/>
      </c:lineChart>
      <c:dateAx>
        <c:axId val="8607728"/>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8596848"/>
        <c:crosses val="autoZero"/>
        <c:auto val="1"/>
        <c:lblOffset val="100"/>
        <c:baseTimeUnit val="months"/>
      </c:dateAx>
      <c:valAx>
        <c:axId val="859684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60772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ynaldo%20Roa%20P\Documentos\Planeacion_SIG\Planes%20de%20Accion-Programas%20y%20Proyectos\2017\Plan%20de%20Accion%20Anua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2016-2019"/>
      <sheetName val="Plan de Accion 2017"/>
      <sheetName val="Hoja1"/>
      <sheetName val="Hoja2"/>
      <sheetName val="Ind"/>
      <sheetName val="Resumen"/>
      <sheetName val="Ppto-01"/>
      <sheetName val="Ppto-04"/>
      <sheetName val="PC-2017"/>
      <sheetName val="Criterios"/>
      <sheetName val="Prg Ind"/>
      <sheetName val="Hoja3"/>
      <sheetName val="PAA-2017"/>
    </sheetNames>
    <sheetDataSet>
      <sheetData sheetId="0"/>
      <sheetData sheetId="1">
        <row r="71">
          <cell r="D71" t="str">
            <v>4- Gestión Normativa</v>
          </cell>
        </row>
      </sheetData>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workbookViewId="0">
      <selection sqref="A1:A3"/>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17"/>
      <c r="B1" s="124" t="s">
        <v>28</v>
      </c>
      <c r="C1" s="125"/>
      <c r="D1" s="125"/>
      <c r="E1" s="125"/>
      <c r="F1" s="125"/>
      <c r="G1" s="125"/>
      <c r="H1" s="126"/>
      <c r="I1" s="61" t="s">
        <v>26</v>
      </c>
      <c r="J1" s="62"/>
      <c r="K1" s="63"/>
    </row>
    <row r="2" spans="1:12" ht="24" customHeight="1" x14ac:dyDescent="0.2">
      <c r="A2" s="118"/>
      <c r="B2" s="64" t="s">
        <v>0</v>
      </c>
      <c r="C2" s="65"/>
      <c r="D2" s="65"/>
      <c r="E2" s="65"/>
      <c r="F2" s="65"/>
      <c r="G2" s="65"/>
      <c r="H2" s="66"/>
      <c r="I2" s="70" t="s">
        <v>37</v>
      </c>
      <c r="J2" s="71"/>
      <c r="K2" s="72"/>
    </row>
    <row r="3" spans="1:12" ht="24" customHeight="1" x14ac:dyDescent="0.2">
      <c r="A3" s="119"/>
      <c r="B3" s="67"/>
      <c r="C3" s="68"/>
      <c r="D3" s="68"/>
      <c r="E3" s="68"/>
      <c r="F3" s="68"/>
      <c r="G3" s="68"/>
      <c r="H3" s="69"/>
      <c r="I3" s="70" t="s">
        <v>38</v>
      </c>
      <c r="J3" s="71"/>
      <c r="K3" s="72"/>
    </row>
    <row r="5" spans="1:12" ht="50.1" customHeight="1" x14ac:dyDescent="0.2">
      <c r="A5" s="2" t="s">
        <v>39</v>
      </c>
      <c r="B5" s="87" t="s">
        <v>1</v>
      </c>
      <c r="C5" s="88"/>
      <c r="D5" s="89" t="s">
        <v>44</v>
      </c>
      <c r="E5" s="90"/>
      <c r="F5" s="91"/>
      <c r="G5" s="3" t="s">
        <v>2</v>
      </c>
      <c r="H5" s="92" t="s">
        <v>45</v>
      </c>
      <c r="I5" s="93"/>
      <c r="J5" s="93"/>
      <c r="K5" s="94"/>
    </row>
    <row r="6" spans="1:12" x14ac:dyDescent="0.2">
      <c r="A6" s="3" t="s">
        <v>3</v>
      </c>
      <c r="B6" s="54" t="str">
        <f>'[1]Plan de Accion 2017'!$D$71</f>
        <v>4- Gestión Normativa</v>
      </c>
      <c r="C6" s="55"/>
      <c r="D6" s="55"/>
      <c r="E6" s="56"/>
      <c r="F6" s="56"/>
      <c r="G6" s="55"/>
      <c r="H6" s="56"/>
      <c r="I6" s="56"/>
      <c r="J6" s="56"/>
      <c r="K6" s="57"/>
    </row>
    <row r="7" spans="1:12" x14ac:dyDescent="0.2">
      <c r="A7" s="5" t="s">
        <v>4</v>
      </c>
      <c r="B7" s="50" t="s">
        <v>41</v>
      </c>
      <c r="C7" s="51"/>
      <c r="D7" s="51"/>
      <c r="E7" s="51"/>
      <c r="F7" s="52"/>
      <c r="G7" s="3" t="s">
        <v>5</v>
      </c>
      <c r="H7" s="6" t="s">
        <v>6</v>
      </c>
      <c r="I7" s="7"/>
      <c r="J7" s="8" t="s">
        <v>7</v>
      </c>
      <c r="K7" s="49">
        <v>53</v>
      </c>
    </row>
    <row r="8" spans="1:12" x14ac:dyDescent="0.2">
      <c r="A8" s="9" t="s">
        <v>8</v>
      </c>
      <c r="B8" s="75" t="s">
        <v>48</v>
      </c>
      <c r="C8" s="76"/>
      <c r="D8" s="76"/>
      <c r="E8" s="76"/>
      <c r="F8" s="76"/>
      <c r="G8" s="76"/>
      <c r="H8" s="76"/>
      <c r="I8" s="76"/>
      <c r="J8" s="76"/>
      <c r="K8" s="77"/>
    </row>
    <row r="9" spans="1:12" x14ac:dyDescent="0.2">
      <c r="A9" s="73" t="s">
        <v>9</v>
      </c>
      <c r="B9" s="78" t="s">
        <v>42</v>
      </c>
      <c r="C9" s="79"/>
      <c r="D9" s="79"/>
      <c r="E9" s="79"/>
      <c r="F9" s="79"/>
      <c r="G9" s="79"/>
      <c r="H9" s="79"/>
      <c r="I9" s="79"/>
      <c r="J9" s="79"/>
      <c r="K9" s="80"/>
    </row>
    <row r="10" spans="1:12" x14ac:dyDescent="0.2">
      <c r="A10" s="74"/>
      <c r="B10" s="81"/>
      <c r="C10" s="82"/>
      <c r="D10" s="82"/>
      <c r="E10" s="82"/>
      <c r="F10" s="82"/>
      <c r="G10" s="82"/>
      <c r="H10" s="82"/>
      <c r="I10" s="82"/>
      <c r="J10" s="82"/>
      <c r="K10" s="83"/>
    </row>
    <row r="11" spans="1:12" x14ac:dyDescent="0.2">
      <c r="A11" s="3" t="s">
        <v>10</v>
      </c>
      <c r="B11" s="4" t="s">
        <v>11</v>
      </c>
      <c r="C11" s="10"/>
      <c r="D11" s="10"/>
      <c r="E11" s="11"/>
      <c r="F11" s="12"/>
      <c r="G11" s="3" t="s">
        <v>12</v>
      </c>
      <c r="H11" s="53">
        <v>1</v>
      </c>
      <c r="I11" s="34"/>
      <c r="J11" s="35"/>
      <c r="K11" s="42"/>
    </row>
    <row r="12" spans="1:12" ht="24" customHeight="1" x14ac:dyDescent="0.2">
      <c r="A12" s="13" t="s">
        <v>13</v>
      </c>
      <c r="B12" s="112" t="s">
        <v>43</v>
      </c>
      <c r="C12" s="113"/>
      <c r="D12" s="113"/>
      <c r="E12" s="113"/>
      <c r="F12" s="114"/>
      <c r="G12" s="3" t="s">
        <v>14</v>
      </c>
      <c r="H12" s="109" t="s">
        <v>40</v>
      </c>
      <c r="I12" s="110"/>
      <c r="J12" s="110"/>
      <c r="K12" s="111"/>
    </row>
    <row r="13" spans="1:12" ht="12" customHeight="1" x14ac:dyDescent="0.2">
      <c r="A13" s="13" t="s">
        <v>15</v>
      </c>
      <c r="B13" s="14" t="s">
        <v>16</v>
      </c>
      <c r="C13" s="7"/>
      <c r="D13" s="7"/>
      <c r="E13" s="7"/>
      <c r="F13" s="7"/>
      <c r="G13" s="7"/>
      <c r="H13" s="7"/>
      <c r="I13" s="7"/>
      <c r="J13" s="7"/>
      <c r="K13" s="15"/>
    </row>
    <row r="14" spans="1:12" ht="11.25" customHeight="1" x14ac:dyDescent="0.2">
      <c r="A14" s="95" t="s">
        <v>25</v>
      </c>
      <c r="B14" s="96"/>
      <c r="C14" s="96"/>
      <c r="D14" s="96"/>
      <c r="E14" s="97"/>
      <c r="F14" s="16"/>
      <c r="G14" s="17"/>
      <c r="H14" s="17"/>
      <c r="I14" s="17"/>
      <c r="J14" s="17"/>
      <c r="K14" s="18"/>
      <c r="L14" s="19"/>
    </row>
    <row r="15" spans="1:12" ht="11.25" customHeight="1" x14ac:dyDescent="0.2">
      <c r="A15" s="98"/>
      <c r="B15" s="99"/>
      <c r="C15" s="99"/>
      <c r="D15" s="99"/>
      <c r="E15" s="100"/>
      <c r="F15" s="20"/>
      <c r="G15" s="19"/>
      <c r="H15" s="19"/>
      <c r="I15" s="19"/>
      <c r="J15" s="19"/>
      <c r="K15" s="21"/>
      <c r="L15" s="19"/>
    </row>
    <row r="16" spans="1:12" x14ac:dyDescent="0.2">
      <c r="A16" s="22" t="s">
        <v>17</v>
      </c>
      <c r="B16" s="36" t="s">
        <v>46</v>
      </c>
      <c r="C16" s="37" t="s">
        <v>47</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v>3</v>
      </c>
      <c r="C19" s="24">
        <v>3</v>
      </c>
      <c r="D19" s="43">
        <f>IF(ISBLANK(C19),0,IF((B19/C19)&gt;1,1,(B19/C19)))</f>
        <v>1</v>
      </c>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v>1</v>
      </c>
      <c r="C21" s="24">
        <v>1</v>
      </c>
      <c r="D21" s="43">
        <f t="shared" ref="D20:D29" si="1">IF(ISBLANK(C21),0,IF((B21/C21)&gt;1,1,(B21/C21)))</f>
        <v>1</v>
      </c>
      <c r="E21" s="25">
        <f t="shared" si="0"/>
        <v>1</v>
      </c>
      <c r="F21" s="20"/>
      <c r="G21" s="19"/>
      <c r="H21" s="19"/>
      <c r="I21" s="19"/>
      <c r="J21" s="19"/>
      <c r="K21" s="21"/>
      <c r="L21" s="19"/>
    </row>
    <row r="22" spans="1:14" x14ac:dyDescent="0.2">
      <c r="A22" s="29">
        <v>43281</v>
      </c>
      <c r="B22" s="24"/>
      <c r="C22" s="24"/>
      <c r="D22" s="43"/>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c r="C28" s="24"/>
      <c r="D28" s="43"/>
      <c r="E28" s="25">
        <f t="shared" si="0"/>
        <v>1</v>
      </c>
      <c r="F28" s="20"/>
      <c r="G28" s="19"/>
      <c r="H28" s="19"/>
      <c r="I28" s="19"/>
      <c r="J28" s="19"/>
      <c r="K28" s="21"/>
      <c r="L28" s="19"/>
    </row>
    <row r="29" spans="1:14" ht="11.25" customHeight="1" x14ac:dyDescent="0.2">
      <c r="A29" s="22" t="s">
        <v>20</v>
      </c>
      <c r="B29" s="31">
        <f>SUM(B17:B28)</f>
        <v>4</v>
      </c>
      <c r="C29" s="31">
        <f>SUM(C17:C28)</f>
        <v>4</v>
      </c>
      <c r="D29" s="44">
        <f>IF(ISBLANK(C29),0,AVERAGE(D17:D28))</f>
        <v>1</v>
      </c>
      <c r="E29" s="32">
        <f t="shared" si="0"/>
        <v>1</v>
      </c>
      <c r="F29" s="20"/>
      <c r="G29" s="19"/>
      <c r="H29" s="19"/>
      <c r="I29" s="19"/>
      <c r="J29" s="19"/>
      <c r="K29" s="21"/>
    </row>
    <row r="30" spans="1:14" ht="11.25" customHeight="1" x14ac:dyDescent="0.2">
      <c r="A30" s="33" t="s">
        <v>29</v>
      </c>
      <c r="B30" s="120" t="s">
        <v>31</v>
      </c>
      <c r="C30" s="121"/>
      <c r="D30" s="40" t="s">
        <v>36</v>
      </c>
      <c r="E30" s="38" t="s">
        <v>30</v>
      </c>
      <c r="F30" s="19"/>
      <c r="G30" s="19"/>
      <c r="H30" s="19"/>
      <c r="I30" s="19"/>
      <c r="J30" s="19"/>
      <c r="K30" s="21"/>
    </row>
    <row r="31" spans="1:14" ht="11.25" customHeight="1" x14ac:dyDescent="0.2">
      <c r="A31" s="30" t="s">
        <v>32</v>
      </c>
      <c r="B31" s="122" t="s">
        <v>34</v>
      </c>
      <c r="C31" s="123"/>
      <c r="D31" s="41" t="s">
        <v>33</v>
      </c>
      <c r="E31" s="39" t="s">
        <v>35</v>
      </c>
      <c r="F31" s="26"/>
      <c r="G31" s="26"/>
      <c r="H31" s="26"/>
      <c r="I31" s="26"/>
      <c r="J31" s="26"/>
      <c r="K31" s="27"/>
      <c r="M31" s="45"/>
    </row>
    <row r="32" spans="1:14" x14ac:dyDescent="0.2">
      <c r="A32" s="101" t="s">
        <v>21</v>
      </c>
      <c r="B32" s="102"/>
      <c r="C32" s="102"/>
      <c r="D32" s="102"/>
      <c r="E32" s="102"/>
      <c r="F32" s="103"/>
      <c r="G32" s="104"/>
      <c r="H32" s="87" t="s">
        <v>22</v>
      </c>
      <c r="I32" s="105"/>
      <c r="J32" s="105"/>
      <c r="K32" s="88"/>
      <c r="M32" s="45"/>
      <c r="N32" s="46"/>
    </row>
    <row r="33" spans="1:11" ht="36" customHeight="1" x14ac:dyDescent="0.2">
      <c r="A33" s="48">
        <f>A17</f>
        <v>43130</v>
      </c>
      <c r="B33" s="127"/>
      <c r="C33" s="127"/>
      <c r="D33" s="127"/>
      <c r="E33" s="127"/>
      <c r="F33" s="127"/>
      <c r="G33" s="128"/>
      <c r="H33" s="106"/>
      <c r="I33" s="107"/>
      <c r="J33" s="107"/>
      <c r="K33" s="108"/>
    </row>
    <row r="34" spans="1:11" ht="36" customHeight="1" x14ac:dyDescent="0.2">
      <c r="A34" s="84"/>
      <c r="B34" s="85"/>
      <c r="C34" s="85"/>
      <c r="D34" s="85"/>
      <c r="E34" s="85"/>
      <c r="F34" s="85"/>
      <c r="G34" s="86"/>
      <c r="H34" s="58"/>
      <c r="I34" s="59"/>
      <c r="J34" s="59"/>
      <c r="K34" s="60"/>
    </row>
    <row r="35" spans="1:11" ht="36" customHeight="1" x14ac:dyDescent="0.2">
      <c r="A35" s="47">
        <f>A18</f>
        <v>43159</v>
      </c>
      <c r="B35" s="85"/>
      <c r="C35" s="115"/>
      <c r="D35" s="115"/>
      <c r="E35" s="115"/>
      <c r="F35" s="115"/>
      <c r="G35" s="116"/>
      <c r="H35" s="58"/>
      <c r="I35" s="59"/>
      <c r="J35" s="59"/>
      <c r="K35" s="60"/>
    </row>
    <row r="36" spans="1:11" ht="36" customHeight="1" x14ac:dyDescent="0.2">
      <c r="A36" s="84"/>
      <c r="B36" s="85"/>
      <c r="C36" s="85"/>
      <c r="D36" s="85"/>
      <c r="E36" s="85"/>
      <c r="F36" s="85"/>
      <c r="G36" s="86"/>
      <c r="H36" s="58"/>
      <c r="I36" s="59"/>
      <c r="J36" s="59"/>
      <c r="K36" s="60"/>
    </row>
    <row r="37" spans="1:11" ht="104.25" customHeight="1" x14ac:dyDescent="0.2">
      <c r="A37" s="47">
        <f>A19</f>
        <v>43190</v>
      </c>
      <c r="B37" s="129" t="s">
        <v>50</v>
      </c>
      <c r="C37" s="130"/>
      <c r="D37" s="130"/>
      <c r="E37" s="130"/>
      <c r="F37" s="130"/>
      <c r="G37" s="131"/>
      <c r="H37" s="58"/>
      <c r="I37" s="59"/>
      <c r="J37" s="59"/>
      <c r="K37" s="60"/>
    </row>
    <row r="38" spans="1:11" ht="36" customHeight="1" x14ac:dyDescent="0.2">
      <c r="A38" s="84"/>
      <c r="B38" s="85"/>
      <c r="C38" s="85"/>
      <c r="D38" s="85"/>
      <c r="E38" s="85"/>
      <c r="F38" s="85"/>
      <c r="G38" s="86"/>
      <c r="H38" s="58"/>
      <c r="I38" s="59"/>
      <c r="J38" s="59"/>
      <c r="K38" s="60"/>
    </row>
    <row r="39" spans="1:11" ht="36" customHeight="1" x14ac:dyDescent="0.2">
      <c r="A39" s="47">
        <f>A20</f>
        <v>43220</v>
      </c>
      <c r="B39" s="85"/>
      <c r="C39" s="115"/>
      <c r="D39" s="115"/>
      <c r="E39" s="115"/>
      <c r="F39" s="115"/>
      <c r="G39" s="116"/>
      <c r="H39" s="58"/>
      <c r="I39" s="59"/>
      <c r="J39" s="59"/>
      <c r="K39" s="60"/>
    </row>
    <row r="40" spans="1:11" ht="36" customHeight="1" x14ac:dyDescent="0.2">
      <c r="A40" s="84"/>
      <c r="B40" s="85"/>
      <c r="C40" s="85"/>
      <c r="D40" s="85"/>
      <c r="E40" s="85"/>
      <c r="F40" s="85"/>
      <c r="G40" s="86"/>
      <c r="H40" s="58"/>
      <c r="I40" s="59"/>
      <c r="J40" s="59"/>
      <c r="K40" s="60"/>
    </row>
    <row r="41" spans="1:11" ht="36" customHeight="1" x14ac:dyDescent="0.2">
      <c r="A41" s="47">
        <f>A21</f>
        <v>43251</v>
      </c>
      <c r="B41" s="129" t="s">
        <v>49</v>
      </c>
      <c r="C41" s="130"/>
      <c r="D41" s="130"/>
      <c r="E41" s="130"/>
      <c r="F41" s="130"/>
      <c r="G41" s="131"/>
      <c r="H41" s="58"/>
      <c r="I41" s="59"/>
      <c r="J41" s="59"/>
      <c r="K41" s="60"/>
    </row>
    <row r="42" spans="1:11" ht="36" customHeight="1" x14ac:dyDescent="0.2">
      <c r="A42" s="84"/>
      <c r="B42" s="85"/>
      <c r="C42" s="85"/>
      <c r="D42" s="85"/>
      <c r="E42" s="85"/>
      <c r="F42" s="85"/>
      <c r="G42" s="86"/>
      <c r="H42" s="58"/>
      <c r="I42" s="59"/>
      <c r="J42" s="59"/>
      <c r="K42" s="60"/>
    </row>
    <row r="43" spans="1:11" ht="36" customHeight="1" x14ac:dyDescent="0.2">
      <c r="A43" s="47">
        <f>A22</f>
        <v>43281</v>
      </c>
      <c r="B43" s="85"/>
      <c r="C43" s="115"/>
      <c r="D43" s="115"/>
      <c r="E43" s="115"/>
      <c r="F43" s="115"/>
      <c r="G43" s="116"/>
      <c r="H43" s="58"/>
      <c r="I43" s="59"/>
      <c r="J43" s="59"/>
      <c r="K43" s="60"/>
    </row>
    <row r="44" spans="1:11" ht="36" customHeight="1" x14ac:dyDescent="0.2">
      <c r="A44" s="84"/>
      <c r="B44" s="85"/>
      <c r="C44" s="85"/>
      <c r="D44" s="85"/>
      <c r="E44" s="85"/>
      <c r="F44" s="85"/>
      <c r="G44" s="86"/>
      <c r="H44" s="58"/>
      <c r="I44" s="59"/>
      <c r="J44" s="59"/>
      <c r="K44" s="60"/>
    </row>
    <row r="45" spans="1:11" ht="36" customHeight="1" x14ac:dyDescent="0.2">
      <c r="A45" s="47">
        <f>A23</f>
        <v>43312</v>
      </c>
      <c r="B45" s="85"/>
      <c r="C45" s="115"/>
      <c r="D45" s="115"/>
      <c r="E45" s="115"/>
      <c r="F45" s="115"/>
      <c r="G45" s="116"/>
      <c r="H45" s="58"/>
      <c r="I45" s="59"/>
      <c r="J45" s="59"/>
      <c r="K45" s="60"/>
    </row>
    <row r="46" spans="1:11" ht="36" customHeight="1" x14ac:dyDescent="0.2">
      <c r="A46" s="84"/>
      <c r="B46" s="85"/>
      <c r="C46" s="85"/>
      <c r="D46" s="85"/>
      <c r="E46" s="85"/>
      <c r="F46" s="85"/>
      <c r="G46" s="86"/>
      <c r="H46" s="58"/>
      <c r="I46" s="59"/>
      <c r="J46" s="59"/>
      <c r="K46" s="60"/>
    </row>
    <row r="47" spans="1:11" ht="36" customHeight="1" x14ac:dyDescent="0.2">
      <c r="A47" s="47">
        <f>A24</f>
        <v>43343</v>
      </c>
      <c r="B47" s="85"/>
      <c r="C47" s="115"/>
      <c r="D47" s="115"/>
      <c r="E47" s="115"/>
      <c r="F47" s="115"/>
      <c r="G47" s="116"/>
      <c r="H47" s="58"/>
      <c r="I47" s="59"/>
      <c r="J47" s="59"/>
      <c r="K47" s="60"/>
    </row>
    <row r="48" spans="1:11" ht="36" customHeight="1" x14ac:dyDescent="0.2">
      <c r="A48" s="84"/>
      <c r="B48" s="85"/>
      <c r="C48" s="85"/>
      <c r="D48" s="85"/>
      <c r="E48" s="85"/>
      <c r="F48" s="85"/>
      <c r="G48" s="86"/>
      <c r="H48" s="58"/>
      <c r="I48" s="59"/>
      <c r="J48" s="59"/>
      <c r="K48" s="60"/>
    </row>
    <row r="49" spans="1:11" ht="36" customHeight="1" x14ac:dyDescent="0.2">
      <c r="A49" s="47">
        <f>A25</f>
        <v>43373</v>
      </c>
      <c r="B49" s="85"/>
      <c r="C49" s="115"/>
      <c r="D49" s="115"/>
      <c r="E49" s="115"/>
      <c r="F49" s="115"/>
      <c r="G49" s="116"/>
      <c r="H49" s="58"/>
      <c r="I49" s="59"/>
      <c r="J49" s="59"/>
      <c r="K49" s="60"/>
    </row>
    <row r="50" spans="1:11" ht="36" customHeight="1" x14ac:dyDescent="0.2">
      <c r="A50" s="84"/>
      <c r="B50" s="85"/>
      <c r="C50" s="85"/>
      <c r="D50" s="85"/>
      <c r="E50" s="85"/>
      <c r="F50" s="85"/>
      <c r="G50" s="86"/>
      <c r="H50" s="58"/>
      <c r="I50" s="59"/>
      <c r="J50" s="59"/>
      <c r="K50" s="60"/>
    </row>
    <row r="51" spans="1:11" ht="36" customHeight="1" x14ac:dyDescent="0.2">
      <c r="A51" s="47">
        <f>A26</f>
        <v>43404</v>
      </c>
      <c r="B51" s="85"/>
      <c r="C51" s="115"/>
      <c r="D51" s="115"/>
      <c r="E51" s="115"/>
      <c r="F51" s="115"/>
      <c r="G51" s="116"/>
      <c r="H51" s="58"/>
      <c r="I51" s="59"/>
      <c r="J51" s="59"/>
      <c r="K51" s="60"/>
    </row>
    <row r="52" spans="1:11" ht="36" customHeight="1" x14ac:dyDescent="0.2">
      <c r="A52" s="84"/>
      <c r="B52" s="85"/>
      <c r="C52" s="85"/>
      <c r="D52" s="85"/>
      <c r="E52" s="85"/>
      <c r="F52" s="85"/>
      <c r="G52" s="86"/>
      <c r="H52" s="58"/>
      <c r="I52" s="59"/>
      <c r="J52" s="59"/>
      <c r="K52" s="60"/>
    </row>
    <row r="53" spans="1:11" ht="36" customHeight="1" x14ac:dyDescent="0.2">
      <c r="A53" s="47">
        <f>A27</f>
        <v>43434</v>
      </c>
      <c r="B53" s="85"/>
      <c r="C53" s="115"/>
      <c r="D53" s="115"/>
      <c r="E53" s="115"/>
      <c r="F53" s="115"/>
      <c r="G53" s="116"/>
      <c r="H53" s="132"/>
      <c r="I53" s="133"/>
      <c r="J53" s="133"/>
      <c r="K53" s="134"/>
    </row>
    <row r="54" spans="1:11" ht="36" customHeight="1" x14ac:dyDescent="0.2">
      <c r="A54" s="84"/>
      <c r="B54" s="85"/>
      <c r="C54" s="85"/>
      <c r="D54" s="85"/>
      <c r="E54" s="85"/>
      <c r="F54" s="85"/>
      <c r="G54" s="86"/>
      <c r="H54" s="58"/>
      <c r="I54" s="59"/>
      <c r="J54" s="59"/>
      <c r="K54" s="60"/>
    </row>
    <row r="55" spans="1:11" ht="36" customHeight="1" x14ac:dyDescent="0.2">
      <c r="A55" s="47">
        <f>A28</f>
        <v>43465</v>
      </c>
      <c r="B55" s="85"/>
      <c r="C55" s="115"/>
      <c r="D55" s="115"/>
      <c r="E55" s="115"/>
      <c r="F55" s="115"/>
      <c r="G55" s="116"/>
      <c r="H55" s="58"/>
      <c r="I55" s="59"/>
      <c r="J55" s="59"/>
      <c r="K55" s="60"/>
    </row>
    <row r="56" spans="1:11" ht="36" customHeight="1" x14ac:dyDescent="0.2">
      <c r="A56" s="135"/>
      <c r="B56" s="136"/>
      <c r="C56" s="136"/>
      <c r="D56" s="136"/>
      <c r="E56" s="136"/>
      <c r="F56" s="136"/>
      <c r="G56" s="137"/>
      <c r="H56" s="138"/>
      <c r="I56" s="139"/>
      <c r="J56" s="139"/>
      <c r="K56" s="140"/>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28">
    <cfRule type="containsBlanks" dxfId="47" priority="26">
      <formula>LEN(TRIM(D17))=0</formula>
    </cfRule>
    <cfRule type="cellIs" dxfId="46" priority="27" operator="lessThan">
      <formula>0.7</formula>
    </cfRule>
    <cfRule type="cellIs" dxfId="45" priority="28" operator="greaterThan">
      <formula>0.9</formula>
    </cfRule>
    <cfRule type="cellIs" dxfId="4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39" priority="21">
      <formula>LEN(TRIM(D22))=0</formula>
    </cfRule>
    <cfRule type="cellIs" dxfId="38" priority="22" operator="lessThan">
      <formula>0.7</formula>
    </cfRule>
    <cfRule type="cellIs" dxfId="37" priority="23" operator="greaterThan">
      <formula>0.9</formula>
    </cfRule>
    <cfRule type="cellIs" dxfId="3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31" priority="16">
      <formula>LEN(TRIM(D17))=0</formula>
    </cfRule>
    <cfRule type="cellIs" dxfId="30" priority="17" operator="lessThan">
      <formula>0.7</formula>
    </cfRule>
    <cfRule type="cellIs" dxfId="29" priority="18" operator="greaterThan">
      <formula>0.9</formula>
    </cfRule>
    <cfRule type="cellIs" dxfId="28"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23" priority="11">
      <formula>LEN(TRIM(D29))=0</formula>
    </cfRule>
    <cfRule type="cellIs" dxfId="22" priority="12" operator="lessThan">
      <formula>0.7</formula>
    </cfRule>
    <cfRule type="cellIs" dxfId="21" priority="13" operator="greaterThan">
      <formula>0.9</formula>
    </cfRule>
    <cfRule type="cellIs" dxfId="20"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15" priority="6">
      <formula>LEN(TRIM(D29))=0</formula>
    </cfRule>
    <cfRule type="cellIs" dxfId="14" priority="7" operator="lessThan">
      <formula>0.7</formula>
    </cfRule>
    <cfRule type="cellIs" dxfId="13" priority="8" operator="greaterThan">
      <formula>0.9</formula>
    </cfRule>
    <cfRule type="cellIs" dxfId="12"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7" priority="1">
      <formula>LEN(TRIM(D29))=0</formula>
    </cfRule>
    <cfRule type="cellIs" dxfId="6" priority="2" operator="lessThan">
      <formula>0.7</formula>
    </cfRule>
    <cfRule type="cellIs" dxfId="5" priority="3" operator="greaterThan">
      <formula>0.9</formula>
    </cfRule>
    <cfRule type="cellIs" dxfId="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53</vt:lpstr>
      <vt:lpstr>'53'!Área_de_impresión</vt:lpstr>
      <vt:lpstr>'53'!Títulos_a_imprimir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REYNALDO ROA PARRA</cp:lastModifiedBy>
  <cp:lastPrinted>2017-04-18T17:12:24Z</cp:lastPrinted>
  <dcterms:created xsi:type="dcterms:W3CDTF">2015-02-25T14:06:00Z</dcterms:created>
  <dcterms:modified xsi:type="dcterms:W3CDTF">2018-11-19T12:50:00Z</dcterms:modified>
</cp:coreProperties>
</file>