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19\"/>
    </mc:Choice>
  </mc:AlternateContent>
  <bookViews>
    <workbookView xWindow="0" yWindow="60" windowWidth="19440" windowHeight="7575" tabRatio="808"/>
  </bookViews>
  <sheets>
    <sheet name="Hoja Indicador" sheetId="9" r:id="rId1"/>
  </sheets>
  <definedNames>
    <definedName name="_xlnm.Print_Area" localSheetId="0">'Hoja Indicador'!$B$2:$R$57</definedName>
    <definedName name="Fuente_indicador">'Hoja Indicador'!$M$104:$M$110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'Hoja Indicador'!$I$104:$I$109</definedName>
    <definedName name="PLANEACIÓN_ESTRATÉGICA_Y_GESTIÓN_ORGANIZACIONAL">#REF!</definedName>
    <definedName name="Procesos">#REF!</definedName>
    <definedName name="Tipo_indicador" localSheetId="0">'Hoja Indicador'!$H$104:$H$106</definedName>
  </definedNames>
  <calcPr calcId="152511"/>
</workbook>
</file>

<file path=xl/calcChain.xml><?xml version="1.0" encoding="utf-8"?>
<calcChain xmlns="http://schemas.openxmlformats.org/spreadsheetml/2006/main">
  <c r="D26" i="9" l="1"/>
  <c r="D27" i="9" l="1"/>
  <c r="G27" i="9" l="1"/>
  <c r="G26" i="9"/>
  <c r="D28" i="9" l="1"/>
  <c r="G28" i="9" l="1"/>
  <c r="J28" i="9"/>
  <c r="M28" i="9"/>
</calcChain>
</file>

<file path=xl/sharedStrings.xml><?xml version="1.0" encoding="utf-8"?>
<sst xmlns="http://schemas.openxmlformats.org/spreadsheetml/2006/main" count="116" uniqueCount="111">
  <si>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</si>
  <si>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</si>
  <si>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</si>
  <si>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</si>
  <si>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</si>
  <si>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</si>
  <si>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</si>
  <si>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</si>
  <si>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</si>
  <si>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</si>
  <si>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</si>
  <si>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</si>
  <si>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</si>
  <si>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</si>
  <si>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</si>
  <si>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</si>
  <si>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</si>
  <si>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</si>
  <si>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</si>
  <si>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</si>
  <si>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</si>
  <si>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</si>
  <si>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</si>
  <si>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</si>
  <si>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</si>
  <si>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</si>
  <si>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</si>
  <si>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</si>
  <si>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</si>
  <si>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</si>
  <si>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</si>
  <si>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</si>
  <si>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</si>
  <si>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</si>
  <si>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</si>
  <si>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</si>
  <si>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</si>
  <si>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</si>
  <si>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</si>
  <si>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</si>
  <si>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</si>
  <si>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</si>
  <si>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</si>
  <si>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</si>
  <si>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</si>
  <si>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</si>
  <si>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</si>
  <si>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</si>
  <si>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</si>
  <si>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</si>
  <si>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</si>
  <si>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</si>
  <si>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</si>
  <si>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</si>
  <si>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</si>
  <si>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</si>
  <si>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</si>
  <si>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</si>
  <si>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</si>
  <si>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</si>
  <si>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</si>
  <si>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</si>
  <si>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</si>
  <si>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</si>
  <si>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</si>
  <si>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</si>
  <si>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</si>
  <si>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</si>
  <si>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</si>
  <si>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</si>
  <si>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</si>
  <si>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</si>
  <si>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</si>
  <si>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</si>
  <si>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</si>
  <si>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</si>
  <si>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</si>
  <si>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</si>
  <si>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</si>
  <si>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</si>
  <si>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</si>
  <si>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</si>
  <si>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</si>
  <si>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</si>
  <si>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</si>
  <si>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</si>
  <si>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</si>
  <si>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</si>
  <si>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Proposiciones debatidas</t>
  </si>
  <si>
    <t>Secretario General de Organismo de Control y Subsecretarios de Comisiones</t>
  </si>
  <si>
    <t>Secretaría General y Comisiones Permanentes</t>
  </si>
  <si>
    <t>Este indicador mide las proposiciones priorizadas debatidas en la Corporación mediante el desarrollo del Control político</t>
  </si>
  <si>
    <t>(Proposiciones priorizadas debatidas/ Proposiciones priorizadas agendadas)*100</t>
  </si>
  <si>
    <t>N.A.</t>
  </si>
  <si>
    <t>Porcentaje</t>
  </si>
  <si>
    <t>80%-100%</t>
  </si>
  <si>
    <t>60%-79%</t>
  </si>
  <si>
    <t>0%-59%</t>
  </si>
  <si>
    <t>Trimestre I</t>
  </si>
  <si>
    <t>Trimestre II</t>
  </si>
  <si>
    <t>Trimestre III</t>
  </si>
  <si>
    <t>Trimestre IV</t>
  </si>
  <si>
    <t>Red interna SECRETARIA GENERAL -carpeta PROPOSICIONES</t>
  </si>
  <si>
    <t>12 de Abril de 2019</t>
  </si>
  <si>
    <t>09 de Julio de 2019</t>
  </si>
  <si>
    <t xml:space="preserve">
Secretaría General: En el primer trimestre de 2019, en el ejercicio de control político se agendaron y debatieron en Plenaria 59 proposiciones priorizadas por las Bancadas, las cuales se relacionan a continuación: Metro de Bogotá  384,506, 508, 512, 513,530,531,537,538,539,540,541,543,553,560,561,563,658 y 698 de 2018. Informe de Cumplimiento Metas Ley 1909 011, 012, 013, 014, 015, 016, 017, 018, 019, 020, 021 y 022 de 2019 Situación y Crisis de los Venezolanos en Bogotá D.C. 154, 166, 177 y 507 de 2018, así como la 026, 027, 040, 041 y 047 de 2019 Debate de la Oposición 087, 088, 090 y 113 de 2019 Rendición de Cuentas y Visibilidad del Concejo de Bogotá 010 de 2019 Víctimas del conflicto armado 046, 157, 158 y 159 de 2019 Día Internacional de la Mujer 73, 111, 74, 75, 76, 77, 78,79, 80, 81, 82, 83, 110 y 84 de 2019
La Comisión primera Permanente del Plan de Desarrollo agendó en el primer trimestre 35 proposiciones en el primer trimestre del año 2019 así: 126, 459,330,331,332, 125, 532, 128, 457, 533, 586, 423, 130,  236, 452, 460, 643, 143, 274, 292, 421, 422, 515, 554, 589, 591, 521, 346, 345, 455, 742, 429 de 2018, ASÍ COMO LAS PROPOSICIONES 07, 91 Y 127 DE 2019 y concluyó el debate de 19 proposiciones así:   126, 459,330,125, 532, 128, 457, 533, 586, 423, 274, 292, 421, 143, 422, 515, 554, 589, 591. todas las proposiciones fueron priorizadas.
En la Comisión de Gobierno, durante el primer trimestre se agendaron 45 proposiciones priorizadas, de las cuales se debatieron 45 proposiciones priorizadas. Lo que significa que hubo eficacia del 100%, presentándose un rango de gestión alto. 
En la Comisión de Hacienda y Crédito Público en el primer trimestre se programaron 17 proposiciones para debate de control politico, de las cuales revisados los expedientes, NO consta el memorando de priorización, a saber: 382 de 2017, 215 de 2018, 496 de 2018 y 009 de 2019. Teniendo en cuenta que en el cuadro de control y seguimiento de proposiciones, obra la anotación  de priorización de las citadas proposiciones reportadas en el primer trimestre de 2019, se procedió a verificar en Secretaria General la existencia de los memorandos, hayándose tres (3) priorizaciones (proposiciones  382 de 2017, 496 de 2018 y 009 de 2019), de las cuales se tomó fotocopia para anexar a los respectivos expedientes.</t>
  </si>
  <si>
    <t>Durante el segundo trimestre de 2019 se agendaron para debate de control político 93 proposiciones priorizadas por las bancadas, de las cuales se debatieron 77. Cumpliendo con el 100% de la meta propuesta para el segundo trimestre.  Resaltando de la gestión de la Secretaría General y de las Comisiones Permanentes lo siguiente:
Secretaría General: Durante el segundo trimestre agendó 30 proposiciones priorizadas por las bancadas, de las cuales la Plenaria debatió 14.
La Comisión primera Permanente del Plan de Desarrollo agendó en el segundo trimestre 24 proposiciones en el segundo trimestre del año 2019 asi: 236, 452, 460, 643, 521, 455, 742, 429, 346, 345 de 2018, las cuales fueron programadas en el primer trimestre, así como las proposiciones 91, 127, 059 de 2019, sin concluir el debate. Y agendó nuevas las proposiciones: 738, 369, 349, 150, 430, 689 de 2018, Así como las proposiciones 066, 226, 234, 218, 186 DE 2019, concluyendo el debate de las 24 proposiciones antes mencionadas. Todas las proposiciones fueron priorizadas.
En la Comisión de Gobierno, durante el segundo trimestre se agendaron 19 proposiciones priorizadas, de las cuales se debatieron 19 proposiciones priorizadas. Lo que significa que hubo eficacia del 100%, presentándose un rango de gestión alto. 
En la Comisión de Hacienda y Crédito Público, se evidencia un reporte del 100% en el cumplimiento, ya que las veinte (20) proposiciones  agendadas y debatidas del segundo trimestre  fueron priorizadas: Nos. 382 de 2017, 120, 108, 130 de 2019, 139, 140, 168 y 180 de 2019, 106 de 2019, 479, 569, 660 y 659 de 2018, 280 de 2019, 477, 633, 067, 135, 200 y 164 de 2019.</t>
  </si>
  <si>
    <t>Comisión de Hacienda: 
Teniendo en cuenta que en el cuadro de control y seguimiento de proposiciones, obra la anotación  de priorización de las citadas proposiciones, se procederá a verificar en Secretaria General la existencia de los memorandos de los voceros, priorizando las proposiciones.</t>
  </si>
  <si>
    <t xml:space="preserve">Comisión de Hacienda:
Teniendo en cuenta que en el cuadro de control y seguimiento de proposiciones, obra la anotación  de priorización de las citadas proposiciones reportadas en el primer trimestre de 2019, se procedió a verificar en Secretaria General la existencia de los memorandos, hayandose tres (3) priorizaciones (proposiciones  382 de 2017, 496 de 2018 y 009 de 2019), de las cuales se tomó fotocopia para anexar a los respectivos expedientes alcanzando para el primer trimestre un 94.11% </t>
  </si>
  <si>
    <r>
      <rPr>
        <u/>
        <sz val="10"/>
        <rFont val="Arial"/>
        <family val="2"/>
      </rPr>
      <t xml:space="preserve">Secretaría General </t>
    </r>
    <r>
      <rPr>
        <b/>
        <sz val="10"/>
        <rFont val="Arial"/>
        <family val="2"/>
      </rPr>
      <t xml:space="preserve">
</t>
    </r>
    <r>
      <rPr>
        <sz val="10"/>
        <rFont val="Arial"/>
        <family val="2"/>
      </rPr>
      <t xml:space="preserve">Durante el tercer trimestre de 2019 se agendaron para debate de control político 25 proposiciones priorizadas por las bancadas de las cuales se debatieron 18 asi; proposición;301,311,312,313,314,315,318,319,320,322,324,327,330,333,336,342,352 y 353 todas del 2019, y quedaron pendiente por debatir las siguientes; proposición 303,310,323,326,331,348 y 353 todas del 2019 Cumpliendo con el 72% de la meta propuesta para el tercer trimestre. Resaltando de la gestión de la Secretaría General. </t>
    </r>
    <r>
      <rPr>
        <b/>
        <sz val="10"/>
        <rFont val="Arial"/>
        <family val="2"/>
      </rPr>
      <t xml:space="preserve">
</t>
    </r>
    <r>
      <rPr>
        <sz val="10"/>
        <rFont val="Arial"/>
        <family val="2"/>
      </rPr>
      <t xml:space="preserve">
</t>
    </r>
    <r>
      <rPr>
        <u/>
        <sz val="10"/>
        <rFont val="Arial"/>
        <family val="2"/>
      </rPr>
      <t>Comisión primera Permanente del Plan de Desarrollo</t>
    </r>
    <r>
      <rPr>
        <sz val="10"/>
        <rFont val="Arial"/>
        <family val="2"/>
      </rPr>
      <t>: agendó  6 proposiciones en el tercer trimestre del año 2019 asi: 331, 332 de 2018. así como las proposiciones 122, 55, 293, 287 de 2019 y concluyó el debate de las proposiciones de las 6 proposiciones antes mencionadas. Todas las proposiciones fueron priorizadas.</t>
    </r>
    <r>
      <rPr>
        <b/>
        <sz val="10"/>
        <rFont val="Arial"/>
        <family val="2"/>
      </rPr>
      <t xml:space="preserve">
</t>
    </r>
    <r>
      <rPr>
        <u/>
        <sz val="10"/>
        <rFont val="Arial"/>
        <family val="2"/>
      </rPr>
      <t>Comisión permanente de Gobierno</t>
    </r>
    <r>
      <rPr>
        <sz val="10"/>
        <rFont val="Arial"/>
        <family val="2"/>
      </rPr>
      <t xml:space="preserve">: Durante el tercer trimestre se agendaron 18  proposiciones  priorizadas de las cuales se debatieron 18 proposiciones priorizadas, lo que significa que hubo una eficacia  del 100% presentándose un rango de gestión alto  ya que la meta es del 100%.
Se dio inicio al debate de las proposiciones 440 de 2018; 717 de 2018; 099 de 2019; 621 de 2018; 578 de 2018; 608 de 2018; 720 de 2018; 664 de 2018. se  continuó con el debate de las proposiciones 067 de 2018, 527 de 2017; 133 de 2018; 593 de 2018; 196 de2018; 441 de 2018; 198 de 2018; 587 de 2018; 594 de 2018; 596 de 2018.
</t>
    </r>
    <r>
      <rPr>
        <b/>
        <sz val="10"/>
        <rFont val="Arial"/>
        <family val="2"/>
      </rPr>
      <t xml:space="preserve">
</t>
    </r>
    <r>
      <rPr>
        <u/>
        <sz val="10"/>
        <rFont val="Arial"/>
        <family val="2"/>
      </rPr>
      <t>Comisión permanente de Hacienda</t>
    </r>
    <r>
      <rPr>
        <sz val="10"/>
        <rFont val="Arial"/>
        <family val="2"/>
      </rPr>
      <t>:</t>
    </r>
    <r>
      <rPr>
        <b/>
        <sz val="10"/>
        <rFont val="Arial"/>
        <family val="2"/>
      </rPr>
      <t xml:space="preserve"> </t>
    </r>
    <r>
      <rPr>
        <sz val="10"/>
        <rFont val="Arial"/>
        <family val="2"/>
      </rPr>
      <t>En el tercer trimestre de de 2019, fueron priorizadas, debatidas y agendadas, las Proposiciónes 276 de 2019 - "Impuesto de Delineación Urbana" y la • Proposición No 292 de 2019 - "- Situación de los tenderos y a los aportes de la Administración Distrital en materia de la participación en beneficios sociales, económicos, culturales y de desarrollo para este gremio"</t>
    </r>
  </si>
  <si>
    <r>
      <rPr>
        <u/>
        <sz val="10"/>
        <rFont val="Arial"/>
        <family val="2"/>
      </rPr>
      <t>Secretaría General</t>
    </r>
    <r>
      <rPr>
        <sz val="10"/>
        <rFont val="Arial"/>
        <family val="2"/>
      </rPr>
      <t xml:space="preserve">: Durante el Cuarto trimestre de 2019 se agendaron 2 proposiciones para ser debatidas, la proposición 310 y 371 de 2019, por lo tanto el indicador se encuentra en 100%
</t>
    </r>
    <r>
      <rPr>
        <b/>
        <sz val="10"/>
        <rFont val="Arial"/>
        <family val="2"/>
      </rPr>
      <t xml:space="preserve">
</t>
    </r>
    <r>
      <rPr>
        <u/>
        <sz val="10"/>
        <rFont val="Arial"/>
        <family val="2"/>
      </rPr>
      <t>Comisión primera Permanente del Plan de Desarrollo</t>
    </r>
    <r>
      <rPr>
        <sz val="10"/>
        <rFont val="Arial"/>
        <family val="2"/>
      </rPr>
      <t>: agendó 6 proposiciones en el cuarto trimestre del año 2019 así: 172,317,343, 351,355 y 369 de 2019. Se concluyó debate de las 6 proposiciones antes mencionadas. Cuatro de las seis proposiciones fueron priorizadas.</t>
    </r>
    <r>
      <rPr>
        <b/>
        <sz val="10"/>
        <rFont val="Arial"/>
        <family val="2"/>
      </rPr>
      <t xml:space="preserve">
</t>
    </r>
    <r>
      <rPr>
        <u/>
        <sz val="10"/>
        <rFont val="Arial"/>
        <family val="2"/>
      </rPr>
      <t>Comisión permanente de Gobierno</t>
    </r>
    <r>
      <rPr>
        <sz val="10"/>
        <rFont val="Arial"/>
        <family val="2"/>
      </rPr>
      <t xml:space="preserve">: Durante el cuarto trimestre se agendaron 13  proposiciones  priorizadas de las cuales se debatieron 13 proposiciones priorizadas, lo que significa que hubo una eficacia  del 100% presentándose un rango de gestión alto  ya que la meta es del 100%.
Se dio inicio al debate de las proposiciones 228 de 2019; 155 de 2019; 037 de 2019. se continuó con el debate de las proposiciones 440 de 2018; 7171 de 2018; 099 de 2019; 720 de 2018; 657 de 2019; 734 de 2018; 133 de 2019; 653 de 2018; 042 de 2019; 664 de2018.
</t>
    </r>
    <r>
      <rPr>
        <b/>
        <sz val="10"/>
        <rFont val="Arial"/>
        <family val="2"/>
      </rPr>
      <t xml:space="preserve">
</t>
    </r>
    <r>
      <rPr>
        <u/>
        <sz val="10"/>
        <rFont val="Arial"/>
        <family val="2"/>
      </rPr>
      <t>Comisión permanente de Hacienda</t>
    </r>
    <r>
      <rPr>
        <sz val="10"/>
        <rFont val="Arial"/>
        <family val="2"/>
      </rPr>
      <t>:
En el cuarto trimestre de de 2019, fueron priorizadas, debatidas y agendadas, las Proposiciónes 346 de 2019 "Diferencial tarifario y su impacto en las finanzas del sistema de transporte"; Proposición No 136 de 2019 - "Déficit en Transmilenio"; Proposición 119 de 2019 "Recursos para el acceso a la educación superior" y Proposición 343 de 2019 "Recursos invertidos para la implementación de la facultad de medicina y ciencias de la salud en la Universidad Distrital Francisco José de Caldas".</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</si>
</sst>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9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30" fillId="0" borderId="43" xfId="0" applyFont="1" applyBorder="1" applyAlignment="1" applyProtection="1">
      <alignment horizontal="left" vertical="top" wrapText="1"/>
      <protection locked="0"/>
    </xf>
    <xf numFmtId="0" fontId="4" fillId="0" borderId="43" xfId="0" applyFont="1" applyFill="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0" borderId="50"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4" fillId="0" borderId="66" xfId="0" applyNumberFormat="1" applyFont="1" applyBorder="1" applyAlignment="1" applyProtection="1">
      <alignment horizontal="center" vertical="center" wrapText="1"/>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Fill="1" applyBorder="1" applyAlignment="1" applyProtection="1">
      <alignment horizontal="left" vertical="top" wrapText="1"/>
      <protection locked="0"/>
    </xf>
    <xf numFmtId="0" fontId="30" fillId="0" borderId="53" xfId="0" applyFont="1" applyFill="1" applyBorder="1" applyAlignment="1" applyProtection="1">
      <alignment horizontal="left" vertical="top" wrapText="1"/>
      <protection locked="0"/>
    </xf>
    <xf numFmtId="0" fontId="30" fillId="0" borderId="54" xfId="0" applyFont="1" applyFill="1" applyBorder="1" applyAlignment="1" applyProtection="1">
      <alignment horizontal="left" vertical="top" wrapText="1"/>
      <protection locked="0"/>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30"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2" xfId="2" applyFont="1" applyFill="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 Indicador'!$C$28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'Hoja Indicador'!$D$24:$Q$24</c:f>
              <c:strCache>
                <c:ptCount val="13"/>
                <c:pt idx="0">
                  <c:v>Trimestre I</c:v>
                </c:pt>
                <c:pt idx="3">
                  <c:v>Trimestre II</c:v>
                </c:pt>
                <c:pt idx="6">
                  <c:v>Trimestre III</c:v>
                </c:pt>
                <c:pt idx="9">
                  <c:v>Trimestre IV</c:v>
                </c:pt>
                <c:pt idx="12">
                  <c:v>TOTAL PERIODO</c:v>
                </c:pt>
              </c:strCache>
            </c:strRef>
          </c:cat>
          <c:val>
            <c:numRef>
              <c:f>'Hoja Indicador'!$D$28:$Q$28</c:f>
              <c:numCache>
                <c:formatCode>0.00</c:formatCode>
                <c:ptCount val="14"/>
                <c:pt idx="0">
                  <c:v>85.714285714285708</c:v>
                </c:pt>
                <c:pt idx="3">
                  <c:v>82.795698924731184</c:v>
                </c:pt>
                <c:pt idx="6">
                  <c:v>86.274509803921575</c:v>
                </c:pt>
                <c:pt idx="9">
                  <c:v>96</c:v>
                </c:pt>
              </c:numCache>
            </c:numRef>
          </c:val>
        </c:ser>
        <c:ser>
          <c:idx val="1"/>
          <c:order val="1"/>
          <c:tx>
            <c:strRef>
              <c:f>'Hoja Indicador'!$C$25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'Hoja Indicador'!$D$24:$Q$24</c:f>
              <c:strCache>
                <c:ptCount val="13"/>
                <c:pt idx="0">
                  <c:v>Trimestre I</c:v>
                </c:pt>
                <c:pt idx="3">
                  <c:v>Trimestre II</c:v>
                </c:pt>
                <c:pt idx="6">
                  <c:v>Trimestre III</c:v>
                </c:pt>
                <c:pt idx="9">
                  <c:v>Trimestre IV</c:v>
                </c:pt>
                <c:pt idx="12">
                  <c:v>TOTAL PERIODO</c:v>
                </c:pt>
              </c:strCache>
            </c:strRef>
          </c:cat>
          <c:val>
            <c:numRef>
              <c:f>'Hoja Indicador'!$D$25:$Q$25</c:f>
              <c:numCache>
                <c:formatCode>General</c:formatCode>
                <c:ptCount val="14"/>
                <c:pt idx="0">
                  <c:v>80</c:v>
                </c:pt>
                <c:pt idx="3">
                  <c:v>80</c:v>
                </c:pt>
                <c:pt idx="6">
                  <c:v>80</c:v>
                </c:pt>
                <c:pt idx="9">
                  <c:v>80</c:v>
                </c:pt>
              </c:numCache>
            </c:numRef>
          </c:val>
        </c:ser>
        <c:dLbls>
          <c:showLegendKey val="0"/>
          <c:showVal val="1"/>
          <c:showCatName val="0"/>
          <c:showSerName val="0"/>
          <c:showPercent val="0"/>
          <c:showBubbleSize val="0"/>
        </c:dLbls>
        <c:gapWidth val="150"/>
        <c:overlap val="-25"/>
        <c:axId val="-1587588768"/>
        <c:axId val="-1587583328"/>
      </c:barChart>
      <c:catAx>
        <c:axId val="-1587588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587583328"/>
        <c:crosses val="autoZero"/>
        <c:auto val="1"/>
        <c:lblAlgn val="ctr"/>
        <c:lblOffset val="100"/>
        <c:noMultiLvlLbl val="0"/>
      </c:catAx>
      <c:valAx>
        <c:axId val="-1587583328"/>
        <c:scaling>
          <c:orientation val="minMax"/>
        </c:scaling>
        <c:delete val="1"/>
        <c:axPos val="l"/>
        <c:numFmt formatCode="0.00" sourceLinked="1"/>
        <c:majorTickMark val="none"/>
        <c:minorTickMark val="none"/>
        <c:tickLblPos val="nextTo"/>
        <c:crossAx val="-1587588768"/>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31"/>
  <sheetViews>
    <sheetView showGridLines="0" tabSelected="1" view="pageBreakPreview" topLeftCell="B29" zoomScale="96" zoomScaleNormal="100" zoomScaleSheetLayoutView="96" workbookViewId="0">
      <selection activeCell="K44" sqref="K44:Q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37"/>
      <c r="C2" s="138"/>
      <c r="D2" s="139"/>
      <c r="E2" s="110" t="s">
        <v>87</v>
      </c>
      <c r="F2" s="111"/>
      <c r="G2" s="111"/>
      <c r="H2" s="111"/>
      <c r="I2" s="111"/>
      <c r="J2" s="111"/>
      <c r="K2" s="111"/>
      <c r="L2" s="111"/>
      <c r="M2" s="111"/>
      <c r="N2" s="112"/>
      <c r="O2" s="143" t="s">
        <v>86</v>
      </c>
      <c r="P2" s="143"/>
      <c r="Q2" s="143"/>
      <c r="R2" s="143"/>
    </row>
    <row r="3" spans="2:18" ht="24.75" customHeight="1" x14ac:dyDescent="0.2">
      <c r="B3" s="140"/>
      <c r="C3" s="141"/>
      <c r="D3" s="142"/>
      <c r="E3" s="113"/>
      <c r="F3" s="114"/>
      <c r="G3" s="114"/>
      <c r="H3" s="114"/>
      <c r="I3" s="114"/>
      <c r="J3" s="114"/>
      <c r="K3" s="114"/>
      <c r="L3" s="114"/>
      <c r="M3" s="114"/>
      <c r="N3" s="115"/>
      <c r="O3" s="143" t="s">
        <v>82</v>
      </c>
      <c r="P3" s="143"/>
      <c r="Q3" s="143"/>
      <c r="R3" s="143"/>
    </row>
    <row r="4" spans="2:18" ht="24.75" customHeight="1" thickBot="1" x14ac:dyDescent="0.25">
      <c r="B4" s="140"/>
      <c r="C4" s="141"/>
      <c r="D4" s="142"/>
      <c r="E4" s="116"/>
      <c r="F4" s="117"/>
      <c r="G4" s="117"/>
      <c r="H4" s="117"/>
      <c r="I4" s="117"/>
      <c r="J4" s="117"/>
      <c r="K4" s="117"/>
      <c r="L4" s="117"/>
      <c r="M4" s="117"/>
      <c r="N4" s="118"/>
      <c r="O4" s="143" t="s">
        <v>83</v>
      </c>
      <c r="P4" s="143"/>
      <c r="Q4" s="143"/>
      <c r="R4" s="143"/>
    </row>
    <row r="5" spans="2:18" ht="13.5" thickBot="1" x14ac:dyDescent="0.25">
      <c r="B5" s="159"/>
      <c r="C5" s="160"/>
      <c r="D5" s="160"/>
      <c r="E5" s="160"/>
      <c r="F5" s="160"/>
      <c r="G5" s="160"/>
      <c r="H5" s="160"/>
      <c r="I5" s="160"/>
      <c r="J5" s="160"/>
      <c r="K5" s="160"/>
      <c r="L5" s="160"/>
      <c r="M5" s="160"/>
      <c r="N5" s="160"/>
      <c r="O5" s="161"/>
      <c r="P5" s="161"/>
      <c r="Q5" s="161"/>
      <c r="R5" s="162"/>
    </row>
    <row r="6" spans="2:18" ht="15" customHeight="1" thickBot="1" x14ac:dyDescent="0.25">
      <c r="B6" s="101" t="s">
        <v>0</v>
      </c>
      <c r="C6" s="102"/>
      <c r="D6" s="102"/>
      <c r="E6" s="102"/>
      <c r="F6" s="102"/>
      <c r="G6" s="102"/>
      <c r="H6" s="102"/>
      <c r="I6" s="102"/>
      <c r="J6" s="102"/>
      <c r="K6" s="102"/>
      <c r="L6" s="102"/>
      <c r="M6" s="102"/>
      <c r="N6" s="102"/>
      <c r="O6" s="102"/>
      <c r="P6" s="102"/>
      <c r="Q6" s="102"/>
      <c r="R6" s="103"/>
    </row>
    <row r="7" spans="2:18" ht="13.5" thickBot="1" x14ac:dyDescent="0.25">
      <c r="B7" s="5"/>
      <c r="C7" s="160"/>
      <c r="D7" s="160"/>
      <c r="E7" s="160"/>
      <c r="F7" s="160"/>
      <c r="G7" s="160"/>
      <c r="H7" s="160"/>
      <c r="I7" s="160"/>
      <c r="J7" s="160"/>
      <c r="K7" s="160"/>
      <c r="L7" s="160"/>
      <c r="M7" s="160"/>
      <c r="N7" s="160"/>
      <c r="O7" s="160"/>
      <c r="P7" s="160"/>
      <c r="Q7" s="160"/>
      <c r="R7" s="6"/>
    </row>
    <row r="8" spans="2:18" ht="23.25" customHeight="1" thickBot="1" x14ac:dyDescent="0.25">
      <c r="B8" s="5"/>
      <c r="C8" s="7" t="s">
        <v>62</v>
      </c>
      <c r="D8" s="150" t="s">
        <v>51</v>
      </c>
      <c r="E8" s="151"/>
      <c r="F8" s="151"/>
      <c r="G8" s="151"/>
      <c r="H8" s="151"/>
      <c r="I8" s="152"/>
      <c r="J8" s="128" t="s">
        <v>58</v>
      </c>
      <c r="K8" s="129"/>
      <c r="L8" s="182" t="s">
        <v>88</v>
      </c>
      <c r="M8" s="183"/>
      <c r="N8" s="183"/>
      <c r="O8" s="183"/>
      <c r="P8" s="183"/>
      <c r="Q8" s="184"/>
      <c r="R8" s="6"/>
    </row>
    <row r="9" spans="2:18" ht="23.25" customHeight="1" thickBot="1" x14ac:dyDescent="0.25">
      <c r="B9" s="5"/>
      <c r="C9" s="7" t="s">
        <v>61</v>
      </c>
      <c r="D9" s="134" t="s">
        <v>89</v>
      </c>
      <c r="E9" s="135"/>
      <c r="F9" s="135"/>
      <c r="G9" s="135"/>
      <c r="H9" s="135"/>
      <c r="I9" s="136"/>
      <c r="J9" s="130" t="s">
        <v>59</v>
      </c>
      <c r="K9" s="131"/>
      <c r="L9" s="144" t="s">
        <v>91</v>
      </c>
      <c r="M9" s="145"/>
      <c r="N9" s="145"/>
      <c r="O9" s="145"/>
      <c r="P9" s="145"/>
      <c r="Q9" s="146"/>
      <c r="R9" s="6"/>
    </row>
    <row r="10" spans="2:18" ht="23.25" customHeight="1" thickBot="1" x14ac:dyDescent="0.25">
      <c r="B10" s="5"/>
      <c r="C10" s="7" t="s">
        <v>60</v>
      </c>
      <c r="D10" s="134" t="s">
        <v>90</v>
      </c>
      <c r="E10" s="135"/>
      <c r="F10" s="135"/>
      <c r="G10" s="135"/>
      <c r="H10" s="135"/>
      <c r="I10" s="136"/>
      <c r="J10" s="132"/>
      <c r="K10" s="133"/>
      <c r="L10" s="147"/>
      <c r="M10" s="148"/>
      <c r="N10" s="148"/>
      <c r="O10" s="148"/>
      <c r="P10" s="148"/>
      <c r="Q10" s="149"/>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6" t="s">
        <v>14</v>
      </c>
      <c r="D12" s="155"/>
      <c r="E12" s="86" t="s">
        <v>63</v>
      </c>
      <c r="F12" s="87"/>
      <c r="G12" s="153" t="s">
        <v>1</v>
      </c>
      <c r="H12" s="154"/>
      <c r="I12" s="86" t="s">
        <v>3</v>
      </c>
      <c r="J12" s="87"/>
      <c r="K12" s="164" t="s">
        <v>6</v>
      </c>
      <c r="L12" s="165"/>
      <c r="M12" s="119" t="s">
        <v>2</v>
      </c>
      <c r="N12" s="120"/>
      <c r="O12" s="121"/>
      <c r="P12" s="170" t="s">
        <v>69</v>
      </c>
      <c r="Q12" s="171"/>
      <c r="R12" s="6"/>
    </row>
    <row r="13" spans="2:18" ht="15" customHeight="1" x14ac:dyDescent="0.2">
      <c r="B13" s="5"/>
      <c r="C13" s="176" t="s">
        <v>92</v>
      </c>
      <c r="D13" s="177"/>
      <c r="E13" s="176" t="s">
        <v>93</v>
      </c>
      <c r="F13" s="180"/>
      <c r="G13" s="189" t="s">
        <v>94</v>
      </c>
      <c r="H13" s="190"/>
      <c r="I13" s="193" t="s">
        <v>4</v>
      </c>
      <c r="J13" s="173"/>
      <c r="K13" s="166" t="s">
        <v>8</v>
      </c>
      <c r="L13" s="167"/>
      <c r="M13" s="122" t="s">
        <v>102</v>
      </c>
      <c r="N13" s="123"/>
      <c r="O13" s="124"/>
      <c r="P13" s="172" t="s">
        <v>72</v>
      </c>
      <c r="Q13" s="173"/>
      <c r="R13" s="6"/>
    </row>
    <row r="14" spans="2:18" ht="29.25" customHeight="1" thickBot="1" x14ac:dyDescent="0.25">
      <c r="B14" s="5"/>
      <c r="C14" s="178"/>
      <c r="D14" s="179"/>
      <c r="E14" s="178"/>
      <c r="F14" s="181"/>
      <c r="G14" s="191"/>
      <c r="H14" s="192"/>
      <c r="I14" s="194"/>
      <c r="J14" s="175"/>
      <c r="K14" s="168"/>
      <c r="L14" s="169"/>
      <c r="M14" s="125"/>
      <c r="N14" s="126"/>
      <c r="O14" s="127"/>
      <c r="P14" s="174"/>
      <c r="Q14" s="175"/>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19" t="s">
        <v>11</v>
      </c>
      <c r="D16" s="82" t="s">
        <v>26</v>
      </c>
      <c r="E16" s="83"/>
      <c r="F16" s="90" t="s">
        <v>95</v>
      </c>
      <c r="G16" s="91"/>
      <c r="H16" s="10"/>
      <c r="I16" s="10"/>
      <c r="J16" s="10"/>
      <c r="K16" s="10"/>
      <c r="L16" s="10"/>
      <c r="M16" s="11"/>
      <c r="N16" s="11"/>
      <c r="O16" s="11"/>
      <c r="P16" s="11"/>
      <c r="Q16" s="11"/>
      <c r="R16" s="6"/>
    </row>
    <row r="17" spans="2:20" ht="18.75" customHeight="1" x14ac:dyDescent="0.2">
      <c r="B17" s="5"/>
      <c r="C17" s="185"/>
      <c r="D17" s="84" t="s">
        <v>27</v>
      </c>
      <c r="E17" s="85"/>
      <c r="F17" s="92" t="s">
        <v>96</v>
      </c>
      <c r="G17" s="93"/>
      <c r="H17" s="10"/>
      <c r="I17" s="10"/>
      <c r="J17" s="10"/>
      <c r="K17" s="10"/>
      <c r="L17" s="10"/>
      <c r="M17" s="11"/>
      <c r="N17" s="11"/>
      <c r="O17" s="11"/>
      <c r="P17" s="11"/>
      <c r="Q17" s="11"/>
      <c r="R17" s="6"/>
    </row>
    <row r="18" spans="2:20" ht="18.75" customHeight="1" thickBot="1" x14ac:dyDescent="0.25">
      <c r="B18" s="5"/>
      <c r="C18" s="186"/>
      <c r="D18" s="88" t="s">
        <v>28</v>
      </c>
      <c r="E18" s="89"/>
      <c r="F18" s="187" t="s">
        <v>97</v>
      </c>
      <c r="G18" s="18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56" t="s">
        <v>24</v>
      </c>
      <c r="C20" s="157"/>
      <c r="D20" s="157"/>
      <c r="E20" s="157"/>
      <c r="F20" s="157"/>
      <c r="G20" s="157"/>
      <c r="H20" s="157"/>
      <c r="I20" s="157"/>
      <c r="J20" s="157"/>
      <c r="K20" s="157"/>
      <c r="L20" s="157"/>
      <c r="M20" s="157"/>
      <c r="N20" s="157"/>
      <c r="O20" s="157"/>
      <c r="P20" s="157"/>
      <c r="Q20" s="157"/>
      <c r="R20" s="158"/>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63" t="s">
        <v>12</v>
      </c>
      <c r="D23" s="53"/>
      <c r="E23" s="53"/>
      <c r="F23" s="53"/>
      <c r="G23" s="53"/>
      <c r="H23" s="53"/>
      <c r="I23" s="53"/>
      <c r="J23" s="53"/>
      <c r="K23" s="53"/>
      <c r="L23" s="53"/>
      <c r="M23" s="53"/>
      <c r="N23" s="53"/>
      <c r="O23" s="53"/>
      <c r="P23" s="53"/>
      <c r="Q23" s="54"/>
      <c r="R23" s="6"/>
    </row>
    <row r="24" spans="2:20" ht="27" customHeight="1" thickBot="1" x14ac:dyDescent="0.25">
      <c r="B24" s="5"/>
      <c r="C24" s="34" t="s">
        <v>16</v>
      </c>
      <c r="D24" s="57" t="s">
        <v>98</v>
      </c>
      <c r="E24" s="58"/>
      <c r="F24" s="59"/>
      <c r="G24" s="60" t="s">
        <v>99</v>
      </c>
      <c r="H24" s="58"/>
      <c r="I24" s="59"/>
      <c r="J24" s="60" t="s">
        <v>100</v>
      </c>
      <c r="K24" s="58"/>
      <c r="L24" s="59"/>
      <c r="M24" s="60" t="s">
        <v>101</v>
      </c>
      <c r="N24" s="58"/>
      <c r="O24" s="59"/>
      <c r="P24" s="53" t="s">
        <v>13</v>
      </c>
      <c r="Q24" s="54"/>
      <c r="R24" s="6"/>
    </row>
    <row r="25" spans="2:20" ht="15" customHeight="1" x14ac:dyDescent="0.2">
      <c r="B25" s="5"/>
      <c r="C25" s="35" t="s">
        <v>17</v>
      </c>
      <c r="D25" s="61">
        <v>80</v>
      </c>
      <c r="E25" s="62"/>
      <c r="F25" s="63"/>
      <c r="G25" s="64">
        <v>80</v>
      </c>
      <c r="H25" s="62"/>
      <c r="I25" s="63"/>
      <c r="J25" s="64">
        <v>80</v>
      </c>
      <c r="K25" s="62"/>
      <c r="L25" s="63"/>
      <c r="M25" s="64">
        <v>80</v>
      </c>
      <c r="N25" s="62"/>
      <c r="O25" s="63"/>
      <c r="P25" s="55"/>
      <c r="Q25" s="56"/>
      <c r="R25" s="6"/>
    </row>
    <row r="26" spans="2:20" x14ac:dyDescent="0.2">
      <c r="B26" s="5"/>
      <c r="C26" s="36" t="s">
        <v>15</v>
      </c>
      <c r="D26" s="46">
        <f>22+19+45+16</f>
        <v>102</v>
      </c>
      <c r="E26" s="47"/>
      <c r="F26" s="48"/>
      <c r="G26" s="52">
        <f>14+24+19+20</f>
        <v>77</v>
      </c>
      <c r="H26" s="47"/>
      <c r="I26" s="48"/>
      <c r="J26" s="52">
        <v>44</v>
      </c>
      <c r="K26" s="47"/>
      <c r="L26" s="48"/>
      <c r="M26" s="52">
        <v>24</v>
      </c>
      <c r="N26" s="47"/>
      <c r="O26" s="48"/>
      <c r="P26" s="68"/>
      <c r="Q26" s="69"/>
      <c r="R26" s="6"/>
    </row>
    <row r="27" spans="2:20" ht="15.75" customHeight="1" x14ac:dyDescent="0.2">
      <c r="B27" s="5"/>
      <c r="C27" s="36" t="s">
        <v>36</v>
      </c>
      <c r="D27" s="46">
        <f>22+35+45+17</f>
        <v>119</v>
      </c>
      <c r="E27" s="47"/>
      <c r="F27" s="48"/>
      <c r="G27" s="52">
        <f>30+24+19+20</f>
        <v>93</v>
      </c>
      <c r="H27" s="47"/>
      <c r="I27" s="48"/>
      <c r="J27" s="52">
        <v>51</v>
      </c>
      <c r="K27" s="47"/>
      <c r="L27" s="48"/>
      <c r="M27" s="52">
        <v>25</v>
      </c>
      <c r="N27" s="47"/>
      <c r="O27" s="48"/>
      <c r="P27" s="70"/>
      <c r="Q27" s="71"/>
      <c r="R27" s="6"/>
    </row>
    <row r="28" spans="2:20" ht="15.75" customHeight="1" thickBot="1" x14ac:dyDescent="0.25">
      <c r="B28" s="5"/>
      <c r="C28" s="37" t="s">
        <v>29</v>
      </c>
      <c r="D28" s="49">
        <f>(D26/D27)*100</f>
        <v>85.714285714285708</v>
      </c>
      <c r="E28" s="50"/>
      <c r="F28" s="51"/>
      <c r="G28" s="49">
        <f t="shared" ref="G28" si="0">(G26/G27)*100</f>
        <v>82.795698924731184</v>
      </c>
      <c r="H28" s="50"/>
      <c r="I28" s="51"/>
      <c r="J28" s="49">
        <f t="shared" ref="J28" si="1">(J26/J27)*100</f>
        <v>86.274509803921575</v>
      </c>
      <c r="K28" s="50"/>
      <c r="L28" s="51"/>
      <c r="M28" s="49">
        <f t="shared" ref="M28" si="2">(M26/M27)*100</f>
        <v>96</v>
      </c>
      <c r="N28" s="50"/>
      <c r="O28" s="51"/>
      <c r="P28" s="72"/>
      <c r="Q28" s="73"/>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7"/>
      <c r="J31" s="67"/>
      <c r="K31" s="67"/>
      <c r="L31" s="67"/>
      <c r="M31" s="67"/>
      <c r="N31" s="67"/>
      <c r="O31" s="67"/>
      <c r="P31" s="67"/>
      <c r="Q31" s="67"/>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99" t="s">
        <v>22</v>
      </c>
      <c r="D42" s="100"/>
      <c r="E42" s="100"/>
      <c r="F42" s="100"/>
      <c r="G42" s="100"/>
      <c r="H42" s="100"/>
      <c r="I42" s="100"/>
      <c r="J42" s="100"/>
      <c r="K42" s="101" t="s">
        <v>77</v>
      </c>
      <c r="L42" s="102"/>
      <c r="M42" s="102"/>
      <c r="N42" s="102"/>
      <c r="O42" s="102"/>
      <c r="P42" s="102"/>
      <c r="Q42" s="103"/>
      <c r="R42" s="6"/>
    </row>
    <row r="43" spans="2:18" ht="52.5" customHeight="1" thickBot="1" x14ac:dyDescent="0.25">
      <c r="B43" s="5"/>
      <c r="C43" s="30"/>
      <c r="D43" s="31" t="s">
        <v>79</v>
      </c>
      <c r="E43" s="74" t="s">
        <v>80</v>
      </c>
      <c r="F43" s="74"/>
      <c r="G43" s="74"/>
      <c r="H43" s="74"/>
      <c r="I43" s="74"/>
      <c r="J43" s="75"/>
      <c r="K43" s="2"/>
      <c r="L43" s="3"/>
      <c r="M43" s="3"/>
      <c r="N43" s="3"/>
      <c r="O43" s="3"/>
      <c r="P43" s="3"/>
      <c r="Q43" s="4"/>
      <c r="R43" s="6"/>
    </row>
    <row r="44" spans="2:18" ht="388.5" customHeight="1" thickBot="1" x14ac:dyDescent="0.25">
      <c r="B44" s="5"/>
      <c r="C44" s="14" t="s">
        <v>18</v>
      </c>
      <c r="D44" s="39" t="s">
        <v>103</v>
      </c>
      <c r="E44" s="76" t="s">
        <v>105</v>
      </c>
      <c r="F44" s="77"/>
      <c r="G44" s="77"/>
      <c r="H44" s="77"/>
      <c r="I44" s="77"/>
      <c r="J44" s="78"/>
      <c r="K44" s="97" t="s">
        <v>107</v>
      </c>
      <c r="L44" s="97"/>
      <c r="M44" s="97"/>
      <c r="N44" s="97"/>
      <c r="O44" s="97"/>
      <c r="P44" s="97"/>
      <c r="Q44" s="98"/>
      <c r="R44" s="6"/>
    </row>
    <row r="45" spans="2:18" ht="299.25" customHeight="1" thickBot="1" x14ac:dyDescent="0.25">
      <c r="B45" s="5"/>
      <c r="C45" s="14" t="s">
        <v>19</v>
      </c>
      <c r="D45" s="38" t="s">
        <v>104</v>
      </c>
      <c r="E45" s="104" t="s">
        <v>106</v>
      </c>
      <c r="F45" s="105"/>
      <c r="G45" s="105"/>
      <c r="H45" s="105"/>
      <c r="I45" s="105"/>
      <c r="J45" s="106"/>
      <c r="K45" s="97" t="s">
        <v>108</v>
      </c>
      <c r="L45" s="97"/>
      <c r="M45" s="97"/>
      <c r="N45" s="97"/>
      <c r="O45" s="97"/>
      <c r="P45" s="97"/>
      <c r="Q45" s="98"/>
      <c r="R45" s="6"/>
    </row>
    <row r="46" spans="2:18" ht="357.75" customHeight="1" thickBot="1" x14ac:dyDescent="0.25">
      <c r="B46" s="5"/>
      <c r="C46" s="14" t="s">
        <v>84</v>
      </c>
      <c r="D46" s="40"/>
      <c r="E46" s="41" t="s">
        <v>109</v>
      </c>
      <c r="F46" s="42"/>
      <c r="G46" s="42"/>
      <c r="H46" s="42"/>
      <c r="I46" s="42"/>
      <c r="J46" s="43"/>
      <c r="K46" s="44"/>
      <c r="L46" s="44"/>
      <c r="M46" s="44"/>
      <c r="N46" s="44"/>
      <c r="O46" s="44"/>
      <c r="P46" s="44"/>
      <c r="Q46" s="45"/>
      <c r="R46" s="6"/>
    </row>
    <row r="47" spans="2:18" ht="333" customHeight="1" thickBot="1" x14ac:dyDescent="0.25">
      <c r="B47" s="5"/>
      <c r="C47" s="14" t="s">
        <v>20</v>
      </c>
      <c r="D47" s="40"/>
      <c r="E47" s="41" t="s">
        <v>110</v>
      </c>
      <c r="F47" s="42"/>
      <c r="G47" s="42"/>
      <c r="H47" s="42"/>
      <c r="I47" s="42"/>
      <c r="J47" s="43"/>
      <c r="K47" s="44"/>
      <c r="L47" s="44"/>
      <c r="M47" s="44"/>
      <c r="N47" s="44"/>
      <c r="O47" s="44"/>
      <c r="P47" s="44"/>
      <c r="Q47" s="45"/>
      <c r="R47" s="6"/>
    </row>
    <row r="48" spans="2:18" ht="38.25" customHeight="1" thickBot="1" x14ac:dyDescent="0.25">
      <c r="B48" s="5"/>
      <c r="C48" s="14" t="s">
        <v>21</v>
      </c>
      <c r="D48" s="33"/>
      <c r="E48" s="79"/>
      <c r="F48" s="80"/>
      <c r="G48" s="80"/>
      <c r="H48" s="80"/>
      <c r="I48" s="80"/>
      <c r="J48" s="81"/>
      <c r="K48" s="44"/>
      <c r="L48" s="44"/>
      <c r="M48" s="44"/>
      <c r="N48" s="44"/>
      <c r="O48" s="44"/>
      <c r="P48" s="44"/>
      <c r="Q48" s="45"/>
      <c r="R48" s="6"/>
    </row>
    <row r="49" spans="2:18" ht="38.25" customHeight="1" thickBot="1" x14ac:dyDescent="0.25">
      <c r="B49" s="5"/>
      <c r="C49" s="14" t="s">
        <v>38</v>
      </c>
      <c r="D49" s="33"/>
      <c r="E49" s="79"/>
      <c r="F49" s="80"/>
      <c r="G49" s="80"/>
      <c r="H49" s="80"/>
      <c r="I49" s="80"/>
      <c r="J49" s="81"/>
      <c r="K49" s="44"/>
      <c r="L49" s="44"/>
      <c r="M49" s="44"/>
      <c r="N49" s="44"/>
      <c r="O49" s="44"/>
      <c r="P49" s="44"/>
      <c r="Q49" s="45"/>
      <c r="R49" s="6"/>
    </row>
    <row r="50" spans="2:18" ht="38.25" customHeight="1" thickBot="1" x14ac:dyDescent="0.25">
      <c r="B50" s="5"/>
      <c r="C50" s="14" t="s">
        <v>64</v>
      </c>
      <c r="D50" s="33"/>
      <c r="E50" s="79"/>
      <c r="F50" s="80"/>
      <c r="G50" s="80"/>
      <c r="H50" s="80"/>
      <c r="I50" s="80"/>
      <c r="J50" s="81"/>
      <c r="K50" s="44"/>
      <c r="L50" s="44"/>
      <c r="M50" s="44"/>
      <c r="N50" s="44"/>
      <c r="O50" s="44"/>
      <c r="P50" s="44"/>
      <c r="Q50" s="45"/>
      <c r="R50" s="6"/>
    </row>
    <row r="51" spans="2:18" ht="38.25" customHeight="1" thickBot="1" x14ac:dyDescent="0.25">
      <c r="B51" s="5"/>
      <c r="C51" s="14" t="s">
        <v>65</v>
      </c>
      <c r="D51" s="33"/>
      <c r="E51" s="79"/>
      <c r="F51" s="80"/>
      <c r="G51" s="80"/>
      <c r="H51" s="80"/>
      <c r="I51" s="80"/>
      <c r="J51" s="81"/>
      <c r="K51" s="44"/>
      <c r="L51" s="44"/>
      <c r="M51" s="44"/>
      <c r="N51" s="44"/>
      <c r="O51" s="44"/>
      <c r="P51" s="44"/>
      <c r="Q51" s="45"/>
      <c r="R51" s="6"/>
    </row>
    <row r="52" spans="2:18" ht="38.25" customHeight="1" thickBot="1" x14ac:dyDescent="0.25">
      <c r="B52" s="5"/>
      <c r="C52" s="14" t="s">
        <v>66</v>
      </c>
      <c r="D52" s="33"/>
      <c r="E52" s="79"/>
      <c r="F52" s="80"/>
      <c r="G52" s="80"/>
      <c r="H52" s="80"/>
      <c r="I52" s="80"/>
      <c r="J52" s="81"/>
      <c r="K52" s="44"/>
      <c r="L52" s="44"/>
      <c r="M52" s="44"/>
      <c r="N52" s="44"/>
      <c r="O52" s="44"/>
      <c r="P52" s="44"/>
      <c r="Q52" s="45"/>
      <c r="R52" s="6"/>
    </row>
    <row r="53" spans="2:18" ht="39" customHeight="1" thickBot="1" x14ac:dyDescent="0.25">
      <c r="B53" s="5"/>
      <c r="C53" s="14" t="s">
        <v>67</v>
      </c>
      <c r="D53" s="32"/>
      <c r="E53" s="79"/>
      <c r="F53" s="80"/>
      <c r="G53" s="80"/>
      <c r="H53" s="80"/>
      <c r="I53" s="80"/>
      <c r="J53" s="81"/>
      <c r="K53" s="44"/>
      <c r="L53" s="44"/>
      <c r="M53" s="44"/>
      <c r="N53" s="44"/>
      <c r="O53" s="44"/>
      <c r="P53" s="44"/>
      <c r="Q53" s="45"/>
      <c r="R53" s="6"/>
    </row>
    <row r="54" spans="2:18" ht="39" customHeight="1" thickBot="1" x14ac:dyDescent="0.25">
      <c r="B54" s="5"/>
      <c r="C54" s="15" t="s">
        <v>85</v>
      </c>
      <c r="D54" s="32"/>
      <c r="E54" s="79"/>
      <c r="F54" s="80"/>
      <c r="G54" s="80"/>
      <c r="H54" s="80"/>
      <c r="I54" s="80"/>
      <c r="J54" s="81"/>
      <c r="K54" s="65"/>
      <c r="L54" s="65"/>
      <c r="M54" s="65"/>
      <c r="N54" s="65"/>
      <c r="O54" s="65"/>
      <c r="P54" s="65"/>
      <c r="Q54" s="66"/>
      <c r="R54" s="6"/>
    </row>
    <row r="55" spans="2:18" ht="40.5" customHeight="1" thickBot="1" x14ac:dyDescent="0.25">
      <c r="B55" s="5"/>
      <c r="C55" s="14" t="s">
        <v>68</v>
      </c>
      <c r="D55" s="32"/>
      <c r="E55" s="107"/>
      <c r="F55" s="108"/>
      <c r="G55" s="108"/>
      <c r="H55" s="108"/>
      <c r="I55" s="108"/>
      <c r="J55" s="109"/>
      <c r="K55" s="44"/>
      <c r="L55" s="44"/>
      <c r="M55" s="44"/>
      <c r="N55" s="44"/>
      <c r="O55" s="44"/>
      <c r="P55" s="44"/>
      <c r="Q55" s="45"/>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hidden="1" x14ac:dyDescent="0.2">
      <c r="C101" s="8"/>
      <c r="D101" s="8"/>
    </row>
    <row r="102" spans="3:21" ht="13.5" hidden="1" thickBot="1" x14ac:dyDescent="0.25">
      <c r="C102" s="8"/>
      <c r="D102" s="8"/>
    </row>
    <row r="103" spans="3:21" ht="13.5" hidden="1" thickBot="1" x14ac:dyDescent="0.25">
      <c r="C103" s="19" t="s">
        <v>39</v>
      </c>
      <c r="D103" s="20"/>
      <c r="H103" s="28" t="s">
        <v>23</v>
      </c>
      <c r="I103" s="28" t="s">
        <v>25</v>
      </c>
      <c r="J103" s="28" t="s">
        <v>70</v>
      </c>
      <c r="U103" s="21" t="s">
        <v>30</v>
      </c>
    </row>
    <row r="104" spans="3:21" ht="25.5" hidden="1" x14ac:dyDescent="0.2">
      <c r="C104" s="22" t="s">
        <v>46</v>
      </c>
      <c r="D104" s="23"/>
      <c r="H104" s="29" t="s">
        <v>4</v>
      </c>
      <c r="I104" s="29" t="s">
        <v>7</v>
      </c>
      <c r="J104" s="29" t="s">
        <v>71</v>
      </c>
      <c r="M104" s="96"/>
      <c r="N104" s="96"/>
    </row>
    <row r="105" spans="3:21" ht="25.5" hidden="1" x14ac:dyDescent="0.2">
      <c r="C105" s="22" t="s">
        <v>47</v>
      </c>
      <c r="D105" s="23"/>
      <c r="H105" s="29" t="s">
        <v>76</v>
      </c>
      <c r="I105" s="29" t="s">
        <v>81</v>
      </c>
      <c r="J105" s="29" t="s">
        <v>72</v>
      </c>
      <c r="M105" s="95"/>
      <c r="N105" s="95"/>
    </row>
    <row r="106" spans="3:21" ht="38.25" hidden="1" x14ac:dyDescent="0.2">
      <c r="C106" s="22" t="s">
        <v>48</v>
      </c>
      <c r="D106" s="23"/>
      <c r="H106" s="29" t="s">
        <v>5</v>
      </c>
      <c r="I106" s="29" t="s">
        <v>8</v>
      </c>
      <c r="J106" s="29" t="s">
        <v>73</v>
      </c>
      <c r="M106" s="95"/>
      <c r="N106" s="95"/>
    </row>
    <row r="107" spans="3:21" hidden="1" x14ac:dyDescent="0.2">
      <c r="C107" s="22" t="s">
        <v>49</v>
      </c>
      <c r="D107" s="23"/>
      <c r="H107" s="29"/>
      <c r="I107" s="29" t="s">
        <v>75</v>
      </c>
      <c r="J107" s="29" t="s">
        <v>74</v>
      </c>
      <c r="M107" s="95"/>
      <c r="N107" s="95"/>
    </row>
    <row r="108" spans="3:21" ht="25.5" hidden="1" x14ac:dyDescent="0.2">
      <c r="C108" s="22" t="s">
        <v>50</v>
      </c>
      <c r="D108" s="23"/>
      <c r="H108" s="29"/>
      <c r="I108" s="29" t="s">
        <v>9</v>
      </c>
      <c r="J108" s="29" t="s">
        <v>78</v>
      </c>
      <c r="M108" s="95"/>
      <c r="N108" s="95"/>
    </row>
    <row r="109" spans="3:21" hidden="1" x14ac:dyDescent="0.2">
      <c r="C109" s="22" t="s">
        <v>51</v>
      </c>
      <c r="D109" s="23"/>
      <c r="H109" s="29"/>
      <c r="I109" s="29" t="s">
        <v>10</v>
      </c>
      <c r="J109" s="29"/>
      <c r="M109" s="95"/>
      <c r="N109" s="95"/>
    </row>
    <row r="110" spans="3:21" hidden="1" x14ac:dyDescent="0.2">
      <c r="C110" s="22" t="s">
        <v>52</v>
      </c>
      <c r="D110" s="23"/>
      <c r="M110" s="96"/>
      <c r="N110" s="96"/>
    </row>
    <row r="111" spans="3:21" ht="66" hidden="1" customHeight="1" x14ac:dyDescent="0.2">
      <c r="C111" s="22" t="s">
        <v>53</v>
      </c>
      <c r="D111" s="23"/>
      <c r="M111" s="94"/>
      <c r="N111" s="94"/>
    </row>
    <row r="112" spans="3:21" hidden="1" x14ac:dyDescent="0.2">
      <c r="C112" s="22" t="s">
        <v>37</v>
      </c>
      <c r="D112" s="23"/>
    </row>
    <row r="113" spans="3:4" ht="25.5" hidden="1" x14ac:dyDescent="0.2">
      <c r="C113" s="22" t="s">
        <v>54</v>
      </c>
      <c r="D113" s="23"/>
    </row>
    <row r="114" spans="3:4" ht="25.5" hidden="1" x14ac:dyDescent="0.2">
      <c r="C114" s="22" t="s">
        <v>55</v>
      </c>
      <c r="D114" s="23"/>
    </row>
    <row r="115" spans="3:4" ht="25.5" hidden="1" x14ac:dyDescent="0.2">
      <c r="C115" s="22" t="s">
        <v>56</v>
      </c>
      <c r="D115" s="23"/>
    </row>
    <row r="116" spans="3:4" hidden="1" x14ac:dyDescent="0.2">
      <c r="C116" s="22" t="s">
        <v>41</v>
      </c>
      <c r="D116" s="24"/>
    </row>
    <row r="117" spans="3:4" hidden="1" x14ac:dyDescent="0.2">
      <c r="C117" s="22" t="s">
        <v>40</v>
      </c>
      <c r="D117" s="25"/>
    </row>
    <row r="118" spans="3:4" hidden="1" x14ac:dyDescent="0.2">
      <c r="C118" s="22" t="s">
        <v>57</v>
      </c>
      <c r="D118" s="24"/>
    </row>
    <row r="119" spans="3:4" hidden="1" x14ac:dyDescent="0.2"/>
    <row r="120" spans="3:4" ht="6.75" hidden="1" customHeight="1" x14ac:dyDescent="0.2"/>
    <row r="121" spans="3:4" ht="15" hidden="1" customHeight="1" x14ac:dyDescent="0.2">
      <c r="C121" s="26" t="s">
        <v>30</v>
      </c>
    </row>
    <row r="122" spans="3:4" ht="18.75" hidden="1" customHeight="1" x14ac:dyDescent="0.2">
      <c r="C122" s="26" t="s">
        <v>33</v>
      </c>
    </row>
    <row r="123" spans="3:4" ht="15" hidden="1" customHeight="1" x14ac:dyDescent="0.2">
      <c r="C123" s="26" t="s">
        <v>42</v>
      </c>
    </row>
    <row r="124" spans="3:4" ht="11.25" hidden="1" customHeight="1" x14ac:dyDescent="0.2">
      <c r="C124" s="26" t="s">
        <v>31</v>
      </c>
    </row>
    <row r="125" spans="3:4" ht="16.5" hidden="1" customHeight="1" x14ac:dyDescent="0.2">
      <c r="C125" s="26" t="s">
        <v>32</v>
      </c>
    </row>
    <row r="126" spans="3:4" ht="12" hidden="1" customHeight="1" x14ac:dyDescent="0.2">
      <c r="C126" s="26" t="s">
        <v>34</v>
      </c>
    </row>
    <row r="127" spans="3:4" ht="25.5" hidden="1" customHeight="1" x14ac:dyDescent="0.2">
      <c r="C127" s="26" t="s">
        <v>35</v>
      </c>
    </row>
    <row r="128" spans="3:4" ht="27.75" hidden="1" customHeight="1" x14ac:dyDescent="0.2">
      <c r="C128" s="26" t="s">
        <v>43</v>
      </c>
    </row>
    <row r="129" spans="3:3" ht="36.75" hidden="1" customHeight="1" x14ac:dyDescent="0.2">
      <c r="C129" s="27" t="s">
        <v>44</v>
      </c>
    </row>
    <row r="130" spans="3:3" hidden="1" x14ac:dyDescent="0.2">
      <c r="C130" s="26" t="s">
        <v>45</v>
      </c>
    </row>
    <row r="131" spans="3:3" hidden="1" x14ac:dyDescent="0.2"/>
  </sheetData>
  <mergeCells count="99">
    <mergeCell ref="B20:R20"/>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M104:N104"/>
    <mergeCell ref="M105:N105"/>
    <mergeCell ref="K44:Q44"/>
    <mergeCell ref="C42:J42"/>
    <mergeCell ref="K42:Q42"/>
    <mergeCell ref="E45:J45"/>
    <mergeCell ref="K45:Q45"/>
    <mergeCell ref="K46:Q46"/>
    <mergeCell ref="K47:Q47"/>
    <mergeCell ref="E48:J48"/>
    <mergeCell ref="K48:Q48"/>
    <mergeCell ref="E49:J49"/>
    <mergeCell ref="K49:Q49"/>
    <mergeCell ref="E50:J50"/>
    <mergeCell ref="K55:Q55"/>
    <mergeCell ref="E55:J55"/>
    <mergeCell ref="M111:N111"/>
    <mergeCell ref="M106:N106"/>
    <mergeCell ref="M107:N107"/>
    <mergeCell ref="M108:N108"/>
    <mergeCell ref="M109:N109"/>
    <mergeCell ref="M110:N110"/>
    <mergeCell ref="D16:E16"/>
    <mergeCell ref="D17:E17"/>
    <mergeCell ref="I12:J12"/>
    <mergeCell ref="D18:E18"/>
    <mergeCell ref="F16:G16"/>
    <mergeCell ref="F17:G17"/>
    <mergeCell ref="K54:Q54"/>
    <mergeCell ref="I31:Q31"/>
    <mergeCell ref="P26:Q26"/>
    <mergeCell ref="P27:Q27"/>
    <mergeCell ref="P28:Q28"/>
    <mergeCell ref="E43:J43"/>
    <mergeCell ref="E44:J44"/>
    <mergeCell ref="E53:J53"/>
    <mergeCell ref="E54:J54"/>
    <mergeCell ref="K50:Q50"/>
    <mergeCell ref="E51:J51"/>
    <mergeCell ref="D26:F26"/>
    <mergeCell ref="E52:J52"/>
    <mergeCell ref="K52:Q52"/>
    <mergeCell ref="J27:L27"/>
    <mergeCell ref="J28:L28"/>
    <mergeCell ref="P24:Q24"/>
    <mergeCell ref="K53:Q53"/>
    <mergeCell ref="P25:Q25"/>
    <mergeCell ref="D24:F24"/>
    <mergeCell ref="G24:I24"/>
    <mergeCell ref="J24:L24"/>
    <mergeCell ref="M24:O24"/>
    <mergeCell ref="D25:F25"/>
    <mergeCell ref="G25:I25"/>
    <mergeCell ref="G26:I26"/>
    <mergeCell ref="G27:I27"/>
    <mergeCell ref="G28:I28"/>
    <mergeCell ref="J25:L25"/>
    <mergeCell ref="J26:L26"/>
    <mergeCell ref="M25:O25"/>
    <mergeCell ref="M26:O26"/>
    <mergeCell ref="E46:J46"/>
    <mergeCell ref="E47:J47"/>
    <mergeCell ref="K51:Q51"/>
    <mergeCell ref="D27:F27"/>
    <mergeCell ref="D28:F28"/>
    <mergeCell ref="M27:O27"/>
    <mergeCell ref="M28:O28"/>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P26 G26 J26 M26 D26"/>
    <dataValidation allowBlank="1" showInputMessage="1" showErrorMessage="1" prompt="Identifique el valor registrado en el denominador de la fórmula de cálculo" sqref="M27 G27 J27 D27"/>
    <dataValidation allowBlank="1" showInputMessage="1" showErrorMessage="1" prompt="Identifique el resultado del indicador en la medición desarrollada" sqref="M28 P28 G28 J28 D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Hoja Indicador</vt:lpstr>
      <vt:lpstr>'Hoja Indicador'!Área_de_impresión</vt:lpstr>
      <vt:lpstr>Fuente_indicador</vt:lpstr>
      <vt:lpstr>Periodicidad</vt:lpstr>
      <vt:lpstr>'Hoja Indicador'!Tipo_indicador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LISBETH AGUIRRE CARRANZA</cp:lastModifiedBy>
  <cp:lastPrinted>2014-02-18T15:51:38Z</cp:lastPrinted>
  <dcterms:created xsi:type="dcterms:W3CDTF">2013-03-27T13:59:56Z</dcterms:created>
  <dcterms:modified xsi:type="dcterms:W3CDTF">2020-02-06T14:39:41Z</dcterms:modified>
</cp:coreProperties>
</file>