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Carolina Avila\Documents\2 Transparencia\6_1 Politicas y lineamientos\Planes 2020\"/>
    </mc:Choice>
  </mc:AlternateContent>
  <xr:revisionPtr revIDLastSave="0" documentId="13_ncr:1_{D1C68233-B77C-4AEE-98EF-8CE260FC1F47}" xr6:coauthVersionLast="45" xr6:coauthVersionMax="45" xr10:uidLastSave="{00000000-0000-0000-0000-000000000000}"/>
  <bookViews>
    <workbookView xWindow="-108" yWindow="-108" windowWidth="23256" windowHeight="12576" tabRatio="682" xr2:uid="{00000000-000D-0000-FFFF-FFFF00000000}"/>
  </bookViews>
  <sheets>
    <sheet name="Plan Accion 2020 con ajustes" sheetId="1" r:id="rId1"/>
  </sheets>
  <definedNames>
    <definedName name="_xlnm._FilterDatabase" localSheetId="0" hidden="1">'Plan Accion 2020 con ajustes'!$A$5:$U$157</definedName>
    <definedName name="_xlnm.Print_Area" localSheetId="0">'Plan Accion 2020 con ajustes'!$A$1:$U$157</definedName>
    <definedName name="_xlnm.Print_Titles" localSheetId="0">'Plan Accion 2020 con ajustes'!$4:$5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1" l="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T76" i="1"/>
  <c r="S76" i="1"/>
  <c r="R76" i="1"/>
  <c r="Q76" i="1"/>
  <c r="R140" i="1"/>
</calcChain>
</file>

<file path=xl/sharedStrings.xml><?xml version="1.0" encoding="utf-8"?>
<sst xmlns="http://schemas.openxmlformats.org/spreadsheetml/2006/main" count="1908" uniqueCount="688">
  <si>
    <t>INDICADOR</t>
  </si>
  <si>
    <t>LINEA BASE</t>
  </si>
  <si>
    <t>I TRI</t>
  </si>
  <si>
    <t>II TRI</t>
  </si>
  <si>
    <t>III TRI</t>
  </si>
  <si>
    <t>IV TRI</t>
  </si>
  <si>
    <t>FECHA INICIO</t>
  </si>
  <si>
    <t>FECHA FIN</t>
  </si>
  <si>
    <t>PROCESO ASOCIADO</t>
  </si>
  <si>
    <t>PROGRAMACIÓN</t>
  </si>
  <si>
    <t>1</t>
  </si>
  <si>
    <t>3</t>
  </si>
  <si>
    <t>Gestión Financiera</t>
  </si>
  <si>
    <t>Gestión Documental</t>
  </si>
  <si>
    <t>Talento Humano</t>
  </si>
  <si>
    <t>Gestión</t>
  </si>
  <si>
    <t>Porcentaje</t>
  </si>
  <si>
    <t>Dirección Administrativa - Talento Humano</t>
  </si>
  <si>
    <t>Sostenibilidad del SIG</t>
  </si>
  <si>
    <t>Metodología aprobada y publicada en la Red Interna</t>
  </si>
  <si>
    <t>Número de metodologías aprobadas</t>
  </si>
  <si>
    <t>Eficacia</t>
  </si>
  <si>
    <t>N/A</t>
  </si>
  <si>
    <t>Plan de incentivos ejecutado</t>
  </si>
  <si>
    <t>Dirección Administrativa - Bienestar Social
Posesiones</t>
  </si>
  <si>
    <t xml:space="preserve">Documentar la Metodología para evaluar la aplicación de lo aprendido por parte de los servidores que asisten a las capacitaciones durante la vigencia </t>
  </si>
  <si>
    <t>PIC de la vigencia armonizado</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</si>
  <si>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</si>
  <si>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</si>
  <si>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</si>
  <si>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 xml:space="preserve">Número de informes presentados </t>
  </si>
  <si>
    <t>Informe de resultados de la herramienta de medición aplicada</t>
  </si>
  <si>
    <t>Número de capacitaciones desarrolladas</t>
  </si>
  <si>
    <t>Estrategia aprobada en el Equipo Técnico de Talento Humano 
Registros de la realización de las actividades previstas</t>
  </si>
  <si>
    <t>(Número de actividades desarrolladas / Número de actividades previstas en la estrategia de divulgación del Código de integridad)*100</t>
  </si>
  <si>
    <t>Número de canales habilitados</t>
  </si>
  <si>
    <t>Número de autodiagnósticos diligenciados</t>
  </si>
  <si>
    <t>Herramienta de autodiagnóstico aprobadas en el Equipo Técnico de Talento Humano, con la participación de los Gestores de Integridad</t>
  </si>
  <si>
    <t xml:space="preserve">Talento Humano </t>
  </si>
  <si>
    <t>Plan de Incentivos 2020</t>
  </si>
  <si>
    <t>(Número de actividades del Plan de bienestar ejecutadas para la vigencia / Número de actividades del Plan de bienestar programadas para la vigencia) * 100</t>
  </si>
  <si>
    <t>Diagnóstico de bienestar laboral presentado</t>
  </si>
  <si>
    <t xml:space="preserve">Número de diagnósticos presentados </t>
  </si>
  <si>
    <t xml:space="preserve">Eficacia    </t>
  </si>
  <si>
    <t>Acta del Equipo Técnico de Talento Humano en el que se presenta el diagnóstico</t>
  </si>
  <si>
    <t>Retadora</t>
  </si>
  <si>
    <t>Gestión de Direccionamiento Estratégico</t>
  </si>
  <si>
    <t xml:space="preserve">Eficacia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</si>
  <si>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</si>
  <si>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</si>
  <si>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</si>
  <si>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</si>
  <si>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Mecanismo aprobado por el Comité Institucional de Gestión y Desempeño y disponible en la Red Interna</t>
  </si>
  <si>
    <t>Estrategia de divulgación del Sistema Integrado de Gestión aprobada por el Comité Institucional de Gestión y Desempeño</t>
  </si>
  <si>
    <t>Registros de actividades de divulgación de los componentes y avances del Sistema Integrado de Gestión</t>
  </si>
  <si>
    <t>Actas de sesión del Comité institucional de Gestión y Desempeño en las que se presenten los resultados de la aplicación de las herramientas de autodiagnóstico de las políticas de gestión del Modelo Integrado de Planeación y Gestión</t>
  </si>
  <si>
    <t>Gestión de Mejora Continua del SIG</t>
  </si>
  <si>
    <t xml:space="preserve">Informe consolidado de monitoreo cuatrimestral </t>
  </si>
  <si>
    <t>Propuesta de actualización presentada ante el Comité Institucional de Gestión y Desempeño</t>
  </si>
  <si>
    <t xml:space="preserve">Número de propuestas de actualización del mapa de procesos presentadas </t>
  </si>
  <si>
    <t>Equipo Técnico de Información y Comunicación, Transparencia, anticorrupción, Servicio a la Ciudadanía, Participación Ciudadana y Rendición de Cuentas</t>
  </si>
  <si>
    <t>Atención al Ciudadano</t>
  </si>
  <si>
    <t>Documento actualizado o acta de revisión</t>
  </si>
  <si>
    <t>Registro de asistencia de capacitación o sensibilización</t>
  </si>
  <si>
    <t>Documento con la identificación de las instancias de participación</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</si>
  <si>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</si>
  <si>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</si>
  <si>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Diseñar y divulgar el  cronograma que identifica y define los espacios de participación ciudadana, presenciales y virtuales, que se emplearán y los grupos de interés (incluye instancias legalmente conformadas) que se involucrarán en su desarrollo.</t>
  </si>
  <si>
    <t>Cronograma con los espacios de participación ciudadana, presenciales y virtuales</t>
  </si>
  <si>
    <t>Formato elaborado y aprobado</t>
  </si>
  <si>
    <t>Oficina de Control Interno</t>
  </si>
  <si>
    <t>Evaluación Independiente</t>
  </si>
  <si>
    <t xml:space="preserve">Dirección Jurídica </t>
  </si>
  <si>
    <t>Número de actualizaciones de normograma revisadas y aprobadas</t>
  </si>
  <si>
    <t>Reporte enviado a la Oficina Asesora de Planeación</t>
  </si>
  <si>
    <t>Actas de socialización de la política</t>
  </si>
  <si>
    <t>Actualizar las políticas de prevención del daño antijurídico del Comité de Conciliación de la Corporación.</t>
  </si>
  <si>
    <t>Política aprobada por el Comité de Conciliación de la Corporación</t>
  </si>
  <si>
    <t>Número de espacios realizados</t>
  </si>
  <si>
    <t>Actas de espacios de participación ciudadana realizados</t>
  </si>
  <si>
    <t>Solicitud de contratación radicada</t>
  </si>
  <si>
    <t>4 adecuaciones gestionadas</t>
  </si>
  <si>
    <t>Adecuaciones gestionadas</t>
  </si>
  <si>
    <t>Dirección Financiera</t>
  </si>
  <si>
    <t>Número</t>
  </si>
  <si>
    <t>Secretaría General / Gestión Documental</t>
  </si>
  <si>
    <t>Tablas de Valoración Documental convalidada por el Consejo Distrital de Archivo</t>
  </si>
  <si>
    <t>Inventario archivo central terminado</t>
  </si>
  <si>
    <t>Formato Único de Inventario Documental -FUID</t>
  </si>
  <si>
    <t>Acta e inventario de archivo eliminado previa publicación en la página Web</t>
  </si>
  <si>
    <t>Acta e inventario de archivo eliminado (documentos copia o de apoyo)</t>
  </si>
  <si>
    <t>Acta de archivo transferido</t>
  </si>
  <si>
    <t xml:space="preserve">TRD convalidadas </t>
  </si>
  <si>
    <t>Base de datos actualizada años 2019, 2018 y 2017 correspondiente a 3450 registros</t>
  </si>
  <si>
    <t>Inventario de activos ajustado una vez convalidada la actualización de las TRD</t>
  </si>
  <si>
    <t>Tablas de control de acceso aprobadas y publicadas</t>
  </si>
  <si>
    <t>Establecer la estructura del Modelo de requisitos para la gestión de documentos electrónicos en la Corporación</t>
  </si>
  <si>
    <t>Documentar el modelo de requisitos en su primer fase</t>
  </si>
  <si>
    <t>Documento con requisitos técnicos y funcionales revisado por sistemas y Archivo de Bogotá</t>
  </si>
  <si>
    <t>Presentaciones y formatos de asistencia</t>
  </si>
  <si>
    <t>Dirección Administrativa - Gestión Ambiental</t>
  </si>
  <si>
    <t>Gestión de Recursos Físicos</t>
  </si>
  <si>
    <t>(Número de actividades ejecutadas en el programa Implementación de prácticas sostenibles / Número de actividades previstas)*100</t>
  </si>
  <si>
    <t xml:space="preserve">Número de planes por línea de acción formulados </t>
  </si>
  <si>
    <t>Acta de sesión conjunta del Equipo Técnico de Seguridad Vial y Movilidad Sostenible y de Talento Humano (SST) en la que se presenta el plan</t>
  </si>
  <si>
    <t>Dirección Administrativa / Seguridad y Salud en el Trabajo</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</si>
  <si>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</si>
  <si>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</si>
  <si>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</si>
  <si>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Sistemas y Seguridad de la Información</t>
  </si>
  <si>
    <t>Registros disponible en la carpeta del Proceso precontractual</t>
  </si>
  <si>
    <t>Registros disponibles en la carpeta del Proceso precontractual</t>
  </si>
  <si>
    <t>Número de revisiones realizadas</t>
  </si>
  <si>
    <t>Número de seguimientos realizados</t>
  </si>
  <si>
    <t>Número de pruebas realizadas</t>
  </si>
  <si>
    <t>Número de monitoreos realizados</t>
  </si>
  <si>
    <t>Número de sensibilizaciones realizadas</t>
  </si>
  <si>
    <t xml:space="preserve">Documento publicado en la red interna </t>
  </si>
  <si>
    <t>Número de solicitudes de creación de línea de contratación radicadas</t>
  </si>
  <si>
    <t>Comunicaciones dirigidas a la Dirección Financiera radicadas</t>
  </si>
  <si>
    <t>Número de Solicitudes de contratación radicadas ante la Dirección Financiera</t>
  </si>
  <si>
    <t xml:space="preserve">Informe de nivel de cumplimiento del cronograma </t>
  </si>
  <si>
    <t>Mantenimientos realizados</t>
  </si>
  <si>
    <t>Inventario de activos de Gestión Documental actualizado</t>
  </si>
  <si>
    <t>45</t>
  </si>
  <si>
    <t>Número de funcionarios de UAN vinculados al modelo de teletrabajo</t>
  </si>
  <si>
    <t>Consolidado de seguimiento al cumplimiento de los planes de mejora y acciones correctivas de las auditorias realizadas al SGSI</t>
  </si>
  <si>
    <t>Consolidado  de  monitoreos a la gestión de riesgos de seguridad de la información por proceso</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</si>
  <si>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</si>
  <si>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</si>
  <si>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</si>
  <si>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Planillas de asistencia de Sensibilizaciones realizadas a los usuarios en temas de  seguridad de la información.</t>
  </si>
  <si>
    <t>Gestión Jurídica</t>
  </si>
  <si>
    <t>Comunicaciones e información</t>
  </si>
  <si>
    <t>Gestión Direccionamiento Estratégico</t>
  </si>
  <si>
    <t>Resolución de otorgamiento
 de orden al mérito o reconocimiento a quien resulte seleccionado de un grupo de participantes o postulados</t>
  </si>
  <si>
    <t>(Número de proposiciones programadas y priorizadas por bancada / 
número de proposiciones programadas para debate)*100</t>
  </si>
  <si>
    <t>Informe de Auditoria</t>
  </si>
  <si>
    <t>Oficina Asesora de Comunicaciones</t>
  </si>
  <si>
    <t>Efectuar monitoreo a la gestión de riesgos de seguridad de la información de la Corporación</t>
  </si>
  <si>
    <t xml:space="preserve">Número de proyectos de Acuerdo presentados </t>
  </si>
  <si>
    <t>Proveer los cargos que se encuentran vacantes en la Corporación, mediante los mecanismos y el nivel de prioridad establecidos en el Plan Anual de Vacantes</t>
  </si>
  <si>
    <t>Vacantes provistas</t>
  </si>
  <si>
    <t>Actividades para la previsión de los recursos humanos de la Corporación ejecutadas</t>
  </si>
  <si>
    <t>(Número de actividades ejecutadas / Número de actividades previstas para la provisión de recursos humanos) * 100</t>
  </si>
  <si>
    <t>Secretaria General</t>
  </si>
  <si>
    <t xml:space="preserve">Gestión </t>
  </si>
  <si>
    <t xml:space="preserve">Retadora </t>
  </si>
  <si>
    <t>Gestionar las adecuaciones exigidas para garantizar la accesibilidad a la Corporación de los ciudadanos, identificadas en el informe de la Veeduría de Bogotá</t>
  </si>
  <si>
    <t xml:space="preserve">Porcentaje </t>
  </si>
  <si>
    <t>Número de resoluciones de otorgamiento</t>
  </si>
  <si>
    <t xml:space="preserve">Gestión normativa </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</si>
  <si>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</si>
  <si>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</si>
  <si>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</si>
  <si>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</si>
  <si>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</si>
  <si>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</si>
  <si>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</si>
  <si>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</si>
  <si>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</si>
  <si>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Archivo digital publicado en la red interna</t>
  </si>
  <si>
    <t>Número de caracterizaciones realizadas</t>
  </si>
  <si>
    <t>01/02/2020</t>
  </si>
  <si>
    <t>31/12/2020</t>
  </si>
  <si>
    <t xml:space="preserve">Caracterización de servidores públicos presentada en el Equipo Técnico de Talento Humano </t>
  </si>
  <si>
    <t>Número de herramientas</t>
  </si>
  <si>
    <t>Herramienta disponible en el proceso de Talento Humano</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</si>
  <si>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</si>
  <si>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</si>
  <si>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</si>
  <si>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</si>
  <si>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</si>
  <si>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</si>
  <si>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</si>
  <si>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</si>
  <si>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</si>
  <si>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</si>
  <si>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</si>
  <si>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Número de informes de medición de clima realizados</t>
  </si>
  <si>
    <t>Jornada de capacitación en evaluación de desempeño a los jefes de dependencia</t>
  </si>
  <si>
    <t>Número de jornadas de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</si>
  <si>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</si>
  <si>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</si>
  <si>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</si>
  <si>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</si>
  <si>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</si>
  <si>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30/07/2020</t>
  </si>
  <si>
    <t xml:space="preserve">Dirección Administrativa - Equipo de Carrera Administrativa </t>
  </si>
  <si>
    <t>Un informe presentado a la alta Dirección</t>
  </si>
  <si>
    <t>30/12/2020</t>
  </si>
  <si>
    <t>Informe de resultados de la evaluación de los acuerdos de gestión de los gerentes públicos, presentado en sesión del Equipo Técnico de Talento Humano</t>
  </si>
  <si>
    <t>Estrategia diseñada</t>
  </si>
  <si>
    <t>Número de estrategias diseñadas</t>
  </si>
  <si>
    <t>Gestión del Direccionamiento Estratégico</t>
  </si>
  <si>
    <t>(Número de actividades ejecutadas / Número de actividades programadas) *100</t>
  </si>
  <si>
    <t>Actualizar el protocolo de atención a victimas de accidentes de transito
Registros de socialización del plan de emergencias y/o protocolo de atención a victimas de accidentes de transito
Registros de capacitaciones y/o actividades planteadas</t>
  </si>
  <si>
    <t xml:space="preserve">Registros de la demarcación, adecuación y señalización de parqueaderos </t>
  </si>
  <si>
    <t>Registros de las jornadas de  jornadas de capacitación, socialización y/o sensibilización en Gestión del conocimiento y la innovación</t>
  </si>
  <si>
    <t>Semillero, grupo de ideación y/o innovación creado</t>
  </si>
  <si>
    <t>Número de semilleros, grupos de ideación y/o innovación creados</t>
  </si>
  <si>
    <t>Acta de Acta de sesión del Equipo Técnico de Gestión del Conocimiento y la innovación</t>
  </si>
  <si>
    <t xml:space="preserve">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</si>
  <si>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Seguridad Vial</t>
  </si>
  <si>
    <t>Acta de sesión del Equipo técnico de Información y Comunicación Pública, Transparencia, Anticorrupción, Servicio a la Ciudadanía, Participación Ciudadana y Rendición de Cuentas, en la que se presenta la propuesta de Manual</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</si>
  <si>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</si>
  <si>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</si>
  <si>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</si>
  <si>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</si>
  <si>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01/01/2020</t>
  </si>
  <si>
    <t xml:space="preserve"> </t>
  </si>
  <si>
    <t>Archivo SST</t>
  </si>
  <si>
    <t>Autoevaluación SG -SST</t>
  </si>
  <si>
    <t>Estratégico de TH</t>
  </si>
  <si>
    <t xml:space="preserve">Previsión de recursos humanos </t>
  </si>
  <si>
    <t>Gestión de integridad</t>
  </si>
  <si>
    <t>Institucional de Capacitación</t>
  </si>
  <si>
    <t>Incentivos institucionales</t>
  </si>
  <si>
    <t>Institucional de Bienestar</t>
  </si>
  <si>
    <t>Seguridad y Salud en el trabajo</t>
  </si>
  <si>
    <t>PAAC</t>
  </si>
  <si>
    <t>Plan de Acción</t>
  </si>
  <si>
    <t>PIGA</t>
  </si>
  <si>
    <t>Participación ciudadana</t>
  </si>
  <si>
    <t>Dirección Administrativa
Equipo Técnico de Gestión del Conocimiento y la innovación</t>
  </si>
  <si>
    <t>1/09/2020</t>
  </si>
  <si>
    <t>Vincular un funcionario adscrito a cada Unidad de Apoyo Normativo al modelo de teletrabajo en la Entidad.</t>
  </si>
  <si>
    <t>45 funcionarios vinculados al modelo de teletrabajo</t>
  </si>
  <si>
    <t xml:space="preserve">Actos administrativos de vinculación de los teletrabajadores de las UAN que cumplan los requisitos al modelo de teletrabajo de la Corporación </t>
  </si>
  <si>
    <t xml:space="preserve">Caracterizar a los servidores públicos de la Corporación.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</si>
  <si>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</si>
  <si>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Jornada de reinducción realizada</t>
  </si>
  <si>
    <t>Informe de medición del clima organizacional que incluya:
- El conocimiento de la orientación organizacional
- El estilo de dirección
- La comunicación e integración
- El trabajo en equipo 
- La capacidad profesional
- El ambiente físico</t>
  </si>
  <si>
    <t>Capacitar a los jefes de dependencia en la metodología de evaluación del desempeño de los servidores de carrera administrativa, incluyendo los planes de mejoramiento individual.</t>
  </si>
  <si>
    <t>Registro de asistencia de los jefes de dependencia a la capacitación.</t>
  </si>
  <si>
    <t>Consolidar los resultados de la evaluación del desempeño de los servidores de carrera de la Corporación, como insumo para la construcción del Plan Institucional de Capacitación.</t>
  </si>
  <si>
    <t>Resultados de la medición de la línea base de los indicadores, presentado en sesión del Equipo Técnico de Talento Humano</t>
  </si>
  <si>
    <t>Presentar un informe a la alta dirección de los resultados de la evaluación de los acuerdos de gestión de los gerentes públicos.</t>
  </si>
  <si>
    <t>Diseñar una estrategia de desvinculación asistida y retiro.</t>
  </si>
  <si>
    <t>Número de programas implementados</t>
  </si>
  <si>
    <t xml:space="preserve">Actas de sesiones de seguimiento a los acuerdos </t>
  </si>
  <si>
    <t>(Número de vacantes provistas de acuerdo con el nivel de prioridad y los mecanismos previstos en el Plan Anual de Vacantes / Número total de vacantes de la Corporación) * 100</t>
  </si>
  <si>
    <t>Acta del Equipo Técnico de Talento Humano donde se establece periodicidad de reuniones y plan de acción del equipo de gestores de integridad y registro de asistencia a la sesión.</t>
  </si>
  <si>
    <t>Número de informes de resultados de línea base realizados</t>
  </si>
  <si>
    <t>Documentar la metodología para adelantar entrenamiento en puesto de trabajo en la Corporación</t>
  </si>
  <si>
    <t xml:space="preserve">Ejecutar las actividades establecidas en el Plan Institucional de Capacitación - PIC, para los funcionarios del Concejo de Bogotá de conformidad con la normatividad vigente, las directrices y lineamientos impartidos por el DAFP y el DASCD. </t>
  </si>
  <si>
    <t>Inducciones, entrenamientos y capacitaciones programadas y realizadas</t>
  </si>
  <si>
    <t>(Número de inducciones,  entrenamientos y capacitaciones ejecutadas del PIC en la vigencia / Número de Inducciones,  entrenamientos y capacitaciones programadas del PIC en la vigencia) * 100</t>
  </si>
  <si>
    <t>(Número de evaluaciones satisfactorias de las capacitaciones o actividades de formación / Total de evaluaciones de las capacitaciones o actividades de formación) * 100</t>
  </si>
  <si>
    <t>1. 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2. Actas del Comité de Incentivos</t>
  </si>
  <si>
    <t>Plan de capacitación armonizado a la plataforma estratégica
Diagnóstico de necesidades de
aprendizaje organizacional</t>
  </si>
  <si>
    <t>Acta del Comité institucional de Gestión y Desempeño en la que se aprueba el PIC armonizado con la planeación estratégica</t>
  </si>
  <si>
    <t>(Número de actividades del Plan de Incentivos ejecutadas para la vigencia / Número de actividades del Plan de Incentivos programadas para la vigencia)* 100</t>
  </si>
  <si>
    <t xml:space="preserve"> Gestión</t>
  </si>
  <si>
    <t>Formular el plan de acción de la línea de acción Fortalecimiento institucional del Plan Estratégico de Seguridad Vial del Concejo de Bogotá de la vigencia 2020.</t>
  </si>
  <si>
    <t>Dirección Administrativa / Talento Humano, Capacitación y Seguridad y Salud en el Trabajo</t>
  </si>
  <si>
    <t>Formular el plan de acción de la línea de acción Comportamiento Humano del Plan Estratégico de Seguridad Vial del Concejo de Bogotá de la vigencia 2020</t>
  </si>
  <si>
    <t>Desarrollar las actividades programadas en la línea de acción Comportamiento Humano del Plan Estratégico de Seguridad Vial del Concejo de Bogotá.</t>
  </si>
  <si>
    <t>Dirección Administrativa  / Talento Humano, Capacitación y Seguridad y Salud en el Trabajo</t>
  </si>
  <si>
    <t>Formular el plan de acción de la línea de acción Infraestructura Segura del Plan Estratégico de Seguridad Vial del Concejo de Bogotá de la vigencia 2020.</t>
  </si>
  <si>
    <t xml:space="preserve">Desarrollar las actividades programadas en la línea de acción Infraestructura Segura del Plan Estratégico de Seguridad Vial del Concejo de Bogotá. </t>
  </si>
  <si>
    <t xml:space="preserve">Desarrollar las actividades programadas en la línea de acción Atención a Víctimas del Plan Estratégico de Seguridad Vial del Concejo de Bogotá. </t>
  </si>
  <si>
    <t>Mesa Directiva
Oficina Asesora de Planeación</t>
  </si>
  <si>
    <t>Construir la planeación estratégica de la Corporación para el período 2020-2023, de acuerdo con los criterios establecidos en el Modelo Integrado de Planeación y Gestión - MIPG.</t>
  </si>
  <si>
    <t xml:space="preserve">Número </t>
  </si>
  <si>
    <t>Informe de medición de clima organizacional, presentado en sesión del Equipo Técnico de Talento HumaNúmero</t>
  </si>
  <si>
    <t>Propuesta de estrategia presentada al Equipo Técnico de Talento HumaNúmero</t>
  </si>
  <si>
    <t>Informe de resultados de la herramienta de medición presentado ante el Equipo Técnico de Talento HumaNúmero</t>
  </si>
  <si>
    <t xml:space="preserve">Informe de línea base presentado en el Equipo Técnico de Talento HumaNúmero </t>
  </si>
  <si>
    <t>(Número de proyectos de Acuerdo programados y priorizados por bancada / 
Número de proyectos de Acuerdo programados para debate)* 100</t>
  </si>
  <si>
    <t>Verificar que las proposiciones programadas para debate, estén priorizadas por las bancadas.</t>
  </si>
  <si>
    <t xml:space="preserve">Proyecto de Acuerdo de iniciativa de cabildantes presentado por una bancada </t>
  </si>
  <si>
    <t>(Número de actividades realizadas en el trimestre / Número de actividades programadas en el trimestre)*100%</t>
  </si>
  <si>
    <t>Reportes de actualizaciones de normograma revisados y aprobados</t>
  </si>
  <si>
    <t>Socializar las políticas de prevención del daño antijurídico a las dependencias de la Corporación, conforme al informe de defensa judicial presentado por la Secretaría Jurídica Distrital.</t>
  </si>
  <si>
    <t>Política actualizada</t>
  </si>
  <si>
    <t>Espacios de participación ciudadana realizados</t>
  </si>
  <si>
    <t>Solicitud de Contratación radicada ante la Dirección Financiera</t>
  </si>
  <si>
    <t>Servidores públicos capacitados en temas de seguridad de la información</t>
  </si>
  <si>
    <t>(Número de actividades ejecutadas en el programa  uso eficiente del agua / Número de actividades previstas)* 100</t>
  </si>
  <si>
    <t>(Número de actividades ejecutadas en el programa Uso eficiente de la energía / Número de actividades previstas)* 100</t>
  </si>
  <si>
    <t>(Número de actividades ejecutadas en el programa Gestión Integral de residuos / Número de actividades previstas)* 100</t>
  </si>
  <si>
    <t>(Número de actividades ejecutadas en el programa / Número de actividades previstas)* 100</t>
  </si>
  <si>
    <t>Documento actualizado de caracterización de partes interesadas o acta de revisión</t>
  </si>
  <si>
    <t>Atención al Ciudadano
Procesos misionales</t>
  </si>
  <si>
    <t>Atención al Ciudadano
Procesos misionales
Gestión de Mejora Continua</t>
  </si>
  <si>
    <t xml:space="preserve">Número de informes consolidados de monitoreo cuatrimestral realizados </t>
  </si>
  <si>
    <t>Desarrollar el Programa de Escuela al Concejo, Cabildos estudiantiles (programada), en coordinación con la Mesa Directiva y el Equipo de Atención a la Ciudadanía.</t>
  </si>
  <si>
    <t>Página web, redes sociales, Informe de gestión</t>
  </si>
  <si>
    <t xml:space="preserve">Realizar las actualizaciones de la estructura de la Intranet,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</si>
  <si>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Realizar la actualización del Programa de Gestión Documental - PGD.</t>
  </si>
  <si>
    <t>Programa de Gestión documental ajustado</t>
  </si>
  <si>
    <t>Número de programas ajustados</t>
  </si>
  <si>
    <t xml:space="preserve">Elaborar la tabla de valoración documental - TVD </t>
  </si>
  <si>
    <t>Número de metros lineales del archivo central levantados</t>
  </si>
  <si>
    <t>Terminar el levantamiento de los metros lineales restantes de inventario del archivo central ubicado en el sótano.</t>
  </si>
  <si>
    <t>Publicación para pronunciamiento por parte de la ciudadanía de los documentos propuestos para eliminar durante 60 días en la página Web
Acta del CIGDI
Acta de entrega de la documentación a eliminar a la responsable del Sistema de Gestión Ambiental</t>
  </si>
  <si>
    <t>(Número de dependencias con revisión de las TRD para eliminación de documentos / dependencias de la Corporación)* 100</t>
  </si>
  <si>
    <t>Liberar la cantidad de metros lineales suficientes en el archivo central, para recibir las transferencias primarias.</t>
  </si>
  <si>
    <t>Actas de transferencia secundaria (del Archivo Central al Archivo de Bogotá) o eliminación de documentos, que permitan liberar la cantidad de metros lineales que se identifiquen en el diagnóstico por dependencia (metros lineales que se requiere transferir de los archivos de gestión al archivo central), en aplicación de las Tablas de Valoración Documental</t>
  </si>
  <si>
    <t>Actualizar la Tabla de Retención Documental de la Corporación, con base en lo establecido el Acuerdo 04 de 2019 del Archivo General de la Nación.</t>
  </si>
  <si>
    <t>Tablas de Retención actualizadas</t>
  </si>
  <si>
    <t>Terminar el inventario y enlazar los registros correspondientes a las series misionales documentales, Acuerdos y proyectos de acuerdo, en el aplicativo Librejo.</t>
  </si>
  <si>
    <t>Actualizar el inventario de activos de información, en lo atinente a Gestión Documental.</t>
  </si>
  <si>
    <t>Elaborar la tabla de control de acceso para la Corporación, a partir de los activos de información.</t>
  </si>
  <si>
    <t>Tabla de Control de Acceso elaborada</t>
  </si>
  <si>
    <t>Levantar los requisitos técnicos y funcionales para la implementación de una herramienta de gestión documental, con base en el diagnóstico.</t>
  </si>
  <si>
    <t>Capacitaciones en gestión documental realizadas</t>
  </si>
  <si>
    <t xml:space="preserve">Realizar jornadas de capacitación, socialización y/o sensibilización en Gestión del conocimiento y la innovación, en el marco del Plan Institucional de Capacitación. </t>
  </si>
  <si>
    <t>Crear semilleros, grupos de ideación y/o innovación, conformado por servidores con perfiles diversos, de los diferentes procesos y dependencias de la Corporación.</t>
  </si>
  <si>
    <t>Herramienta digital con la información de la planta de personal y sus situaciones administrativas</t>
  </si>
  <si>
    <t>Implementar el programa de bilingüismo del Departamento Administrativo de la Función Pública</t>
  </si>
  <si>
    <t xml:space="preserve">Funcionarios participando en el programa de bilingüismo </t>
  </si>
  <si>
    <t>Informe de seguimiento a la implementación del programa de bilingüismo presentado al Equipo Técnico de Talento HumaNúmero</t>
  </si>
  <si>
    <t>Anual de Vacantes</t>
  </si>
  <si>
    <t>Acta del Comité institucional de Gestión y Desempeño en la que se aprueba la metodología</t>
  </si>
  <si>
    <t>Línea base del nivel de satisfacción</t>
  </si>
  <si>
    <t>Acta del Comité institucional de Gestión y Desempeño en la que se aprueba la metodología.</t>
  </si>
  <si>
    <t>Número de documentos aprobados</t>
  </si>
  <si>
    <t xml:space="preserve">Desarrollar las actividades programadas en la Línea de Acción Fortalecimiento Institucional del Plan Estratégico de Seguridad Vial del Concejo de Bogotá. </t>
  </si>
  <si>
    <t>Formular el plan de acción de la línea de acción Vehículos Seguros del Plan Estratégico de Seguridad Vial del Concejo de Bogotá de la vigencia 2020</t>
  </si>
  <si>
    <t xml:space="preserve">Desarrollar las actividades programadas en la línea de acción Vehículos Seguros del Plan Estratégico de Seguridad Vial del Concejo de Bogotá. </t>
  </si>
  <si>
    <t>Formular el plan de acción de la Línea de Acción Atención a Víctimas del Plan Estratégico de Seguridad Vial del Concejo de Bogotá de la vigencia 2020.</t>
  </si>
  <si>
    <t xml:space="preserve">Propuestas de actualización del mapa de procesos presentadas al Comité Institucional de Gestión y Desempeño </t>
  </si>
  <si>
    <t xml:space="preserve">Gestión Normativa </t>
  </si>
  <si>
    <t>Control político</t>
  </si>
  <si>
    <t xml:space="preserve">Registro de bienes y servicios, guía con los requisitos ambientales para la adquisición de bienes y servicios de la corporación. </t>
  </si>
  <si>
    <t>Procedimientos presentados al CIGD con controles incorporados</t>
  </si>
  <si>
    <t>Procedimientos aprobados en sesión del Comité Institucional de Gestión y Desempeño</t>
  </si>
  <si>
    <t>Tablas de valoración documental convalidadas y publicadas</t>
  </si>
  <si>
    <t>Recibir, en el Archivo Central, los documentos transferidos por los diferentes archivos de gestión de las dependencias de la Corporación que hayan cumplido su tiempo de retención (transferencias primarias).</t>
  </si>
  <si>
    <t xml:space="preserve">HERRAMIENTA / PLAN </t>
  </si>
  <si>
    <t>DIMENSIÓN MIPG</t>
  </si>
  <si>
    <t>POLÍTICA MIPG</t>
  </si>
  <si>
    <t xml:space="preserve">Gestión estratégica del Talento Humano </t>
  </si>
  <si>
    <t>Integridad</t>
  </si>
  <si>
    <t>Direccionamiento Estratégico y Planeación</t>
  </si>
  <si>
    <t xml:space="preserve">Planeación Institucional </t>
  </si>
  <si>
    <t xml:space="preserve">Gestión con Valores para resultados </t>
  </si>
  <si>
    <t>Mejora normativa</t>
  </si>
  <si>
    <t>Defensa jurídica</t>
  </si>
  <si>
    <t>Participación ciudadana en la gestión pública</t>
  </si>
  <si>
    <t>Servicio al ciudadano</t>
  </si>
  <si>
    <t>Número de comunicaciones oficiales socializadas</t>
  </si>
  <si>
    <t>Unidad</t>
  </si>
  <si>
    <t>Comunicación oficial socializada
Listado de necesidades por dependencia consolidado en el formato Necesidades Plan Anual de Adquisiciones (GFI-FO-003 )</t>
  </si>
  <si>
    <t>Seguimiento al trámite de las radicaciones de las solicitudes de contratación</t>
  </si>
  <si>
    <t xml:space="preserve">Número de seguimientos efectuados </t>
  </si>
  <si>
    <t xml:space="preserve">Acta de sesión del Comité Institucional de Gestión y Desempeño en el que se presenta informe de seguimiento </t>
  </si>
  <si>
    <t>Gestión presupuestal y eficiencia del gasto público</t>
  </si>
  <si>
    <t>Gobierno Digital</t>
  </si>
  <si>
    <t>Seguridad digital</t>
  </si>
  <si>
    <t xml:space="preserve">Fortalecimiento organizacional y simplificación de procesos </t>
  </si>
  <si>
    <t xml:space="preserve">Evaluación de resultados </t>
  </si>
  <si>
    <t>Información y Comunicación</t>
  </si>
  <si>
    <t>Transparencia, acceso a la información pública y lucha contra la corrupción</t>
  </si>
  <si>
    <t>Gestión del conocimiento y la innovación</t>
  </si>
  <si>
    <t xml:space="preserve">Control Interno </t>
  </si>
  <si>
    <t>Control interno</t>
  </si>
  <si>
    <t>Proyecto de Acuerdo de modificación de la estructura administrativa y la planta de personal del Concejo de Bogotá</t>
  </si>
  <si>
    <t>Documento que contiene información detallada sobre las diferentes variables que dan cuenta de las características de los servidores públicos de la Corporación</t>
  </si>
  <si>
    <t xml:space="preserve">Recopilar la información proveniente de los diferentes diagnósticos, que permita tener una visión global de las necesidades que deben ser cubiertas en la gestión del Talento Humano </t>
  </si>
  <si>
    <t>Efectuar inducción a los servidores públicos que se vinculen a la Corporación</t>
  </si>
  <si>
    <t>Efectuar reinducción a los servidores públicos vinculados a la Corporación</t>
  </si>
  <si>
    <t>Diseñar y levantar línea base de los indicadores para medir los movimientos de personal rotación, movilidad, ausentismo</t>
  </si>
  <si>
    <t>Realizar sesiones mensuales de la Comisión de Seguimiento al cumplimiento de los acuerdos laborales suscritos entre la Mesa Directiva y las organizaciones sindicales.</t>
  </si>
  <si>
    <t>Sesiones de seguimiento realizadas</t>
  </si>
  <si>
    <t>Número de sesiones de seguimiento realizadas</t>
  </si>
  <si>
    <t>Acta de sesión del Equipo Técnico de Talento Humano en el que se revisa el plan.
Plan publicado en el portal web de la Corporación.</t>
  </si>
  <si>
    <t xml:space="preserve">Actos administrativos de provisión de los cargos 
Informe de seguimiento a la ejecución del Plan Anual de Vacantes presentado en sesión del Equipo Técnico de Talento Humano </t>
  </si>
  <si>
    <t>Acta de sesión del Equipo Técnico de Talento Humano en el que se revisa el Plan
Plan publicado en el portal web de la Corporación</t>
  </si>
  <si>
    <t>Diseñar e implementar el 100% de la estrategia de divulgación del Código de Integridad de la Corporación</t>
  </si>
  <si>
    <t>Habilitar  un canal de comunicación directa, donde los funcionarios y contratistas de la Corporación  puedan registrar sus opiniones y/o sugerencias frente a la implementación del código de Integridad.</t>
  </si>
  <si>
    <t>Informe de resultados de línea base</t>
  </si>
  <si>
    <t>Documento Autodiagnóstico del Código de Integridad del Concejo de Bogotá</t>
  </si>
  <si>
    <t>Link en página web del Concejo de Bogotá</t>
  </si>
  <si>
    <t>Link habilitado en la página web institucional</t>
  </si>
  <si>
    <t xml:space="preserve">Dirección Administrativa - Equipo de Bienestar </t>
  </si>
  <si>
    <t>Dirección Administrativa - Equipo de Capacitación</t>
  </si>
  <si>
    <t>Dirección Administrativa -
Equipo de Carrera Administrativa</t>
  </si>
  <si>
    <t>Dirección Administrativa - Equipo de Carrera Administrativa</t>
  </si>
  <si>
    <t>Dirección Administrativa
Equipo de Bienestar</t>
  </si>
  <si>
    <t>Dirección Administrativa - Equipo de Bienestar</t>
  </si>
  <si>
    <t>Formular y publicar el Plan anual de Vacantes de la Corporación para la vigencia</t>
  </si>
  <si>
    <t>Plan anual de Vacantes de la Corporación formulado y publicado en la página web</t>
  </si>
  <si>
    <t>Número de planes de vacantes formulados y publicados para la vigencia</t>
  </si>
  <si>
    <t>Formular y publicar el Plan de Previsión de Recursos Humanos de la Corporación para la vigencia</t>
  </si>
  <si>
    <t>Plan Anual de Previsión de Recursos Humanos de la Corporación formulado y publicado</t>
  </si>
  <si>
    <t>Número de planes de previsión de recursos humanos formulados y publicados para la vigencia</t>
  </si>
  <si>
    <t xml:space="preserve">Formular y publicar el Plan Institucional de Capacitación - PIC, para los funcionarios del Concejo de Bogotá de conformidad con la normatividad vigente, las directrices y lineamientos impartidos por el DAFP y el DASCD. </t>
  </si>
  <si>
    <t xml:space="preserve">Plan institucional de Capacitación 2020 formulado y publicado </t>
  </si>
  <si>
    <t xml:space="preserve">Número de planes de capacitación formulados y publicados </t>
  </si>
  <si>
    <t>Acta del Equipo Técnico de Talento Humano en el que se aprueba el plan.
Plan publicado en el portal web de la Corporación</t>
  </si>
  <si>
    <t>Número de planes de incentivos formulados y publicados</t>
  </si>
  <si>
    <t>Establecer los lineamientos para la operación del Equipo de Gestores de integridad</t>
  </si>
  <si>
    <t>Capacitar equipo de gestores de integridad</t>
  </si>
  <si>
    <t>Registros de asistencia de los gestores de integridad a las capacitaciones</t>
  </si>
  <si>
    <t>Actualizar el autodiagnóstico de Gestión del Código de  Integridad</t>
  </si>
  <si>
    <t>Identificar la línea base de la satisfacción de los participantes en las actividades de socialización del Código de Integridad</t>
  </si>
  <si>
    <t>Registros de asistencia y certificados otorgados
Evaluación de capacitaciones o actividades de formación</t>
  </si>
  <si>
    <t>Acta del Equipo Técnico de Talento Humano en la que se presenta la línea base</t>
  </si>
  <si>
    <t>Armonizar el plan de capacitación con el plan estratégico cuatrienal 2020 - 2023, orientados a la creación de valor público por parte de la Corporación</t>
  </si>
  <si>
    <t>Acta del Equipo Técnico de Talento Humano en el que se aprueba el plan 
Plan publicado en el portal web de la Corporación</t>
  </si>
  <si>
    <t>Ejecutar el Plan de Incentivos para los funcionarios del Concejo de Bogotá</t>
  </si>
  <si>
    <t>Formular y publicar el Plan de Incentivos para los funcionarios del Concejo de Bogotá</t>
  </si>
  <si>
    <t>Realizar el diagnóstico de bienestar laboral, conforme a los lineamientos metodológicos aplicables</t>
  </si>
  <si>
    <t>Formular y publicar el Plan de Bienestar para los funcionarios de la Corporación y sus familias, de conformidad con la normatividad vigente.</t>
  </si>
  <si>
    <t>Número de planes de Bienestar formulados y publicados para la vigencia</t>
  </si>
  <si>
    <t>Ejecutar las actividades establecidas en el Plan Institucional de Bienestar, para los funcionarios del Concejo de Bogotá</t>
  </si>
  <si>
    <t>Plan de Bienestar formulado y publicado, de conformidad con la normatividad vigente, las directrices y lineamientos impartidos por el DAFP y el DASCD</t>
  </si>
  <si>
    <t>Acta de sesión del Equipo Técnico de Talento Humano en el que se revisa el plan
Plan publicado en el portal web de la Corporación</t>
  </si>
  <si>
    <t>Plan de acción de la línea de acción Fortalecimiento institucional formulado</t>
  </si>
  <si>
    <t xml:space="preserve">Actividades del plan de la línea de acción Fortalecimiento Institucional ejecutadas </t>
  </si>
  <si>
    <t>Plan de acción de la línea de acción Comportamiento Humano formulado</t>
  </si>
  <si>
    <t xml:space="preserve">Actividades del plan de la línea de acción Comportamiento Humano ejecutadas </t>
  </si>
  <si>
    <t>Plan de acción de la línea de acción Vehículos Seguros formulado</t>
  </si>
  <si>
    <t xml:space="preserve">Actividades del plan de la línea de acción Vehículos Seguros ejecutadas </t>
  </si>
  <si>
    <t>Plan de acción de la línea de acción Infraestructura Segura formulado</t>
  </si>
  <si>
    <t xml:space="preserve">Actividades del plan de la línea de acción Infraestructura Segura ejecutadas </t>
  </si>
  <si>
    <t>Plan de acción de la línea de acción Atención a Víctimas formulado</t>
  </si>
  <si>
    <t xml:space="preserve">Actividades del plan de la línea de acción Atención a Víctimas ejecutadas </t>
  </si>
  <si>
    <t xml:space="preserve">Plataforma Estratégica y Plan Cuatrienal 2020-2023 adoptados </t>
  </si>
  <si>
    <t>Número de instrumentos de planeación institucional adoptados</t>
  </si>
  <si>
    <t xml:space="preserve">Resolución de adopción de la plataforma estratégica y el plan cuatrienal publicada en la red interna y en el portal web de la Corporación </t>
  </si>
  <si>
    <t>Diseñar una estrategia para divulgar los componentes y avances del Sistema Integrado de Gestión, teniendo como referente el MIPG, y presentarla a aprobación del Comité Institucional de Gestión y Desempeño</t>
  </si>
  <si>
    <t>Número de estrategias diseñadas y aprobadas</t>
  </si>
  <si>
    <t>Acta de sesión del Comité Institucional de Gestión y Desempeño en la que se aprueba la estrategia</t>
  </si>
  <si>
    <t>Actividades de divulgación implementadas</t>
  </si>
  <si>
    <t>(Número de actividades de divulgación implementadas / Número de actividades de divulgación establecidas en la estrategia) *100</t>
  </si>
  <si>
    <t>Herramientas de autodiagnóstico de las políticas de gestión del MIPG diligenciadas</t>
  </si>
  <si>
    <t>Número de seguimientos a los avances en la implementación de las políticas del gestión del MIPG realizados</t>
  </si>
  <si>
    <t>Realizar seguimientos a los avances en la implementación de las políticas de gestión del MIPG</t>
  </si>
  <si>
    <t>Presentar propuesta de actualización del Mapa de procesos de la Corporación</t>
  </si>
  <si>
    <t>Actividades establecidas para el Componente de Gestión del riesgo de corrupción, del Plan Anticorrupción y de Atención al ciudadano, ejecutadas</t>
  </si>
  <si>
    <t>Realizar las juntas de voceros para definir  la agenda mensual de sesiones para los debates de control político, foros, y proyectos de Acuerdo, atendiendo equitativamente la participación de las bancadas</t>
  </si>
  <si>
    <t xml:space="preserve">Presidente de la Corporación
Junta de Voceros 
Secretaría General </t>
  </si>
  <si>
    <t>Control Político
Gestión Normativa</t>
  </si>
  <si>
    <t>Agendas mensual de sesiones realizadas</t>
  </si>
  <si>
    <t xml:space="preserve">Número de reuniones de la juntas de voceros realizadas </t>
  </si>
  <si>
    <t xml:space="preserve">Agendas mensuales 
Actas de Junta de voceros  </t>
  </si>
  <si>
    <t>Verificar que los proyectos de Acuerdo de iniciativa de los Honorables Concejales, programados para debate, estén priorizados por las bancadas</t>
  </si>
  <si>
    <t>Memorando de priorización del vocero de cada Bancada
Agenda de convocatoria a sesiones</t>
  </si>
  <si>
    <t>Agendas mensuales 
Actas de Junta de voceros  
Memorando de priorización del vocero de cada Bancada</t>
  </si>
  <si>
    <t xml:space="preserve">Resolución de inicio 
Resolución de otorgamiento
Copia digital del pergamino entregado </t>
  </si>
  <si>
    <t>Otorgar las órdenes al mérito y reconocimientos para destacar los aportes de personas naturales y jurídicas  por su contribución al desarrollo de Bogotá.</t>
  </si>
  <si>
    <t>Secretaria General
Comisiones permanentes</t>
  </si>
  <si>
    <t xml:space="preserve">Gestión normativa
Control político </t>
  </si>
  <si>
    <t>Acompañar la construcción e impulsar  la iniciativa de los proyectos de Acuerdo presentados por los cabildantes estudiantiles, mediante el sorteo entre las diferentes bancadas</t>
  </si>
  <si>
    <t>Presidencia
Secretaría General
Comisiones permanentes</t>
  </si>
  <si>
    <t xml:space="preserve">Número de proyectos de acuerdo avalado por una
 bancada del Concejo </t>
  </si>
  <si>
    <t xml:space="preserve">Proyecto de acuerdo con origen en los cabildantes estudiantiles, presentado por una bancada  del Concejo </t>
  </si>
  <si>
    <t>Promover la intervención de la ciudadanía en las sesiones que desarrolla el Concejo de Bogotá</t>
  </si>
  <si>
    <t>Mesa Directiva de la Corporación
Mesas Directivas de las Comisiones</t>
  </si>
  <si>
    <t>Sesiones de control político y gestión normativa en las que se realicen intervenciones de los ciudadanos</t>
  </si>
  <si>
    <t>(Número de sesiones en las que se realizan intervenciones de ciudadanos /
Número de sesiones realizadas)* 100</t>
  </si>
  <si>
    <t>Actas de sesiones 
Registros de ciudadanos participantes que realizan intervenciones</t>
  </si>
  <si>
    <t>Archivo digital de los Acuerdos Distritales de 1954 a 2018 consolidado</t>
  </si>
  <si>
    <t>Número de archivos digitales de los acuerdos distritales consolidados</t>
  </si>
  <si>
    <t>Consolidar el archivo digital con el inventario de los Acuerdos Distritales de 1954 a 2018, para concluir la depuración normativa</t>
  </si>
  <si>
    <t>Jornadas de socialización realizadas</t>
  </si>
  <si>
    <t>Número de jornadas de socialización realizadas</t>
  </si>
  <si>
    <t xml:space="preserve"> Número de políticas actualizadas</t>
  </si>
  <si>
    <t xml:space="preserve">Dirección Jurídica - Equipo de Atención a la Ciudadanía </t>
  </si>
  <si>
    <t>Realizar espacios para la participación ciudadana</t>
  </si>
  <si>
    <t>Radicar la solicitud de contratación para la adquisición del digiturno en el Proceso de Atención al Ciudadano, ante la Dirección Financiera</t>
  </si>
  <si>
    <t>Número de solicitudes de contratación radicadas</t>
  </si>
  <si>
    <t>Número de actividades realizadas</t>
  </si>
  <si>
    <t>Adelantar las acciones necesarias para efectuar el rediseño del esquema de operación del Fondo Cuenta del Concejo de Bogotá</t>
  </si>
  <si>
    <t>Número de acciones realizadas</t>
  </si>
  <si>
    <t xml:space="preserve">
Diagnóstico del esquema de operación y la normatividad aplicable, presentado ante Equipo Técnico de Gestión Financiera (segundo trimestre)
Propuesta de rediseño presentada ante Equipo Técnico de Gestión Financiera (tercer trimestre)
Documentos del SIG,  que soportan la operación del Fondo Cuenta, según se requiera, actualizados y publicados en la red interna (cuarto trimestre)</t>
  </si>
  <si>
    <t xml:space="preserve">Diagnóstico del esquema de operación, incluyendo normatividad vigente
Propuesta de rediseño
Documentos del SIG actualizados </t>
  </si>
  <si>
    <t>Crear un cronograma y una ruta de acción para la construcción y consolidación de las necesidades prespuestales de las áreas para la vigencia 2021</t>
  </si>
  <si>
    <t>Cronograma y ruta de acción socializado mediante comunicación oficial</t>
  </si>
  <si>
    <t>Efectuar seguimiento al tramite de la radicación de las solicitudes de contratación por parte de las áreas a la Dirección Financiera, y las relacionadas con TIC de la Dirección Administrativa ante la Secretaria Distrital de Hacienda - Dirección de Informática y Tecnología</t>
  </si>
  <si>
    <t>Realizar las actividades requeridas para la solicitud de contratación de la implementación de una plataforma de comunicaciones unificadas</t>
  </si>
  <si>
    <t>Solicitud de contratación y ficha técnica para proveer e implementar una plataforma de comunicaciones unificadas para el Concejo de Bogotá, radicada en la Secretaría Distrital de Hacienda, en las siguientes fases:
*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</si>
  <si>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realizar la implementación del protocolo de internet versión 6 (IPv6)</t>
  </si>
  <si>
    <t>Solicitud de contratación y la ficha técnica para proveer servicios para implementación del protocolo de internet versión 6 (IPv6),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</si>
  <si>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proveer e implementar el sistema de gestión documental para el Concejo de Bogotá</t>
  </si>
  <si>
    <t>Solicitud de contratación y la ficha técnica para  proveer e implementar un Sistema de Gestión Documental,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</si>
  <si>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actividades requeridas para la solicitud de contratación para la adquisición de equipos para la renovación y actualización tecnológica</t>
  </si>
  <si>
    <t>Solicitud de contratación y la ficha técnica para  adquirir un sistema hiperconvergente para el Concejo de Bogotá, radicada ante la Secretaría Distrital de Hacienda, en las siguientes fases:
* Primer trimestre:
- Elaboración RFP
- Revisión y validación RFP 
- Aprobación RFP por parte de los técnicos 
*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</si>
  <si>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Número de actividades  realizadas</t>
  </si>
  <si>
    <t>Informes de cumplimiento de políticas y/o procedimientos  de seguridad de la información en la Corporación elaborados</t>
  </si>
  <si>
    <t>Reporte de prueba de continuidad de negocio de los servicios tecnológicos realizada</t>
  </si>
  <si>
    <t>Sensibilizar a los servidores públicos de la Corporación en temas de seguridad de la información</t>
  </si>
  <si>
    <t>Realizar prueba  de continuidad de los servicios tecnológicos del Concejo de Bogotá</t>
  </si>
  <si>
    <t>Efectuar seguimiento al cumplimiento de los planes de mejora y acciones correctivas de las auditorias realizadas al SGSI</t>
  </si>
  <si>
    <t>Revisar el cumplimiento de políticas y/o procedimientos  de seguridad de la información en la Corporación</t>
  </si>
  <si>
    <t xml:space="preserve">Direccionamiento Estratégico </t>
  </si>
  <si>
    <t xml:space="preserve">Ejecutar las actividades establecidas para el Componente de Gestión del riesgo de corrupción, del Plan Anticorrupción y de Atención al ciudadano </t>
  </si>
  <si>
    <t>II TRI: Seguimiento PAAC, corte 30 de abril 2020. 
III TRI: Seguimiento PAAC, corte 30 de agosto 2020.
IV TRI: Seguimiento PAAC, corte 31 de diciembre 2020.</t>
  </si>
  <si>
    <t xml:space="preserve">Ejecutar las actividades establecidas para el Componente de rendición de cuentas, del Plan Anticorrupción y de Atención al ciudadano  </t>
  </si>
  <si>
    <t xml:space="preserve">Ejecutar las actividades establecidas para el Componente de mecanismos para mejorar la atención al ciudadano, del Plan Anticorrupción y de Atención al ciudadano </t>
  </si>
  <si>
    <t xml:space="preserve">Ejecutar las actividades establecidas para el Componente de transparencia y acceso a la información, del Plan Anticorrupción y de Atención al ciudadano </t>
  </si>
  <si>
    <t xml:space="preserve">Ejecutar las actividades establecidas para el Componente de iniciativas adicionales, del Plan Anticorrupción y de Atención al ciudadano </t>
  </si>
  <si>
    <t>Documento del sistema de gestión en el que se establezca el esquema de operación del nodo de mantenimiento de los bienes de la Corporación</t>
  </si>
  <si>
    <t>Diseñar y adoptar el esquema de operación del nodo de mantenimiento de los bienes de la Corporación en sus diferentes frentes.</t>
  </si>
  <si>
    <t xml:space="preserve">Dirección Administrativa
Equipo de Sistemas </t>
  </si>
  <si>
    <t>Número de documentos del SIG adoptados</t>
  </si>
  <si>
    <t>Solicitudes de creación de línea de contratación realizadas</t>
  </si>
  <si>
    <t>Solicitudes de contratación radicadas</t>
  </si>
  <si>
    <t>Ejecutar las actividades  de mantenimiento locativo previstas en el cronograma establecido con el contratista</t>
  </si>
  <si>
    <t>Dirección Administrativa - Equipo de Mantenimiento</t>
  </si>
  <si>
    <t>Ejecutar las actividades de mantenimiento de equipos (bombas de agua potable, bombas de agua residual y tanques de agua potable, previstas en el cronograma  establecido con el contratista</t>
  </si>
  <si>
    <t>Ejecutar las actividades previstas en el Plan de acción operativo del PIGA para el programa de Uso eficiente del Agua.</t>
  </si>
  <si>
    <t>Acciones orientadas a  la minimización del consumo y uso racional del agua ejecutadas</t>
  </si>
  <si>
    <t>Acciones orientadas a la  minimización del consumo y uso racional de la energía ejecutadas</t>
  </si>
  <si>
    <t>Acciones orientadas a la disminución en la generación de los residuos ordinarios y
optimizar el aprovechamiento de los residuos reciclables ejecutadas</t>
  </si>
  <si>
    <t xml:space="preserve">Revisar la caracterización de partes interesadas estableciendo las necesidades de los grupos de valor en materia de información y actualizar en caso de ser necesario. </t>
  </si>
  <si>
    <t>Acciones  orientadas a promover la adopción de una
cultura ambiental positiva ejecutadas</t>
  </si>
  <si>
    <t>Acciones orientadas a promover el uso y consumo responsable de
materiales ejecutadas</t>
  </si>
  <si>
    <t>Número de documentos revisado o actas de revisión de documentos realizados</t>
  </si>
  <si>
    <t>Realizar capacitación o sensibilización dirigida a los servidores del Equipo Técnico que lidera el proceso de planeación e implementación de los ejercicios de participación ciudadana  del Concejo de Bogotá en temáticas de participación ciudadana.</t>
  </si>
  <si>
    <t xml:space="preserve">Seguimiento y evaluación del desempeño institucional </t>
  </si>
  <si>
    <t xml:space="preserve">Capacitación o sensibilización del Equipo Técnico realizada </t>
  </si>
  <si>
    <t>Número de capacitaciones o sensibilizaciones realizadas</t>
  </si>
  <si>
    <t>Identificar las instancias de participación legalmente establecidas que debe involucrar el Concejo de Bogotá para cumplir su misión.</t>
  </si>
  <si>
    <t>Documento con la identificación de las instancias de participación elaborado</t>
  </si>
  <si>
    <t>Número de documentos con la identificación de las instancias de participación elaborados</t>
  </si>
  <si>
    <t xml:space="preserve"> Plan Anticorrupción y de Atención al Ciudadano publicado</t>
  </si>
  <si>
    <t>Numero de planes publicados</t>
  </si>
  <si>
    <t>Numero</t>
  </si>
  <si>
    <t>Plan Anticorrupción y de Atención al Ciudadano publicado</t>
  </si>
  <si>
    <t>Formular y publicar el Plan Anticorrupción y de Atención al Ciudadano de la Corporación para la vigencia 2020</t>
  </si>
  <si>
    <t>Documento con la identificación de los espacios de participación ciudadana elaborado</t>
  </si>
  <si>
    <t>Número de documentos con la identificación de los espacios de participación ciudadana elaborados</t>
  </si>
  <si>
    <t>Cronograma elaborado</t>
  </si>
  <si>
    <t>Número de cronogramas elaborados</t>
  </si>
  <si>
    <t xml:space="preserve">Registros de participacón ciudadana en la planeación institucional </t>
  </si>
  <si>
    <t>Desarrollar los espacios de participación ciudadana para el ejercicio de la planeación anual de 2020 y la planeación estratégica 2020-2023</t>
  </si>
  <si>
    <t>Número de espacios de participación ciudadana para la planeación</t>
  </si>
  <si>
    <t>Registros de participación ciudadana en la planeación 2020
Registros de participación ciudadana en la planeación 2020-2023</t>
  </si>
  <si>
    <t>Número de informes de la estrategia de participación ciudadana elaborados</t>
  </si>
  <si>
    <t>Informe de la estrategia de participación ciudadana elaborado</t>
  </si>
  <si>
    <t>Informe de evaluación de la estrategia de participación ciudadana elaborado</t>
  </si>
  <si>
    <t>Número de informes de evaluación de la estrategia de participación ciudadana elaborados</t>
  </si>
  <si>
    <t>Informe consolidado de avance del plan de acción e indicadores de gestión de los procesos presentado</t>
  </si>
  <si>
    <t>Número de informes presentados ante el CIGD presentados</t>
  </si>
  <si>
    <t>Evaluar y verificar el cumplimiento de la estrategia de  participación ciudadana incluyendo la eficacia y pertinencia de los espacios establecidos en el cronograma</t>
  </si>
  <si>
    <t>Analizar la implementación de la estrategia de participación ciudadana y el resultado de los espacios de participación desarrollados, con base en la consolidación de los formatos internos de reporte aportados por las áreas misionales y de apoyo</t>
  </si>
  <si>
    <t>Dirección Administrativa - Equipo Seguridad y Salud en el Trabajo</t>
  </si>
  <si>
    <t xml:space="preserve">Plan de trabajo de Sistema de Gestión de Seguridad y Salud en el trabajo </t>
  </si>
  <si>
    <t xml:space="preserve">Elaborar y publicar el plan de trabajo de Sistema de Gestión de Seguridad y Salud en el trabajo </t>
  </si>
  <si>
    <t>Número de planes elaborados y publicados</t>
  </si>
  <si>
    <t>Plan de trabajo de Sistema de Gestión de Seguridad y Salud en el trabajo publicado en el portal web de la Corporación</t>
  </si>
  <si>
    <t xml:space="preserve">Actividades ejecutadas del plan de trabajo de sistema de gestión de Seguridad y Salud en el trabajo </t>
  </si>
  <si>
    <t>(Número de actividades ejecutadas / número de actividades programadas en el plan de trabajo de SGSST)*100</t>
  </si>
  <si>
    <t>Ejecutar las actividades establecidas en el plan de trabajo de sistema de gestión de Seguridad y Salud en el trabajo  - SGSST</t>
  </si>
  <si>
    <t>Realizar autoevaluación del SGSST con base en los estándares establecidos por la  Resolución 312 de  2019</t>
  </si>
  <si>
    <t>Elaborar y aprobar el formato  interno de reporte de  las actividades de participación ciudadana realizadas en el Concejo de Bogotá</t>
  </si>
  <si>
    <t>Número de formatos elaboados y aprobados</t>
  </si>
  <si>
    <t>Formato publicado en la Red interna de la Corporación</t>
  </si>
  <si>
    <t>Informe de la estrategia de participación ciudadana publicado en la Red interna de la Corporación</t>
  </si>
  <si>
    <t>Acta de sesión del Equipo Técnico de Información y Comunicación Pública, Transparencia, Anticorrupción, Servicio a la Ciudadanía, Participación Ciudadana y Rendición de Cuentas, en el que se presenta el informe</t>
  </si>
  <si>
    <t xml:space="preserve">Jornadas del programa Escuela al Concejo ejecutadas </t>
  </si>
  <si>
    <t>Número de jornadas ejecutadas</t>
  </si>
  <si>
    <t>Registros en página web
Registros en redes sociales</t>
  </si>
  <si>
    <t>Actividades de visibilización apoyadas</t>
  </si>
  <si>
    <t>Número de actividades apoyadas</t>
  </si>
  <si>
    <t>Actualización y rediseño realizado</t>
  </si>
  <si>
    <t>Número de actualizaciones realizadas</t>
  </si>
  <si>
    <t>Página web
Informe de la actualización realizada, presentado al Equipo técnico</t>
  </si>
  <si>
    <t>Propuesta de Manual de Uso presentado ante el Equipo Técnico de Información y Comunicación Pública, Transparencia, Anticorrupción, Servicio a la Ciudadanía, Participación Ciudadana y Rendición de Cuentas</t>
  </si>
  <si>
    <t>Elaborar y presentar para aprobación el manual de administración y uso del portal Web de la Corporación</t>
  </si>
  <si>
    <t xml:space="preserve">Elaborar y presentar para aprobación el manual de administración y uso de la Intranet de la Corporación </t>
  </si>
  <si>
    <t>Manual de uso del portal Web elaborado y presentado</t>
  </si>
  <si>
    <t>Manual de uso de la intranet elaborado y presentado</t>
  </si>
  <si>
    <t xml:space="preserve">Número de manuales elaborados y presentados </t>
  </si>
  <si>
    <t xml:space="preserve">Elaborar y presentar para aprobación el manual de Identidad de la Corporación </t>
  </si>
  <si>
    <t>Manual de Identidad elaborado y presentado</t>
  </si>
  <si>
    <t>Número de manuales elaborados y presentados</t>
  </si>
  <si>
    <t>Efectuar la eliminación de documentos para las series y/o subseries documentales que hayan cumplido su tiempo de retención en todas las dependencias de la Corporación, previa revisión de las TRD.</t>
  </si>
  <si>
    <t>Acta de transferencia primaria levantada</t>
  </si>
  <si>
    <t>Número de metros lineales de archivo transferidos</t>
  </si>
  <si>
    <t>Inventario de acuerdos y proyectos de acuerdo contenidos en los tomos ubicados en la biblioteca, de acuerdo a proyección de registros y enlazados en el aplicativo Librejo concluido</t>
  </si>
  <si>
    <t>Documento con los componentes que debe contemplar el modelo elaborado</t>
  </si>
  <si>
    <t>Documento de requisitos técnicos y funcionales levantados</t>
  </si>
  <si>
    <t>Número de tablas de valoración documental elaboradas</t>
  </si>
  <si>
    <t>Número de actas con los metros lineales de archivo seleccionado para eliminación de acuerdo con la disposición final registrada en las TVD o correspondiente a documentos de apoyo o duplicados producidos antes del 20 de septiembre de 2012</t>
  </si>
  <si>
    <t xml:space="preserve">Número de TRD ajustadas y convalidadas </t>
  </si>
  <si>
    <t>Número de registros ingresados al catalogo en línea realizados</t>
  </si>
  <si>
    <t>Número de inventarios de activos de Gestión Documental actualizados</t>
  </si>
  <si>
    <t>Número de tablas de control de acceso elaboradas</t>
  </si>
  <si>
    <t>Número de modelos de requisitos establecidos</t>
  </si>
  <si>
    <t>Número de documentos evaluados y aprobados en conjunto con la asesoría del Archivo de Bogotá</t>
  </si>
  <si>
    <t>Número de jornadas de capacitación realizadas</t>
  </si>
  <si>
    <t>Jornadas de capacitación, socialización y/o sensibilización en gestión del conocimiento y la  innovación realizadas</t>
  </si>
  <si>
    <t>ACTIVIDADES</t>
  </si>
  <si>
    <t>DEPENDENCIA RESPONSABLE DE LA EJECUCIÓN DE LA ACTIVIDAD</t>
  </si>
  <si>
    <t>Procesos relacionados con los informes</t>
  </si>
  <si>
    <t>Red Intena_ X:\AÑO 2020</t>
  </si>
  <si>
    <t>Informe de Seguimiento</t>
  </si>
  <si>
    <t>Numero de Informes realizados/ Numero de informes programados</t>
  </si>
  <si>
    <t>01/01//2020</t>
  </si>
  <si>
    <t xml:space="preserve">(Número auditadas realizadas / Número de auditorías programadas) * 100   </t>
  </si>
  <si>
    <t>Evaluación independiente</t>
  </si>
  <si>
    <t>Apoyar las actividades de visibilización del Concejo, mediante visitas a las diferentes localidades de la ciudad.</t>
  </si>
  <si>
    <t>Realizar los productos comunicativos para visibilizar la gestión del Concejo</t>
  </si>
  <si>
    <t>- Comunicados y boletines, publicados en diferentes medios
- Banco de fotografias publicadas y almacenadas
- Banco de piezas comunicativas, publicadas y almacenadas
- Listado de publicaciones monitoreadas a través de redes sociales
- Productos realizados que demanden los eventos (publicaciones, piezas comunicativas, material grafico)</t>
  </si>
  <si>
    <t>Número de productos comunicativos realizados</t>
  </si>
  <si>
    <t>Pagina web
Redes sociales
Informe de gestión</t>
  </si>
  <si>
    <t>Rendiciones de cuentas realizadas</t>
  </si>
  <si>
    <t>Realizar las auditorias a los procesos de la Corporación</t>
  </si>
  <si>
    <t xml:space="preserve">Proyecto de Acuerdo de modificación de la planta de personal del Concejo de Bogotá, D.C.  presentado ante la Comisión Permanente de Gobierno y la plenaria de la Corporación.
Estudio Técnico que soporte la ampliación de la planta de personal, viabilizado por la Secretaría Distrital de Hacienda y que cuente con concepto  técnico favorable del Departamento Administrativo del Servicio Civil Distrital, que incluya: 
i. Análisis de las cargas laborales
ii. Análisis de los procesos de la Corporación
iii. Análisis de la necesidad e incidencia de nuevas funciones o metas asignadas, servicios y la cobertura institucional 
Propuesta de Manual de funciones y competencias laborales para la planta de personal propuesta, ajustado a los  requerimientos del Decreto 815 de 2018, la Resolución 626 de 2018, la Resolución 667 de 2018 y la Resolución 1565 de 2014.
Análisis de los costos totales de la modificación de la planta de personal y las posibles fuentes de financiación, para la solicitud de la viabilidad presupuestal ante la Secretaria Distrital de Hacienda.
Otros soportes requeridos por el Departamento Administrativo del Servicio Civil Distrital para la expedición del concepto técnico favorable. </t>
  </si>
  <si>
    <t>Acta de la sesión del Equipo Técnico de Talento Humano
Registros de la realización de las actividades</t>
  </si>
  <si>
    <t>Componente diagnóstico del PESV
Elementos trazadores del PESV 
Documento de actualización del PESV
Seguimiento de los avances en las diferentes líneas de acción del PESV, en el marco del Equipo Técnico de Seguridad Vial y Movilidad Sostenible</t>
  </si>
  <si>
    <t>Registros de verificación de requisitos de vinculación de conductores
Registros de capacitaciones en SST y seguridad vial
Registros de prácticas de exámenes y pruebas médicas a conductores
Registro de seguimientos a incidentes y/o accidentes viales
Mapa de riesgos en SST actualizado</t>
  </si>
  <si>
    <t>Hojas de vida físicas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cuadro de Excel de seguimiento a entrega de formatos por parte los conductores 
Protocolo a seguir en caso de fallas del vehículo en la vía</t>
  </si>
  <si>
    <t>Reporte de  monitoreos a la gestión de riesgos de seguridad de la información
II TRI: Seguimiento corte 30 de abril. 
IV TRI: Seguimiento corte 31 de diciembre.</t>
  </si>
  <si>
    <t>Dirección Administrativa / Equipo de Mantenimiento</t>
  </si>
  <si>
    <t>Dirección Administrativa / Equipo de Movilidad</t>
  </si>
  <si>
    <t>PLAN DE ACCIÓN INSTITUCIONAL 
VIGENCIA 2020</t>
  </si>
  <si>
    <t xml:space="preserve">META PARA LA VIGENCIA </t>
  </si>
  <si>
    <t>PRODUCTO / ENTREGABLE</t>
  </si>
  <si>
    <t>UNIDAD DE MEDIDA</t>
  </si>
  <si>
    <t xml:space="preserve">TIPO DE INDICADOR </t>
  </si>
  <si>
    <r>
      <t>INDICADOR</t>
    </r>
    <r>
      <rPr>
        <sz val="11"/>
        <rFont val="Arial"/>
        <family val="2"/>
      </rPr>
      <t/>
    </r>
  </si>
  <si>
    <t>No. DE ACTIVIDAD</t>
  </si>
  <si>
    <t>METODO DE VERIFICACIÓN</t>
  </si>
  <si>
    <t>Organizar la información relativa a la creación, modificaciones, organización o distribución de la planta de personal de la Corporación y las diferentes situaciones administrativas,  accesible a los funcionarios y a la ciudadanía.</t>
  </si>
  <si>
    <t>Consolidar una herramienta digital la información de la planta de personal y sus situaciones administrativas, que permita generar reportes y conocer el estado en tiempo real.</t>
  </si>
  <si>
    <t>Ejecutar el Plan de Previsión de Recursos Humanos de la Corporación para la vigencia</t>
  </si>
  <si>
    <t>Identificar la línea base del nivel de satisfacción de los servidores públicos de la Corporación con las actividades de inducción,  entrenamiento y capacitación en las que participa.</t>
  </si>
  <si>
    <t>Plan de Bienestar ejecutado</t>
  </si>
  <si>
    <t>Registros fotográficos,  de asistencia al evento, encuestas de satisfacción</t>
  </si>
  <si>
    <t>(Número actividades del componente ejecutadas / Número actividades planeadas)*100</t>
  </si>
  <si>
    <t>Revisar y aprobar las modificaciones al normograma, enviadas por los responsables de los procesos de la Corporación</t>
  </si>
  <si>
    <t>(Número de actividades ejecutadas / número de actividades programadas) * 100</t>
  </si>
  <si>
    <t>Ejecutar las actividades previstas en el en el Plan de acción operativo del PIGA para el programa de Uso eficiente de la energía.</t>
  </si>
  <si>
    <t xml:space="preserve">Ejecutar las actividades previstas en el en el Plan de acción operativo del PIGA para el programa de Gestión Integral de residuos. </t>
  </si>
  <si>
    <t>Ejecutar las actividades previstas en el en el Plan de acción operativo del PIGA para el programa de Implementación de prácticas sostenibles.</t>
  </si>
  <si>
    <t>Ejecutar las actividades previstas en el en el Plan de acción operativo del PIGA para el programa de Consumo sostenible.</t>
  </si>
  <si>
    <t>Consolidado por la Oficina Asesora de Planeación</t>
  </si>
  <si>
    <r>
      <t xml:space="preserve">TIPO DE META
</t>
    </r>
    <r>
      <rPr>
        <sz val="12"/>
        <rFont val="Arial"/>
        <family val="2"/>
      </rPr>
      <t>Retadora
Gestión
Sostenibilidad del SIG</t>
    </r>
  </si>
  <si>
    <r>
      <rPr>
        <sz val="12"/>
        <rFont val="Arial"/>
        <family val="2"/>
      </rPr>
      <t>Aplicar herramienta de medición de conocimiento y apropiación del Código de Integridad</t>
    </r>
  </si>
  <si>
    <r>
      <t xml:space="preserve">Realizar capacitaciones en gestión documental, de acuerdo a cronograma. 
</t>
    </r>
    <r>
      <rPr>
        <i/>
        <sz val="12"/>
        <rFont val="Arial"/>
        <family val="2"/>
      </rPr>
      <t>Las capacitaciones se realizarán en los siguientes temas: 
- Administración de archivo
- Aplicación de TRD
- Inventarios documentales (diligenciamiento FUID)</t>
    </r>
  </si>
  <si>
    <t>Dirección Financiera
Jefes de dependencia</t>
  </si>
  <si>
    <r>
      <t>Dirección Administrativa - Equipo de Carrera Administrativa</t>
    </r>
    <r>
      <rPr>
        <sz val="12"/>
        <color rgb="FFFF0000"/>
        <rFont val="Arial"/>
        <family val="2"/>
      </rPr>
      <t/>
    </r>
  </si>
  <si>
    <t>Presentar proyecto de Acuerdo Distrital de modificación de la estructura administrativa y la planta de personal del Concejo de Bogotá, D.C., atendiendo los lineamientos del Decreto 1800 de 2019, con base en el estudio técnico correspondiente.</t>
  </si>
  <si>
    <t>Informe de seguimiento a la ejecución del Plan de Previsión de recursos Humanos presentado en sesión del Comité Institucional de Gestión y Desempeño</t>
  </si>
  <si>
    <t>Registros de actividades previstas en el plan de trabajo de sistema de gestión de Seguridad y Salud en el trabajo  - SGSST. No incluye PESV</t>
  </si>
  <si>
    <t>Implementar la estrategia para divulgar los componentes y avances del Sistema Integrado de Gestión</t>
  </si>
  <si>
    <t>Realizar las actividades requeridas para la supervisión a la ejecución del convenio interadministrativo 180450-0-2018 con la Agencia Nacional Inmobiliaria Virgilio Barco Vargas para la construcción del nuevo edificio para el Concejo de Bogotá</t>
  </si>
  <si>
    <t xml:space="preserve">Seguimiento a la expedición de la licencia de construcción
Seguimiento a la expedición de los permisos necesarios para la ejecución del proyecto
Seguimiento a la contratación de la obra </t>
  </si>
  <si>
    <t>Consolidar el monitoreo cuatrimestral al comportamiento de los riesgos por proceso y a la implementación de los planes de tratamiento de los mismos</t>
  </si>
  <si>
    <t>Asesorar a los equipos de los procesos en la actualización de las hojas de vida de los indicadores de gestión</t>
  </si>
  <si>
    <t>Presentar ante el Comité Institucional de Gestión y Desempeño el avance del Plan de Acción Institucional y del comportamiento de los indicadores de gestión de los procesos</t>
  </si>
  <si>
    <t>Asesorar a los equipos de los procesos en la incorporación de controles en los procedimientos que se actualicen</t>
  </si>
  <si>
    <t>Realización, producción y emisión de la Rendición de Cuentas Semestral del Concejo de Bogotá (Mesa Directiva, Bancadas y Concejales), en el contexto del Plan de Acción de Rendición de Cuentas</t>
  </si>
  <si>
    <t>I TRI: Consolidado 2019
II TRI: Consolidado primer trimestre 2020
III TRI: Consolidado segundo trimestre 2020
IV TRI: Consolidado tercer  trimestre 2020</t>
  </si>
  <si>
    <t>II TRI: Seguimiento corte 30 de abril 2020. 
III TRI: Seguimiento corte 30 de agosto 2020.</t>
  </si>
  <si>
    <t>No. de Rendiciones de Cuentas realizadas</t>
  </si>
  <si>
    <t>Actividad eliminada, con base en decisión adoptada por el Comité institucional de Gestión y Desempeño en sesión del 14 de mayo de 2020</t>
  </si>
  <si>
    <t>/</t>
  </si>
  <si>
    <t>Elaborar y presentar las fichas de contratación para el mantenimiento de los frentes faltantes,  en el marco del nodo de mantenimiento de los bienes de la Corporación:
- Restauración Casa Cristo Rey
- Fachadas
- Cubiertas y techos
- Actualización del sistema de alarmas
Trabajar en equipo con la Dirección Financiera para desarrollar las líneas de contratación (en el marco de la actividad 79) referentes a:       
- Redes contra incendios e hidrosanitaria 
- Adecuación subestación</t>
  </si>
  <si>
    <t>Solicitar la creación de las líneas de contratación para el mantenimiento de los frentes faltantes, en el marco del nodo de mantenimiento de los bienes de la Corporación: 
- Restauración Casa Cristo Rey - Fachadas 
- Cubiertas y techos 
- Actualización del sistema de alarmas 
Trabajar en equipo con la Dirección Financiera para desarrollar las líneas de contratación (en el marco de la actividad 79) referentes a
- Redes contra incendios e hidrosanitaria 
- Adecuación subestación</t>
  </si>
  <si>
    <t xml:space="preserve">Comisiones permanentes  </t>
  </si>
  <si>
    <t>Aplicar TVD en su primera fase</t>
  </si>
  <si>
    <t xml:space="preserve">50% del documento PGD elaborado con los ajustes incorporados de acuerdo con la información que arroje el diagnóstico </t>
  </si>
  <si>
    <t>Mesa Directiva</t>
  </si>
  <si>
    <t>Realizar los informes de seguimiento y evaluación programados</t>
  </si>
  <si>
    <t>Actas de sesión de Comité operativo en las que se efectúe seguimiento a la expedición definitiva de licencia de Construcción (primer trimestre)
Actas de sesión de Comité operativo en las que se efectúe seguimiento a la expedición definitiva de los permisos necesarios para la ejecución del proyecto (segundo trimestre)
Actas de sesión de Comité operativo en las que se efectúe seguimiento a la formulación, estructuración y ejecución de la contratación (tercer trimestre)
Actas de sesión de Comité operativo en las que se efectúe seguimiento a la iniciación de las obras (cuarto trimestre)</t>
  </si>
  <si>
    <t>Diagnóstico integral de archivo</t>
  </si>
  <si>
    <t>Documento elaborado y revisado</t>
  </si>
  <si>
    <t>Documento Diagnóstico Integral de Archivo</t>
  </si>
  <si>
    <t>Elaborar y presentar para aprobación el documento del Sistema Integrado de Conservación - SIC</t>
  </si>
  <si>
    <t>Documento del Sistema Integrado de Conservación - SIC</t>
  </si>
  <si>
    <t>Documento elaborado y aprobado por el Comité Institucional de Gestión y Desempeño</t>
  </si>
  <si>
    <t>Documeto SIC elaborado y aprobado</t>
  </si>
  <si>
    <t>Ajuste de PINAR</t>
  </si>
  <si>
    <t>PINAR</t>
  </si>
  <si>
    <t>PINAR ajustado según datos arrojados en el diagnóstico integral</t>
  </si>
  <si>
    <t>PINAR aprobado por l Comité Institcional de Gestión y Desempeño</t>
  </si>
  <si>
    <t>Parte del Fondo Documental Acumulado organizado y depurado</t>
  </si>
  <si>
    <t>Número metros lineales intervenidos de acuerdo al periodod que aplique para la TVD</t>
  </si>
  <si>
    <t xml:space="preserve">FUID correspondiente al fondo documental acumulado intervenido </t>
  </si>
  <si>
    <t>Versión 02 - 14 de mayo de 2020</t>
  </si>
  <si>
    <t>Versión 1</t>
  </si>
  <si>
    <t>14 de mayo de 2020</t>
  </si>
  <si>
    <t>Versión 2</t>
  </si>
  <si>
    <t>Control de cambios</t>
  </si>
  <si>
    <t xml:space="preserve">Aprobada por el Comité Institucional de Gestión y Desempeño, en  sesión celebrada el 14 de mayo de 2020 </t>
  </si>
  <si>
    <t>Versión</t>
  </si>
  <si>
    <t>Fecha</t>
  </si>
  <si>
    <t>Soporte</t>
  </si>
  <si>
    <t>Adoptada mediante Resolución 091 del 30 de enero de 2020</t>
  </si>
  <si>
    <t>30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</si>
</sst>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m/yyyy;@"/>
  </numFmts>
  <fonts count="11"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1"/>
      <name val="Arial"/>
      <family val="2"/>
    </font>
    <font>
      <sz val="12"/>
      <name val="Arial"/>
      <family val="2"/>
    </font>
    <font>
      <b/>
      <sz val="12"/>
      <name val="Arial"/>
      <family val="2"/>
    </font>
    <font>
      <i/>
      <sz val="12"/>
      <name val="Arial"/>
      <family val="2"/>
    </font>
    <font>
      <sz val="12"/>
      <color rgb="FFFF0000"/>
      <name val="Arial"/>
      <family val="2"/>
    </font>
    <font>
      <b/>
      <sz val="12"/>
      <name val="Calibri"/>
      <family val="2"/>
      <scheme val="minor"/>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rgb="FFFFFF99"/>
        <bgColor indexed="64"/>
      </patternFill>
    </fill>
    <fill>
      <patternFill patternType="solid">
        <fgColor rgb="FFFFFF99"/>
        <bgColor rgb="FF000000"/>
      </patternFill>
    </fill>
    <fill>
      <patternFill patternType="solid">
        <fgColor theme="0"/>
        <bgColor indexed="64"/>
      </patternFill>
    </fill>
    <fill>
      <patternFill patternType="solid">
        <fgColor theme="2" tint="-9.9978637043366805E-2"/>
        <bgColor indexed="64"/>
      </patternFill>
    </fill>
  </fills>
  <borders count="1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4">
    <xf numFmtId="0" fontId="0" fillId="0" borderId="0"/>
    <xf numFmtId="0" fontId="1" fillId="0" borderId="0"/>
    <xf numFmtId="0" fontId="2" fillId="0" borderId="0"/>
    <xf numFmtId="9" fontId="3" fillId="0" borderId="0" applyFont="0" applyFill="0" applyBorder="0" applyAlignment="0" applyProtection="0"/>
  </cellStyleXfs>
  <cellXfs count="144">
    <xf numFmtId="0" fontId="0" fillId="0" borderId="0" xfId="0"/>
    <xf numFmtId="0" fontId="5" fillId="0" borderId="0" xfId="1" applyFont="1" applyProtection="1">
      <protection hidden="1"/>
    </xf>
    <xf numFmtId="0" fontId="5" fillId="0" borderId="0" xfId="1" applyFont="1" applyFill="1" applyAlignment="1" applyProtection="1">
      <alignment horizontal="center"/>
      <protection hidden="1"/>
    </xf>
    <xf numFmtId="0" fontId="6" fillId="2" borderId="4" xfId="0" applyFont="1" applyFill="1" applyBorder="1" applyAlignment="1" applyProtection="1">
      <alignment vertical="center" wrapText="1"/>
    </xf>
    <xf numFmtId="0" fontId="5" fillId="0" borderId="0" xfId="1" applyFont="1" applyFill="1" applyProtection="1">
      <protection hidden="1"/>
    </xf>
    <xf numFmtId="0" fontId="5" fillId="0" borderId="2" xfId="0"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165" fontId="5" fillId="0" borderId="5" xfId="0" applyNumberFormat="1" applyFont="1" applyFill="1" applyBorder="1" applyAlignment="1" applyProtection="1">
      <alignment horizontal="center" vertical="center" wrapText="1"/>
    </xf>
    <xf numFmtId="165" fontId="5" fillId="0" borderId="2" xfId="0" applyNumberFormat="1" applyFont="1" applyFill="1" applyBorder="1" applyAlignment="1" applyProtection="1">
      <alignment horizontal="center" vertical="center" wrapText="1"/>
    </xf>
    <xf numFmtId="9" fontId="5" fillId="0" borderId="2" xfId="0" applyNumberFormat="1" applyFont="1" applyFill="1" applyBorder="1" applyAlignment="1" applyProtection="1">
      <alignment horizontal="center" vertical="center" wrapText="1"/>
    </xf>
    <xf numFmtId="9" fontId="5" fillId="0" borderId="5" xfId="0" applyNumberFormat="1" applyFont="1" applyFill="1" applyBorder="1" applyAlignment="1" applyProtection="1">
      <alignment horizontal="center" vertical="center" wrapText="1"/>
    </xf>
    <xf numFmtId="0" fontId="5" fillId="0" borderId="0" xfId="1" applyFont="1" applyFill="1" applyAlignment="1" applyProtection="1">
      <alignment horizontal="center" vertical="center"/>
      <protection hidden="1"/>
    </xf>
    <xf numFmtId="9" fontId="5" fillId="0" borderId="2" xfId="1" applyNumberFormat="1" applyFont="1" applyFill="1" applyBorder="1" applyAlignment="1" applyProtection="1">
      <alignment horizontal="center" vertical="center" wrapText="1"/>
    </xf>
    <xf numFmtId="165" fontId="5" fillId="0" borderId="2" xfId="1" applyNumberFormat="1" applyFont="1" applyFill="1" applyBorder="1" applyAlignment="1" applyProtection="1">
      <alignment horizontal="center" vertical="center" wrapText="1"/>
    </xf>
    <xf numFmtId="14" fontId="5" fillId="0" borderId="2" xfId="1" applyNumberFormat="1" applyFont="1" applyFill="1" applyBorder="1" applyAlignment="1" applyProtection="1">
      <alignment horizontal="center" vertical="center" wrapText="1"/>
    </xf>
    <xf numFmtId="0" fontId="5" fillId="5" borderId="0" xfId="1" applyFont="1" applyFill="1" applyProtection="1">
      <protection hidden="1"/>
    </xf>
    <xf numFmtId="0" fontId="5" fillId="0" borderId="3" xfId="1" applyFont="1" applyFill="1" applyBorder="1" applyAlignment="1" applyProtection="1">
      <alignment horizontal="justify" vertical="center" wrapText="1"/>
    </xf>
    <xf numFmtId="0" fontId="5" fillId="0" borderId="3"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165" fontId="5" fillId="0" borderId="3" xfId="1"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14" fontId="5" fillId="0" borderId="3" xfId="1" applyNumberFormat="1" applyFont="1" applyFill="1" applyBorder="1" applyAlignment="1" applyProtection="1">
      <alignment horizontal="center" vertical="center" wrapText="1"/>
    </xf>
    <xf numFmtId="0" fontId="5" fillId="0" borderId="0" xfId="1" applyFont="1" applyFill="1" applyAlignment="1" applyProtection="1">
      <protection hidden="1"/>
    </xf>
    <xf numFmtId="0" fontId="5" fillId="0" borderId="0" xfId="1" applyFont="1" applyAlignment="1" applyProtection="1">
      <alignment horizontal="center"/>
      <protection hidden="1"/>
    </xf>
    <xf numFmtId="0" fontId="5" fillId="0" borderId="0" xfId="1" applyFont="1" applyAlignment="1" applyProtection="1">
      <alignment horizontal="center" vertical="center"/>
      <protection hidden="1"/>
    </xf>
    <xf numFmtId="0" fontId="5" fillId="0" borderId="0" xfId="1" applyFont="1" applyAlignment="1" applyProtection="1">
      <alignment horizontal="justify" vertical="center" wrapText="1"/>
      <protection hidden="1"/>
    </xf>
    <xf numFmtId="0" fontId="5" fillId="0" borderId="0" xfId="1" applyFont="1" applyAlignment="1" applyProtection="1">
      <alignment horizontal="justify" vertical="center"/>
      <protection hidden="1"/>
    </xf>
    <xf numFmtId="0" fontId="6" fillId="4" borderId="3" xfId="0"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5" fillId="0" borderId="2" xfId="0" quotePrefix="1" applyFont="1" applyFill="1" applyBorder="1" applyAlignment="1" applyProtection="1">
      <alignment horizontal="justify" vertical="center" wrapText="1"/>
    </xf>
    <xf numFmtId="49" fontId="5" fillId="0" borderId="2" xfId="0" quotePrefix="1" applyNumberFormat="1" applyFont="1" applyFill="1" applyBorder="1" applyAlignment="1" applyProtection="1">
      <alignment horizontal="justify" vertical="center" wrapText="1"/>
    </xf>
    <xf numFmtId="0" fontId="5" fillId="0" borderId="2" xfId="0" quotePrefix="1" applyFont="1" applyFill="1" applyBorder="1" applyAlignment="1" applyProtection="1">
      <alignment horizontal="justify" vertical="center" wrapText="1" shrinkToFit="1"/>
    </xf>
    <xf numFmtId="0" fontId="5" fillId="0" borderId="2" xfId="0" quotePrefix="1" applyFont="1" applyFill="1" applyBorder="1" applyAlignment="1" applyProtection="1">
      <alignment horizontal="center" vertical="center" wrapText="1" shrinkToFit="1"/>
    </xf>
    <xf numFmtId="0" fontId="5" fillId="0" borderId="6" xfId="0" quotePrefix="1" applyFont="1" applyBorder="1" applyAlignment="1" applyProtection="1">
      <alignment horizontal="justify" vertical="center" wrapText="1" shrinkToFit="1"/>
    </xf>
    <xf numFmtId="0" fontId="5" fillId="0" borderId="2" xfId="0" applyFont="1" applyBorder="1" applyAlignment="1" applyProtection="1">
      <alignment horizontal="center" vertical="center" wrapText="1" shrinkToFit="1"/>
    </xf>
    <xf numFmtId="0" fontId="5" fillId="0" borderId="6" xfId="0" quotePrefix="1" applyFont="1" applyBorder="1" applyAlignment="1" applyProtection="1">
      <alignment horizontal="center" vertical="center" wrapText="1" shrinkToFit="1"/>
    </xf>
    <xf numFmtId="0" fontId="5" fillId="0" borderId="2" xfId="0" quotePrefix="1" applyFont="1" applyBorder="1" applyAlignment="1" applyProtection="1">
      <alignment horizontal="center" vertical="center" wrapText="1" shrinkToFit="1"/>
    </xf>
    <xf numFmtId="0" fontId="5" fillId="0" borderId="7" xfId="0" applyFont="1" applyBorder="1" applyAlignment="1" applyProtection="1">
      <alignment horizontal="center" vertical="center" wrapText="1" shrinkToFit="1"/>
    </xf>
    <xf numFmtId="0" fontId="5" fillId="0" borderId="7" xfId="0" applyFont="1" applyFill="1" applyBorder="1" applyAlignment="1" applyProtection="1">
      <alignment horizontal="center" vertical="center" wrapText="1" shrinkToFit="1"/>
    </xf>
    <xf numFmtId="0" fontId="5" fillId="0" borderId="2" xfId="0" quotePrefix="1" applyFont="1" applyBorder="1" applyAlignment="1" applyProtection="1">
      <alignment horizontal="justify" vertical="center" wrapText="1" shrinkToFit="1"/>
    </xf>
    <xf numFmtId="0" fontId="5" fillId="0" borderId="2" xfId="0" applyFont="1" applyFill="1" applyBorder="1" applyAlignment="1" applyProtection="1">
      <alignment horizontal="justify" vertical="center" wrapText="1"/>
    </xf>
    <xf numFmtId="49" fontId="5" fillId="0" borderId="7" xfId="1" applyNumberFormat="1" applyFont="1" applyBorder="1" applyAlignment="1" applyProtection="1">
      <alignment horizontal="justify" vertical="center" wrapText="1"/>
    </xf>
    <xf numFmtId="49" fontId="5" fillId="0" borderId="2" xfId="1" applyNumberFormat="1" applyFont="1" applyBorder="1" applyAlignment="1" applyProtection="1">
      <alignment horizontal="center" vertical="center" wrapText="1"/>
    </xf>
    <xf numFmtId="0" fontId="5" fillId="0" borderId="2" xfId="1" applyFont="1" applyBorder="1" applyAlignment="1" applyProtection="1">
      <alignment horizontal="center" vertical="center"/>
    </xf>
    <xf numFmtId="165" fontId="5" fillId="0" borderId="2" xfId="1" applyNumberFormat="1" applyFont="1" applyBorder="1" applyAlignment="1" applyProtection="1">
      <alignment horizontal="center" vertical="center" wrapText="1"/>
    </xf>
    <xf numFmtId="49" fontId="5" fillId="0" borderId="11" xfId="1" applyNumberFormat="1" applyFont="1" applyBorder="1" applyAlignment="1" applyProtection="1">
      <alignment horizontal="justify" vertical="center" wrapText="1"/>
    </xf>
    <xf numFmtId="49" fontId="5" fillId="0" borderId="2" xfId="1" applyNumberFormat="1" applyFont="1" applyBorder="1" applyAlignment="1" applyProtection="1">
      <alignment horizontal="justify" vertical="center" wrapText="1"/>
    </xf>
    <xf numFmtId="0" fontId="5" fillId="0" borderId="2" xfId="1" applyFont="1" applyFill="1" applyBorder="1" applyAlignment="1" applyProtection="1">
      <alignment horizontal="center" vertical="center"/>
    </xf>
    <xf numFmtId="0" fontId="5" fillId="0" borderId="2" xfId="1" quotePrefix="1" applyFont="1" applyFill="1" applyBorder="1" applyAlignment="1" applyProtection="1">
      <alignment horizontal="justify" vertical="center" wrapText="1"/>
    </xf>
    <xf numFmtId="0" fontId="5" fillId="0" borderId="2" xfId="1" applyFont="1" applyFill="1" applyBorder="1" applyAlignment="1" applyProtection="1">
      <alignment horizontal="justify" vertical="center" wrapText="1"/>
    </xf>
    <xf numFmtId="9" fontId="5" fillId="0" borderId="2" xfId="1" applyNumberFormat="1" applyFont="1" applyFill="1" applyBorder="1" applyAlignment="1" applyProtection="1">
      <alignment horizontal="center" vertical="center"/>
    </xf>
    <xf numFmtId="0" fontId="5" fillId="0" borderId="2" xfId="1" applyFont="1" applyBorder="1" applyAlignment="1" applyProtection="1">
      <alignment horizontal="justify" vertical="center" wrapText="1"/>
    </xf>
    <xf numFmtId="0" fontId="5" fillId="0" borderId="5" xfId="1" quotePrefix="1" applyFont="1" applyFill="1" applyBorder="1" applyAlignment="1" applyProtection="1">
      <alignment horizontal="justify" vertical="center" wrapText="1"/>
    </xf>
    <xf numFmtId="0" fontId="5" fillId="0" borderId="5" xfId="1" quotePrefix="1" applyFont="1" applyFill="1" applyBorder="1" applyAlignment="1" applyProtection="1">
      <alignment horizontal="center" vertical="center" wrapText="1"/>
    </xf>
    <xf numFmtId="0" fontId="7" fillId="0" borderId="5" xfId="1" quotePrefix="1" applyFont="1" applyFill="1" applyBorder="1" applyAlignment="1" applyProtection="1">
      <alignment horizontal="justify" vertical="center" wrapText="1"/>
    </xf>
    <xf numFmtId="0" fontId="5" fillId="0" borderId="2" xfId="1" quotePrefix="1" applyFont="1" applyBorder="1" applyAlignment="1" applyProtection="1">
      <alignment horizontal="justify" vertical="center" wrapText="1"/>
    </xf>
    <xf numFmtId="0" fontId="5" fillId="0" borderId="2" xfId="1" applyFont="1" applyBorder="1" applyAlignment="1" applyProtection="1">
      <alignment horizontal="center" vertical="center" wrapText="1"/>
    </xf>
    <xf numFmtId="9" fontId="5" fillId="0" borderId="2" xfId="1" applyNumberFormat="1" applyFont="1" applyBorder="1" applyAlignment="1" applyProtection="1">
      <alignment horizontal="center" vertical="center" wrapText="1"/>
    </xf>
    <xf numFmtId="0" fontId="5" fillId="0" borderId="2" xfId="1" quotePrefix="1" applyFont="1" applyBorder="1" applyAlignment="1" applyProtection="1">
      <alignment horizontal="center" vertical="center" wrapText="1"/>
    </xf>
    <xf numFmtId="1" fontId="5" fillId="0" borderId="2" xfId="1" applyNumberFormat="1" applyFont="1" applyBorder="1" applyAlignment="1" applyProtection="1">
      <alignment horizontal="center" vertical="center" wrapText="1"/>
    </xf>
    <xf numFmtId="14" fontId="5" fillId="0" borderId="2" xfId="1" applyNumberFormat="1" applyFont="1" applyBorder="1" applyAlignment="1" applyProtection="1">
      <alignment horizontal="center" vertical="center" wrapText="1"/>
    </xf>
    <xf numFmtId="165" fontId="5" fillId="0" borderId="2" xfId="1" applyNumberFormat="1" applyFont="1" applyBorder="1" applyAlignment="1" applyProtection="1">
      <alignment horizontal="center" vertical="center"/>
    </xf>
    <xf numFmtId="9" fontId="5" fillId="0" borderId="2" xfId="3"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xf>
    <xf numFmtId="0" fontId="5" fillId="0" borderId="2" xfId="1" applyNumberFormat="1" applyFont="1" applyFill="1" applyBorder="1" applyAlignment="1" applyProtection="1">
      <alignment horizontal="center" vertical="center"/>
    </xf>
    <xf numFmtId="10" fontId="5" fillId="0" borderId="2" xfId="3" applyNumberFormat="1" applyFont="1" applyFill="1" applyBorder="1" applyAlignment="1" applyProtection="1">
      <alignment horizontal="center" vertical="center" wrapText="1"/>
    </xf>
    <xf numFmtId="165" fontId="5" fillId="0" borderId="2" xfId="1" applyNumberFormat="1" applyFont="1" applyFill="1" applyBorder="1" applyAlignment="1" applyProtection="1">
      <alignment horizontal="center" vertical="center"/>
    </xf>
    <xf numFmtId="164" fontId="5" fillId="0" borderId="2" xfId="1" applyNumberFormat="1" applyFont="1" applyFill="1" applyBorder="1" applyAlignment="1" applyProtection="1">
      <alignment horizontal="center" vertical="center" wrapText="1"/>
    </xf>
    <xf numFmtId="0" fontId="5" fillId="0" borderId="2" xfId="1" quotePrefix="1" applyFont="1" applyFill="1" applyBorder="1" applyAlignment="1" applyProtection="1">
      <alignment horizontal="center" vertical="center" wrapText="1"/>
    </xf>
    <xf numFmtId="10" fontId="5" fillId="0" borderId="2" xfId="1" applyNumberFormat="1" applyFont="1" applyFill="1" applyBorder="1" applyAlignment="1" applyProtection="1">
      <alignment horizontal="center" vertical="center" wrapText="1"/>
    </xf>
    <xf numFmtId="0" fontId="5" fillId="5" borderId="2" xfId="1" applyFont="1" applyFill="1" applyBorder="1" applyAlignment="1" applyProtection="1">
      <alignment horizontal="center" vertical="center"/>
    </xf>
    <xf numFmtId="9" fontId="5" fillId="0" borderId="2" xfId="1" applyNumberFormat="1" applyFont="1" applyBorder="1" applyAlignment="1" applyProtection="1">
      <alignment horizontal="center" vertical="center"/>
    </xf>
    <xf numFmtId="1" fontId="5" fillId="0" borderId="2" xfId="1" applyNumberFormat="1" applyFont="1" applyBorder="1" applyAlignment="1" applyProtection="1">
      <alignment horizontal="center" vertical="center"/>
    </xf>
    <xf numFmtId="10" fontId="5" fillId="0" borderId="2" xfId="1" applyNumberFormat="1" applyFont="1" applyFill="1" applyBorder="1" applyAlignment="1" applyProtection="1">
      <alignment horizontal="center" vertical="center"/>
    </xf>
    <xf numFmtId="0" fontId="5" fillId="5" borderId="2" xfId="1" applyFont="1" applyFill="1" applyBorder="1" applyAlignment="1" applyProtection="1">
      <alignment horizontal="center" vertical="center" wrapText="1"/>
    </xf>
    <xf numFmtId="0" fontId="5" fillId="0" borderId="2" xfId="1" applyNumberFormat="1" applyFont="1" applyBorder="1" applyAlignment="1" applyProtection="1">
      <alignment horizontal="center" vertical="center"/>
    </xf>
    <xf numFmtId="9" fontId="5" fillId="0" borderId="2" xfId="3" applyFont="1" applyBorder="1" applyAlignment="1" applyProtection="1">
      <alignment horizontal="center" vertical="center"/>
    </xf>
    <xf numFmtId="1" fontId="5" fillId="0" borderId="2" xfId="3" applyNumberFormat="1" applyFont="1" applyBorder="1" applyAlignment="1" applyProtection="1">
      <alignment horizontal="center" vertical="center"/>
    </xf>
    <xf numFmtId="1" fontId="5" fillId="0" borderId="2" xfId="3" applyNumberFormat="1" applyFont="1" applyFill="1" applyBorder="1" applyAlignment="1" applyProtection="1">
      <alignment horizontal="center" vertical="center"/>
    </xf>
    <xf numFmtId="9" fontId="5" fillId="0" borderId="2" xfId="3" applyFont="1" applyBorder="1" applyAlignment="1" applyProtection="1">
      <alignment vertical="center"/>
    </xf>
    <xf numFmtId="0" fontId="5" fillId="0" borderId="2" xfId="1" applyFont="1" applyBorder="1" applyAlignment="1" applyProtection="1">
      <alignment horizontal="left" vertical="center" wrapText="1"/>
    </xf>
    <xf numFmtId="164" fontId="5" fillId="0" borderId="2" xfId="1" applyNumberFormat="1" applyFont="1" applyBorder="1" applyAlignment="1" applyProtection="1">
      <alignment horizontal="center" vertical="center"/>
    </xf>
    <xf numFmtId="1" fontId="5" fillId="0" borderId="2" xfId="1" applyNumberFormat="1" applyFont="1" applyFill="1" applyBorder="1" applyAlignment="1" applyProtection="1">
      <alignment horizontal="center" vertical="center"/>
    </xf>
    <xf numFmtId="1" fontId="5" fillId="5" borderId="2" xfId="1" applyNumberFormat="1" applyFont="1" applyFill="1" applyBorder="1" applyAlignment="1" applyProtection="1">
      <alignment horizontal="center" vertical="center"/>
    </xf>
    <xf numFmtId="0" fontId="5" fillId="5" borderId="2" xfId="1" applyFont="1" applyFill="1" applyBorder="1" applyAlignment="1" applyProtection="1">
      <alignment horizontal="justify" vertical="center" wrapText="1"/>
    </xf>
    <xf numFmtId="0" fontId="5" fillId="5" borderId="2" xfId="1" quotePrefix="1" applyFont="1" applyFill="1" applyBorder="1" applyAlignment="1" applyProtection="1">
      <alignment vertical="center" wrapText="1"/>
    </xf>
    <xf numFmtId="0" fontId="5" fillId="5" borderId="2" xfId="1" applyNumberFormat="1" applyFont="1" applyFill="1" applyBorder="1" applyAlignment="1" applyProtection="1">
      <alignment horizontal="center" vertical="center"/>
    </xf>
    <xf numFmtId="0" fontId="5" fillId="5" borderId="2" xfId="1" quotePrefix="1" applyFont="1" applyFill="1" applyBorder="1" applyAlignment="1" applyProtection="1">
      <alignment horizontal="left" vertical="center" wrapText="1"/>
    </xf>
    <xf numFmtId="14" fontId="5" fillId="5" borderId="2" xfId="1" applyNumberFormat="1" applyFont="1" applyFill="1" applyBorder="1" applyAlignment="1" applyProtection="1">
      <alignment horizontal="center" vertical="center"/>
    </xf>
    <xf numFmtId="0" fontId="5" fillId="0" borderId="2" xfId="1" applyFont="1" applyFill="1" applyBorder="1" applyAlignment="1" applyProtection="1">
      <alignment horizontal="center" wrapText="1"/>
    </xf>
    <xf numFmtId="0" fontId="6" fillId="0" borderId="2" xfId="1" applyFont="1" applyFill="1" applyBorder="1" applyAlignment="1" applyProtection="1">
      <alignment horizontal="center" vertical="center" wrapText="1"/>
    </xf>
    <xf numFmtId="0" fontId="5" fillId="0" borderId="2" xfId="1" applyFont="1" applyBorder="1" applyAlignment="1" applyProtection="1">
      <alignment vertical="center"/>
    </xf>
    <xf numFmtId="14" fontId="5" fillId="0" borderId="2" xfId="1" applyNumberFormat="1" applyFont="1" applyBorder="1" applyAlignment="1" applyProtection="1">
      <alignment horizontal="center" vertical="center"/>
    </xf>
    <xf numFmtId="10" fontId="5" fillId="0" borderId="2" xfId="1" applyNumberFormat="1" applyFont="1" applyBorder="1" applyAlignment="1" applyProtection="1">
      <alignment horizontal="center" vertical="center"/>
    </xf>
    <xf numFmtId="0" fontId="5" fillId="0" borderId="2" xfId="1" applyFont="1" applyBorder="1" applyAlignment="1" applyProtection="1">
      <alignment vertical="center" wrapText="1"/>
    </xf>
    <xf numFmtId="0" fontId="5" fillId="0" borderId="0" xfId="1" applyFont="1" applyProtection="1"/>
    <xf numFmtId="0" fontId="5" fillId="0" borderId="0" xfId="1" applyFont="1" applyFill="1" applyAlignment="1" applyProtection="1">
      <alignment horizontal="center"/>
    </xf>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Alignment="1" applyProtection="1">
      <alignment horizontal="justify" vertical="center" wrapText="1"/>
    </xf>
    <xf numFmtId="0" fontId="5" fillId="0" borderId="0" xfId="1" applyFont="1" applyFill="1" applyAlignment="1" applyProtection="1">
      <alignment horizontal="center" vertical="center"/>
    </xf>
    <xf numFmtId="0" fontId="5" fillId="0" borderId="0" xfId="1" applyFont="1" applyAlignment="1" applyProtection="1">
      <alignment horizontal="justify" vertical="center"/>
    </xf>
    <xf numFmtId="0" fontId="5" fillId="0" borderId="2" xfId="0" quotePrefix="1" applyFont="1" applyBorder="1" applyAlignment="1" applyProtection="1">
      <alignment horizontal="justify" vertical="center" wrapText="1" shrinkToFit="1"/>
    </xf>
    <xf numFmtId="164" fontId="5" fillId="0" borderId="2" xfId="1" applyNumberFormat="1" applyFont="1" applyFill="1" applyBorder="1" applyAlignment="1" applyProtection="1">
      <alignment horizontal="center" vertical="center" wrapText="1"/>
    </xf>
    <xf numFmtId="0" fontId="5" fillId="0" borderId="0" xfId="1" applyFont="1" applyProtection="1"/>
    <xf numFmtId="0" fontId="5" fillId="0" borderId="0" xfId="1" applyFont="1" applyAlignment="1" applyProtection="1">
      <alignment horizontal="justify"/>
    </xf>
    <xf numFmtId="0" fontId="5" fillId="0" borderId="0" xfId="1" applyFont="1" applyAlignment="1" applyProtection="1">
      <alignment horizontal="center"/>
    </xf>
    <xf numFmtId="0" fontId="5" fillId="0" borderId="0" xfId="1" applyFont="1" applyAlignment="1" applyProtection="1">
      <alignment horizontal="center" vertical="center"/>
    </xf>
    <xf numFmtId="0" fontId="5" fillId="0" borderId="0" xfId="1" applyFont="1" applyProtection="1">
      <protection hidden="1"/>
    </xf>
    <xf numFmtId="0" fontId="5" fillId="0" borderId="2" xfId="1" applyFont="1" applyFill="1" applyBorder="1" applyAlignment="1" applyProtection="1">
      <alignment horizontal="center" vertical="center" wrapText="1"/>
      <protection hidden="1"/>
    </xf>
    <xf numFmtId="0" fontId="5" fillId="0" borderId="0" xfId="1" applyFont="1" applyFill="1" applyProtection="1">
      <protection hidden="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justify" vertical="center" wrapText="1"/>
    </xf>
    <xf numFmtId="0" fontId="5" fillId="0" borderId="3" xfId="0"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165" fontId="5" fillId="0" borderId="3" xfId="1" applyNumberFormat="1" applyFont="1" applyFill="1" applyBorder="1" applyAlignment="1" applyProtection="1">
      <alignment horizontal="center" vertical="center" wrapText="1"/>
    </xf>
    <xf numFmtId="0" fontId="6" fillId="0" borderId="3" xfId="1" applyFont="1" applyFill="1" applyBorder="1" applyAlignment="1" applyProtection="1">
      <alignment horizontal="center" vertical="center" wrapText="1"/>
    </xf>
    <xf numFmtId="0" fontId="5" fillId="0" borderId="2" xfId="1" applyFont="1" applyFill="1" applyBorder="1" applyAlignment="1" applyProtection="1">
      <alignment horizontal="left" vertical="center" wrapText="1"/>
      <protection hidden="1"/>
    </xf>
    <xf numFmtId="14" fontId="5" fillId="0" borderId="3" xfId="1" applyNumberFormat="1" applyFont="1" applyFill="1" applyBorder="1" applyAlignment="1" applyProtection="1">
      <alignment horizontal="center" vertical="center"/>
      <protection hidden="1"/>
    </xf>
    <xf numFmtId="1" fontId="5" fillId="0" borderId="3" xfId="1" applyNumberFormat="1" applyFont="1" applyFill="1" applyBorder="1" applyAlignment="1" applyProtection="1">
      <alignment horizontal="center" vertical="center"/>
      <protection hidden="1"/>
    </xf>
    <xf numFmtId="0" fontId="0" fillId="0" borderId="2" xfId="0" applyBorder="1" applyAlignment="1">
      <alignment horizontal="center" vertical="center" wrapText="1"/>
    </xf>
    <xf numFmtId="0" fontId="9" fillId="0" borderId="0" xfId="1" applyFont="1" applyAlignment="1" applyProtection="1">
      <alignment vertical="center"/>
    </xf>
    <xf numFmtId="0" fontId="9" fillId="6" borderId="2" xfId="1" applyFont="1" applyFill="1" applyBorder="1" applyAlignment="1" applyProtection="1">
      <alignment horizontal="center" vertical="center"/>
    </xf>
    <xf numFmtId="0" fontId="10" fillId="0" borderId="2" xfId="0" applyFont="1" applyBorder="1" applyAlignment="1">
      <alignment horizontal="center" vertical="center" wrapText="1"/>
    </xf>
    <xf numFmtId="0" fontId="6" fillId="3" borderId="2" xfId="1" applyFont="1" applyFill="1" applyBorder="1" applyAlignment="1" applyProtection="1">
      <alignment horizontal="center" vertical="center" wrapText="1"/>
    </xf>
    <xf numFmtId="0" fontId="6" fillId="0" borderId="0" xfId="1" applyFont="1" applyAlignment="1" applyProtection="1">
      <alignment horizontal="center" vertical="center" wrapText="1"/>
      <protection hidden="1"/>
    </xf>
    <xf numFmtId="0" fontId="6" fillId="0" borderId="0" xfId="1" applyFont="1" applyAlignment="1" applyProtection="1">
      <alignment horizontal="center" vertical="center"/>
      <protection hidden="1"/>
    </xf>
    <xf numFmtId="0" fontId="5" fillId="0" borderId="0" xfId="1" applyFont="1" applyAlignment="1" applyProtection="1">
      <alignment horizontal="left" vertical="center" wrapText="1"/>
      <protection hidden="1"/>
    </xf>
    <xf numFmtId="0" fontId="6" fillId="3" borderId="8" xfId="1" quotePrefix="1" applyFont="1" applyFill="1" applyBorder="1" applyAlignment="1" applyProtection="1">
      <alignment horizontal="center" vertical="center" wrapText="1"/>
    </xf>
    <xf numFmtId="0" fontId="6" fillId="3" borderId="9" xfId="1" quotePrefix="1" applyFont="1" applyFill="1" applyBorder="1" applyAlignment="1" applyProtection="1">
      <alignment horizontal="center" vertical="center" wrapText="1"/>
    </xf>
    <xf numFmtId="0" fontId="6" fillId="3" borderId="10" xfId="1" quotePrefix="1"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3" borderId="2" xfId="1" applyFont="1" applyFill="1" applyBorder="1" applyAlignment="1" applyProtection="1">
      <alignment horizontal="center" vertical="center" wrapText="1"/>
    </xf>
    <xf numFmtId="0" fontId="6" fillId="3" borderId="12" xfId="1" applyFont="1" applyFill="1" applyBorder="1" applyAlignment="1" applyProtection="1">
      <alignment horizontal="center" vertical="center" wrapText="1"/>
    </xf>
    <xf numFmtId="0" fontId="6" fillId="3" borderId="5" xfId="1" applyFont="1" applyFill="1" applyBorder="1" applyAlignment="1" applyProtection="1">
      <alignment horizontal="center" vertical="center" wrapText="1"/>
    </xf>
    <xf numFmtId="0" fontId="6" fillId="3" borderId="1" xfId="1" applyFont="1" applyFill="1" applyBorder="1" applyAlignment="1" applyProtection="1">
      <alignment horizontal="center" vertical="center" wrapText="1"/>
    </xf>
    <xf numFmtId="0" fontId="6" fillId="3" borderId="3" xfId="1" applyFont="1" applyFill="1" applyBorder="1" applyAlignment="1" applyProtection="1">
      <alignment horizontal="center" vertical="center" wrapText="1"/>
    </xf>
    <xf numFmtId="0" fontId="5" fillId="0" borderId="2" xfId="1" applyFont="1" applyFill="1" applyBorder="1" applyAlignment="1" applyProtection="1">
      <alignment horizontal="justify" vertical="center"/>
    </xf>
    <xf numFmtId="0" fontId="5" fillId="0" borderId="2" xfId="0" applyFont="1" applyBorder="1" applyAlignment="1" applyProtection="1">
      <alignment horizontal="justify" vertical="center" wrapText="1" shrinkToFit="1"/>
    </xf>
    <xf numFmtId="14" fontId="5" fillId="0" borderId="2" xfId="1" applyNumberFormat="1" applyFont="1" applyFill="1" applyBorder="1" applyAlignment="1" applyProtection="1">
      <alignment horizontal="left" vertical="center" wrapText="1"/>
      <protection hidden="1"/>
    </xf>
    <xf numFmtId="0" fontId="5" fillId="0" borderId="2" xfId="1" applyFont="1" applyBorder="1" applyAlignment="1" applyProtection="1">
      <alignment horizontal="left" vertical="center"/>
    </xf>
  </cellXfs>
  <cellStyles count="4">
    <cellStyle name="Normal" xfId="0" builtinId="0"/>
    <cellStyle name="Normal 2 2" xfId="2" xr:uid="{00000000-0005-0000-0000-000001000000}"/>
    <cellStyle name="Normal_Libro1" xfId="1" xr:uid="{00000000-0005-0000-0000-000002000000}"/>
    <cellStyle name="Porcentaje" xfId="3" builtinId="5"/>
  </cellStyles>
  <dxfs count="0"/>
  <tableStyles count="0" defaultTableStyle="TableStyleMedium2" defaultPivotStyle="PivotStyleLight16"/>
  <colors>
    <mruColors>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462243</xdr:colOff>
      <xdr:row>0</xdr:row>
      <xdr:rowOff>279346</xdr:rowOff>
    </xdr:from>
    <xdr:to>
      <xdr:col>9</xdr:col>
      <xdr:colOff>2015781</xdr:colOff>
      <xdr:row>1</xdr:row>
      <xdr:rowOff>5042</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13371419" y="279346"/>
          <a:ext cx="1553538" cy="137296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57"/>
  <sheetViews>
    <sheetView showGridLines="0" tabSelected="1" topLeftCell="H1" zoomScale="70" zoomScaleNormal="70" zoomScaleSheetLayoutView="85" workbookViewId="0">
      <selection activeCell="V4" sqref="V4"/>
    </sheetView>
  </sheetViews>
  <sheetFormatPr baseColWidth="10" defaultColWidth="11.44140625" defaultRowHeight="15" x14ac:dyDescent="0.25"/>
  <cols>
    <col min="1" max="2" width="15.33203125" style="1" customWidth="1"/>
    <col min="3" max="3" width="18.44140625" style="2" customWidth="1"/>
    <col min="4" max="4" width="12.88671875" style="1" customWidth="1"/>
    <col min="5" max="5" width="52" style="26" customWidth="1"/>
    <col min="6" max="6" width="25.6640625" style="25" customWidth="1"/>
    <col min="7" max="7" width="21.109375" style="25" customWidth="1"/>
    <col min="8" max="8" width="16.109375" style="25" customWidth="1"/>
    <col min="9" max="9" width="18.6640625" style="25" customWidth="1"/>
    <col min="10" max="10" width="32.88671875" style="24" customWidth="1"/>
    <col min="11" max="11" width="29.109375" style="25" customWidth="1"/>
    <col min="12" max="12" width="17.44140625" style="25" customWidth="1"/>
    <col min="13" max="13" width="14.44140625" style="25" customWidth="1"/>
    <col min="14" max="14" width="12.33203125" style="25" customWidth="1"/>
    <col min="15" max="15" width="16.6640625" style="1" customWidth="1"/>
    <col min="16" max="16" width="17.6640625" style="1" customWidth="1"/>
    <col min="17" max="18" width="9.33203125" style="25" customWidth="1"/>
    <col min="19" max="19" width="9.33203125" style="12" customWidth="1"/>
    <col min="20" max="20" width="9.33203125" style="25" customWidth="1"/>
    <col min="21" max="21" width="57.33203125" style="27" customWidth="1"/>
    <col min="22" max="16384" width="11.44140625" style="1"/>
  </cols>
  <sheetData>
    <row r="1" spans="1:21" ht="129.75" customHeight="1" x14ac:dyDescent="0.25">
      <c r="E1" s="3"/>
      <c r="F1" s="3"/>
      <c r="G1" s="3"/>
      <c r="H1" s="3"/>
      <c r="I1" s="3"/>
      <c r="J1" s="3"/>
      <c r="K1" s="3"/>
      <c r="L1" s="3"/>
      <c r="M1" s="3"/>
      <c r="N1" s="3"/>
      <c r="O1" s="3"/>
      <c r="P1" s="3"/>
      <c r="Q1" s="3"/>
      <c r="R1" s="3"/>
      <c r="S1" s="3"/>
      <c r="T1" s="3"/>
      <c r="U1" s="3"/>
    </row>
    <row r="2" spans="1:21" ht="68.25" customHeight="1" x14ac:dyDescent="0.25">
      <c r="A2" s="127" t="s">
        <v>612</v>
      </c>
      <c r="B2" s="128"/>
      <c r="C2" s="128"/>
      <c r="D2" s="128"/>
      <c r="E2" s="128"/>
      <c r="F2" s="128"/>
      <c r="G2" s="128"/>
      <c r="H2" s="128"/>
      <c r="I2" s="128"/>
      <c r="J2" s="128"/>
      <c r="K2" s="128"/>
      <c r="L2" s="128"/>
      <c r="M2" s="128"/>
      <c r="N2" s="128"/>
      <c r="O2" s="128"/>
      <c r="P2" s="128"/>
      <c r="Q2" s="128"/>
      <c r="R2" s="128"/>
      <c r="S2" s="128"/>
      <c r="T2" s="128"/>
      <c r="U2" s="128"/>
    </row>
    <row r="3" spans="1:21" ht="33" customHeight="1" thickBot="1" x14ac:dyDescent="0.3">
      <c r="A3" s="129" t="s">
        <v>677</v>
      </c>
      <c r="B3" s="129"/>
      <c r="C3" s="129"/>
      <c r="D3" s="129"/>
      <c r="E3" s="129"/>
      <c r="F3" s="129"/>
      <c r="G3" s="129"/>
      <c r="H3" s="129"/>
      <c r="I3" s="129"/>
      <c r="J3" s="129"/>
      <c r="K3" s="129"/>
      <c r="L3" s="129"/>
      <c r="M3" s="129"/>
      <c r="N3" s="129"/>
      <c r="O3" s="129"/>
      <c r="P3" s="129"/>
      <c r="Q3" s="129"/>
      <c r="R3" s="129"/>
      <c r="S3" s="129"/>
      <c r="T3" s="129"/>
      <c r="U3" s="129"/>
    </row>
    <row r="4" spans="1:21" ht="42.75" customHeight="1" x14ac:dyDescent="0.25">
      <c r="A4" s="135" t="s">
        <v>332</v>
      </c>
      <c r="B4" s="135" t="s">
        <v>333</v>
      </c>
      <c r="C4" s="135" t="s">
        <v>331</v>
      </c>
      <c r="D4" s="136" t="s">
        <v>618</v>
      </c>
      <c r="E4" s="138" t="s">
        <v>588</v>
      </c>
      <c r="F4" s="133" t="s">
        <v>589</v>
      </c>
      <c r="G4" s="133" t="s">
        <v>8</v>
      </c>
      <c r="H4" s="133" t="s">
        <v>613</v>
      </c>
      <c r="I4" s="133" t="s">
        <v>634</v>
      </c>
      <c r="J4" s="133" t="s">
        <v>614</v>
      </c>
      <c r="K4" s="130" t="s">
        <v>0</v>
      </c>
      <c r="L4" s="131"/>
      <c r="M4" s="131"/>
      <c r="N4" s="132"/>
      <c r="O4" s="130" t="s">
        <v>9</v>
      </c>
      <c r="P4" s="131"/>
      <c r="Q4" s="131"/>
      <c r="R4" s="131"/>
      <c r="S4" s="131"/>
      <c r="T4" s="131"/>
      <c r="U4" s="131"/>
    </row>
    <row r="5" spans="1:21" ht="46.5" customHeight="1" x14ac:dyDescent="0.25">
      <c r="A5" s="135"/>
      <c r="B5" s="135"/>
      <c r="C5" s="135"/>
      <c r="D5" s="137"/>
      <c r="E5" s="139"/>
      <c r="F5" s="134"/>
      <c r="G5" s="134"/>
      <c r="H5" s="134"/>
      <c r="I5" s="134"/>
      <c r="J5" s="134"/>
      <c r="K5" s="28" t="s">
        <v>617</v>
      </c>
      <c r="L5" s="29" t="s">
        <v>615</v>
      </c>
      <c r="M5" s="29" t="s">
        <v>616</v>
      </c>
      <c r="N5" s="29" t="s">
        <v>1</v>
      </c>
      <c r="O5" s="29" t="s">
        <v>6</v>
      </c>
      <c r="P5" s="29" t="s">
        <v>7</v>
      </c>
      <c r="Q5" s="29" t="s">
        <v>2</v>
      </c>
      <c r="R5" s="29" t="s">
        <v>3</v>
      </c>
      <c r="S5" s="29" t="s">
        <v>4</v>
      </c>
      <c r="T5" s="29" t="s">
        <v>5</v>
      </c>
      <c r="U5" s="126" t="s">
        <v>619</v>
      </c>
    </row>
    <row r="6" spans="1:21" s="4" customFormat="1" ht="409.6" x14ac:dyDescent="0.25">
      <c r="A6" s="6" t="s">
        <v>38</v>
      </c>
      <c r="B6" s="6" t="s">
        <v>334</v>
      </c>
      <c r="C6" s="6" t="s">
        <v>213</v>
      </c>
      <c r="D6" s="6">
        <v>1</v>
      </c>
      <c r="E6" s="42" t="s">
        <v>639</v>
      </c>
      <c r="F6" s="43" t="s">
        <v>638</v>
      </c>
      <c r="G6" s="43" t="s">
        <v>38</v>
      </c>
      <c r="H6" s="43" t="s">
        <v>10</v>
      </c>
      <c r="I6" s="43" t="s">
        <v>45</v>
      </c>
      <c r="J6" s="43" t="s">
        <v>359</v>
      </c>
      <c r="K6" s="43" t="s">
        <v>140</v>
      </c>
      <c r="L6" s="43" t="s">
        <v>84</v>
      </c>
      <c r="M6" s="43" t="s">
        <v>21</v>
      </c>
      <c r="N6" s="44">
        <v>0</v>
      </c>
      <c r="O6" s="45">
        <v>43891</v>
      </c>
      <c r="P6" s="45" t="s">
        <v>225</v>
      </c>
      <c r="Q6" s="44"/>
      <c r="R6" s="44"/>
      <c r="S6" s="44">
        <v>1</v>
      </c>
      <c r="T6" s="44"/>
      <c r="U6" s="47" t="s">
        <v>604</v>
      </c>
    </row>
    <row r="7" spans="1:21" s="4" customFormat="1" ht="60" x14ac:dyDescent="0.25">
      <c r="A7" s="6" t="s">
        <v>38</v>
      </c>
      <c r="B7" s="6" t="s">
        <v>334</v>
      </c>
      <c r="C7" s="6" t="s">
        <v>213</v>
      </c>
      <c r="D7" s="6">
        <f>D6+1</f>
        <v>2</v>
      </c>
      <c r="E7" s="46" t="s">
        <v>226</v>
      </c>
      <c r="F7" s="43" t="s">
        <v>188</v>
      </c>
      <c r="G7" s="43" t="s">
        <v>38</v>
      </c>
      <c r="H7" s="43" t="s">
        <v>124</v>
      </c>
      <c r="I7" s="43" t="s">
        <v>45</v>
      </c>
      <c r="J7" s="43" t="s">
        <v>227</v>
      </c>
      <c r="K7" s="43" t="s">
        <v>125</v>
      </c>
      <c r="L7" s="43" t="s">
        <v>84</v>
      </c>
      <c r="M7" s="43" t="s">
        <v>21</v>
      </c>
      <c r="N7" s="44">
        <v>0</v>
      </c>
      <c r="O7" s="45">
        <v>43862</v>
      </c>
      <c r="P7" s="45" t="s">
        <v>164</v>
      </c>
      <c r="Q7" s="44"/>
      <c r="R7" s="44"/>
      <c r="S7" s="44">
        <v>22</v>
      </c>
      <c r="T7" s="44">
        <v>23</v>
      </c>
      <c r="U7" s="52" t="s">
        <v>228</v>
      </c>
    </row>
    <row r="8" spans="1:21" s="4" customFormat="1" ht="105" x14ac:dyDescent="0.25">
      <c r="A8" s="6" t="s">
        <v>38</v>
      </c>
      <c r="B8" s="6" t="s">
        <v>334</v>
      </c>
      <c r="C8" s="6" t="s">
        <v>213</v>
      </c>
      <c r="D8" s="6">
        <f t="shared" ref="D8:D71" si="0">D7+1</f>
        <v>3</v>
      </c>
      <c r="E8" s="47" t="s">
        <v>620</v>
      </c>
      <c r="F8" s="43" t="s">
        <v>188</v>
      </c>
      <c r="G8" s="43" t="s">
        <v>38</v>
      </c>
      <c r="H8" s="43" t="s">
        <v>10</v>
      </c>
      <c r="I8" s="43" t="s">
        <v>15</v>
      </c>
      <c r="J8" s="43" t="s">
        <v>156</v>
      </c>
      <c r="K8" s="43" t="s">
        <v>157</v>
      </c>
      <c r="L8" s="43" t="s">
        <v>84</v>
      </c>
      <c r="M8" s="43" t="s">
        <v>21</v>
      </c>
      <c r="N8" s="44">
        <v>0</v>
      </c>
      <c r="O8" s="45" t="s">
        <v>158</v>
      </c>
      <c r="P8" s="45" t="s">
        <v>159</v>
      </c>
      <c r="Q8" s="44"/>
      <c r="R8" s="44"/>
      <c r="S8" s="44">
        <v>1</v>
      </c>
      <c r="T8" s="44"/>
      <c r="U8" s="52" t="s">
        <v>160</v>
      </c>
    </row>
    <row r="9" spans="1:21" s="4" customFormat="1" ht="90" x14ac:dyDescent="0.25">
      <c r="A9" s="6" t="s">
        <v>38</v>
      </c>
      <c r="B9" s="6" t="s">
        <v>334</v>
      </c>
      <c r="C9" s="6" t="s">
        <v>213</v>
      </c>
      <c r="D9" s="6">
        <f t="shared" si="0"/>
        <v>4</v>
      </c>
      <c r="E9" s="47" t="s">
        <v>229</v>
      </c>
      <c r="F9" s="43" t="s">
        <v>188</v>
      </c>
      <c r="G9" s="43" t="s">
        <v>38</v>
      </c>
      <c r="H9" s="43" t="s">
        <v>10</v>
      </c>
      <c r="I9" s="43" t="s">
        <v>45</v>
      </c>
      <c r="J9" s="43" t="s">
        <v>360</v>
      </c>
      <c r="K9" s="43" t="s">
        <v>162</v>
      </c>
      <c r="L9" s="43" t="s">
        <v>84</v>
      </c>
      <c r="M9" s="43" t="s">
        <v>21</v>
      </c>
      <c r="N9" s="44">
        <v>0</v>
      </c>
      <c r="O9" s="45" t="s">
        <v>163</v>
      </c>
      <c r="P9" s="45" t="s">
        <v>164</v>
      </c>
      <c r="Q9" s="44"/>
      <c r="R9" s="44"/>
      <c r="S9" s="44"/>
      <c r="T9" s="44">
        <v>1</v>
      </c>
      <c r="U9" s="52" t="s">
        <v>165</v>
      </c>
    </row>
    <row r="10" spans="1:21" s="4" customFormat="1" ht="60" x14ac:dyDescent="0.25">
      <c r="A10" s="6" t="s">
        <v>38</v>
      </c>
      <c r="B10" s="6" t="s">
        <v>334</v>
      </c>
      <c r="C10" s="6" t="s">
        <v>213</v>
      </c>
      <c r="D10" s="6">
        <f t="shared" si="0"/>
        <v>5</v>
      </c>
      <c r="E10" s="47" t="s">
        <v>621</v>
      </c>
      <c r="F10" s="43" t="s">
        <v>188</v>
      </c>
      <c r="G10" s="43" t="s">
        <v>38</v>
      </c>
      <c r="H10" s="43" t="s">
        <v>10</v>
      </c>
      <c r="I10" s="43" t="s">
        <v>15</v>
      </c>
      <c r="J10" s="43" t="s">
        <v>310</v>
      </c>
      <c r="K10" s="43" t="s">
        <v>166</v>
      </c>
      <c r="L10" s="43" t="s">
        <v>84</v>
      </c>
      <c r="M10" s="43" t="s">
        <v>21</v>
      </c>
      <c r="N10" s="44">
        <v>0</v>
      </c>
      <c r="O10" s="45" t="s">
        <v>163</v>
      </c>
      <c r="P10" s="45" t="s">
        <v>164</v>
      </c>
      <c r="Q10" s="44"/>
      <c r="R10" s="44"/>
      <c r="S10" s="44"/>
      <c r="T10" s="44">
        <v>1</v>
      </c>
      <c r="U10" s="52" t="s">
        <v>167</v>
      </c>
    </row>
    <row r="11" spans="1:21" s="4" customFormat="1" ht="255" x14ac:dyDescent="0.25">
      <c r="A11" s="6" t="s">
        <v>38</v>
      </c>
      <c r="B11" s="6" t="s">
        <v>334</v>
      </c>
      <c r="C11" s="6" t="s">
        <v>213</v>
      </c>
      <c r="D11" s="6">
        <f t="shared" si="0"/>
        <v>6</v>
      </c>
      <c r="E11" s="47" t="s">
        <v>361</v>
      </c>
      <c r="F11" s="43" t="s">
        <v>188</v>
      </c>
      <c r="G11" s="43" t="s">
        <v>38</v>
      </c>
      <c r="H11" s="43" t="s">
        <v>10</v>
      </c>
      <c r="I11" s="43" t="s">
        <v>15</v>
      </c>
      <c r="J11" s="43" t="s">
        <v>230</v>
      </c>
      <c r="K11" s="43" t="s">
        <v>168</v>
      </c>
      <c r="L11" s="43" t="s">
        <v>84</v>
      </c>
      <c r="M11" s="43" t="s">
        <v>21</v>
      </c>
      <c r="N11" s="44">
        <v>0</v>
      </c>
      <c r="O11" s="45" t="s">
        <v>163</v>
      </c>
      <c r="P11" s="45" t="s">
        <v>159</v>
      </c>
      <c r="Q11" s="44"/>
      <c r="R11" s="44"/>
      <c r="S11" s="44">
        <v>1</v>
      </c>
      <c r="T11" s="44"/>
      <c r="U11" s="52" t="s">
        <v>169</v>
      </c>
    </row>
    <row r="12" spans="1:21" s="4" customFormat="1" ht="60" x14ac:dyDescent="0.25">
      <c r="A12" s="6" t="s">
        <v>38</v>
      </c>
      <c r="B12" s="6" t="s">
        <v>334</v>
      </c>
      <c r="C12" s="6" t="s">
        <v>213</v>
      </c>
      <c r="D12" s="6">
        <f t="shared" si="0"/>
        <v>7</v>
      </c>
      <c r="E12" s="47" t="s">
        <v>362</v>
      </c>
      <c r="F12" s="43" t="s">
        <v>177</v>
      </c>
      <c r="G12" s="43" t="s">
        <v>38</v>
      </c>
      <c r="H12" s="43" t="s">
        <v>171</v>
      </c>
      <c r="I12" s="43" t="s">
        <v>15</v>
      </c>
      <c r="J12" s="43" t="s">
        <v>172</v>
      </c>
      <c r="K12" s="43" t="s">
        <v>173</v>
      </c>
      <c r="L12" s="43" t="s">
        <v>84</v>
      </c>
      <c r="M12" s="43" t="s">
        <v>21</v>
      </c>
      <c r="N12" s="48">
        <v>11</v>
      </c>
      <c r="O12" s="45" t="s">
        <v>163</v>
      </c>
      <c r="P12" s="45" t="s">
        <v>164</v>
      </c>
      <c r="Q12" s="44">
        <v>2</v>
      </c>
      <c r="R12" s="44">
        <v>3</v>
      </c>
      <c r="S12" s="44">
        <v>3</v>
      </c>
      <c r="T12" s="44">
        <v>3</v>
      </c>
      <c r="U12" s="52" t="s">
        <v>174</v>
      </c>
    </row>
    <row r="13" spans="1:21" s="4" customFormat="1" ht="60" x14ac:dyDescent="0.25">
      <c r="A13" s="6" t="s">
        <v>38</v>
      </c>
      <c r="B13" s="6" t="s">
        <v>334</v>
      </c>
      <c r="C13" s="6" t="s">
        <v>213</v>
      </c>
      <c r="D13" s="6">
        <f t="shared" si="0"/>
        <v>8</v>
      </c>
      <c r="E13" s="47" t="s">
        <v>363</v>
      </c>
      <c r="F13" s="43" t="s">
        <v>177</v>
      </c>
      <c r="G13" s="43" t="s">
        <v>38</v>
      </c>
      <c r="H13" s="43" t="s">
        <v>10</v>
      </c>
      <c r="I13" s="43" t="s">
        <v>15</v>
      </c>
      <c r="J13" s="43" t="s">
        <v>231</v>
      </c>
      <c r="K13" s="43" t="s">
        <v>175</v>
      </c>
      <c r="L13" s="43" t="s">
        <v>84</v>
      </c>
      <c r="M13" s="43" t="s">
        <v>21</v>
      </c>
      <c r="N13" s="48">
        <v>1</v>
      </c>
      <c r="O13" s="45" t="s">
        <v>163</v>
      </c>
      <c r="P13" s="45" t="s">
        <v>164</v>
      </c>
      <c r="Q13" s="48"/>
      <c r="R13" s="48"/>
      <c r="S13" s="48"/>
      <c r="T13" s="48">
        <v>1</v>
      </c>
      <c r="U13" s="52" t="s">
        <v>176</v>
      </c>
    </row>
    <row r="14" spans="1:21" s="4" customFormat="1" ht="135" x14ac:dyDescent="0.25">
      <c r="A14" s="6" t="s">
        <v>38</v>
      </c>
      <c r="B14" s="6" t="s">
        <v>334</v>
      </c>
      <c r="C14" s="6" t="s">
        <v>213</v>
      </c>
      <c r="D14" s="6">
        <f t="shared" si="0"/>
        <v>9</v>
      </c>
      <c r="E14" s="47" t="s">
        <v>178</v>
      </c>
      <c r="F14" s="43" t="s">
        <v>382</v>
      </c>
      <c r="G14" s="43" t="s">
        <v>38</v>
      </c>
      <c r="H14" s="43" t="s">
        <v>10</v>
      </c>
      <c r="I14" s="43" t="s">
        <v>15</v>
      </c>
      <c r="J14" s="43" t="s">
        <v>232</v>
      </c>
      <c r="K14" s="43" t="s">
        <v>179</v>
      </c>
      <c r="L14" s="43" t="s">
        <v>84</v>
      </c>
      <c r="M14" s="43" t="s">
        <v>21</v>
      </c>
      <c r="N14" s="48">
        <v>1</v>
      </c>
      <c r="O14" s="45" t="s">
        <v>163</v>
      </c>
      <c r="P14" s="45" t="s">
        <v>164</v>
      </c>
      <c r="Q14" s="48"/>
      <c r="R14" s="48"/>
      <c r="S14" s="48"/>
      <c r="T14" s="48">
        <v>1</v>
      </c>
      <c r="U14" s="52" t="s">
        <v>265</v>
      </c>
    </row>
    <row r="15" spans="1:21" s="4" customFormat="1" ht="60" x14ac:dyDescent="0.25">
      <c r="A15" s="6" t="s">
        <v>38</v>
      </c>
      <c r="B15" s="6" t="s">
        <v>334</v>
      </c>
      <c r="C15" s="6" t="s">
        <v>213</v>
      </c>
      <c r="D15" s="6">
        <f t="shared" si="0"/>
        <v>10</v>
      </c>
      <c r="E15" s="47" t="s">
        <v>233</v>
      </c>
      <c r="F15" s="43" t="s">
        <v>188</v>
      </c>
      <c r="G15" s="43" t="s">
        <v>38</v>
      </c>
      <c r="H15" s="43" t="s">
        <v>10</v>
      </c>
      <c r="I15" s="43" t="s">
        <v>15</v>
      </c>
      <c r="J15" s="43" t="s">
        <v>180</v>
      </c>
      <c r="K15" s="43" t="s">
        <v>181</v>
      </c>
      <c r="L15" s="43" t="s">
        <v>84</v>
      </c>
      <c r="M15" s="43" t="s">
        <v>21</v>
      </c>
      <c r="N15" s="48">
        <v>1</v>
      </c>
      <c r="O15" s="45" t="s">
        <v>163</v>
      </c>
      <c r="P15" s="45" t="s">
        <v>187</v>
      </c>
      <c r="Q15" s="44"/>
      <c r="R15" s="44">
        <v>1</v>
      </c>
      <c r="S15" s="44"/>
      <c r="T15" s="44"/>
      <c r="U15" s="52" t="s">
        <v>234</v>
      </c>
    </row>
    <row r="16" spans="1:21" s="4" customFormat="1" ht="60" x14ac:dyDescent="0.25">
      <c r="A16" s="6" t="s">
        <v>38</v>
      </c>
      <c r="B16" s="6" t="s">
        <v>334</v>
      </c>
      <c r="C16" s="6" t="s">
        <v>213</v>
      </c>
      <c r="D16" s="6">
        <f t="shared" si="0"/>
        <v>11</v>
      </c>
      <c r="E16" s="47" t="s">
        <v>235</v>
      </c>
      <c r="F16" s="43" t="s">
        <v>188</v>
      </c>
      <c r="G16" s="43" t="s">
        <v>38</v>
      </c>
      <c r="H16" s="43" t="s">
        <v>10</v>
      </c>
      <c r="I16" s="43" t="s">
        <v>15</v>
      </c>
      <c r="J16" s="43" t="s">
        <v>182</v>
      </c>
      <c r="K16" s="43" t="s">
        <v>183</v>
      </c>
      <c r="L16" s="43" t="s">
        <v>84</v>
      </c>
      <c r="M16" s="43" t="s">
        <v>21</v>
      </c>
      <c r="N16" s="48">
        <v>1</v>
      </c>
      <c r="O16" s="45" t="s">
        <v>163</v>
      </c>
      <c r="P16" s="45" t="s">
        <v>187</v>
      </c>
      <c r="Q16" s="44"/>
      <c r="R16" s="44">
        <v>1</v>
      </c>
      <c r="S16" s="44"/>
      <c r="T16" s="44"/>
      <c r="U16" s="52" t="s">
        <v>184</v>
      </c>
    </row>
    <row r="17" spans="1:21" s="4" customFormat="1" ht="60" x14ac:dyDescent="0.25">
      <c r="A17" s="6" t="s">
        <v>38</v>
      </c>
      <c r="B17" s="6" t="s">
        <v>334</v>
      </c>
      <c r="C17" s="6" t="s">
        <v>213</v>
      </c>
      <c r="D17" s="6">
        <f t="shared" si="0"/>
        <v>12</v>
      </c>
      <c r="E17" s="47" t="s">
        <v>364</v>
      </c>
      <c r="F17" s="43" t="s">
        <v>188</v>
      </c>
      <c r="G17" s="43" t="s">
        <v>38</v>
      </c>
      <c r="H17" s="43" t="s">
        <v>11</v>
      </c>
      <c r="I17" s="43" t="s">
        <v>15</v>
      </c>
      <c r="J17" s="43" t="s">
        <v>185</v>
      </c>
      <c r="K17" s="43" t="s">
        <v>186</v>
      </c>
      <c r="L17" s="43" t="s">
        <v>84</v>
      </c>
      <c r="M17" s="43" t="s">
        <v>21</v>
      </c>
      <c r="N17" s="44">
        <v>0</v>
      </c>
      <c r="O17" s="45" t="s">
        <v>163</v>
      </c>
      <c r="P17" s="45" t="s">
        <v>190</v>
      </c>
      <c r="Q17" s="44"/>
      <c r="R17" s="44"/>
      <c r="S17" s="44"/>
      <c r="T17" s="44">
        <v>3</v>
      </c>
      <c r="U17" s="52" t="s">
        <v>236</v>
      </c>
    </row>
    <row r="18" spans="1:21" s="4" customFormat="1" ht="60" x14ac:dyDescent="0.25">
      <c r="A18" s="6" t="s">
        <v>38</v>
      </c>
      <c r="B18" s="6" t="s">
        <v>334</v>
      </c>
      <c r="C18" s="6" t="s">
        <v>213</v>
      </c>
      <c r="D18" s="6">
        <f t="shared" si="0"/>
        <v>13</v>
      </c>
      <c r="E18" s="47" t="s">
        <v>237</v>
      </c>
      <c r="F18" s="43" t="s">
        <v>188</v>
      </c>
      <c r="G18" s="43" t="s">
        <v>38</v>
      </c>
      <c r="H18" s="43" t="s">
        <v>10</v>
      </c>
      <c r="I18" s="43" t="s">
        <v>15</v>
      </c>
      <c r="J18" s="43" t="s">
        <v>189</v>
      </c>
      <c r="K18" s="43" t="s">
        <v>30</v>
      </c>
      <c r="L18" s="43" t="s">
        <v>84</v>
      </c>
      <c r="M18" s="43" t="s">
        <v>21</v>
      </c>
      <c r="N18" s="44">
        <v>0</v>
      </c>
      <c r="O18" s="45" t="s">
        <v>163</v>
      </c>
      <c r="P18" s="45" t="s">
        <v>159</v>
      </c>
      <c r="Q18" s="44"/>
      <c r="R18" s="44"/>
      <c r="S18" s="44">
        <v>1</v>
      </c>
      <c r="T18" s="44"/>
      <c r="U18" s="52" t="s">
        <v>191</v>
      </c>
    </row>
    <row r="19" spans="1:21" s="4" customFormat="1" ht="60" x14ac:dyDescent="0.25">
      <c r="A19" s="6" t="s">
        <v>38</v>
      </c>
      <c r="B19" s="6" t="s">
        <v>334</v>
      </c>
      <c r="C19" s="6" t="s">
        <v>213</v>
      </c>
      <c r="D19" s="6">
        <f t="shared" si="0"/>
        <v>14</v>
      </c>
      <c r="E19" s="47" t="s">
        <v>311</v>
      </c>
      <c r="F19" s="43" t="s">
        <v>378</v>
      </c>
      <c r="G19" s="43" t="s">
        <v>38</v>
      </c>
      <c r="H19" s="43" t="s">
        <v>10</v>
      </c>
      <c r="I19" s="43" t="s">
        <v>45</v>
      </c>
      <c r="J19" s="43" t="s">
        <v>312</v>
      </c>
      <c r="K19" s="43" t="s">
        <v>239</v>
      </c>
      <c r="L19" s="43" t="s">
        <v>84</v>
      </c>
      <c r="M19" s="43" t="s">
        <v>47</v>
      </c>
      <c r="N19" s="44">
        <v>0</v>
      </c>
      <c r="O19" s="45" t="s">
        <v>163</v>
      </c>
      <c r="P19" s="45" t="s">
        <v>190</v>
      </c>
      <c r="Q19" s="44"/>
      <c r="R19" s="44"/>
      <c r="S19" s="44"/>
      <c r="T19" s="44">
        <v>1</v>
      </c>
      <c r="U19" s="52" t="s">
        <v>313</v>
      </c>
    </row>
    <row r="20" spans="1:21" s="4" customFormat="1" ht="60" x14ac:dyDescent="0.25">
      <c r="A20" s="6" t="s">
        <v>38</v>
      </c>
      <c r="B20" s="6" t="s">
        <v>334</v>
      </c>
      <c r="C20" s="6" t="s">
        <v>213</v>
      </c>
      <c r="D20" s="6">
        <f t="shared" si="0"/>
        <v>15</v>
      </c>
      <c r="E20" s="47" t="s">
        <v>238</v>
      </c>
      <c r="F20" s="43" t="s">
        <v>377</v>
      </c>
      <c r="G20" s="43" t="s">
        <v>38</v>
      </c>
      <c r="H20" s="43" t="s">
        <v>10</v>
      </c>
      <c r="I20" s="43" t="s">
        <v>45</v>
      </c>
      <c r="J20" s="43" t="s">
        <v>192</v>
      </c>
      <c r="K20" s="43" t="s">
        <v>193</v>
      </c>
      <c r="L20" s="43" t="s">
        <v>84</v>
      </c>
      <c r="M20" s="43" t="s">
        <v>47</v>
      </c>
      <c r="N20" s="44">
        <v>0</v>
      </c>
      <c r="O20" s="45" t="s">
        <v>163</v>
      </c>
      <c r="P20" s="45" t="s">
        <v>190</v>
      </c>
      <c r="Q20" s="44"/>
      <c r="R20" s="44"/>
      <c r="S20" s="44"/>
      <c r="T20" s="44">
        <v>1</v>
      </c>
      <c r="U20" s="52" t="s">
        <v>266</v>
      </c>
    </row>
    <row r="21" spans="1:21" s="4" customFormat="1" ht="135" customHeight="1" x14ac:dyDescent="0.25">
      <c r="A21" s="6" t="s">
        <v>38</v>
      </c>
      <c r="B21" s="6" t="s">
        <v>334</v>
      </c>
      <c r="C21" s="6" t="s">
        <v>213</v>
      </c>
      <c r="D21" s="6">
        <f t="shared" si="0"/>
        <v>16</v>
      </c>
      <c r="E21" s="49" t="s">
        <v>365</v>
      </c>
      <c r="F21" s="5" t="s">
        <v>660</v>
      </c>
      <c r="G21" s="43" t="s">
        <v>38</v>
      </c>
      <c r="H21" s="43" t="s">
        <v>170</v>
      </c>
      <c r="I21" s="43" t="s">
        <v>15</v>
      </c>
      <c r="J21" s="6" t="s">
        <v>366</v>
      </c>
      <c r="K21" s="6" t="s">
        <v>367</v>
      </c>
      <c r="L21" s="43" t="s">
        <v>84</v>
      </c>
      <c r="M21" s="6" t="s">
        <v>21</v>
      </c>
      <c r="N21" s="44">
        <v>6</v>
      </c>
      <c r="O21" s="45" t="s">
        <v>209</v>
      </c>
      <c r="P21" s="45" t="s">
        <v>164</v>
      </c>
      <c r="Q21" s="44">
        <v>3</v>
      </c>
      <c r="R21" s="44">
        <v>3</v>
      </c>
      <c r="S21" s="44">
        <v>3</v>
      </c>
      <c r="T21" s="44">
        <v>3</v>
      </c>
      <c r="U21" s="52" t="s">
        <v>240</v>
      </c>
    </row>
    <row r="22" spans="1:21" s="4" customFormat="1" ht="60" x14ac:dyDescent="0.25">
      <c r="A22" s="6" t="s">
        <v>38</v>
      </c>
      <c r="B22" s="6" t="s">
        <v>334</v>
      </c>
      <c r="C22" s="6" t="s">
        <v>314</v>
      </c>
      <c r="D22" s="6">
        <f t="shared" si="0"/>
        <v>17</v>
      </c>
      <c r="E22" s="50" t="s">
        <v>383</v>
      </c>
      <c r="F22" s="43" t="s">
        <v>379</v>
      </c>
      <c r="G22" s="43" t="s">
        <v>38</v>
      </c>
      <c r="H22" s="48">
        <v>1</v>
      </c>
      <c r="I22" s="48" t="s">
        <v>15</v>
      </c>
      <c r="J22" s="6" t="s">
        <v>384</v>
      </c>
      <c r="K22" s="6" t="s">
        <v>385</v>
      </c>
      <c r="L22" s="48" t="s">
        <v>84</v>
      </c>
      <c r="M22" s="48" t="s">
        <v>21</v>
      </c>
      <c r="N22" s="48">
        <v>1</v>
      </c>
      <c r="O22" s="14">
        <v>43831</v>
      </c>
      <c r="P22" s="14">
        <v>43921</v>
      </c>
      <c r="Q22" s="48">
        <v>1</v>
      </c>
      <c r="R22" s="48"/>
      <c r="S22" s="48"/>
      <c r="T22" s="48"/>
      <c r="U22" s="50" t="s">
        <v>368</v>
      </c>
    </row>
    <row r="23" spans="1:21" s="4" customFormat="1" ht="105" x14ac:dyDescent="0.25">
      <c r="A23" s="6" t="s">
        <v>38</v>
      </c>
      <c r="B23" s="6" t="s">
        <v>334</v>
      </c>
      <c r="C23" s="6" t="s">
        <v>314</v>
      </c>
      <c r="D23" s="6">
        <f t="shared" si="0"/>
        <v>18</v>
      </c>
      <c r="E23" s="50" t="s">
        <v>141</v>
      </c>
      <c r="F23" s="43" t="s">
        <v>380</v>
      </c>
      <c r="G23" s="43" t="s">
        <v>38</v>
      </c>
      <c r="H23" s="51">
        <v>1</v>
      </c>
      <c r="I23" s="48" t="s">
        <v>15</v>
      </c>
      <c r="J23" s="6" t="s">
        <v>142</v>
      </c>
      <c r="K23" s="6" t="s">
        <v>241</v>
      </c>
      <c r="L23" s="48" t="s">
        <v>16</v>
      </c>
      <c r="M23" s="48" t="s">
        <v>21</v>
      </c>
      <c r="N23" s="48">
        <v>0</v>
      </c>
      <c r="O23" s="14">
        <v>43831</v>
      </c>
      <c r="P23" s="14">
        <v>44196</v>
      </c>
      <c r="Q23" s="51"/>
      <c r="R23" s="51"/>
      <c r="S23" s="51"/>
      <c r="T23" s="51">
        <v>1</v>
      </c>
      <c r="U23" s="50" t="s">
        <v>369</v>
      </c>
    </row>
    <row r="24" spans="1:21" ht="314.25" customHeight="1" x14ac:dyDescent="0.25">
      <c r="A24" s="6" t="s">
        <v>38</v>
      </c>
      <c r="B24" s="6" t="s">
        <v>334</v>
      </c>
      <c r="C24" s="6" t="s">
        <v>214</v>
      </c>
      <c r="D24" s="6">
        <f t="shared" si="0"/>
        <v>19</v>
      </c>
      <c r="E24" s="52" t="s">
        <v>386</v>
      </c>
      <c r="F24" s="43" t="s">
        <v>380</v>
      </c>
      <c r="G24" s="43" t="s">
        <v>38</v>
      </c>
      <c r="H24" s="48">
        <v>1</v>
      </c>
      <c r="I24" s="48" t="s">
        <v>15</v>
      </c>
      <c r="J24" s="6" t="s">
        <v>387</v>
      </c>
      <c r="K24" s="6" t="s">
        <v>388</v>
      </c>
      <c r="L24" s="48" t="s">
        <v>84</v>
      </c>
      <c r="M24" s="48" t="s">
        <v>21</v>
      </c>
      <c r="N24" s="48">
        <v>1</v>
      </c>
      <c r="O24" s="14">
        <v>43831</v>
      </c>
      <c r="P24" s="14">
        <v>43860</v>
      </c>
      <c r="Q24" s="48">
        <v>1</v>
      </c>
      <c r="R24" s="48"/>
      <c r="S24" s="48"/>
      <c r="T24" s="48"/>
      <c r="U24" s="50" t="s">
        <v>370</v>
      </c>
    </row>
    <row r="25" spans="1:21" ht="75" x14ac:dyDescent="0.25">
      <c r="A25" s="6" t="s">
        <v>38</v>
      </c>
      <c r="B25" s="6" t="s">
        <v>334</v>
      </c>
      <c r="C25" s="6" t="s">
        <v>214</v>
      </c>
      <c r="D25" s="6">
        <f t="shared" si="0"/>
        <v>20</v>
      </c>
      <c r="E25" s="52" t="s">
        <v>622</v>
      </c>
      <c r="F25" s="43" t="s">
        <v>380</v>
      </c>
      <c r="G25" s="43" t="s">
        <v>38</v>
      </c>
      <c r="H25" s="51">
        <v>1</v>
      </c>
      <c r="I25" s="48" t="s">
        <v>15</v>
      </c>
      <c r="J25" s="6" t="s">
        <v>143</v>
      </c>
      <c r="K25" s="6" t="s">
        <v>144</v>
      </c>
      <c r="L25" s="48" t="s">
        <v>16</v>
      </c>
      <c r="M25" s="48" t="s">
        <v>21</v>
      </c>
      <c r="N25" s="48">
        <v>100</v>
      </c>
      <c r="O25" s="14">
        <v>43831</v>
      </c>
      <c r="P25" s="14">
        <v>44196</v>
      </c>
      <c r="Q25" s="51">
        <v>0.25</v>
      </c>
      <c r="R25" s="51">
        <v>0.25</v>
      </c>
      <c r="S25" s="51">
        <v>0.25</v>
      </c>
      <c r="T25" s="51">
        <v>0.25</v>
      </c>
      <c r="U25" s="50" t="s">
        <v>640</v>
      </c>
    </row>
    <row r="26" spans="1:21" ht="90" x14ac:dyDescent="0.25">
      <c r="A26" s="6" t="s">
        <v>38</v>
      </c>
      <c r="B26" s="6" t="s">
        <v>335</v>
      </c>
      <c r="C26" s="6" t="s">
        <v>215</v>
      </c>
      <c r="D26" s="6">
        <f t="shared" si="0"/>
        <v>21</v>
      </c>
      <c r="E26" s="53" t="s">
        <v>394</v>
      </c>
      <c r="F26" s="7" t="s">
        <v>381</v>
      </c>
      <c r="G26" s="43" t="s">
        <v>38</v>
      </c>
      <c r="H26" s="5">
        <v>1</v>
      </c>
      <c r="I26" s="54" t="s">
        <v>18</v>
      </c>
      <c r="J26" s="54" t="s">
        <v>28</v>
      </c>
      <c r="K26" s="7" t="s">
        <v>29</v>
      </c>
      <c r="L26" s="43" t="s">
        <v>84</v>
      </c>
      <c r="M26" s="7" t="s">
        <v>21</v>
      </c>
      <c r="N26" s="7">
        <v>0</v>
      </c>
      <c r="O26" s="8">
        <v>43863</v>
      </c>
      <c r="P26" s="9">
        <v>43997</v>
      </c>
      <c r="Q26" s="7"/>
      <c r="R26" s="7">
        <v>1</v>
      </c>
      <c r="S26" s="7"/>
      <c r="T26" s="7"/>
      <c r="U26" s="50" t="s">
        <v>242</v>
      </c>
    </row>
    <row r="27" spans="1:21" ht="163.5" customHeight="1" x14ac:dyDescent="0.25">
      <c r="A27" s="6" t="s">
        <v>38</v>
      </c>
      <c r="B27" s="6" t="s">
        <v>335</v>
      </c>
      <c r="C27" s="6" t="s">
        <v>215</v>
      </c>
      <c r="D27" s="6">
        <f t="shared" si="0"/>
        <v>22</v>
      </c>
      <c r="E27" s="55" t="s">
        <v>635</v>
      </c>
      <c r="F27" s="7" t="s">
        <v>381</v>
      </c>
      <c r="G27" s="43" t="s">
        <v>38</v>
      </c>
      <c r="H27" s="7">
        <v>2</v>
      </c>
      <c r="I27" s="54" t="s">
        <v>18</v>
      </c>
      <c r="J27" s="7" t="s">
        <v>31</v>
      </c>
      <c r="K27" s="7" t="s">
        <v>30</v>
      </c>
      <c r="L27" s="43" t="s">
        <v>84</v>
      </c>
      <c r="M27" s="7" t="s">
        <v>21</v>
      </c>
      <c r="N27" s="7">
        <v>0</v>
      </c>
      <c r="O27" s="8">
        <v>43862</v>
      </c>
      <c r="P27" s="9">
        <v>44104</v>
      </c>
      <c r="Q27" s="7">
        <v>1</v>
      </c>
      <c r="R27" s="7"/>
      <c r="S27" s="7"/>
      <c r="T27" s="7">
        <v>1</v>
      </c>
      <c r="U27" s="41" t="s">
        <v>267</v>
      </c>
    </row>
    <row r="28" spans="1:21" ht="120" x14ac:dyDescent="0.25">
      <c r="A28" s="6" t="s">
        <v>38</v>
      </c>
      <c r="B28" s="6" t="s">
        <v>335</v>
      </c>
      <c r="C28" s="6" t="s">
        <v>215</v>
      </c>
      <c r="D28" s="6">
        <f t="shared" si="0"/>
        <v>23</v>
      </c>
      <c r="E28" s="53" t="s">
        <v>395</v>
      </c>
      <c r="F28" s="7" t="s">
        <v>381</v>
      </c>
      <c r="G28" s="43" t="s">
        <v>38</v>
      </c>
      <c r="H28" s="5">
        <v>3</v>
      </c>
      <c r="I28" s="54" t="s">
        <v>18</v>
      </c>
      <c r="J28" s="7" t="s">
        <v>27</v>
      </c>
      <c r="K28" s="7" t="s">
        <v>32</v>
      </c>
      <c r="L28" s="43" t="s">
        <v>84</v>
      </c>
      <c r="M28" s="7" t="s">
        <v>21</v>
      </c>
      <c r="N28" s="7">
        <v>0</v>
      </c>
      <c r="O28" s="8">
        <v>43905</v>
      </c>
      <c r="P28" s="9">
        <v>44196</v>
      </c>
      <c r="Q28" s="7">
        <v>1</v>
      </c>
      <c r="R28" s="7">
        <v>1</v>
      </c>
      <c r="S28" s="7"/>
      <c r="T28" s="7">
        <v>1</v>
      </c>
      <c r="U28" s="41" t="s">
        <v>396</v>
      </c>
    </row>
    <row r="29" spans="1:21" ht="90" x14ac:dyDescent="0.25">
      <c r="A29" s="6" t="s">
        <v>38</v>
      </c>
      <c r="B29" s="6" t="s">
        <v>335</v>
      </c>
      <c r="C29" s="6" t="s">
        <v>215</v>
      </c>
      <c r="D29" s="6">
        <f t="shared" si="0"/>
        <v>24</v>
      </c>
      <c r="E29" s="30" t="s">
        <v>371</v>
      </c>
      <c r="F29" s="7" t="s">
        <v>381</v>
      </c>
      <c r="G29" s="43" t="s">
        <v>38</v>
      </c>
      <c r="H29" s="10">
        <v>1</v>
      </c>
      <c r="I29" s="54" t="s">
        <v>18</v>
      </c>
      <c r="J29" s="7" t="s">
        <v>33</v>
      </c>
      <c r="K29" s="7" t="s">
        <v>34</v>
      </c>
      <c r="L29" s="7" t="s">
        <v>16</v>
      </c>
      <c r="M29" s="7" t="s">
        <v>21</v>
      </c>
      <c r="N29" s="7">
        <v>0</v>
      </c>
      <c r="O29" s="8">
        <v>43905</v>
      </c>
      <c r="P29" s="9">
        <v>44196</v>
      </c>
      <c r="Q29" s="11">
        <v>0.2</v>
      </c>
      <c r="R29" s="11">
        <v>0.1</v>
      </c>
      <c r="S29" s="11">
        <v>0.35</v>
      </c>
      <c r="T29" s="11">
        <v>0.35</v>
      </c>
      <c r="U29" s="41" t="s">
        <v>605</v>
      </c>
    </row>
    <row r="30" spans="1:21" ht="75" x14ac:dyDescent="0.25">
      <c r="A30" s="6" t="s">
        <v>38</v>
      </c>
      <c r="B30" s="6" t="s">
        <v>335</v>
      </c>
      <c r="C30" s="6" t="s">
        <v>215</v>
      </c>
      <c r="D30" s="6">
        <f t="shared" si="0"/>
        <v>25</v>
      </c>
      <c r="E30" s="30" t="s">
        <v>372</v>
      </c>
      <c r="F30" s="7" t="s">
        <v>381</v>
      </c>
      <c r="G30" s="43" t="s">
        <v>38</v>
      </c>
      <c r="H30" s="7">
        <v>1</v>
      </c>
      <c r="I30" s="54" t="s">
        <v>18</v>
      </c>
      <c r="J30" s="7" t="s">
        <v>375</v>
      </c>
      <c r="K30" s="7" t="s">
        <v>35</v>
      </c>
      <c r="L30" s="43" t="s">
        <v>84</v>
      </c>
      <c r="M30" s="7" t="s">
        <v>21</v>
      </c>
      <c r="N30" s="7">
        <v>0</v>
      </c>
      <c r="O30" s="8">
        <v>43891</v>
      </c>
      <c r="P30" s="9">
        <v>43981</v>
      </c>
      <c r="Q30" s="7"/>
      <c r="R30" s="7">
        <v>1</v>
      </c>
      <c r="S30" s="7"/>
      <c r="T30" s="7"/>
      <c r="U30" s="41" t="s">
        <v>376</v>
      </c>
    </row>
    <row r="31" spans="1:21" ht="45" x14ac:dyDescent="0.25">
      <c r="A31" s="6" t="s">
        <v>38</v>
      </c>
      <c r="B31" s="6" t="s">
        <v>335</v>
      </c>
      <c r="C31" s="6" t="s">
        <v>215</v>
      </c>
      <c r="D31" s="6">
        <f t="shared" si="0"/>
        <v>26</v>
      </c>
      <c r="E31" s="53" t="s">
        <v>397</v>
      </c>
      <c r="F31" s="7" t="s">
        <v>381</v>
      </c>
      <c r="G31" s="43" t="s">
        <v>38</v>
      </c>
      <c r="H31" s="5">
        <v>1</v>
      </c>
      <c r="I31" s="54" t="s">
        <v>18</v>
      </c>
      <c r="J31" s="5" t="s">
        <v>374</v>
      </c>
      <c r="K31" s="5" t="s">
        <v>36</v>
      </c>
      <c r="L31" s="43" t="s">
        <v>84</v>
      </c>
      <c r="M31" s="5" t="s">
        <v>21</v>
      </c>
      <c r="N31" s="5">
        <v>1</v>
      </c>
      <c r="O31" s="9">
        <v>43983</v>
      </c>
      <c r="P31" s="9">
        <v>44196</v>
      </c>
      <c r="Q31" s="7"/>
      <c r="R31" s="7"/>
      <c r="S31" s="7"/>
      <c r="T31" s="7">
        <v>1</v>
      </c>
      <c r="U31" s="41" t="s">
        <v>37</v>
      </c>
    </row>
    <row r="32" spans="1:21" ht="45" x14ac:dyDescent="0.25">
      <c r="A32" s="6" t="s">
        <v>38</v>
      </c>
      <c r="B32" s="6" t="s">
        <v>335</v>
      </c>
      <c r="C32" s="6" t="s">
        <v>215</v>
      </c>
      <c r="D32" s="6">
        <f t="shared" si="0"/>
        <v>27</v>
      </c>
      <c r="E32" s="30" t="s">
        <v>398</v>
      </c>
      <c r="F32" s="5" t="s">
        <v>381</v>
      </c>
      <c r="G32" s="43" t="s">
        <v>38</v>
      </c>
      <c r="H32" s="5">
        <v>1</v>
      </c>
      <c r="I32" s="54" t="s">
        <v>18</v>
      </c>
      <c r="J32" s="5" t="s">
        <v>373</v>
      </c>
      <c r="K32" s="5" t="s">
        <v>243</v>
      </c>
      <c r="L32" s="43" t="s">
        <v>84</v>
      </c>
      <c r="M32" s="5" t="s">
        <v>21</v>
      </c>
      <c r="N32" s="5">
        <v>0</v>
      </c>
      <c r="O32" s="9">
        <v>43922</v>
      </c>
      <c r="P32" s="9">
        <v>44196</v>
      </c>
      <c r="Q32" s="5"/>
      <c r="R32" s="5">
        <v>1</v>
      </c>
      <c r="S32" s="7"/>
      <c r="T32" s="7"/>
      <c r="U32" s="41" t="s">
        <v>268</v>
      </c>
    </row>
    <row r="33" spans="1:21" ht="148.5" customHeight="1" x14ac:dyDescent="0.25">
      <c r="A33" s="6" t="s">
        <v>38</v>
      </c>
      <c r="B33" s="6" t="s">
        <v>334</v>
      </c>
      <c r="C33" s="6" t="s">
        <v>216</v>
      </c>
      <c r="D33" s="6">
        <f t="shared" si="0"/>
        <v>28</v>
      </c>
      <c r="E33" s="56" t="s">
        <v>389</v>
      </c>
      <c r="F33" s="57" t="s">
        <v>382</v>
      </c>
      <c r="G33" s="57" t="s">
        <v>14</v>
      </c>
      <c r="H33" s="44">
        <v>1</v>
      </c>
      <c r="I33" s="44" t="s">
        <v>15</v>
      </c>
      <c r="J33" s="57" t="s">
        <v>390</v>
      </c>
      <c r="K33" s="57" t="s">
        <v>391</v>
      </c>
      <c r="L33" s="43" t="s">
        <v>84</v>
      </c>
      <c r="M33" s="44" t="s">
        <v>21</v>
      </c>
      <c r="N33" s="44">
        <v>1</v>
      </c>
      <c r="O33" s="45">
        <v>43862</v>
      </c>
      <c r="P33" s="45">
        <v>43920</v>
      </c>
      <c r="Q33" s="44">
        <v>1</v>
      </c>
      <c r="R33" s="44"/>
      <c r="S33" s="48"/>
      <c r="T33" s="44"/>
      <c r="U33" s="52" t="s">
        <v>392</v>
      </c>
    </row>
    <row r="34" spans="1:21" ht="135" x14ac:dyDescent="0.25">
      <c r="A34" s="6" t="s">
        <v>38</v>
      </c>
      <c r="B34" s="6" t="s">
        <v>334</v>
      </c>
      <c r="C34" s="6" t="s">
        <v>216</v>
      </c>
      <c r="D34" s="6">
        <f t="shared" si="0"/>
        <v>29</v>
      </c>
      <c r="E34" s="56" t="s">
        <v>245</v>
      </c>
      <c r="F34" s="57" t="s">
        <v>382</v>
      </c>
      <c r="G34" s="57" t="s">
        <v>14</v>
      </c>
      <c r="H34" s="58">
        <v>1</v>
      </c>
      <c r="I34" s="57" t="s">
        <v>15</v>
      </c>
      <c r="J34" s="57" t="s">
        <v>246</v>
      </c>
      <c r="K34" s="59" t="s">
        <v>247</v>
      </c>
      <c r="L34" s="57" t="s">
        <v>16</v>
      </c>
      <c r="M34" s="57" t="s">
        <v>21</v>
      </c>
      <c r="N34" s="58">
        <v>1</v>
      </c>
      <c r="O34" s="45">
        <v>43831</v>
      </c>
      <c r="P34" s="45">
        <v>44196</v>
      </c>
      <c r="Q34" s="58">
        <v>0.1</v>
      </c>
      <c r="R34" s="58">
        <v>0.2</v>
      </c>
      <c r="S34" s="13">
        <v>0.4</v>
      </c>
      <c r="T34" s="58">
        <v>0.3</v>
      </c>
      <c r="U34" s="52" t="s">
        <v>399</v>
      </c>
    </row>
    <row r="35" spans="1:21" ht="60" x14ac:dyDescent="0.25">
      <c r="A35" s="6" t="s">
        <v>38</v>
      </c>
      <c r="B35" s="6" t="s">
        <v>334</v>
      </c>
      <c r="C35" s="6" t="s">
        <v>216</v>
      </c>
      <c r="D35" s="6">
        <f t="shared" si="0"/>
        <v>30</v>
      </c>
      <c r="E35" s="56" t="s">
        <v>244</v>
      </c>
      <c r="F35" s="57" t="s">
        <v>17</v>
      </c>
      <c r="G35" s="57" t="s">
        <v>14</v>
      </c>
      <c r="H35" s="60">
        <v>1</v>
      </c>
      <c r="I35" s="57" t="s">
        <v>18</v>
      </c>
      <c r="J35" s="57" t="s">
        <v>19</v>
      </c>
      <c r="K35" s="59" t="s">
        <v>20</v>
      </c>
      <c r="L35" s="43" t="s">
        <v>84</v>
      </c>
      <c r="M35" s="57" t="s">
        <v>21</v>
      </c>
      <c r="N35" s="6">
        <v>0</v>
      </c>
      <c r="O35" s="45">
        <v>43922</v>
      </c>
      <c r="P35" s="45">
        <v>44196</v>
      </c>
      <c r="Q35" s="57"/>
      <c r="R35" s="57"/>
      <c r="S35" s="6"/>
      <c r="T35" s="57">
        <v>1</v>
      </c>
      <c r="U35" s="52" t="s">
        <v>315</v>
      </c>
    </row>
    <row r="36" spans="1:21" ht="120" x14ac:dyDescent="0.25">
      <c r="A36" s="6" t="s">
        <v>38</v>
      </c>
      <c r="B36" s="6" t="s">
        <v>334</v>
      </c>
      <c r="C36" s="6" t="s">
        <v>216</v>
      </c>
      <c r="D36" s="6">
        <f t="shared" si="0"/>
        <v>31</v>
      </c>
      <c r="E36" s="52" t="s">
        <v>623</v>
      </c>
      <c r="F36" s="57" t="s">
        <v>24</v>
      </c>
      <c r="G36" s="57" t="s">
        <v>14</v>
      </c>
      <c r="H36" s="60">
        <v>1</v>
      </c>
      <c r="I36" s="57" t="s">
        <v>18</v>
      </c>
      <c r="J36" s="57" t="s">
        <v>316</v>
      </c>
      <c r="K36" s="59" t="s">
        <v>248</v>
      </c>
      <c r="L36" s="43" t="s">
        <v>84</v>
      </c>
      <c r="M36" s="57" t="s">
        <v>21</v>
      </c>
      <c r="N36" s="57">
        <v>0</v>
      </c>
      <c r="O36" s="14">
        <v>43862</v>
      </c>
      <c r="P36" s="14">
        <v>44196</v>
      </c>
      <c r="Q36" s="57"/>
      <c r="R36" s="57"/>
      <c r="S36" s="6"/>
      <c r="T36" s="57">
        <v>1</v>
      </c>
      <c r="U36" s="52" t="s">
        <v>400</v>
      </c>
    </row>
    <row r="37" spans="1:21" ht="60" x14ac:dyDescent="0.25">
      <c r="A37" s="6" t="s">
        <v>38</v>
      </c>
      <c r="B37" s="6" t="s">
        <v>334</v>
      </c>
      <c r="C37" s="6" t="s">
        <v>216</v>
      </c>
      <c r="D37" s="6">
        <f t="shared" si="0"/>
        <v>32</v>
      </c>
      <c r="E37" s="52" t="s">
        <v>25</v>
      </c>
      <c r="F37" s="57" t="s">
        <v>382</v>
      </c>
      <c r="G37" s="57" t="s">
        <v>14</v>
      </c>
      <c r="H37" s="57">
        <v>1</v>
      </c>
      <c r="I37" s="57" t="s">
        <v>18</v>
      </c>
      <c r="J37" s="57" t="s">
        <v>19</v>
      </c>
      <c r="K37" s="59" t="s">
        <v>20</v>
      </c>
      <c r="L37" s="43" t="s">
        <v>84</v>
      </c>
      <c r="M37" s="57" t="s">
        <v>21</v>
      </c>
      <c r="N37" s="57">
        <v>0</v>
      </c>
      <c r="O37" s="45">
        <v>43922</v>
      </c>
      <c r="P37" s="45">
        <v>44195</v>
      </c>
      <c r="Q37" s="57"/>
      <c r="R37" s="57"/>
      <c r="S37" s="6"/>
      <c r="T37" s="57">
        <v>1</v>
      </c>
      <c r="U37" s="52" t="s">
        <v>317</v>
      </c>
    </row>
    <row r="38" spans="1:21" ht="90" x14ac:dyDescent="0.25">
      <c r="A38" s="6" t="s">
        <v>38</v>
      </c>
      <c r="B38" s="6" t="s">
        <v>334</v>
      </c>
      <c r="C38" s="6" t="s">
        <v>216</v>
      </c>
      <c r="D38" s="6">
        <f t="shared" si="0"/>
        <v>33</v>
      </c>
      <c r="E38" s="52" t="s">
        <v>401</v>
      </c>
      <c r="F38" s="57" t="s">
        <v>382</v>
      </c>
      <c r="G38" s="43" t="s">
        <v>38</v>
      </c>
      <c r="H38" s="57">
        <v>1</v>
      </c>
      <c r="I38" s="57" t="s">
        <v>18</v>
      </c>
      <c r="J38" s="57" t="s">
        <v>250</v>
      </c>
      <c r="K38" s="59" t="s">
        <v>26</v>
      </c>
      <c r="L38" s="43" t="s">
        <v>84</v>
      </c>
      <c r="M38" s="57" t="s">
        <v>21</v>
      </c>
      <c r="N38" s="57">
        <v>0</v>
      </c>
      <c r="O38" s="45">
        <v>43966</v>
      </c>
      <c r="P38" s="45">
        <v>44196</v>
      </c>
      <c r="Q38" s="57"/>
      <c r="R38" s="61"/>
      <c r="S38" s="6"/>
      <c r="T38" s="57">
        <v>1</v>
      </c>
      <c r="U38" s="52" t="s">
        <v>251</v>
      </c>
    </row>
    <row r="39" spans="1:21" ht="60" x14ac:dyDescent="0.25">
      <c r="A39" s="6" t="s">
        <v>38</v>
      </c>
      <c r="B39" s="6" t="s">
        <v>334</v>
      </c>
      <c r="C39" s="6" t="s">
        <v>217</v>
      </c>
      <c r="D39" s="6">
        <f t="shared" si="0"/>
        <v>34</v>
      </c>
      <c r="E39" s="52" t="s">
        <v>404</v>
      </c>
      <c r="F39" s="57" t="s">
        <v>382</v>
      </c>
      <c r="G39" s="57" t="s">
        <v>14</v>
      </c>
      <c r="H39" s="44">
        <v>1</v>
      </c>
      <c r="I39" s="44" t="s">
        <v>15</v>
      </c>
      <c r="J39" s="57" t="s">
        <v>39</v>
      </c>
      <c r="K39" s="57" t="s">
        <v>393</v>
      </c>
      <c r="L39" s="43" t="s">
        <v>84</v>
      </c>
      <c r="M39" s="44" t="s">
        <v>21</v>
      </c>
      <c r="N39" s="44">
        <v>1</v>
      </c>
      <c r="O39" s="45">
        <v>43862</v>
      </c>
      <c r="P39" s="45">
        <v>44012</v>
      </c>
      <c r="Q39" s="44"/>
      <c r="R39" s="44">
        <v>1</v>
      </c>
      <c r="S39" s="48"/>
      <c r="T39" s="44"/>
      <c r="U39" s="52" t="s">
        <v>402</v>
      </c>
    </row>
    <row r="40" spans="1:21" ht="177.75" customHeight="1" x14ac:dyDescent="0.25">
      <c r="A40" s="6" t="s">
        <v>38</v>
      </c>
      <c r="B40" s="6" t="s">
        <v>334</v>
      </c>
      <c r="C40" s="6" t="s">
        <v>217</v>
      </c>
      <c r="D40" s="6">
        <f t="shared" si="0"/>
        <v>35</v>
      </c>
      <c r="E40" s="52" t="s">
        <v>403</v>
      </c>
      <c r="F40" s="57" t="s">
        <v>382</v>
      </c>
      <c r="G40" s="57" t="s">
        <v>14</v>
      </c>
      <c r="H40" s="58">
        <v>1</v>
      </c>
      <c r="I40" s="57" t="s">
        <v>15</v>
      </c>
      <c r="J40" s="57" t="s">
        <v>23</v>
      </c>
      <c r="K40" s="57" t="s">
        <v>252</v>
      </c>
      <c r="L40" s="57" t="s">
        <v>16</v>
      </c>
      <c r="M40" s="57" t="s">
        <v>21</v>
      </c>
      <c r="N40" s="57">
        <v>100</v>
      </c>
      <c r="O40" s="45">
        <v>43831</v>
      </c>
      <c r="P40" s="45">
        <v>44196</v>
      </c>
      <c r="Q40" s="58">
        <v>0.1</v>
      </c>
      <c r="R40" s="58">
        <v>0.25</v>
      </c>
      <c r="S40" s="13">
        <v>0.25</v>
      </c>
      <c r="T40" s="58">
        <v>0.4</v>
      </c>
      <c r="U40" s="52" t="s">
        <v>249</v>
      </c>
    </row>
    <row r="41" spans="1:21" ht="60" x14ac:dyDescent="0.25">
      <c r="A41" s="6" t="s">
        <v>38</v>
      </c>
      <c r="B41" s="6" t="s">
        <v>334</v>
      </c>
      <c r="C41" s="6" t="s">
        <v>218</v>
      </c>
      <c r="D41" s="6">
        <f t="shared" si="0"/>
        <v>36</v>
      </c>
      <c r="E41" s="56" t="s">
        <v>405</v>
      </c>
      <c r="F41" s="57" t="s">
        <v>382</v>
      </c>
      <c r="G41" s="44" t="s">
        <v>38</v>
      </c>
      <c r="H41" s="44">
        <v>1</v>
      </c>
      <c r="I41" s="57" t="s">
        <v>18</v>
      </c>
      <c r="J41" s="57" t="s">
        <v>41</v>
      </c>
      <c r="K41" s="57" t="s">
        <v>42</v>
      </c>
      <c r="L41" s="43" t="s">
        <v>84</v>
      </c>
      <c r="M41" s="44" t="s">
        <v>21</v>
      </c>
      <c r="N41" s="44">
        <v>0</v>
      </c>
      <c r="O41" s="62">
        <v>43845</v>
      </c>
      <c r="P41" s="62">
        <v>43920</v>
      </c>
      <c r="Q41" s="44">
        <v>1</v>
      </c>
      <c r="R41" s="44"/>
      <c r="S41" s="48"/>
      <c r="T41" s="44"/>
      <c r="U41" s="52" t="s">
        <v>44</v>
      </c>
    </row>
    <row r="42" spans="1:21" ht="90" x14ac:dyDescent="0.25">
      <c r="A42" s="6" t="s">
        <v>38</v>
      </c>
      <c r="B42" s="6" t="s">
        <v>334</v>
      </c>
      <c r="C42" s="6" t="s">
        <v>218</v>
      </c>
      <c r="D42" s="6">
        <f t="shared" si="0"/>
        <v>37</v>
      </c>
      <c r="E42" s="56" t="s">
        <v>406</v>
      </c>
      <c r="F42" s="57" t="s">
        <v>382</v>
      </c>
      <c r="G42" s="44" t="s">
        <v>38</v>
      </c>
      <c r="H42" s="44">
        <v>1</v>
      </c>
      <c r="I42" s="58" t="s">
        <v>253</v>
      </c>
      <c r="J42" s="57" t="s">
        <v>409</v>
      </c>
      <c r="K42" s="6" t="s">
        <v>407</v>
      </c>
      <c r="L42" s="43" t="s">
        <v>84</v>
      </c>
      <c r="M42" s="57" t="s">
        <v>43</v>
      </c>
      <c r="N42" s="44">
        <v>1</v>
      </c>
      <c r="O42" s="62">
        <v>43831</v>
      </c>
      <c r="P42" s="62">
        <v>43920</v>
      </c>
      <c r="Q42" s="44"/>
      <c r="R42" s="44">
        <v>1</v>
      </c>
      <c r="S42" s="48"/>
      <c r="T42" s="44"/>
      <c r="U42" s="50" t="s">
        <v>410</v>
      </c>
    </row>
    <row r="43" spans="1:21" ht="105" x14ac:dyDescent="0.25">
      <c r="A43" s="6" t="s">
        <v>38</v>
      </c>
      <c r="B43" s="6" t="s">
        <v>334</v>
      </c>
      <c r="C43" s="6" t="s">
        <v>218</v>
      </c>
      <c r="D43" s="6">
        <f t="shared" si="0"/>
        <v>38</v>
      </c>
      <c r="E43" s="56" t="s">
        <v>408</v>
      </c>
      <c r="F43" s="57" t="s">
        <v>382</v>
      </c>
      <c r="G43" s="57" t="s">
        <v>14</v>
      </c>
      <c r="H43" s="58">
        <v>1</v>
      </c>
      <c r="I43" s="57" t="s">
        <v>15</v>
      </c>
      <c r="J43" s="57" t="s">
        <v>624</v>
      </c>
      <c r="K43" s="57" t="s">
        <v>40</v>
      </c>
      <c r="L43" s="57" t="s">
        <v>16</v>
      </c>
      <c r="M43" s="57" t="s">
        <v>21</v>
      </c>
      <c r="N43" s="63">
        <v>1</v>
      </c>
      <c r="O43" s="62">
        <v>43831</v>
      </c>
      <c r="P43" s="62">
        <v>44196</v>
      </c>
      <c r="Q43" s="63">
        <v>0.1</v>
      </c>
      <c r="R43" s="63"/>
      <c r="S43" s="63">
        <v>0.25</v>
      </c>
      <c r="T43" s="63">
        <v>0.65</v>
      </c>
      <c r="U43" s="52" t="s">
        <v>625</v>
      </c>
    </row>
    <row r="44" spans="1:21" ht="60" x14ac:dyDescent="0.25">
      <c r="A44" s="6" t="s">
        <v>38</v>
      </c>
      <c r="B44" s="6" t="s">
        <v>334</v>
      </c>
      <c r="C44" s="6" t="s">
        <v>219</v>
      </c>
      <c r="D44" s="6">
        <f t="shared" si="0"/>
        <v>39</v>
      </c>
      <c r="E44" s="31" t="s">
        <v>549</v>
      </c>
      <c r="F44" s="64" t="s">
        <v>541</v>
      </c>
      <c r="G44" s="57" t="s">
        <v>14</v>
      </c>
      <c r="H44" s="65">
        <v>2</v>
      </c>
      <c r="I44" s="6" t="s">
        <v>18</v>
      </c>
      <c r="J44" s="6" t="s">
        <v>212</v>
      </c>
      <c r="K44" s="6" t="s">
        <v>318</v>
      </c>
      <c r="L44" s="43" t="s">
        <v>84</v>
      </c>
      <c r="M44" s="48" t="s">
        <v>21</v>
      </c>
      <c r="N44" s="48">
        <v>3</v>
      </c>
      <c r="O44" s="62">
        <v>43983</v>
      </c>
      <c r="P44" s="62">
        <v>44196</v>
      </c>
      <c r="Q44" s="48"/>
      <c r="R44" s="48"/>
      <c r="S44" s="48">
        <v>1</v>
      </c>
      <c r="T44" s="48">
        <v>1</v>
      </c>
      <c r="U44" s="140" t="s">
        <v>211</v>
      </c>
    </row>
    <row r="45" spans="1:21" ht="60" x14ac:dyDescent="0.25">
      <c r="A45" s="6" t="s">
        <v>38</v>
      </c>
      <c r="B45" s="6" t="s">
        <v>334</v>
      </c>
      <c r="C45" s="6" t="s">
        <v>219</v>
      </c>
      <c r="D45" s="6">
        <f t="shared" si="0"/>
        <v>40</v>
      </c>
      <c r="E45" s="56" t="s">
        <v>543</v>
      </c>
      <c r="F45" s="64" t="s">
        <v>541</v>
      </c>
      <c r="G45" s="57" t="s">
        <v>14</v>
      </c>
      <c r="H45" s="65">
        <v>1</v>
      </c>
      <c r="I45" s="57" t="s">
        <v>15</v>
      </c>
      <c r="J45" s="57" t="s">
        <v>542</v>
      </c>
      <c r="K45" s="57" t="s">
        <v>544</v>
      </c>
      <c r="L45" s="43" t="s">
        <v>84</v>
      </c>
      <c r="M45" s="48" t="s">
        <v>21</v>
      </c>
      <c r="N45" s="48">
        <v>1</v>
      </c>
      <c r="O45" s="62">
        <v>43831</v>
      </c>
      <c r="P45" s="62">
        <v>43920</v>
      </c>
      <c r="Q45" s="48">
        <v>1</v>
      </c>
      <c r="R45" s="48"/>
      <c r="S45" s="48" t="s">
        <v>210</v>
      </c>
      <c r="T45" s="48"/>
      <c r="U45" s="52" t="s">
        <v>545</v>
      </c>
    </row>
    <row r="46" spans="1:21" ht="75" x14ac:dyDescent="0.25">
      <c r="A46" s="6" t="s">
        <v>38</v>
      </c>
      <c r="B46" s="6" t="s">
        <v>334</v>
      </c>
      <c r="C46" s="6" t="s">
        <v>219</v>
      </c>
      <c r="D46" s="6">
        <f t="shared" si="0"/>
        <v>41</v>
      </c>
      <c r="E46" s="56" t="s">
        <v>548</v>
      </c>
      <c r="F46" s="64" t="s">
        <v>541</v>
      </c>
      <c r="G46" s="57" t="s">
        <v>14</v>
      </c>
      <c r="H46" s="51">
        <v>1</v>
      </c>
      <c r="I46" s="57" t="s">
        <v>15</v>
      </c>
      <c r="J46" s="57" t="s">
        <v>546</v>
      </c>
      <c r="K46" s="57" t="s">
        <v>547</v>
      </c>
      <c r="L46" s="57" t="s">
        <v>16</v>
      </c>
      <c r="M46" s="48" t="s">
        <v>21</v>
      </c>
      <c r="N46" s="66">
        <v>0.97719999999999996</v>
      </c>
      <c r="O46" s="62">
        <v>43831</v>
      </c>
      <c r="P46" s="62">
        <v>44196</v>
      </c>
      <c r="Q46" s="63">
        <v>0.22</v>
      </c>
      <c r="R46" s="63">
        <v>0.23</v>
      </c>
      <c r="S46" s="63">
        <v>0.32</v>
      </c>
      <c r="T46" s="63">
        <v>0.23</v>
      </c>
      <c r="U46" s="52" t="s">
        <v>641</v>
      </c>
    </row>
    <row r="47" spans="1:21" s="4" customFormat="1" ht="60" x14ac:dyDescent="0.25">
      <c r="A47" s="6" t="s">
        <v>38</v>
      </c>
      <c r="B47" s="6" t="s">
        <v>334</v>
      </c>
      <c r="C47" s="6" t="s">
        <v>203</v>
      </c>
      <c r="D47" s="6">
        <f t="shared" si="0"/>
        <v>42</v>
      </c>
      <c r="E47" s="32" t="s">
        <v>254</v>
      </c>
      <c r="F47" s="6" t="s">
        <v>49</v>
      </c>
      <c r="G47" s="33" t="s">
        <v>194</v>
      </c>
      <c r="H47" s="48">
        <v>1</v>
      </c>
      <c r="I47" s="48" t="s">
        <v>15</v>
      </c>
      <c r="J47" s="6" t="s">
        <v>411</v>
      </c>
      <c r="K47" s="6" t="s">
        <v>103</v>
      </c>
      <c r="L47" s="48" t="s">
        <v>84</v>
      </c>
      <c r="M47" s="48" t="s">
        <v>21</v>
      </c>
      <c r="N47" s="48">
        <v>1</v>
      </c>
      <c r="O47" s="67">
        <v>43862</v>
      </c>
      <c r="P47" s="67">
        <v>43920</v>
      </c>
      <c r="Q47" s="48">
        <v>1</v>
      </c>
      <c r="R47" s="48"/>
      <c r="S47" s="48"/>
      <c r="T47" s="48"/>
      <c r="U47" s="32" t="s">
        <v>104</v>
      </c>
    </row>
    <row r="48" spans="1:21" s="4" customFormat="1" ht="135" x14ac:dyDescent="0.25">
      <c r="A48" s="6" t="s">
        <v>38</v>
      </c>
      <c r="B48" s="6" t="s">
        <v>334</v>
      </c>
      <c r="C48" s="6" t="s">
        <v>203</v>
      </c>
      <c r="D48" s="6">
        <f t="shared" si="0"/>
        <v>43</v>
      </c>
      <c r="E48" s="32" t="s">
        <v>319</v>
      </c>
      <c r="F48" s="6" t="s">
        <v>49</v>
      </c>
      <c r="G48" s="33" t="s">
        <v>194</v>
      </c>
      <c r="H48" s="51">
        <v>1</v>
      </c>
      <c r="I48" s="48" t="s">
        <v>15</v>
      </c>
      <c r="J48" s="6" t="s">
        <v>412</v>
      </c>
      <c r="K48" s="6" t="s">
        <v>195</v>
      </c>
      <c r="L48" s="48" t="s">
        <v>16</v>
      </c>
      <c r="M48" s="48" t="s">
        <v>21</v>
      </c>
      <c r="N48" s="51">
        <v>1</v>
      </c>
      <c r="O48" s="67">
        <v>43862</v>
      </c>
      <c r="P48" s="67">
        <v>44196</v>
      </c>
      <c r="Q48" s="51">
        <v>0.25</v>
      </c>
      <c r="R48" s="51">
        <v>0.25</v>
      </c>
      <c r="S48" s="51">
        <v>0.25</v>
      </c>
      <c r="T48" s="51">
        <v>0.25</v>
      </c>
      <c r="U48" s="50" t="s">
        <v>606</v>
      </c>
    </row>
    <row r="49" spans="1:21" s="4" customFormat="1" ht="75" x14ac:dyDescent="0.25">
      <c r="A49" s="6" t="s">
        <v>38</v>
      </c>
      <c r="B49" s="6" t="s">
        <v>334</v>
      </c>
      <c r="C49" s="6" t="s">
        <v>203</v>
      </c>
      <c r="D49" s="6">
        <f t="shared" si="0"/>
        <v>44</v>
      </c>
      <c r="E49" s="32" t="s">
        <v>256</v>
      </c>
      <c r="F49" s="6" t="s">
        <v>255</v>
      </c>
      <c r="G49" s="48" t="s">
        <v>38</v>
      </c>
      <c r="H49" s="48">
        <v>1</v>
      </c>
      <c r="I49" s="48" t="s">
        <v>15</v>
      </c>
      <c r="J49" s="6" t="s">
        <v>413</v>
      </c>
      <c r="K49" s="6" t="s">
        <v>103</v>
      </c>
      <c r="L49" s="48" t="s">
        <v>84</v>
      </c>
      <c r="M49" s="48" t="s">
        <v>21</v>
      </c>
      <c r="N49" s="48">
        <v>1</v>
      </c>
      <c r="O49" s="67">
        <v>43862</v>
      </c>
      <c r="P49" s="67">
        <v>43920</v>
      </c>
      <c r="Q49" s="48">
        <v>1</v>
      </c>
      <c r="R49" s="48"/>
      <c r="S49" s="48"/>
      <c r="T49" s="48"/>
      <c r="U49" s="32" t="s">
        <v>104</v>
      </c>
    </row>
    <row r="50" spans="1:21" s="4" customFormat="1" ht="180" x14ac:dyDescent="0.25">
      <c r="A50" s="6" t="s">
        <v>38</v>
      </c>
      <c r="B50" s="6" t="s">
        <v>334</v>
      </c>
      <c r="C50" s="6" t="s">
        <v>203</v>
      </c>
      <c r="D50" s="6">
        <f t="shared" si="0"/>
        <v>45</v>
      </c>
      <c r="E50" s="50" t="s">
        <v>257</v>
      </c>
      <c r="F50" s="6" t="s">
        <v>258</v>
      </c>
      <c r="G50" s="48" t="s">
        <v>38</v>
      </c>
      <c r="H50" s="51">
        <v>1</v>
      </c>
      <c r="I50" s="48" t="s">
        <v>15</v>
      </c>
      <c r="J50" s="6" t="s">
        <v>414</v>
      </c>
      <c r="K50" s="6" t="s">
        <v>195</v>
      </c>
      <c r="L50" s="48" t="s">
        <v>16</v>
      </c>
      <c r="M50" s="48" t="s">
        <v>21</v>
      </c>
      <c r="N50" s="51">
        <v>1</v>
      </c>
      <c r="O50" s="67">
        <v>43862</v>
      </c>
      <c r="P50" s="67">
        <v>44196</v>
      </c>
      <c r="Q50" s="51">
        <v>0.25</v>
      </c>
      <c r="R50" s="51">
        <v>0.25</v>
      </c>
      <c r="S50" s="51">
        <v>0.25</v>
      </c>
      <c r="T50" s="51">
        <v>0.25</v>
      </c>
      <c r="U50" s="50" t="s">
        <v>607</v>
      </c>
    </row>
    <row r="51" spans="1:21" s="4" customFormat="1" ht="60" x14ac:dyDescent="0.25">
      <c r="A51" s="6" t="s">
        <v>38</v>
      </c>
      <c r="B51" s="6" t="s">
        <v>334</v>
      </c>
      <c r="C51" s="6" t="s">
        <v>203</v>
      </c>
      <c r="D51" s="6">
        <f t="shared" si="0"/>
        <v>46</v>
      </c>
      <c r="E51" s="50" t="s">
        <v>320</v>
      </c>
      <c r="F51" s="6" t="s">
        <v>611</v>
      </c>
      <c r="G51" s="6" t="s">
        <v>101</v>
      </c>
      <c r="H51" s="48">
        <v>1</v>
      </c>
      <c r="I51" s="48" t="s">
        <v>15</v>
      </c>
      <c r="J51" s="6" t="s">
        <v>415</v>
      </c>
      <c r="K51" s="6" t="s">
        <v>103</v>
      </c>
      <c r="L51" s="48" t="s">
        <v>84</v>
      </c>
      <c r="M51" s="48" t="s">
        <v>21</v>
      </c>
      <c r="N51" s="48">
        <v>1</v>
      </c>
      <c r="O51" s="67">
        <v>43862</v>
      </c>
      <c r="P51" s="67">
        <v>43920</v>
      </c>
      <c r="Q51" s="48">
        <v>1</v>
      </c>
      <c r="R51" s="48"/>
      <c r="S51" s="48"/>
      <c r="T51" s="48"/>
      <c r="U51" s="32" t="s">
        <v>104</v>
      </c>
    </row>
    <row r="52" spans="1:21" s="4" customFormat="1" ht="315" x14ac:dyDescent="0.25">
      <c r="A52" s="6" t="s">
        <v>38</v>
      </c>
      <c r="B52" s="6" t="s">
        <v>334</v>
      </c>
      <c r="C52" s="6" t="s">
        <v>203</v>
      </c>
      <c r="D52" s="6">
        <f t="shared" si="0"/>
        <v>47</v>
      </c>
      <c r="E52" s="50" t="s">
        <v>321</v>
      </c>
      <c r="F52" s="6" t="s">
        <v>611</v>
      </c>
      <c r="G52" s="6" t="s">
        <v>101</v>
      </c>
      <c r="H52" s="13">
        <v>1</v>
      </c>
      <c r="I52" s="6"/>
      <c r="J52" s="6" t="s">
        <v>416</v>
      </c>
      <c r="K52" s="6" t="s">
        <v>272</v>
      </c>
      <c r="L52" s="48" t="s">
        <v>16</v>
      </c>
      <c r="M52" s="48" t="s">
        <v>21</v>
      </c>
      <c r="N52" s="48">
        <v>0</v>
      </c>
      <c r="O52" s="67">
        <v>43831</v>
      </c>
      <c r="P52" s="67">
        <v>44196</v>
      </c>
      <c r="Q52" s="51">
        <v>0.25</v>
      </c>
      <c r="R52" s="51">
        <v>0.25</v>
      </c>
      <c r="S52" s="51">
        <v>0.25</v>
      </c>
      <c r="T52" s="51">
        <v>0.25</v>
      </c>
      <c r="U52" s="50" t="s">
        <v>608</v>
      </c>
    </row>
    <row r="53" spans="1:21" s="4" customFormat="1" ht="149.25" customHeight="1" x14ac:dyDescent="0.25">
      <c r="A53" s="6" t="s">
        <v>38</v>
      </c>
      <c r="B53" s="6" t="s">
        <v>334</v>
      </c>
      <c r="C53" s="6" t="s">
        <v>203</v>
      </c>
      <c r="D53" s="6">
        <f t="shared" si="0"/>
        <v>48</v>
      </c>
      <c r="E53" s="32" t="s">
        <v>259</v>
      </c>
      <c r="F53" s="33" t="s">
        <v>610</v>
      </c>
      <c r="G53" s="33" t="s">
        <v>101</v>
      </c>
      <c r="H53" s="48">
        <v>1</v>
      </c>
      <c r="I53" s="48" t="s">
        <v>15</v>
      </c>
      <c r="J53" s="6" t="s">
        <v>417</v>
      </c>
      <c r="K53" s="6" t="s">
        <v>103</v>
      </c>
      <c r="L53" s="48" t="s">
        <v>84</v>
      </c>
      <c r="M53" s="48" t="s">
        <v>21</v>
      </c>
      <c r="N53" s="48">
        <v>1</v>
      </c>
      <c r="O53" s="67">
        <v>43862</v>
      </c>
      <c r="P53" s="67">
        <v>43920</v>
      </c>
      <c r="Q53" s="48">
        <v>1</v>
      </c>
      <c r="R53" s="48"/>
      <c r="S53" s="48"/>
      <c r="T53" s="48"/>
      <c r="U53" s="32" t="s">
        <v>104</v>
      </c>
    </row>
    <row r="54" spans="1:21" s="4" customFormat="1" ht="60" x14ac:dyDescent="0.25">
      <c r="A54" s="6" t="s">
        <v>38</v>
      </c>
      <c r="B54" s="6" t="s">
        <v>334</v>
      </c>
      <c r="C54" s="6" t="s">
        <v>203</v>
      </c>
      <c r="D54" s="6">
        <f t="shared" si="0"/>
        <v>49</v>
      </c>
      <c r="E54" s="50" t="s">
        <v>260</v>
      </c>
      <c r="F54" s="33" t="s">
        <v>610</v>
      </c>
      <c r="G54" s="33" t="s">
        <v>101</v>
      </c>
      <c r="H54" s="51">
        <v>1</v>
      </c>
      <c r="I54" s="48" t="s">
        <v>15</v>
      </c>
      <c r="J54" s="6" t="s">
        <v>418</v>
      </c>
      <c r="K54" s="6" t="s">
        <v>195</v>
      </c>
      <c r="L54" s="48" t="s">
        <v>16</v>
      </c>
      <c r="M54" s="48" t="s">
        <v>21</v>
      </c>
      <c r="N54" s="51">
        <v>1</v>
      </c>
      <c r="O54" s="67">
        <v>43862</v>
      </c>
      <c r="P54" s="67">
        <v>44196</v>
      </c>
      <c r="Q54" s="51">
        <v>0.25</v>
      </c>
      <c r="R54" s="51">
        <v>0.25</v>
      </c>
      <c r="S54" s="51">
        <v>0.25</v>
      </c>
      <c r="T54" s="51">
        <v>0.25</v>
      </c>
      <c r="U54" s="50" t="s">
        <v>197</v>
      </c>
    </row>
    <row r="55" spans="1:21" s="4" customFormat="1" ht="60" x14ac:dyDescent="0.25">
      <c r="A55" s="6" t="s">
        <v>38</v>
      </c>
      <c r="B55" s="6" t="s">
        <v>334</v>
      </c>
      <c r="C55" s="6" t="s">
        <v>203</v>
      </c>
      <c r="D55" s="6">
        <f t="shared" si="0"/>
        <v>50</v>
      </c>
      <c r="E55" s="32" t="s">
        <v>322</v>
      </c>
      <c r="F55" s="6" t="s">
        <v>105</v>
      </c>
      <c r="G55" s="48" t="s">
        <v>38</v>
      </c>
      <c r="H55" s="48">
        <v>1</v>
      </c>
      <c r="I55" s="48" t="s">
        <v>15</v>
      </c>
      <c r="J55" s="6" t="s">
        <v>419</v>
      </c>
      <c r="K55" s="6" t="s">
        <v>103</v>
      </c>
      <c r="L55" s="48" t="s">
        <v>84</v>
      </c>
      <c r="M55" s="48" t="s">
        <v>21</v>
      </c>
      <c r="N55" s="48">
        <v>1</v>
      </c>
      <c r="O55" s="67">
        <v>43862</v>
      </c>
      <c r="P55" s="67">
        <v>43920</v>
      </c>
      <c r="Q55" s="48">
        <v>1</v>
      </c>
      <c r="R55" s="48"/>
      <c r="S55" s="48"/>
      <c r="T55" s="48"/>
      <c r="U55" s="32" t="s">
        <v>104</v>
      </c>
    </row>
    <row r="56" spans="1:21" s="4" customFormat="1" ht="120" x14ac:dyDescent="0.25">
      <c r="A56" s="6" t="s">
        <v>38</v>
      </c>
      <c r="B56" s="6" t="s">
        <v>334</v>
      </c>
      <c r="C56" s="6" t="s">
        <v>203</v>
      </c>
      <c r="D56" s="6">
        <f t="shared" si="0"/>
        <v>51</v>
      </c>
      <c r="E56" s="50" t="s">
        <v>261</v>
      </c>
      <c r="F56" s="6" t="s">
        <v>105</v>
      </c>
      <c r="G56" s="48" t="s">
        <v>38</v>
      </c>
      <c r="H56" s="51">
        <v>1</v>
      </c>
      <c r="I56" s="48" t="s">
        <v>15</v>
      </c>
      <c r="J56" s="6" t="s">
        <v>420</v>
      </c>
      <c r="K56" s="6" t="s">
        <v>195</v>
      </c>
      <c r="L56" s="48" t="s">
        <v>16</v>
      </c>
      <c r="M56" s="48" t="s">
        <v>21</v>
      </c>
      <c r="N56" s="51">
        <v>1</v>
      </c>
      <c r="O56" s="67">
        <v>43862</v>
      </c>
      <c r="P56" s="67">
        <v>44196</v>
      </c>
      <c r="Q56" s="51">
        <v>0.25</v>
      </c>
      <c r="R56" s="51">
        <v>0.25</v>
      </c>
      <c r="S56" s="51">
        <v>0.25</v>
      </c>
      <c r="T56" s="51">
        <v>0.25</v>
      </c>
      <c r="U56" s="50" t="s">
        <v>196</v>
      </c>
    </row>
    <row r="57" spans="1:21" ht="60" x14ac:dyDescent="0.25">
      <c r="A57" s="6" t="s">
        <v>336</v>
      </c>
      <c r="B57" s="6" t="s">
        <v>337</v>
      </c>
      <c r="C57" s="6" t="s">
        <v>221</v>
      </c>
      <c r="D57" s="6">
        <f t="shared" si="0"/>
        <v>52</v>
      </c>
      <c r="E57" s="32" t="s">
        <v>263</v>
      </c>
      <c r="F57" s="57" t="s">
        <v>262</v>
      </c>
      <c r="G57" s="33" t="s">
        <v>134</v>
      </c>
      <c r="H57" s="57">
        <v>1</v>
      </c>
      <c r="I57" s="57" t="s">
        <v>45</v>
      </c>
      <c r="J57" s="57" t="s">
        <v>421</v>
      </c>
      <c r="K57" s="57" t="s">
        <v>422</v>
      </c>
      <c r="L57" s="57" t="s">
        <v>264</v>
      </c>
      <c r="M57" s="57" t="s">
        <v>47</v>
      </c>
      <c r="N57" s="57">
        <v>1</v>
      </c>
      <c r="O57" s="45">
        <v>43845</v>
      </c>
      <c r="P57" s="45">
        <v>44012</v>
      </c>
      <c r="Q57" s="57"/>
      <c r="R57" s="57">
        <v>1</v>
      </c>
      <c r="S57" s="6"/>
      <c r="T57" s="57"/>
      <c r="U57" s="52" t="s">
        <v>423</v>
      </c>
    </row>
    <row r="58" spans="1:21" ht="60" x14ac:dyDescent="0.25">
      <c r="A58" s="6" t="s">
        <v>336</v>
      </c>
      <c r="B58" s="6" t="s">
        <v>337</v>
      </c>
      <c r="C58" s="6" t="s">
        <v>221</v>
      </c>
      <c r="D58" s="6">
        <f t="shared" si="0"/>
        <v>53</v>
      </c>
      <c r="E58" s="52" t="s">
        <v>48</v>
      </c>
      <c r="F58" s="57" t="s">
        <v>49</v>
      </c>
      <c r="G58" s="33" t="s">
        <v>134</v>
      </c>
      <c r="H58" s="57">
        <v>1</v>
      </c>
      <c r="I58" s="57" t="s">
        <v>18</v>
      </c>
      <c r="J58" s="57" t="s">
        <v>50</v>
      </c>
      <c r="K58" s="57" t="s">
        <v>51</v>
      </c>
      <c r="L58" s="57" t="s">
        <v>84</v>
      </c>
      <c r="M58" s="57" t="s">
        <v>21</v>
      </c>
      <c r="N58" s="57">
        <v>0</v>
      </c>
      <c r="O58" s="45">
        <v>43862</v>
      </c>
      <c r="P58" s="45">
        <v>44104</v>
      </c>
      <c r="Q58" s="57"/>
      <c r="R58" s="57"/>
      <c r="S58" s="57">
        <v>1</v>
      </c>
      <c r="T58" s="57"/>
      <c r="U58" s="52" t="s">
        <v>52</v>
      </c>
    </row>
    <row r="59" spans="1:21" ht="75" x14ac:dyDescent="0.25">
      <c r="A59" s="6" t="s">
        <v>336</v>
      </c>
      <c r="B59" s="6" t="s">
        <v>337</v>
      </c>
      <c r="C59" s="6" t="s">
        <v>221</v>
      </c>
      <c r="D59" s="6">
        <f t="shared" si="0"/>
        <v>54</v>
      </c>
      <c r="E59" s="52" t="s">
        <v>424</v>
      </c>
      <c r="F59" s="57" t="s">
        <v>49</v>
      </c>
      <c r="G59" s="33" t="s">
        <v>134</v>
      </c>
      <c r="H59" s="57">
        <v>1</v>
      </c>
      <c r="I59" s="57" t="s">
        <v>18</v>
      </c>
      <c r="J59" s="6" t="s">
        <v>53</v>
      </c>
      <c r="K59" s="6" t="s">
        <v>425</v>
      </c>
      <c r="L59" s="57" t="s">
        <v>84</v>
      </c>
      <c r="M59" s="57" t="s">
        <v>21</v>
      </c>
      <c r="N59" s="57">
        <v>0</v>
      </c>
      <c r="O59" s="45">
        <v>43891</v>
      </c>
      <c r="P59" s="45">
        <v>44012</v>
      </c>
      <c r="Q59" s="6"/>
      <c r="R59" s="57">
        <v>1</v>
      </c>
      <c r="S59" s="13"/>
      <c r="T59" s="13"/>
      <c r="U59" s="52" t="s">
        <v>426</v>
      </c>
    </row>
    <row r="60" spans="1:21" ht="75" x14ac:dyDescent="0.25">
      <c r="A60" s="6" t="s">
        <v>336</v>
      </c>
      <c r="B60" s="6" t="s">
        <v>337</v>
      </c>
      <c r="C60" s="6" t="s">
        <v>221</v>
      </c>
      <c r="D60" s="6">
        <f t="shared" si="0"/>
        <v>55</v>
      </c>
      <c r="E60" s="52" t="s">
        <v>642</v>
      </c>
      <c r="F60" s="57" t="s">
        <v>49</v>
      </c>
      <c r="G60" s="33" t="s">
        <v>134</v>
      </c>
      <c r="H60" s="57">
        <v>1</v>
      </c>
      <c r="I60" s="6" t="s">
        <v>18</v>
      </c>
      <c r="J60" s="6" t="s">
        <v>427</v>
      </c>
      <c r="K60" s="6" t="s">
        <v>428</v>
      </c>
      <c r="L60" s="57" t="s">
        <v>16</v>
      </c>
      <c r="M60" s="57" t="s">
        <v>21</v>
      </c>
      <c r="N60" s="57">
        <v>0</v>
      </c>
      <c r="O60" s="14">
        <v>43983</v>
      </c>
      <c r="P60" s="14">
        <v>44196</v>
      </c>
      <c r="Q60" s="6"/>
      <c r="R60" s="105"/>
      <c r="S60" s="68">
        <v>0.5</v>
      </c>
      <c r="T60" s="105">
        <v>0.5</v>
      </c>
      <c r="U60" s="52" t="s">
        <v>54</v>
      </c>
    </row>
    <row r="61" spans="1:21" ht="75" x14ac:dyDescent="0.25">
      <c r="A61" s="6" t="s">
        <v>336</v>
      </c>
      <c r="B61" s="6" t="s">
        <v>337</v>
      </c>
      <c r="C61" s="6" t="s">
        <v>221</v>
      </c>
      <c r="D61" s="6">
        <f t="shared" si="0"/>
        <v>56</v>
      </c>
      <c r="E61" s="52" t="s">
        <v>431</v>
      </c>
      <c r="F61" s="57" t="s">
        <v>49</v>
      </c>
      <c r="G61" s="33" t="s">
        <v>134</v>
      </c>
      <c r="H61" s="57">
        <v>1</v>
      </c>
      <c r="I61" s="57" t="s">
        <v>18</v>
      </c>
      <c r="J61" s="57" t="s">
        <v>429</v>
      </c>
      <c r="K61" s="57" t="s">
        <v>430</v>
      </c>
      <c r="L61" s="43" t="s">
        <v>84</v>
      </c>
      <c r="M61" s="57" t="s">
        <v>21</v>
      </c>
      <c r="N61" s="57">
        <v>1</v>
      </c>
      <c r="O61" s="45">
        <v>43983</v>
      </c>
      <c r="P61" s="45">
        <v>44196</v>
      </c>
      <c r="Q61" s="57"/>
      <c r="R61" s="57"/>
      <c r="S61" s="57">
        <v>0.5</v>
      </c>
      <c r="T61" s="57">
        <v>0.5</v>
      </c>
      <c r="U61" s="52" t="s">
        <v>55</v>
      </c>
    </row>
    <row r="62" spans="1:21" ht="60" x14ac:dyDescent="0.25">
      <c r="A62" s="6" t="s">
        <v>336</v>
      </c>
      <c r="B62" s="6" t="s">
        <v>337</v>
      </c>
      <c r="C62" s="6" t="s">
        <v>221</v>
      </c>
      <c r="D62" s="6">
        <f t="shared" si="0"/>
        <v>57</v>
      </c>
      <c r="E62" s="52" t="s">
        <v>432</v>
      </c>
      <c r="F62" s="57" t="s">
        <v>49</v>
      </c>
      <c r="G62" s="57" t="s">
        <v>56</v>
      </c>
      <c r="H62" s="57">
        <v>1</v>
      </c>
      <c r="I62" s="57" t="s">
        <v>18</v>
      </c>
      <c r="J62" s="57" t="s">
        <v>58</v>
      </c>
      <c r="K62" s="57" t="s">
        <v>59</v>
      </c>
      <c r="L62" s="43" t="s">
        <v>84</v>
      </c>
      <c r="M62" s="57" t="s">
        <v>21</v>
      </c>
      <c r="N62" s="57">
        <v>0</v>
      </c>
      <c r="O62" s="45">
        <v>43936</v>
      </c>
      <c r="P62" s="45">
        <v>44196</v>
      </c>
      <c r="Q62" s="57"/>
      <c r="R62" s="57"/>
      <c r="S62" s="57">
        <v>0.5</v>
      </c>
      <c r="T62" s="57">
        <v>0.5</v>
      </c>
      <c r="U62" s="52" t="s">
        <v>323</v>
      </c>
    </row>
    <row r="63" spans="1:21" ht="60" x14ac:dyDescent="0.25">
      <c r="A63" s="6" t="s">
        <v>336</v>
      </c>
      <c r="B63" s="6" t="s">
        <v>337</v>
      </c>
      <c r="C63" s="6" t="s">
        <v>220</v>
      </c>
      <c r="D63" s="6">
        <f t="shared" si="0"/>
        <v>58</v>
      </c>
      <c r="E63" s="50" t="s">
        <v>524</v>
      </c>
      <c r="F63" s="6" t="s">
        <v>49</v>
      </c>
      <c r="G63" s="6" t="s">
        <v>489</v>
      </c>
      <c r="H63" s="57">
        <v>1</v>
      </c>
      <c r="I63" s="57" t="s">
        <v>18</v>
      </c>
      <c r="J63" s="57" t="s">
        <v>520</v>
      </c>
      <c r="K63" s="57" t="s">
        <v>521</v>
      </c>
      <c r="L63" s="43" t="s">
        <v>522</v>
      </c>
      <c r="M63" s="57" t="s">
        <v>21</v>
      </c>
      <c r="N63" s="57">
        <v>1</v>
      </c>
      <c r="O63" s="45">
        <v>43831</v>
      </c>
      <c r="P63" s="45">
        <v>43861</v>
      </c>
      <c r="Q63" s="57">
        <v>1</v>
      </c>
      <c r="R63" s="57"/>
      <c r="S63" s="57"/>
      <c r="T63" s="57"/>
      <c r="U63" s="52" t="s">
        <v>523</v>
      </c>
    </row>
    <row r="64" spans="1:21" ht="75" x14ac:dyDescent="0.25">
      <c r="A64" s="6" t="s">
        <v>336</v>
      </c>
      <c r="B64" s="6" t="s">
        <v>337</v>
      </c>
      <c r="C64" s="6" t="s">
        <v>220</v>
      </c>
      <c r="D64" s="6">
        <f t="shared" si="0"/>
        <v>59</v>
      </c>
      <c r="E64" s="50" t="s">
        <v>490</v>
      </c>
      <c r="F64" s="6" t="s">
        <v>106</v>
      </c>
      <c r="G64" s="6" t="s">
        <v>107</v>
      </c>
      <c r="H64" s="13">
        <v>1</v>
      </c>
      <c r="I64" s="6" t="s">
        <v>18</v>
      </c>
      <c r="J64" s="6" t="s">
        <v>433</v>
      </c>
      <c r="K64" s="69" t="s">
        <v>626</v>
      </c>
      <c r="L64" s="6" t="s">
        <v>16</v>
      </c>
      <c r="M64" s="6" t="s">
        <v>21</v>
      </c>
      <c r="N64" s="13">
        <v>1</v>
      </c>
      <c r="O64" s="14">
        <v>43831</v>
      </c>
      <c r="P64" s="14">
        <v>44196</v>
      </c>
      <c r="Q64" s="44"/>
      <c r="R64" s="70">
        <v>0.33329999999999999</v>
      </c>
      <c r="S64" s="70">
        <v>0.33329999999999999</v>
      </c>
      <c r="T64" s="70">
        <v>0.33329999999999999</v>
      </c>
      <c r="U64" s="52" t="s">
        <v>491</v>
      </c>
    </row>
    <row r="65" spans="1:21" ht="75" x14ac:dyDescent="0.25">
      <c r="A65" s="6" t="s">
        <v>336</v>
      </c>
      <c r="B65" s="6" t="s">
        <v>337</v>
      </c>
      <c r="C65" s="6" t="s">
        <v>220</v>
      </c>
      <c r="D65" s="6">
        <f t="shared" si="0"/>
        <v>60</v>
      </c>
      <c r="E65" s="50" t="s">
        <v>492</v>
      </c>
      <c r="F65" s="57" t="s">
        <v>106</v>
      </c>
      <c r="G65" s="57" t="s">
        <v>107</v>
      </c>
      <c r="H65" s="58">
        <v>1</v>
      </c>
      <c r="I65" s="57" t="s">
        <v>18</v>
      </c>
      <c r="J65" s="57" t="s">
        <v>108</v>
      </c>
      <c r="K65" s="59" t="s">
        <v>626</v>
      </c>
      <c r="L65" s="57" t="s">
        <v>16</v>
      </c>
      <c r="M65" s="57" t="s">
        <v>21</v>
      </c>
      <c r="N65" s="58">
        <v>1</v>
      </c>
      <c r="O65" s="45">
        <v>43831</v>
      </c>
      <c r="P65" s="45">
        <v>44196</v>
      </c>
      <c r="Q65" s="44"/>
      <c r="R65" s="70">
        <v>0.33329999999999999</v>
      </c>
      <c r="S65" s="70">
        <v>0.33329999999999999</v>
      </c>
      <c r="T65" s="70">
        <v>0.33329999999999999</v>
      </c>
      <c r="U65" s="52" t="s">
        <v>491</v>
      </c>
    </row>
    <row r="66" spans="1:21" ht="75" x14ac:dyDescent="0.25">
      <c r="A66" s="6" t="s">
        <v>336</v>
      </c>
      <c r="B66" s="6" t="s">
        <v>337</v>
      </c>
      <c r="C66" s="6" t="s">
        <v>220</v>
      </c>
      <c r="D66" s="6">
        <f t="shared" si="0"/>
        <v>61</v>
      </c>
      <c r="E66" s="50" t="s">
        <v>493</v>
      </c>
      <c r="F66" s="57" t="s">
        <v>106</v>
      </c>
      <c r="G66" s="57" t="s">
        <v>107</v>
      </c>
      <c r="H66" s="58">
        <v>1</v>
      </c>
      <c r="I66" s="57" t="s">
        <v>18</v>
      </c>
      <c r="J66" s="57" t="s">
        <v>108</v>
      </c>
      <c r="K66" s="59" t="s">
        <v>626</v>
      </c>
      <c r="L66" s="57" t="s">
        <v>16</v>
      </c>
      <c r="M66" s="57" t="s">
        <v>21</v>
      </c>
      <c r="N66" s="58">
        <v>0.94</v>
      </c>
      <c r="O66" s="45">
        <v>43831</v>
      </c>
      <c r="P66" s="45">
        <v>44196</v>
      </c>
      <c r="Q66" s="44"/>
      <c r="R66" s="70">
        <v>0.33329999999999999</v>
      </c>
      <c r="S66" s="70">
        <v>0.33329999999999999</v>
      </c>
      <c r="T66" s="70">
        <v>0.33329999999999999</v>
      </c>
      <c r="U66" s="52" t="s">
        <v>491</v>
      </c>
    </row>
    <row r="67" spans="1:21" ht="75" x14ac:dyDescent="0.25">
      <c r="A67" s="6" t="s">
        <v>336</v>
      </c>
      <c r="B67" s="6" t="s">
        <v>337</v>
      </c>
      <c r="C67" s="6" t="s">
        <v>220</v>
      </c>
      <c r="D67" s="6">
        <f t="shared" si="0"/>
        <v>62</v>
      </c>
      <c r="E67" s="50" t="s">
        <v>494</v>
      </c>
      <c r="F67" s="57" t="s">
        <v>106</v>
      </c>
      <c r="G67" s="57" t="s">
        <v>107</v>
      </c>
      <c r="H67" s="58">
        <v>1</v>
      </c>
      <c r="I67" s="57" t="s">
        <v>18</v>
      </c>
      <c r="J67" s="57" t="s">
        <v>108</v>
      </c>
      <c r="K67" s="59" t="s">
        <v>626</v>
      </c>
      <c r="L67" s="57" t="s">
        <v>16</v>
      </c>
      <c r="M67" s="57" t="s">
        <v>21</v>
      </c>
      <c r="N67" s="58">
        <v>0.9</v>
      </c>
      <c r="O67" s="45">
        <v>43831</v>
      </c>
      <c r="P67" s="45">
        <v>44196</v>
      </c>
      <c r="Q67" s="44"/>
      <c r="R67" s="70">
        <v>0.33329999999999999</v>
      </c>
      <c r="S67" s="70">
        <v>0.33329999999999999</v>
      </c>
      <c r="T67" s="70">
        <v>0.33329999999999999</v>
      </c>
      <c r="U67" s="52" t="s">
        <v>491</v>
      </c>
    </row>
    <row r="68" spans="1:21" ht="75" x14ac:dyDescent="0.25">
      <c r="A68" s="6" t="s">
        <v>336</v>
      </c>
      <c r="B68" s="6" t="s">
        <v>337</v>
      </c>
      <c r="C68" s="6" t="s">
        <v>220</v>
      </c>
      <c r="D68" s="6">
        <f t="shared" si="0"/>
        <v>63</v>
      </c>
      <c r="E68" s="50" t="s">
        <v>495</v>
      </c>
      <c r="F68" s="57" t="s">
        <v>106</v>
      </c>
      <c r="G68" s="57" t="s">
        <v>107</v>
      </c>
      <c r="H68" s="58">
        <v>1</v>
      </c>
      <c r="I68" s="57" t="s">
        <v>18</v>
      </c>
      <c r="J68" s="57" t="s">
        <v>108</v>
      </c>
      <c r="K68" s="59" t="s">
        <v>626</v>
      </c>
      <c r="L68" s="57" t="s">
        <v>16</v>
      </c>
      <c r="M68" s="57" t="s">
        <v>21</v>
      </c>
      <c r="N68" s="58">
        <v>0.93</v>
      </c>
      <c r="O68" s="45">
        <v>43831</v>
      </c>
      <c r="P68" s="45">
        <v>44196</v>
      </c>
      <c r="Q68" s="44"/>
      <c r="R68" s="70">
        <v>0.33329999999999999</v>
      </c>
      <c r="S68" s="70">
        <v>0.33329999999999999</v>
      </c>
      <c r="T68" s="70">
        <v>0.33329999999999999</v>
      </c>
      <c r="U68" s="52" t="s">
        <v>491</v>
      </c>
    </row>
    <row r="69" spans="1:21" s="4" customFormat="1" ht="90" x14ac:dyDescent="0.25">
      <c r="A69" s="6" t="s">
        <v>338</v>
      </c>
      <c r="B69" s="6" t="s">
        <v>341</v>
      </c>
      <c r="C69" s="6" t="s">
        <v>221</v>
      </c>
      <c r="D69" s="6">
        <f t="shared" si="0"/>
        <v>64</v>
      </c>
      <c r="E69" s="56" t="s">
        <v>434</v>
      </c>
      <c r="F69" s="57" t="s">
        <v>435</v>
      </c>
      <c r="G69" s="57" t="s">
        <v>436</v>
      </c>
      <c r="H69" s="44">
        <v>12</v>
      </c>
      <c r="I69" s="44" t="s">
        <v>146</v>
      </c>
      <c r="J69" s="57" t="s">
        <v>437</v>
      </c>
      <c r="K69" s="57" t="s">
        <v>438</v>
      </c>
      <c r="L69" s="43" t="s">
        <v>84</v>
      </c>
      <c r="M69" s="44" t="s">
        <v>21</v>
      </c>
      <c r="N69" s="71">
        <v>16</v>
      </c>
      <c r="O69" s="62">
        <v>43831</v>
      </c>
      <c r="P69" s="62">
        <v>44196</v>
      </c>
      <c r="Q69" s="44">
        <v>3</v>
      </c>
      <c r="R69" s="44">
        <v>3</v>
      </c>
      <c r="S69" s="48">
        <v>3</v>
      </c>
      <c r="T69" s="44">
        <v>3</v>
      </c>
      <c r="U69" s="52" t="s">
        <v>439</v>
      </c>
    </row>
    <row r="70" spans="1:21" s="4" customFormat="1" ht="372.75" customHeight="1" x14ac:dyDescent="0.25">
      <c r="A70" s="6" t="s">
        <v>338</v>
      </c>
      <c r="B70" s="6" t="s">
        <v>341</v>
      </c>
      <c r="C70" s="6" t="s">
        <v>221</v>
      </c>
      <c r="D70" s="6">
        <f t="shared" si="0"/>
        <v>65</v>
      </c>
      <c r="E70" s="56" t="s">
        <v>440</v>
      </c>
      <c r="F70" s="57" t="s">
        <v>657</v>
      </c>
      <c r="G70" s="57" t="s">
        <v>324</v>
      </c>
      <c r="H70" s="72">
        <v>1</v>
      </c>
      <c r="I70" s="44" t="s">
        <v>146</v>
      </c>
      <c r="J70" s="57" t="s">
        <v>441</v>
      </c>
      <c r="K70" s="57" t="s">
        <v>269</v>
      </c>
      <c r="L70" s="44" t="s">
        <v>149</v>
      </c>
      <c r="M70" s="44" t="s">
        <v>21</v>
      </c>
      <c r="N70" s="44">
        <v>0</v>
      </c>
      <c r="O70" s="62">
        <v>43831</v>
      </c>
      <c r="P70" s="62">
        <v>44196</v>
      </c>
      <c r="Q70" s="51">
        <v>0.25</v>
      </c>
      <c r="R70" s="51">
        <v>0.25</v>
      </c>
      <c r="S70" s="51">
        <v>0.25</v>
      </c>
      <c r="T70" s="51">
        <v>0.25</v>
      </c>
      <c r="U70" s="52" t="s">
        <v>442</v>
      </c>
    </row>
    <row r="71" spans="1:21" s="4" customFormat="1" ht="90" x14ac:dyDescent="0.25">
      <c r="A71" s="6" t="s">
        <v>338</v>
      </c>
      <c r="B71" s="6" t="s">
        <v>341</v>
      </c>
      <c r="C71" s="6" t="s">
        <v>221</v>
      </c>
      <c r="D71" s="6">
        <f t="shared" si="0"/>
        <v>66</v>
      </c>
      <c r="E71" s="56" t="s">
        <v>270</v>
      </c>
      <c r="F71" s="57" t="s">
        <v>445</v>
      </c>
      <c r="G71" s="44" t="s">
        <v>325</v>
      </c>
      <c r="H71" s="72">
        <v>1</v>
      </c>
      <c r="I71" s="44" t="s">
        <v>146</v>
      </c>
      <c r="J71" s="57" t="s">
        <v>441</v>
      </c>
      <c r="K71" s="57" t="s">
        <v>136</v>
      </c>
      <c r="L71" s="44" t="s">
        <v>149</v>
      </c>
      <c r="M71" s="44" t="s">
        <v>21</v>
      </c>
      <c r="N71" s="44">
        <v>0</v>
      </c>
      <c r="O71" s="62">
        <v>43831</v>
      </c>
      <c r="P71" s="62">
        <v>44196</v>
      </c>
      <c r="Q71" s="51">
        <v>0.25</v>
      </c>
      <c r="R71" s="51">
        <v>0.25</v>
      </c>
      <c r="S71" s="51">
        <v>0.25</v>
      </c>
      <c r="T71" s="51">
        <v>0.25</v>
      </c>
      <c r="U71" s="52" t="s">
        <v>442</v>
      </c>
    </row>
    <row r="72" spans="1:21" s="4" customFormat="1" ht="75" x14ac:dyDescent="0.25">
      <c r="A72" s="6" t="s">
        <v>338</v>
      </c>
      <c r="B72" s="6" t="s">
        <v>341</v>
      </c>
      <c r="C72" s="6" t="s">
        <v>221</v>
      </c>
      <c r="D72" s="6">
        <f t="shared" ref="D72:D135" si="1">D71+1</f>
        <v>67</v>
      </c>
      <c r="E72" s="56" t="s">
        <v>444</v>
      </c>
      <c r="F72" s="57" t="s">
        <v>145</v>
      </c>
      <c r="G72" s="57" t="s">
        <v>324</v>
      </c>
      <c r="H72" s="73">
        <v>17</v>
      </c>
      <c r="I72" s="44" t="s">
        <v>146</v>
      </c>
      <c r="J72" s="57" t="s">
        <v>135</v>
      </c>
      <c r="K72" s="57" t="s">
        <v>150</v>
      </c>
      <c r="L72" s="43" t="s">
        <v>84</v>
      </c>
      <c r="M72" s="44" t="s">
        <v>21</v>
      </c>
      <c r="N72" s="48">
        <v>15</v>
      </c>
      <c r="O72" s="62">
        <v>43831</v>
      </c>
      <c r="P72" s="62">
        <v>44165</v>
      </c>
      <c r="Q72" s="44">
        <v>2</v>
      </c>
      <c r="R72" s="44">
        <v>4</v>
      </c>
      <c r="S72" s="48">
        <v>5</v>
      </c>
      <c r="T72" s="44">
        <v>6</v>
      </c>
      <c r="U72" s="52" t="s">
        <v>443</v>
      </c>
    </row>
    <row r="73" spans="1:21" s="4" customFormat="1" ht="60" x14ac:dyDescent="0.25">
      <c r="A73" s="6" t="s">
        <v>338</v>
      </c>
      <c r="B73" s="6" t="s">
        <v>341</v>
      </c>
      <c r="C73" s="6" t="s">
        <v>221</v>
      </c>
      <c r="D73" s="6">
        <f t="shared" si="1"/>
        <v>68</v>
      </c>
      <c r="E73" s="52" t="s">
        <v>653</v>
      </c>
      <c r="F73" s="57" t="s">
        <v>654</v>
      </c>
      <c r="G73" s="57" t="s">
        <v>654</v>
      </c>
      <c r="H73" s="57" t="s">
        <v>654</v>
      </c>
      <c r="I73" s="57" t="s">
        <v>654</v>
      </c>
      <c r="J73" s="57" t="s">
        <v>654</v>
      </c>
      <c r="K73" s="57" t="s">
        <v>654</v>
      </c>
      <c r="L73" s="57" t="s">
        <v>654</v>
      </c>
      <c r="M73" s="57" t="s">
        <v>654</v>
      </c>
      <c r="N73" s="57" t="s">
        <v>654</v>
      </c>
      <c r="O73" s="57" t="s">
        <v>654</v>
      </c>
      <c r="P73" s="57" t="s">
        <v>654</v>
      </c>
      <c r="Q73" s="57" t="s">
        <v>654</v>
      </c>
      <c r="R73" s="57" t="s">
        <v>654</v>
      </c>
      <c r="S73" s="57" t="s">
        <v>654</v>
      </c>
      <c r="T73" s="57" t="s">
        <v>654</v>
      </c>
      <c r="U73" s="57" t="s">
        <v>654</v>
      </c>
    </row>
    <row r="74" spans="1:21" s="4" customFormat="1" ht="60" x14ac:dyDescent="0.25">
      <c r="A74" s="6" t="s">
        <v>338</v>
      </c>
      <c r="B74" s="6" t="s">
        <v>341</v>
      </c>
      <c r="C74" s="6" t="s">
        <v>221</v>
      </c>
      <c r="D74" s="6">
        <f t="shared" si="1"/>
        <v>69</v>
      </c>
      <c r="E74" s="52" t="s">
        <v>653</v>
      </c>
      <c r="F74" s="57" t="s">
        <v>654</v>
      </c>
      <c r="G74" s="57" t="s">
        <v>654</v>
      </c>
      <c r="H74" s="57" t="s">
        <v>654</v>
      </c>
      <c r="I74" s="57" t="s">
        <v>654</v>
      </c>
      <c r="J74" s="57" t="s">
        <v>654</v>
      </c>
      <c r="K74" s="57" t="s">
        <v>654</v>
      </c>
      <c r="L74" s="57" t="s">
        <v>654</v>
      </c>
      <c r="M74" s="57" t="s">
        <v>654</v>
      </c>
      <c r="N74" s="57" t="s">
        <v>654</v>
      </c>
      <c r="O74" s="57" t="s">
        <v>654</v>
      </c>
      <c r="P74" s="57" t="s">
        <v>654</v>
      </c>
      <c r="Q74" s="57" t="s">
        <v>654</v>
      </c>
      <c r="R74" s="57" t="s">
        <v>654</v>
      </c>
      <c r="S74" s="57" t="s">
        <v>654</v>
      </c>
      <c r="T74" s="57" t="s">
        <v>654</v>
      </c>
      <c r="U74" s="57" t="s">
        <v>654</v>
      </c>
    </row>
    <row r="75" spans="1:21" s="4" customFormat="1" ht="90" x14ac:dyDescent="0.25">
      <c r="A75" s="6" t="s">
        <v>338</v>
      </c>
      <c r="B75" s="6" t="s">
        <v>341</v>
      </c>
      <c r="C75" s="6" t="s">
        <v>221</v>
      </c>
      <c r="D75" s="6">
        <f t="shared" si="1"/>
        <v>70</v>
      </c>
      <c r="E75" s="52" t="s">
        <v>447</v>
      </c>
      <c r="F75" s="57" t="s">
        <v>448</v>
      </c>
      <c r="G75" s="57" t="s">
        <v>151</v>
      </c>
      <c r="H75" s="44">
        <v>1</v>
      </c>
      <c r="I75" s="44" t="s">
        <v>147</v>
      </c>
      <c r="J75" s="57" t="s">
        <v>271</v>
      </c>
      <c r="K75" s="57" t="s">
        <v>449</v>
      </c>
      <c r="L75" s="43" t="s">
        <v>84</v>
      </c>
      <c r="M75" s="44" t="s">
        <v>21</v>
      </c>
      <c r="N75" s="44">
        <v>0</v>
      </c>
      <c r="O75" s="62">
        <v>43952</v>
      </c>
      <c r="P75" s="62">
        <v>44165</v>
      </c>
      <c r="Q75" s="44"/>
      <c r="R75" s="44"/>
      <c r="S75" s="48"/>
      <c r="T75" s="44">
        <v>1</v>
      </c>
      <c r="U75" s="52" t="s">
        <v>450</v>
      </c>
    </row>
    <row r="76" spans="1:21" s="4" customFormat="1" ht="90" x14ac:dyDescent="0.25">
      <c r="A76" s="6" t="s">
        <v>338</v>
      </c>
      <c r="B76" s="6" t="s">
        <v>341</v>
      </c>
      <c r="C76" s="6" t="s">
        <v>221</v>
      </c>
      <c r="D76" s="6">
        <f t="shared" si="1"/>
        <v>71</v>
      </c>
      <c r="E76" s="52" t="s">
        <v>451</v>
      </c>
      <c r="F76" s="57" t="s">
        <v>452</v>
      </c>
      <c r="G76" s="57" t="s">
        <v>446</v>
      </c>
      <c r="H76" s="72">
        <v>0.3</v>
      </c>
      <c r="I76" s="44" t="s">
        <v>147</v>
      </c>
      <c r="J76" s="57" t="s">
        <v>453</v>
      </c>
      <c r="K76" s="57" t="s">
        <v>454</v>
      </c>
      <c r="L76" s="44" t="s">
        <v>149</v>
      </c>
      <c r="M76" s="44" t="s">
        <v>21</v>
      </c>
      <c r="N76" s="44">
        <v>0</v>
      </c>
      <c r="O76" s="62">
        <v>43862</v>
      </c>
      <c r="P76" s="62">
        <v>44165</v>
      </c>
      <c r="Q76" s="74">
        <f>30%/4</f>
        <v>7.4999999999999997E-2</v>
      </c>
      <c r="R76" s="74">
        <f>30%/4</f>
        <v>7.4999999999999997E-2</v>
      </c>
      <c r="S76" s="74">
        <f>30%/4</f>
        <v>7.4999999999999997E-2</v>
      </c>
      <c r="T76" s="74">
        <f>30%/4</f>
        <v>7.4999999999999997E-2</v>
      </c>
      <c r="U76" s="52" t="s">
        <v>455</v>
      </c>
    </row>
    <row r="77" spans="1:21" ht="45" x14ac:dyDescent="0.25">
      <c r="A77" s="6" t="s">
        <v>338</v>
      </c>
      <c r="B77" s="6" t="s">
        <v>339</v>
      </c>
      <c r="C77" s="6" t="s">
        <v>221</v>
      </c>
      <c r="D77" s="6">
        <f t="shared" si="1"/>
        <v>72</v>
      </c>
      <c r="E77" s="34" t="s">
        <v>458</v>
      </c>
      <c r="F77" s="35" t="s">
        <v>72</v>
      </c>
      <c r="G77" s="36" t="s">
        <v>132</v>
      </c>
      <c r="H77" s="35">
        <v>1</v>
      </c>
      <c r="I77" s="57" t="s">
        <v>15</v>
      </c>
      <c r="J77" s="35" t="s">
        <v>456</v>
      </c>
      <c r="K77" s="35" t="s">
        <v>457</v>
      </c>
      <c r="L77" s="43" t="s">
        <v>84</v>
      </c>
      <c r="M77" s="57" t="s">
        <v>21</v>
      </c>
      <c r="N77" s="57">
        <v>0</v>
      </c>
      <c r="O77" s="45">
        <v>44013</v>
      </c>
      <c r="P77" s="45">
        <v>44196</v>
      </c>
      <c r="Q77" s="58"/>
      <c r="R77" s="58"/>
      <c r="S77" s="6"/>
      <c r="T77" s="57">
        <v>1</v>
      </c>
      <c r="U77" s="52" t="s">
        <v>161</v>
      </c>
    </row>
    <row r="78" spans="1:21" ht="45" x14ac:dyDescent="0.25">
      <c r="A78" s="6" t="s">
        <v>338</v>
      </c>
      <c r="B78" s="6" t="s">
        <v>339</v>
      </c>
      <c r="C78" s="6" t="s">
        <v>221</v>
      </c>
      <c r="D78" s="6">
        <f t="shared" si="1"/>
        <v>73</v>
      </c>
      <c r="E78" s="34" t="s">
        <v>627</v>
      </c>
      <c r="F78" s="35" t="s">
        <v>72</v>
      </c>
      <c r="G78" s="36" t="s">
        <v>132</v>
      </c>
      <c r="H78" s="35">
        <v>12</v>
      </c>
      <c r="I78" s="57" t="s">
        <v>18</v>
      </c>
      <c r="J78" s="35" t="s">
        <v>273</v>
      </c>
      <c r="K78" s="35" t="s">
        <v>73</v>
      </c>
      <c r="L78" s="43" t="s">
        <v>84</v>
      </c>
      <c r="M78" s="57" t="s">
        <v>21</v>
      </c>
      <c r="N78" s="57">
        <v>1</v>
      </c>
      <c r="O78" s="45">
        <v>43845</v>
      </c>
      <c r="P78" s="45">
        <v>44196</v>
      </c>
      <c r="Q78" s="57">
        <v>3</v>
      </c>
      <c r="R78" s="57">
        <v>3</v>
      </c>
      <c r="S78" s="57">
        <v>3</v>
      </c>
      <c r="T78" s="57">
        <v>3</v>
      </c>
      <c r="U78" s="52" t="s">
        <v>74</v>
      </c>
    </row>
    <row r="79" spans="1:21" ht="60" x14ac:dyDescent="0.25">
      <c r="A79" s="6" t="s">
        <v>338</v>
      </c>
      <c r="B79" s="6" t="s">
        <v>340</v>
      </c>
      <c r="C79" s="6" t="s">
        <v>221</v>
      </c>
      <c r="D79" s="6">
        <f t="shared" si="1"/>
        <v>74</v>
      </c>
      <c r="E79" s="34" t="s">
        <v>274</v>
      </c>
      <c r="F79" s="35" t="s">
        <v>72</v>
      </c>
      <c r="G79" s="36" t="s">
        <v>132</v>
      </c>
      <c r="H79" s="35">
        <v>2</v>
      </c>
      <c r="I79" s="57" t="s">
        <v>18</v>
      </c>
      <c r="J79" s="35" t="s">
        <v>459</v>
      </c>
      <c r="K79" s="35" t="s">
        <v>460</v>
      </c>
      <c r="L79" s="43" t="s">
        <v>84</v>
      </c>
      <c r="M79" s="57" t="s">
        <v>21</v>
      </c>
      <c r="N79" s="57">
        <v>0</v>
      </c>
      <c r="O79" s="45">
        <v>43952</v>
      </c>
      <c r="P79" s="45">
        <v>44104</v>
      </c>
      <c r="Q79" s="57"/>
      <c r="R79" s="57">
        <v>1</v>
      </c>
      <c r="S79" s="57">
        <v>1</v>
      </c>
      <c r="T79" s="57"/>
      <c r="U79" s="52" t="s">
        <v>75</v>
      </c>
    </row>
    <row r="80" spans="1:21" ht="45" x14ac:dyDescent="0.25">
      <c r="A80" s="6" t="s">
        <v>338</v>
      </c>
      <c r="B80" s="6" t="s">
        <v>340</v>
      </c>
      <c r="C80" s="6" t="s">
        <v>221</v>
      </c>
      <c r="D80" s="6">
        <f t="shared" si="1"/>
        <v>75</v>
      </c>
      <c r="E80" s="34" t="s">
        <v>76</v>
      </c>
      <c r="F80" s="35" t="s">
        <v>72</v>
      </c>
      <c r="G80" s="36" t="s">
        <v>132</v>
      </c>
      <c r="H80" s="35">
        <v>1</v>
      </c>
      <c r="I80" s="57" t="s">
        <v>18</v>
      </c>
      <c r="J80" s="35" t="s">
        <v>275</v>
      </c>
      <c r="K80" s="35" t="s">
        <v>461</v>
      </c>
      <c r="L80" s="43" t="s">
        <v>84</v>
      </c>
      <c r="M80" s="57" t="s">
        <v>21</v>
      </c>
      <c r="N80" s="57">
        <v>1</v>
      </c>
      <c r="O80" s="45">
        <v>43922</v>
      </c>
      <c r="P80" s="45">
        <v>44012</v>
      </c>
      <c r="Q80" s="57"/>
      <c r="R80" s="57">
        <v>1</v>
      </c>
      <c r="S80" s="57"/>
      <c r="T80" s="57"/>
      <c r="U80" s="52" t="s">
        <v>77</v>
      </c>
    </row>
    <row r="81" spans="1:21" ht="45" x14ac:dyDescent="0.25">
      <c r="A81" s="6" t="s">
        <v>338</v>
      </c>
      <c r="B81" s="6" t="s">
        <v>342</v>
      </c>
      <c r="C81" s="6" t="s">
        <v>221</v>
      </c>
      <c r="D81" s="6">
        <f t="shared" si="1"/>
        <v>76</v>
      </c>
      <c r="E81" s="34" t="s">
        <v>463</v>
      </c>
      <c r="F81" s="35" t="s">
        <v>462</v>
      </c>
      <c r="G81" s="37" t="s">
        <v>61</v>
      </c>
      <c r="H81" s="38">
        <v>2</v>
      </c>
      <c r="I81" s="57" t="s">
        <v>45</v>
      </c>
      <c r="J81" s="57" t="s">
        <v>276</v>
      </c>
      <c r="K81" s="38" t="s">
        <v>78</v>
      </c>
      <c r="L81" s="43" t="s">
        <v>84</v>
      </c>
      <c r="M81" s="57" t="s">
        <v>21</v>
      </c>
      <c r="N81" s="57">
        <v>0</v>
      </c>
      <c r="O81" s="45">
        <v>43922</v>
      </c>
      <c r="P81" s="45">
        <v>44196</v>
      </c>
      <c r="Q81" s="57"/>
      <c r="R81" s="57">
        <v>1</v>
      </c>
      <c r="S81" s="57"/>
      <c r="T81" s="57">
        <v>1</v>
      </c>
      <c r="U81" s="52" t="s">
        <v>79</v>
      </c>
    </row>
    <row r="82" spans="1:21" ht="45" x14ac:dyDescent="0.25">
      <c r="A82" s="6" t="s">
        <v>338</v>
      </c>
      <c r="B82" s="6" t="s">
        <v>342</v>
      </c>
      <c r="C82" s="6" t="s">
        <v>221</v>
      </c>
      <c r="D82" s="6">
        <f t="shared" si="1"/>
        <v>77</v>
      </c>
      <c r="E82" s="34" t="s">
        <v>464</v>
      </c>
      <c r="F82" s="35" t="s">
        <v>462</v>
      </c>
      <c r="G82" s="37" t="s">
        <v>61</v>
      </c>
      <c r="H82" s="38">
        <v>1</v>
      </c>
      <c r="I82" s="57" t="s">
        <v>15</v>
      </c>
      <c r="J82" s="6" t="s">
        <v>277</v>
      </c>
      <c r="K82" s="39" t="s">
        <v>465</v>
      </c>
      <c r="L82" s="43" t="s">
        <v>84</v>
      </c>
      <c r="M82" s="57" t="s">
        <v>21</v>
      </c>
      <c r="N82" s="57">
        <v>0</v>
      </c>
      <c r="O82" s="45">
        <v>43862</v>
      </c>
      <c r="P82" s="45">
        <v>44196</v>
      </c>
      <c r="Q82" s="57"/>
      <c r="R82" s="57"/>
      <c r="S82" s="57"/>
      <c r="T82" s="57">
        <v>1</v>
      </c>
      <c r="U82" s="141" t="s">
        <v>80</v>
      </c>
    </row>
    <row r="83" spans="1:21" ht="60" x14ac:dyDescent="0.25">
      <c r="A83" s="6" t="s">
        <v>338</v>
      </c>
      <c r="B83" s="6" t="s">
        <v>342</v>
      </c>
      <c r="C83" s="6" t="s">
        <v>221</v>
      </c>
      <c r="D83" s="6">
        <f t="shared" si="1"/>
        <v>78</v>
      </c>
      <c r="E83" s="34" t="s">
        <v>148</v>
      </c>
      <c r="F83" s="35" t="s">
        <v>72</v>
      </c>
      <c r="G83" s="37" t="s">
        <v>61</v>
      </c>
      <c r="H83" s="38">
        <v>4</v>
      </c>
      <c r="I83" s="57" t="s">
        <v>15</v>
      </c>
      <c r="J83" s="57" t="s">
        <v>81</v>
      </c>
      <c r="K83" s="57" t="s">
        <v>82</v>
      </c>
      <c r="L83" s="57" t="s">
        <v>84</v>
      </c>
      <c r="M83" s="57" t="s">
        <v>21</v>
      </c>
      <c r="N83" s="57">
        <v>2</v>
      </c>
      <c r="O83" s="45">
        <v>43862</v>
      </c>
      <c r="P83" s="45">
        <v>44196</v>
      </c>
      <c r="Q83" s="57"/>
      <c r="R83" s="57"/>
      <c r="S83" s="57"/>
      <c r="T83" s="57">
        <v>4</v>
      </c>
      <c r="U83" s="52" t="s">
        <v>82</v>
      </c>
    </row>
    <row r="84" spans="1:21" ht="60" x14ac:dyDescent="0.25">
      <c r="A84" s="6" t="s">
        <v>338</v>
      </c>
      <c r="B84" s="6" t="s">
        <v>349</v>
      </c>
      <c r="C84" s="6" t="s">
        <v>221</v>
      </c>
      <c r="D84" s="6">
        <f t="shared" si="1"/>
        <v>79</v>
      </c>
      <c r="E84" s="52" t="s">
        <v>653</v>
      </c>
      <c r="F84" s="57" t="s">
        <v>654</v>
      </c>
      <c r="G84" s="57" t="s">
        <v>654</v>
      </c>
      <c r="H84" s="57" t="s">
        <v>654</v>
      </c>
      <c r="I84" s="57" t="s">
        <v>654</v>
      </c>
      <c r="J84" s="57" t="s">
        <v>654</v>
      </c>
      <c r="K84" s="57" t="s">
        <v>654</v>
      </c>
      <c r="L84" s="57" t="s">
        <v>654</v>
      </c>
      <c r="M84" s="57" t="s">
        <v>654</v>
      </c>
      <c r="N84" s="57" t="s">
        <v>654</v>
      </c>
      <c r="O84" s="57" t="s">
        <v>654</v>
      </c>
      <c r="P84" s="57" t="s">
        <v>654</v>
      </c>
      <c r="Q84" s="57" t="s">
        <v>654</v>
      </c>
      <c r="R84" s="57" t="s">
        <v>654</v>
      </c>
      <c r="S84" s="57" t="s">
        <v>654</v>
      </c>
      <c r="T84" s="57" t="s">
        <v>654</v>
      </c>
      <c r="U84" s="57" t="s">
        <v>654</v>
      </c>
    </row>
    <row r="85" spans="1:21" ht="240" x14ac:dyDescent="0.25">
      <c r="A85" s="6" t="s">
        <v>338</v>
      </c>
      <c r="B85" s="6" t="s">
        <v>349</v>
      </c>
      <c r="C85" s="6" t="s">
        <v>221</v>
      </c>
      <c r="D85" s="6">
        <f t="shared" si="1"/>
        <v>80</v>
      </c>
      <c r="E85" s="104" t="s">
        <v>643</v>
      </c>
      <c r="F85" s="6" t="s">
        <v>83</v>
      </c>
      <c r="G85" s="57" t="s">
        <v>12</v>
      </c>
      <c r="H85" s="57">
        <v>4</v>
      </c>
      <c r="I85" s="44" t="s">
        <v>15</v>
      </c>
      <c r="J85" s="57" t="s">
        <v>644</v>
      </c>
      <c r="K85" s="5" t="s">
        <v>466</v>
      </c>
      <c r="L85" s="6" t="s">
        <v>84</v>
      </c>
      <c r="M85" s="6" t="s">
        <v>21</v>
      </c>
      <c r="N85" s="6">
        <v>0</v>
      </c>
      <c r="O85" s="14">
        <v>43831</v>
      </c>
      <c r="P85" s="14">
        <v>44196</v>
      </c>
      <c r="Q85" s="57">
        <v>1</v>
      </c>
      <c r="R85" s="57">
        <v>1</v>
      </c>
      <c r="S85" s="75">
        <v>1</v>
      </c>
      <c r="T85" s="57">
        <v>1</v>
      </c>
      <c r="U85" s="50" t="s">
        <v>662</v>
      </c>
    </row>
    <row r="86" spans="1:21" ht="165" x14ac:dyDescent="0.25">
      <c r="A86" s="6" t="s">
        <v>336</v>
      </c>
      <c r="B86" s="6" t="s">
        <v>349</v>
      </c>
      <c r="C86" s="6" t="s">
        <v>221</v>
      </c>
      <c r="D86" s="6">
        <f t="shared" si="1"/>
        <v>81</v>
      </c>
      <c r="E86" s="40" t="s">
        <v>467</v>
      </c>
      <c r="F86" s="6" t="s">
        <v>83</v>
      </c>
      <c r="G86" s="57" t="s">
        <v>12</v>
      </c>
      <c r="H86" s="76">
        <v>3</v>
      </c>
      <c r="I86" s="44" t="s">
        <v>45</v>
      </c>
      <c r="J86" s="57" t="s">
        <v>470</v>
      </c>
      <c r="K86" s="5" t="s">
        <v>468</v>
      </c>
      <c r="L86" s="6" t="s">
        <v>84</v>
      </c>
      <c r="M86" s="6" t="s">
        <v>21</v>
      </c>
      <c r="N86" s="6">
        <v>0</v>
      </c>
      <c r="O86" s="14">
        <v>43922</v>
      </c>
      <c r="P86" s="14">
        <v>44196</v>
      </c>
      <c r="Q86" s="77"/>
      <c r="R86" s="78">
        <v>1</v>
      </c>
      <c r="S86" s="79">
        <v>1</v>
      </c>
      <c r="T86" s="79">
        <v>1</v>
      </c>
      <c r="U86" s="52" t="s">
        <v>469</v>
      </c>
    </row>
    <row r="87" spans="1:21" ht="75" x14ac:dyDescent="0.25">
      <c r="A87" s="6" t="s">
        <v>336</v>
      </c>
      <c r="B87" s="6" t="s">
        <v>349</v>
      </c>
      <c r="C87" s="6" t="s">
        <v>221</v>
      </c>
      <c r="D87" s="6">
        <f t="shared" si="1"/>
        <v>82</v>
      </c>
      <c r="E87" s="40" t="s">
        <v>471</v>
      </c>
      <c r="F87" s="6" t="s">
        <v>83</v>
      </c>
      <c r="G87" s="57" t="s">
        <v>12</v>
      </c>
      <c r="H87" s="76">
        <v>1</v>
      </c>
      <c r="I87" s="44" t="s">
        <v>15</v>
      </c>
      <c r="J87" s="57" t="s">
        <v>472</v>
      </c>
      <c r="K87" s="5" t="s">
        <v>343</v>
      </c>
      <c r="L87" s="6" t="s">
        <v>344</v>
      </c>
      <c r="M87" s="6" t="s">
        <v>21</v>
      </c>
      <c r="N87" s="6">
        <v>0</v>
      </c>
      <c r="O87" s="15">
        <v>43952</v>
      </c>
      <c r="P87" s="15">
        <v>44104</v>
      </c>
      <c r="Q87" s="80"/>
      <c r="R87" s="78"/>
      <c r="S87" s="79">
        <v>1</v>
      </c>
      <c r="T87" s="79"/>
      <c r="U87" s="52" t="s">
        <v>345</v>
      </c>
    </row>
    <row r="88" spans="1:21" ht="60" x14ac:dyDescent="0.25">
      <c r="A88" s="6" t="s">
        <v>336</v>
      </c>
      <c r="B88" s="6" t="s">
        <v>349</v>
      </c>
      <c r="C88" s="6" t="s">
        <v>221</v>
      </c>
      <c r="D88" s="6">
        <f t="shared" si="1"/>
        <v>83</v>
      </c>
      <c r="E88" s="52" t="s">
        <v>653</v>
      </c>
      <c r="F88" s="57" t="s">
        <v>654</v>
      </c>
      <c r="G88" s="57" t="s">
        <v>654</v>
      </c>
      <c r="H88" s="57" t="s">
        <v>654</v>
      </c>
      <c r="I88" s="57" t="s">
        <v>654</v>
      </c>
      <c r="J88" s="57" t="s">
        <v>654</v>
      </c>
      <c r="K88" s="57" t="s">
        <v>654</v>
      </c>
      <c r="L88" s="57" t="s">
        <v>654</v>
      </c>
      <c r="M88" s="57" t="s">
        <v>654</v>
      </c>
      <c r="N88" s="57" t="s">
        <v>654</v>
      </c>
      <c r="O88" s="57" t="s">
        <v>654</v>
      </c>
      <c r="P88" s="57" t="s">
        <v>654</v>
      </c>
      <c r="Q88" s="57" t="s">
        <v>654</v>
      </c>
      <c r="R88" s="57" t="s">
        <v>654</v>
      </c>
      <c r="S88" s="57" t="s">
        <v>654</v>
      </c>
      <c r="T88" s="57" t="s">
        <v>654</v>
      </c>
      <c r="U88" s="57" t="s">
        <v>654</v>
      </c>
    </row>
    <row r="89" spans="1:21" ht="90" x14ac:dyDescent="0.25">
      <c r="A89" s="6" t="s">
        <v>338</v>
      </c>
      <c r="B89" s="6" t="s">
        <v>349</v>
      </c>
      <c r="C89" s="6" t="s">
        <v>221</v>
      </c>
      <c r="D89" s="6">
        <f t="shared" si="1"/>
        <v>84</v>
      </c>
      <c r="E89" s="40" t="s">
        <v>473</v>
      </c>
      <c r="F89" s="6" t="s">
        <v>637</v>
      </c>
      <c r="G89" s="57" t="s">
        <v>12</v>
      </c>
      <c r="H89" s="79">
        <v>2</v>
      </c>
      <c r="I89" s="44" t="s">
        <v>45</v>
      </c>
      <c r="J89" s="57" t="s">
        <v>346</v>
      </c>
      <c r="K89" s="5" t="s">
        <v>347</v>
      </c>
      <c r="L89" s="6" t="s">
        <v>344</v>
      </c>
      <c r="M89" s="6" t="s">
        <v>21</v>
      </c>
      <c r="N89" s="6">
        <v>0</v>
      </c>
      <c r="O89" s="15">
        <v>44013</v>
      </c>
      <c r="P89" s="15">
        <v>44196</v>
      </c>
      <c r="Q89" s="79"/>
      <c r="R89" s="79"/>
      <c r="S89" s="79">
        <v>1</v>
      </c>
      <c r="T89" s="79">
        <v>1</v>
      </c>
      <c r="U89" s="52" t="s">
        <v>348</v>
      </c>
    </row>
    <row r="90" spans="1:21" ht="390" x14ac:dyDescent="0.25">
      <c r="A90" s="6" t="s">
        <v>338</v>
      </c>
      <c r="B90" s="6" t="s">
        <v>350</v>
      </c>
      <c r="C90" s="6" t="s">
        <v>221</v>
      </c>
      <c r="D90" s="6">
        <f t="shared" si="1"/>
        <v>85</v>
      </c>
      <c r="E90" s="52" t="s">
        <v>474</v>
      </c>
      <c r="F90" s="57" t="s">
        <v>498</v>
      </c>
      <c r="G90" s="57" t="s">
        <v>109</v>
      </c>
      <c r="H90" s="60">
        <v>8</v>
      </c>
      <c r="I90" s="44" t="s">
        <v>15</v>
      </c>
      <c r="J90" s="57" t="s">
        <v>475</v>
      </c>
      <c r="K90" s="5" t="s">
        <v>466</v>
      </c>
      <c r="L90" s="57" t="s">
        <v>84</v>
      </c>
      <c r="M90" s="57" t="s">
        <v>21</v>
      </c>
      <c r="N90" s="57">
        <v>0</v>
      </c>
      <c r="O90" s="45">
        <v>43831</v>
      </c>
      <c r="P90" s="45">
        <v>44012</v>
      </c>
      <c r="Q90" s="60">
        <v>2</v>
      </c>
      <c r="R90" s="60">
        <v>6</v>
      </c>
      <c r="S90" s="72"/>
      <c r="T90" s="72"/>
      <c r="U90" s="52" t="s">
        <v>111</v>
      </c>
    </row>
    <row r="91" spans="1:21" ht="390" x14ac:dyDescent="0.25">
      <c r="A91" s="6" t="s">
        <v>338</v>
      </c>
      <c r="B91" s="6" t="s">
        <v>350</v>
      </c>
      <c r="C91" s="6" t="s">
        <v>221</v>
      </c>
      <c r="D91" s="6">
        <f t="shared" si="1"/>
        <v>86</v>
      </c>
      <c r="E91" s="52" t="s">
        <v>476</v>
      </c>
      <c r="F91" s="57" t="s">
        <v>498</v>
      </c>
      <c r="G91" s="57" t="s">
        <v>109</v>
      </c>
      <c r="H91" s="60">
        <v>8</v>
      </c>
      <c r="I91" s="44" t="s">
        <v>15</v>
      </c>
      <c r="J91" s="57" t="s">
        <v>477</v>
      </c>
      <c r="K91" s="5" t="s">
        <v>466</v>
      </c>
      <c r="L91" s="57" t="s">
        <v>84</v>
      </c>
      <c r="M91" s="57" t="s">
        <v>21</v>
      </c>
      <c r="N91" s="57">
        <v>0</v>
      </c>
      <c r="O91" s="45">
        <v>43831</v>
      </c>
      <c r="P91" s="62">
        <v>44012</v>
      </c>
      <c r="Q91" s="60">
        <v>2</v>
      </c>
      <c r="R91" s="60">
        <v>6</v>
      </c>
      <c r="S91" s="72"/>
      <c r="T91" s="72"/>
      <c r="U91" s="52" t="s">
        <v>111</v>
      </c>
    </row>
    <row r="92" spans="1:21" ht="59.25" customHeight="1" x14ac:dyDescent="0.25">
      <c r="A92" s="6" t="s">
        <v>338</v>
      </c>
      <c r="B92" s="6" t="s">
        <v>350</v>
      </c>
      <c r="C92" s="6" t="s">
        <v>221</v>
      </c>
      <c r="D92" s="6">
        <f t="shared" si="1"/>
        <v>87</v>
      </c>
      <c r="E92" s="52" t="s">
        <v>653</v>
      </c>
      <c r="F92" s="57" t="s">
        <v>654</v>
      </c>
      <c r="G92" s="57" t="s">
        <v>654</v>
      </c>
      <c r="H92" s="57" t="s">
        <v>654</v>
      </c>
      <c r="I92" s="57" t="s">
        <v>654</v>
      </c>
      <c r="J92" s="57" t="s">
        <v>654</v>
      </c>
      <c r="K92" s="57" t="s">
        <v>654</v>
      </c>
      <c r="L92" s="57" t="s">
        <v>654</v>
      </c>
      <c r="M92" s="57" t="s">
        <v>654</v>
      </c>
      <c r="N92" s="57" t="s">
        <v>654</v>
      </c>
      <c r="O92" s="57" t="s">
        <v>654</v>
      </c>
      <c r="P92" s="57" t="s">
        <v>654</v>
      </c>
      <c r="Q92" s="57" t="s">
        <v>654</v>
      </c>
      <c r="R92" s="57" t="s">
        <v>654</v>
      </c>
      <c r="S92" s="57" t="s">
        <v>654</v>
      </c>
      <c r="T92" s="57" t="s">
        <v>654</v>
      </c>
      <c r="U92" s="57" t="s">
        <v>654</v>
      </c>
    </row>
    <row r="93" spans="1:21" ht="375" x14ac:dyDescent="0.25">
      <c r="A93" s="6" t="s">
        <v>338</v>
      </c>
      <c r="B93" s="6" t="s">
        <v>350</v>
      </c>
      <c r="C93" s="6" t="s">
        <v>221</v>
      </c>
      <c r="D93" s="6">
        <f t="shared" si="1"/>
        <v>88</v>
      </c>
      <c r="E93" s="52" t="s">
        <v>478</v>
      </c>
      <c r="F93" s="57" t="s">
        <v>498</v>
      </c>
      <c r="G93" s="57" t="s">
        <v>109</v>
      </c>
      <c r="H93" s="60">
        <v>8</v>
      </c>
      <c r="I93" s="44" t="s">
        <v>15</v>
      </c>
      <c r="J93" s="57" t="s">
        <v>479</v>
      </c>
      <c r="K93" s="5" t="s">
        <v>466</v>
      </c>
      <c r="L93" s="57" t="s">
        <v>84</v>
      </c>
      <c r="M93" s="57" t="s">
        <v>21</v>
      </c>
      <c r="N93" s="57">
        <v>0</v>
      </c>
      <c r="O93" s="62">
        <v>43831</v>
      </c>
      <c r="P93" s="62">
        <v>44012</v>
      </c>
      <c r="Q93" s="60"/>
      <c r="R93" s="60"/>
      <c r="S93" s="60">
        <v>2</v>
      </c>
      <c r="T93" s="60">
        <v>6</v>
      </c>
      <c r="U93" s="52" t="s">
        <v>110</v>
      </c>
    </row>
    <row r="94" spans="1:21" ht="375" x14ac:dyDescent="0.25">
      <c r="A94" s="6" t="s">
        <v>338</v>
      </c>
      <c r="B94" s="6" t="s">
        <v>350</v>
      </c>
      <c r="C94" s="6" t="s">
        <v>221</v>
      </c>
      <c r="D94" s="6">
        <f t="shared" si="1"/>
        <v>89</v>
      </c>
      <c r="E94" s="50" t="s">
        <v>480</v>
      </c>
      <c r="F94" s="57" t="s">
        <v>498</v>
      </c>
      <c r="G94" s="57" t="s">
        <v>109</v>
      </c>
      <c r="H94" s="60">
        <v>8</v>
      </c>
      <c r="I94" s="44" t="s">
        <v>15</v>
      </c>
      <c r="J94" s="57" t="s">
        <v>481</v>
      </c>
      <c r="K94" s="5" t="s">
        <v>482</v>
      </c>
      <c r="L94" s="57" t="s">
        <v>84</v>
      </c>
      <c r="M94" s="57" t="s">
        <v>21</v>
      </c>
      <c r="N94" s="57">
        <v>0</v>
      </c>
      <c r="O94" s="62">
        <v>43831</v>
      </c>
      <c r="P94" s="62">
        <v>44012</v>
      </c>
      <c r="Q94" s="60">
        <v>2</v>
      </c>
      <c r="R94" s="60">
        <v>6</v>
      </c>
      <c r="S94" s="72"/>
      <c r="T94" s="72"/>
      <c r="U94" s="52" t="s">
        <v>110</v>
      </c>
    </row>
    <row r="95" spans="1:21" ht="66" customHeight="1" x14ac:dyDescent="0.25">
      <c r="A95" s="6" t="s">
        <v>338</v>
      </c>
      <c r="B95" s="6" t="s">
        <v>350</v>
      </c>
      <c r="C95" s="6" t="s">
        <v>221</v>
      </c>
      <c r="D95" s="6">
        <f t="shared" si="1"/>
        <v>90</v>
      </c>
      <c r="E95" s="52" t="s">
        <v>653</v>
      </c>
      <c r="F95" s="57" t="s">
        <v>654</v>
      </c>
      <c r="G95" s="57" t="s">
        <v>654</v>
      </c>
      <c r="H95" s="57" t="s">
        <v>654</v>
      </c>
      <c r="I95" s="57" t="s">
        <v>654</v>
      </c>
      <c r="J95" s="57" t="s">
        <v>654</v>
      </c>
      <c r="K95" s="57" t="s">
        <v>654</v>
      </c>
      <c r="L95" s="57" t="s">
        <v>654</v>
      </c>
      <c r="M95" s="57" t="s">
        <v>654</v>
      </c>
      <c r="N95" s="57" t="s">
        <v>654</v>
      </c>
      <c r="O95" s="57" t="s">
        <v>654</v>
      </c>
      <c r="P95" s="57" t="s">
        <v>654</v>
      </c>
      <c r="Q95" s="57" t="s">
        <v>654</v>
      </c>
      <c r="R95" s="57" t="s">
        <v>654</v>
      </c>
      <c r="S95" s="57" t="s">
        <v>654</v>
      </c>
      <c r="T95" s="57" t="s">
        <v>654</v>
      </c>
      <c r="U95" s="57" t="s">
        <v>654</v>
      </c>
    </row>
    <row r="96" spans="1:21" ht="60" x14ac:dyDescent="0.25">
      <c r="A96" s="6" t="s">
        <v>338</v>
      </c>
      <c r="B96" s="6" t="s">
        <v>351</v>
      </c>
      <c r="C96" s="6" t="s">
        <v>221</v>
      </c>
      <c r="D96" s="6">
        <f t="shared" si="1"/>
        <v>91</v>
      </c>
      <c r="E96" s="52" t="s">
        <v>488</v>
      </c>
      <c r="F96" s="57" t="s">
        <v>498</v>
      </c>
      <c r="G96" s="57" t="s">
        <v>109</v>
      </c>
      <c r="H96" s="60">
        <v>2</v>
      </c>
      <c r="I96" s="57" t="s">
        <v>15</v>
      </c>
      <c r="J96" s="13" t="s">
        <v>483</v>
      </c>
      <c r="K96" s="57" t="s">
        <v>112</v>
      </c>
      <c r="L96" s="57" t="s">
        <v>84</v>
      </c>
      <c r="M96" s="44" t="s">
        <v>21</v>
      </c>
      <c r="N96" s="57">
        <v>0</v>
      </c>
      <c r="O96" s="62"/>
      <c r="P96" s="62"/>
      <c r="Q96" s="60"/>
      <c r="R96" s="60"/>
      <c r="S96" s="60">
        <v>1</v>
      </c>
      <c r="T96" s="60">
        <v>1</v>
      </c>
      <c r="U96" s="52" t="s">
        <v>128</v>
      </c>
    </row>
    <row r="97" spans="1:21" ht="75" x14ac:dyDescent="0.25">
      <c r="A97" s="6" t="s">
        <v>338</v>
      </c>
      <c r="B97" s="6" t="s">
        <v>351</v>
      </c>
      <c r="C97" s="6" t="s">
        <v>221</v>
      </c>
      <c r="D97" s="6">
        <f t="shared" si="1"/>
        <v>92</v>
      </c>
      <c r="E97" s="52" t="s">
        <v>487</v>
      </c>
      <c r="F97" s="57" t="s">
        <v>498</v>
      </c>
      <c r="G97" s="57" t="s">
        <v>109</v>
      </c>
      <c r="H97" s="60">
        <v>2</v>
      </c>
      <c r="I97" s="57" t="s">
        <v>18</v>
      </c>
      <c r="J97" s="13" t="s">
        <v>126</v>
      </c>
      <c r="K97" s="57" t="s">
        <v>113</v>
      </c>
      <c r="L97" s="57" t="s">
        <v>84</v>
      </c>
      <c r="M97" s="44" t="s">
        <v>21</v>
      </c>
      <c r="N97" s="57">
        <v>0</v>
      </c>
      <c r="O97" s="62"/>
      <c r="P97" s="62"/>
      <c r="Q97" s="60"/>
      <c r="R97" s="60"/>
      <c r="S97" s="60">
        <v>1</v>
      </c>
      <c r="T97" s="60">
        <v>1</v>
      </c>
      <c r="U97" s="52" t="s">
        <v>129</v>
      </c>
    </row>
    <row r="98" spans="1:21" ht="45" x14ac:dyDescent="0.25">
      <c r="A98" s="6" t="s">
        <v>338</v>
      </c>
      <c r="B98" s="6" t="s">
        <v>351</v>
      </c>
      <c r="C98" s="6" t="s">
        <v>221</v>
      </c>
      <c r="D98" s="6">
        <f t="shared" si="1"/>
        <v>93</v>
      </c>
      <c r="E98" s="52" t="s">
        <v>486</v>
      </c>
      <c r="F98" s="57" t="s">
        <v>498</v>
      </c>
      <c r="G98" s="57" t="s">
        <v>109</v>
      </c>
      <c r="H98" s="60">
        <v>1</v>
      </c>
      <c r="I98" s="57" t="s">
        <v>15</v>
      </c>
      <c r="J98" s="13" t="s">
        <v>484</v>
      </c>
      <c r="K98" s="57" t="s">
        <v>114</v>
      </c>
      <c r="L98" s="57" t="s">
        <v>84</v>
      </c>
      <c r="M98" s="44" t="s">
        <v>21</v>
      </c>
      <c r="N98" s="57">
        <v>0</v>
      </c>
      <c r="O98" s="62"/>
      <c r="P98" s="62"/>
      <c r="Q98" s="60"/>
      <c r="R98" s="60"/>
      <c r="S98" s="60"/>
      <c r="T98" s="60">
        <v>1</v>
      </c>
      <c r="U98" s="52" t="s">
        <v>130</v>
      </c>
    </row>
    <row r="99" spans="1:21" ht="90" x14ac:dyDescent="0.25">
      <c r="A99" s="6" t="s">
        <v>338</v>
      </c>
      <c r="B99" s="6" t="s">
        <v>351</v>
      </c>
      <c r="C99" s="6" t="s">
        <v>221</v>
      </c>
      <c r="D99" s="6">
        <f t="shared" si="1"/>
        <v>94</v>
      </c>
      <c r="E99" s="52" t="s">
        <v>139</v>
      </c>
      <c r="F99" s="57" t="s">
        <v>498</v>
      </c>
      <c r="G99" s="57" t="s">
        <v>109</v>
      </c>
      <c r="H99" s="60">
        <v>2</v>
      </c>
      <c r="I99" s="57" t="s">
        <v>18</v>
      </c>
      <c r="J99" s="13" t="s">
        <v>127</v>
      </c>
      <c r="K99" s="57" t="s">
        <v>115</v>
      </c>
      <c r="L99" s="57" t="s">
        <v>84</v>
      </c>
      <c r="M99" s="44" t="s">
        <v>21</v>
      </c>
      <c r="N99" s="57">
        <v>0</v>
      </c>
      <c r="O99" s="62"/>
      <c r="P99" s="62"/>
      <c r="Q99" s="60"/>
      <c r="R99" s="60"/>
      <c r="S99" s="60">
        <v>1</v>
      </c>
      <c r="T99" s="60">
        <v>1</v>
      </c>
      <c r="U99" s="52" t="s">
        <v>609</v>
      </c>
    </row>
    <row r="100" spans="1:21" ht="51" customHeight="1" x14ac:dyDescent="0.25">
      <c r="A100" s="6" t="s">
        <v>338</v>
      </c>
      <c r="B100" s="6" t="s">
        <v>351</v>
      </c>
      <c r="C100" s="6" t="s">
        <v>221</v>
      </c>
      <c r="D100" s="6">
        <f t="shared" si="1"/>
        <v>95</v>
      </c>
      <c r="E100" s="81" t="s">
        <v>485</v>
      </c>
      <c r="F100" s="57" t="s">
        <v>498</v>
      </c>
      <c r="G100" s="57" t="s">
        <v>109</v>
      </c>
      <c r="H100" s="60">
        <v>3</v>
      </c>
      <c r="I100" s="57" t="s">
        <v>15</v>
      </c>
      <c r="J100" s="13" t="s">
        <v>278</v>
      </c>
      <c r="K100" s="57" t="s">
        <v>116</v>
      </c>
      <c r="L100" s="57" t="s">
        <v>84</v>
      </c>
      <c r="M100" s="44" t="s">
        <v>21</v>
      </c>
      <c r="N100" s="57">
        <v>0</v>
      </c>
      <c r="O100" s="62"/>
      <c r="P100" s="62"/>
      <c r="Q100" s="60">
        <v>4</v>
      </c>
      <c r="R100" s="60"/>
      <c r="S100" s="60">
        <v>1</v>
      </c>
      <c r="T100" s="60"/>
      <c r="U100" s="52" t="s">
        <v>131</v>
      </c>
    </row>
    <row r="101" spans="1:21" ht="90" x14ac:dyDescent="0.25">
      <c r="A101" s="6" t="s">
        <v>338</v>
      </c>
      <c r="B101" s="6" t="s">
        <v>352</v>
      </c>
      <c r="C101" s="6" t="s">
        <v>221</v>
      </c>
      <c r="D101" s="6">
        <f t="shared" si="1"/>
        <v>96</v>
      </c>
      <c r="E101" s="52" t="s">
        <v>497</v>
      </c>
      <c r="F101" s="57" t="s">
        <v>503</v>
      </c>
      <c r="G101" s="57" t="s">
        <v>101</v>
      </c>
      <c r="H101" s="57">
        <v>1</v>
      </c>
      <c r="I101" s="44" t="s">
        <v>45</v>
      </c>
      <c r="J101" s="57" t="s">
        <v>496</v>
      </c>
      <c r="K101" s="57" t="s">
        <v>499</v>
      </c>
      <c r="L101" s="57" t="s">
        <v>84</v>
      </c>
      <c r="M101" s="44" t="s">
        <v>21</v>
      </c>
      <c r="N101" s="44">
        <v>0</v>
      </c>
      <c r="O101" s="62"/>
      <c r="P101" s="62"/>
      <c r="Q101" s="44"/>
      <c r="R101" s="44"/>
      <c r="S101" s="44">
        <v>1</v>
      </c>
      <c r="T101" s="44"/>
      <c r="U101" s="52" t="s">
        <v>117</v>
      </c>
    </row>
    <row r="102" spans="1:21" ht="210" x14ac:dyDescent="0.25">
      <c r="A102" s="6" t="s">
        <v>338</v>
      </c>
      <c r="B102" s="6" t="s">
        <v>352</v>
      </c>
      <c r="C102" s="6" t="s">
        <v>221</v>
      </c>
      <c r="D102" s="6">
        <f t="shared" si="1"/>
        <v>97</v>
      </c>
      <c r="E102" s="52" t="s">
        <v>656</v>
      </c>
      <c r="F102" s="57" t="s">
        <v>503</v>
      </c>
      <c r="G102" s="57" t="s">
        <v>101</v>
      </c>
      <c r="H102" s="73">
        <v>6</v>
      </c>
      <c r="I102" s="57" t="s">
        <v>15</v>
      </c>
      <c r="J102" s="57" t="s">
        <v>500</v>
      </c>
      <c r="K102" s="57" t="s">
        <v>118</v>
      </c>
      <c r="L102" s="57" t="s">
        <v>84</v>
      </c>
      <c r="M102" s="44" t="s">
        <v>21</v>
      </c>
      <c r="N102" s="44">
        <v>0</v>
      </c>
      <c r="O102" s="62">
        <v>43922</v>
      </c>
      <c r="P102" s="62">
        <v>44012</v>
      </c>
      <c r="Q102" s="44"/>
      <c r="R102" s="44">
        <v>6</v>
      </c>
      <c r="S102" s="48"/>
      <c r="T102" s="44"/>
      <c r="U102" s="52" t="s">
        <v>119</v>
      </c>
    </row>
    <row r="103" spans="1:21" ht="195" x14ac:dyDescent="0.25">
      <c r="A103" s="6" t="s">
        <v>338</v>
      </c>
      <c r="B103" s="6" t="s">
        <v>352</v>
      </c>
      <c r="C103" s="6" t="s">
        <v>221</v>
      </c>
      <c r="D103" s="6">
        <f t="shared" si="1"/>
        <v>98</v>
      </c>
      <c r="E103" s="52" t="s">
        <v>655</v>
      </c>
      <c r="F103" s="57" t="s">
        <v>503</v>
      </c>
      <c r="G103" s="57" t="s">
        <v>101</v>
      </c>
      <c r="H103" s="73">
        <v>6</v>
      </c>
      <c r="I103" s="57" t="s">
        <v>15</v>
      </c>
      <c r="J103" s="57" t="s">
        <v>501</v>
      </c>
      <c r="K103" s="57" t="s">
        <v>120</v>
      </c>
      <c r="L103" s="57" t="s">
        <v>84</v>
      </c>
      <c r="M103" s="44" t="s">
        <v>21</v>
      </c>
      <c r="N103" s="44">
        <v>0</v>
      </c>
      <c r="O103" s="62">
        <v>44013</v>
      </c>
      <c r="P103" s="62">
        <v>44104</v>
      </c>
      <c r="Q103" s="44"/>
      <c r="R103" s="44"/>
      <c r="S103" s="44">
        <v>6</v>
      </c>
      <c r="T103" s="44"/>
      <c r="U103" s="52" t="s">
        <v>119</v>
      </c>
    </row>
    <row r="104" spans="1:21" ht="90" x14ac:dyDescent="0.25">
      <c r="A104" s="6" t="s">
        <v>338</v>
      </c>
      <c r="B104" s="6" t="s">
        <v>352</v>
      </c>
      <c r="C104" s="6" t="s">
        <v>221</v>
      </c>
      <c r="D104" s="6">
        <f t="shared" si="1"/>
        <v>99</v>
      </c>
      <c r="E104" s="52" t="s">
        <v>502</v>
      </c>
      <c r="F104" s="57" t="s">
        <v>503</v>
      </c>
      <c r="G104" s="57" t="s">
        <v>101</v>
      </c>
      <c r="H104" s="72">
        <v>1</v>
      </c>
      <c r="I104" s="57" t="s">
        <v>15</v>
      </c>
      <c r="J104" s="57" t="s">
        <v>122</v>
      </c>
      <c r="K104" s="57" t="s">
        <v>628</v>
      </c>
      <c r="L104" s="44" t="s">
        <v>16</v>
      </c>
      <c r="M104" s="44" t="s">
        <v>21</v>
      </c>
      <c r="N104" s="48">
        <v>0</v>
      </c>
      <c r="O104" s="62">
        <v>43905</v>
      </c>
      <c r="P104" s="62">
        <v>44196</v>
      </c>
      <c r="Q104" s="44"/>
      <c r="R104" s="72">
        <v>0.33329999999999999</v>
      </c>
      <c r="S104" s="72">
        <v>0.33329999999999999</v>
      </c>
      <c r="T104" s="72">
        <v>0.33329999999999999</v>
      </c>
      <c r="U104" s="52" t="s">
        <v>121</v>
      </c>
    </row>
    <row r="105" spans="1:21" ht="90" x14ac:dyDescent="0.25">
      <c r="A105" s="6" t="s">
        <v>338</v>
      </c>
      <c r="B105" s="6" t="s">
        <v>352</v>
      </c>
      <c r="C105" s="6" t="s">
        <v>221</v>
      </c>
      <c r="D105" s="6">
        <f t="shared" si="1"/>
        <v>100</v>
      </c>
      <c r="E105" s="52" t="s">
        <v>504</v>
      </c>
      <c r="F105" s="57" t="s">
        <v>503</v>
      </c>
      <c r="G105" s="57" t="s">
        <v>101</v>
      </c>
      <c r="H105" s="72">
        <v>1</v>
      </c>
      <c r="I105" s="57" t="s">
        <v>15</v>
      </c>
      <c r="J105" s="57" t="s">
        <v>122</v>
      </c>
      <c r="K105" s="57" t="s">
        <v>628</v>
      </c>
      <c r="L105" s="44" t="s">
        <v>16</v>
      </c>
      <c r="M105" s="44" t="s">
        <v>21</v>
      </c>
      <c r="N105" s="48">
        <v>0</v>
      </c>
      <c r="O105" s="62">
        <v>43905</v>
      </c>
      <c r="P105" s="62">
        <v>44196</v>
      </c>
      <c r="Q105" s="44"/>
      <c r="R105" s="72">
        <v>0.5</v>
      </c>
      <c r="S105" s="82"/>
      <c r="T105" s="72">
        <v>0.5</v>
      </c>
      <c r="U105" s="52" t="s">
        <v>121</v>
      </c>
    </row>
    <row r="106" spans="1:21" ht="90" x14ac:dyDescent="0.25">
      <c r="A106" s="6" t="s">
        <v>338</v>
      </c>
      <c r="B106" s="6" t="s">
        <v>352</v>
      </c>
      <c r="C106" s="6" t="s">
        <v>222</v>
      </c>
      <c r="D106" s="6">
        <f t="shared" si="1"/>
        <v>101</v>
      </c>
      <c r="E106" s="50" t="s">
        <v>505</v>
      </c>
      <c r="F106" s="6" t="s">
        <v>100</v>
      </c>
      <c r="G106" s="6" t="s">
        <v>101</v>
      </c>
      <c r="H106" s="51">
        <v>1</v>
      </c>
      <c r="I106" s="44" t="s">
        <v>15</v>
      </c>
      <c r="J106" s="6" t="s">
        <v>506</v>
      </c>
      <c r="K106" s="6" t="s">
        <v>279</v>
      </c>
      <c r="L106" s="44" t="s">
        <v>16</v>
      </c>
      <c r="M106" s="44" t="s">
        <v>21</v>
      </c>
      <c r="N106" s="51">
        <v>0.81</v>
      </c>
      <c r="O106" s="62">
        <v>43831</v>
      </c>
      <c r="P106" s="62">
        <v>44196</v>
      </c>
      <c r="Q106" s="72">
        <v>0.25</v>
      </c>
      <c r="R106" s="72">
        <v>0.25</v>
      </c>
      <c r="S106" s="72">
        <v>0.25</v>
      </c>
      <c r="T106" s="72">
        <v>0.25</v>
      </c>
      <c r="U106" s="50" t="s">
        <v>152</v>
      </c>
    </row>
    <row r="107" spans="1:21" ht="90" x14ac:dyDescent="0.25">
      <c r="A107" s="6" t="s">
        <v>338</v>
      </c>
      <c r="B107" s="6" t="s">
        <v>352</v>
      </c>
      <c r="C107" s="6" t="s">
        <v>222</v>
      </c>
      <c r="D107" s="6">
        <f t="shared" si="1"/>
        <v>102</v>
      </c>
      <c r="E107" s="50" t="s">
        <v>629</v>
      </c>
      <c r="F107" s="6" t="s">
        <v>100</v>
      </c>
      <c r="G107" s="6" t="s">
        <v>101</v>
      </c>
      <c r="H107" s="51">
        <v>1</v>
      </c>
      <c r="I107" s="44" t="s">
        <v>15</v>
      </c>
      <c r="J107" s="6" t="s">
        <v>507</v>
      </c>
      <c r="K107" s="6" t="s">
        <v>280</v>
      </c>
      <c r="L107" s="44" t="s">
        <v>16</v>
      </c>
      <c r="M107" s="44" t="s">
        <v>21</v>
      </c>
      <c r="N107" s="51">
        <v>1</v>
      </c>
      <c r="O107" s="62">
        <v>43831</v>
      </c>
      <c r="P107" s="62">
        <v>44196</v>
      </c>
      <c r="Q107" s="72">
        <v>0.25</v>
      </c>
      <c r="R107" s="72">
        <v>0.25</v>
      </c>
      <c r="S107" s="72">
        <v>0.25</v>
      </c>
      <c r="T107" s="72">
        <v>0.25</v>
      </c>
      <c r="U107" s="50" t="s">
        <v>153</v>
      </c>
    </row>
    <row r="108" spans="1:21" ht="146.25" customHeight="1" x14ac:dyDescent="0.25">
      <c r="A108" s="6" t="s">
        <v>338</v>
      </c>
      <c r="B108" s="6" t="s">
        <v>352</v>
      </c>
      <c r="C108" s="6" t="s">
        <v>222</v>
      </c>
      <c r="D108" s="6">
        <f t="shared" si="1"/>
        <v>103</v>
      </c>
      <c r="E108" s="50" t="s">
        <v>630</v>
      </c>
      <c r="F108" s="6" t="s">
        <v>100</v>
      </c>
      <c r="G108" s="6" t="s">
        <v>101</v>
      </c>
      <c r="H108" s="51">
        <v>1</v>
      </c>
      <c r="I108" s="44" t="s">
        <v>15</v>
      </c>
      <c r="J108" s="6" t="s">
        <v>508</v>
      </c>
      <c r="K108" s="6" t="s">
        <v>281</v>
      </c>
      <c r="L108" s="44" t="s">
        <v>16</v>
      </c>
      <c r="M108" s="44" t="s">
        <v>21</v>
      </c>
      <c r="N108" s="51">
        <v>1</v>
      </c>
      <c r="O108" s="62">
        <v>43831</v>
      </c>
      <c r="P108" s="62">
        <v>44196</v>
      </c>
      <c r="Q108" s="72">
        <v>0.25</v>
      </c>
      <c r="R108" s="72">
        <v>0.25</v>
      </c>
      <c r="S108" s="72">
        <v>0.25</v>
      </c>
      <c r="T108" s="72">
        <v>0.25</v>
      </c>
      <c r="U108" s="50" t="s">
        <v>154</v>
      </c>
    </row>
    <row r="109" spans="1:21" ht="90" x14ac:dyDescent="0.25">
      <c r="A109" s="6" t="s">
        <v>338</v>
      </c>
      <c r="B109" s="6" t="s">
        <v>352</v>
      </c>
      <c r="C109" s="6" t="s">
        <v>222</v>
      </c>
      <c r="D109" s="6">
        <f t="shared" si="1"/>
        <v>104</v>
      </c>
      <c r="E109" s="50" t="s">
        <v>631</v>
      </c>
      <c r="F109" s="6" t="s">
        <v>100</v>
      </c>
      <c r="G109" s="6" t="s">
        <v>101</v>
      </c>
      <c r="H109" s="51">
        <v>1</v>
      </c>
      <c r="I109" s="44" t="s">
        <v>15</v>
      </c>
      <c r="J109" s="6" t="s">
        <v>510</v>
      </c>
      <c r="K109" s="6" t="s">
        <v>102</v>
      </c>
      <c r="L109" s="44" t="s">
        <v>16</v>
      </c>
      <c r="M109" s="44" t="s">
        <v>21</v>
      </c>
      <c r="N109" s="51">
        <v>1</v>
      </c>
      <c r="O109" s="62">
        <v>43831</v>
      </c>
      <c r="P109" s="62">
        <v>44196</v>
      </c>
      <c r="Q109" s="72">
        <v>0.25</v>
      </c>
      <c r="R109" s="72">
        <v>0.25</v>
      </c>
      <c r="S109" s="72">
        <v>0.25</v>
      </c>
      <c r="T109" s="72">
        <v>0.25</v>
      </c>
      <c r="U109" s="50" t="s">
        <v>155</v>
      </c>
    </row>
    <row r="110" spans="1:21" ht="90" x14ac:dyDescent="0.25">
      <c r="A110" s="6" t="s">
        <v>338</v>
      </c>
      <c r="B110" s="6" t="s">
        <v>352</v>
      </c>
      <c r="C110" s="6" t="s">
        <v>222</v>
      </c>
      <c r="D110" s="6">
        <f t="shared" si="1"/>
        <v>105</v>
      </c>
      <c r="E110" s="50" t="s">
        <v>632</v>
      </c>
      <c r="F110" s="6" t="s">
        <v>100</v>
      </c>
      <c r="G110" s="6" t="s">
        <v>101</v>
      </c>
      <c r="H110" s="51">
        <v>1</v>
      </c>
      <c r="I110" s="44" t="s">
        <v>15</v>
      </c>
      <c r="J110" s="6" t="s">
        <v>511</v>
      </c>
      <c r="K110" s="6" t="s">
        <v>282</v>
      </c>
      <c r="L110" s="44" t="s">
        <v>16</v>
      </c>
      <c r="M110" s="44" t="s">
        <v>21</v>
      </c>
      <c r="N110" s="51">
        <v>0.93</v>
      </c>
      <c r="O110" s="62">
        <v>43831</v>
      </c>
      <c r="P110" s="62">
        <v>44196</v>
      </c>
      <c r="Q110" s="72">
        <v>0.25</v>
      </c>
      <c r="R110" s="72">
        <v>0.25</v>
      </c>
      <c r="S110" s="72">
        <v>0.25</v>
      </c>
      <c r="T110" s="72">
        <v>0.25</v>
      </c>
      <c r="U110" s="50" t="s">
        <v>326</v>
      </c>
    </row>
    <row r="111" spans="1:21" ht="120" x14ac:dyDescent="0.25">
      <c r="A111" s="6" t="s">
        <v>338</v>
      </c>
      <c r="B111" s="6" t="s">
        <v>341</v>
      </c>
      <c r="C111" s="6" t="s">
        <v>223</v>
      </c>
      <c r="D111" s="6">
        <f t="shared" si="1"/>
        <v>106</v>
      </c>
      <c r="E111" s="50" t="s">
        <v>509</v>
      </c>
      <c r="F111" s="57" t="s">
        <v>60</v>
      </c>
      <c r="G111" s="57" t="s">
        <v>61</v>
      </c>
      <c r="H111" s="44">
        <v>1</v>
      </c>
      <c r="I111" s="44" t="s">
        <v>15</v>
      </c>
      <c r="J111" s="57" t="s">
        <v>283</v>
      </c>
      <c r="K111" s="57" t="s">
        <v>512</v>
      </c>
      <c r="L111" s="57" t="s">
        <v>84</v>
      </c>
      <c r="M111" s="44" t="s">
        <v>21</v>
      </c>
      <c r="N111" s="44">
        <v>1</v>
      </c>
      <c r="O111" s="62">
        <v>44013</v>
      </c>
      <c r="P111" s="62">
        <v>44195</v>
      </c>
      <c r="Q111" s="44"/>
      <c r="R111" s="44"/>
      <c r="S111" s="48"/>
      <c r="T111" s="44">
        <v>1</v>
      </c>
      <c r="U111" s="52" t="s">
        <v>62</v>
      </c>
    </row>
    <row r="112" spans="1:21" ht="120" x14ac:dyDescent="0.25">
      <c r="A112" s="6" t="s">
        <v>338</v>
      </c>
      <c r="B112" s="6" t="s">
        <v>341</v>
      </c>
      <c r="C112" s="6" t="s">
        <v>223</v>
      </c>
      <c r="D112" s="6">
        <f t="shared" si="1"/>
        <v>107</v>
      </c>
      <c r="E112" s="50" t="s">
        <v>513</v>
      </c>
      <c r="F112" s="57" t="s">
        <v>60</v>
      </c>
      <c r="G112" s="57" t="s">
        <v>61</v>
      </c>
      <c r="H112" s="44">
        <v>1</v>
      </c>
      <c r="I112" s="44" t="s">
        <v>15</v>
      </c>
      <c r="J112" s="57" t="s">
        <v>515</v>
      </c>
      <c r="K112" s="57" t="s">
        <v>516</v>
      </c>
      <c r="L112" s="57" t="s">
        <v>84</v>
      </c>
      <c r="M112" s="44" t="s">
        <v>21</v>
      </c>
      <c r="N112" s="44">
        <v>0</v>
      </c>
      <c r="O112" s="62">
        <v>43922</v>
      </c>
      <c r="P112" s="62">
        <v>44012</v>
      </c>
      <c r="Q112" s="44"/>
      <c r="R112" s="44">
        <v>1</v>
      </c>
      <c r="S112" s="48"/>
      <c r="T112" s="44"/>
      <c r="U112" s="52" t="s">
        <v>63</v>
      </c>
    </row>
    <row r="113" spans="1:21" ht="120" x14ac:dyDescent="0.25">
      <c r="A113" s="6" t="s">
        <v>338</v>
      </c>
      <c r="B113" s="6" t="s">
        <v>341</v>
      </c>
      <c r="C113" s="6" t="s">
        <v>223</v>
      </c>
      <c r="D113" s="6">
        <f t="shared" si="1"/>
        <v>108</v>
      </c>
      <c r="E113" s="50" t="s">
        <v>517</v>
      </c>
      <c r="F113" s="57" t="s">
        <v>60</v>
      </c>
      <c r="G113" s="57" t="s">
        <v>61</v>
      </c>
      <c r="H113" s="44">
        <v>1</v>
      </c>
      <c r="I113" s="44" t="s">
        <v>15</v>
      </c>
      <c r="J113" s="57" t="s">
        <v>518</v>
      </c>
      <c r="K113" s="57" t="s">
        <v>519</v>
      </c>
      <c r="L113" s="57" t="s">
        <v>84</v>
      </c>
      <c r="M113" s="44" t="s">
        <v>21</v>
      </c>
      <c r="N113" s="44">
        <v>0</v>
      </c>
      <c r="O113" s="62">
        <v>43832</v>
      </c>
      <c r="P113" s="62">
        <v>43920</v>
      </c>
      <c r="Q113" s="44">
        <v>1</v>
      </c>
      <c r="R113" s="44"/>
      <c r="S113" s="48"/>
      <c r="T113" s="44"/>
      <c r="U113" s="52" t="s">
        <v>64</v>
      </c>
    </row>
    <row r="114" spans="1:21" ht="120" x14ac:dyDescent="0.25">
      <c r="A114" s="6" t="s">
        <v>338</v>
      </c>
      <c r="B114" s="6" t="s">
        <v>341</v>
      </c>
      <c r="C114" s="6" t="s">
        <v>223</v>
      </c>
      <c r="D114" s="6">
        <f t="shared" si="1"/>
        <v>109</v>
      </c>
      <c r="E114" s="50" t="s">
        <v>65</v>
      </c>
      <c r="F114" s="57" t="s">
        <v>60</v>
      </c>
      <c r="G114" s="57" t="s">
        <v>61</v>
      </c>
      <c r="H114" s="44">
        <v>1</v>
      </c>
      <c r="I114" s="44" t="s">
        <v>15</v>
      </c>
      <c r="J114" s="57" t="s">
        <v>525</v>
      </c>
      <c r="K114" s="57" t="s">
        <v>526</v>
      </c>
      <c r="L114" s="57" t="s">
        <v>84</v>
      </c>
      <c r="M114" s="44" t="s">
        <v>21</v>
      </c>
      <c r="N114" s="44">
        <v>0</v>
      </c>
      <c r="O114" s="62">
        <v>43922</v>
      </c>
      <c r="P114" s="62">
        <v>44012</v>
      </c>
      <c r="Q114" s="44"/>
      <c r="R114" s="44">
        <v>1</v>
      </c>
      <c r="S114" s="48"/>
      <c r="T114" s="44"/>
      <c r="U114" s="52" t="s">
        <v>66</v>
      </c>
    </row>
    <row r="115" spans="1:21" ht="120" x14ac:dyDescent="0.25">
      <c r="A115" s="6" t="s">
        <v>338</v>
      </c>
      <c r="B115" s="6" t="s">
        <v>341</v>
      </c>
      <c r="C115" s="6" t="s">
        <v>223</v>
      </c>
      <c r="D115" s="6">
        <f t="shared" si="1"/>
        <v>110</v>
      </c>
      <c r="E115" s="50" t="s">
        <v>67</v>
      </c>
      <c r="F115" s="57" t="s">
        <v>60</v>
      </c>
      <c r="G115" s="57" t="s">
        <v>284</v>
      </c>
      <c r="H115" s="44">
        <v>1</v>
      </c>
      <c r="I115" s="44" t="s">
        <v>15</v>
      </c>
      <c r="J115" s="57" t="s">
        <v>527</v>
      </c>
      <c r="K115" s="57" t="s">
        <v>528</v>
      </c>
      <c r="L115" s="57" t="s">
        <v>84</v>
      </c>
      <c r="M115" s="44" t="s">
        <v>21</v>
      </c>
      <c r="N115" s="44">
        <v>0</v>
      </c>
      <c r="O115" s="62">
        <v>43922</v>
      </c>
      <c r="P115" s="62">
        <v>44012</v>
      </c>
      <c r="Q115" s="44"/>
      <c r="R115" s="44">
        <v>1</v>
      </c>
      <c r="S115" s="48"/>
      <c r="T115" s="44"/>
      <c r="U115" s="52" t="s">
        <v>68</v>
      </c>
    </row>
    <row r="116" spans="1:21" ht="120" x14ac:dyDescent="0.25">
      <c r="A116" s="6" t="s">
        <v>338</v>
      </c>
      <c r="B116" s="6" t="s">
        <v>341</v>
      </c>
      <c r="C116" s="6" t="s">
        <v>223</v>
      </c>
      <c r="D116" s="6">
        <f t="shared" si="1"/>
        <v>111</v>
      </c>
      <c r="E116" s="50" t="s">
        <v>530</v>
      </c>
      <c r="F116" s="57" t="s">
        <v>60</v>
      </c>
      <c r="G116" s="57" t="s">
        <v>46</v>
      </c>
      <c r="H116" s="44">
        <v>2</v>
      </c>
      <c r="I116" s="44" t="s">
        <v>15</v>
      </c>
      <c r="J116" s="57" t="s">
        <v>529</v>
      </c>
      <c r="K116" s="57" t="s">
        <v>531</v>
      </c>
      <c r="L116" s="44" t="s">
        <v>16</v>
      </c>
      <c r="M116" s="44" t="s">
        <v>21</v>
      </c>
      <c r="N116" s="44">
        <v>2</v>
      </c>
      <c r="O116" s="62">
        <v>43863</v>
      </c>
      <c r="P116" s="62">
        <v>44012</v>
      </c>
      <c r="Q116" s="44">
        <v>1</v>
      </c>
      <c r="R116" s="44">
        <v>1</v>
      </c>
      <c r="S116" s="48"/>
      <c r="T116" s="44"/>
      <c r="U116" s="52" t="s">
        <v>532</v>
      </c>
    </row>
    <row r="117" spans="1:21" ht="120" x14ac:dyDescent="0.25">
      <c r="A117" s="6" t="s">
        <v>338</v>
      </c>
      <c r="B117" s="6" t="s">
        <v>341</v>
      </c>
      <c r="C117" s="6" t="s">
        <v>223</v>
      </c>
      <c r="D117" s="6">
        <f t="shared" si="1"/>
        <v>112</v>
      </c>
      <c r="E117" s="50" t="s">
        <v>550</v>
      </c>
      <c r="F117" s="57" t="s">
        <v>60</v>
      </c>
      <c r="G117" s="57" t="s">
        <v>285</v>
      </c>
      <c r="H117" s="44">
        <v>1</v>
      </c>
      <c r="I117" s="44" t="s">
        <v>15</v>
      </c>
      <c r="J117" s="57" t="s">
        <v>69</v>
      </c>
      <c r="K117" s="57" t="s">
        <v>551</v>
      </c>
      <c r="L117" s="57" t="s">
        <v>84</v>
      </c>
      <c r="M117" s="44" t="s">
        <v>21</v>
      </c>
      <c r="N117" s="44">
        <v>0</v>
      </c>
      <c r="O117" s="62">
        <v>43922</v>
      </c>
      <c r="P117" s="62">
        <v>44012</v>
      </c>
      <c r="Q117" s="44"/>
      <c r="R117" s="44">
        <v>1</v>
      </c>
      <c r="S117" s="48"/>
      <c r="T117" s="44"/>
      <c r="U117" s="52" t="s">
        <v>552</v>
      </c>
    </row>
    <row r="118" spans="1:21" ht="120" x14ac:dyDescent="0.25">
      <c r="A118" s="6" t="s">
        <v>338</v>
      </c>
      <c r="B118" s="6" t="s">
        <v>341</v>
      </c>
      <c r="C118" s="6" t="s">
        <v>223</v>
      </c>
      <c r="D118" s="6">
        <f t="shared" si="1"/>
        <v>113</v>
      </c>
      <c r="E118" s="50" t="s">
        <v>540</v>
      </c>
      <c r="F118" s="57" t="s">
        <v>60</v>
      </c>
      <c r="G118" s="57" t="s">
        <v>61</v>
      </c>
      <c r="H118" s="44">
        <v>1</v>
      </c>
      <c r="I118" s="44" t="s">
        <v>15</v>
      </c>
      <c r="J118" s="57" t="s">
        <v>534</v>
      </c>
      <c r="K118" s="57" t="s">
        <v>533</v>
      </c>
      <c r="L118" s="57" t="s">
        <v>84</v>
      </c>
      <c r="M118" s="44" t="s">
        <v>21</v>
      </c>
      <c r="N118" s="44">
        <v>0</v>
      </c>
      <c r="O118" s="62">
        <v>44105</v>
      </c>
      <c r="P118" s="62">
        <v>44195</v>
      </c>
      <c r="Q118" s="44"/>
      <c r="R118" s="44"/>
      <c r="S118" s="48"/>
      <c r="T118" s="44">
        <v>1</v>
      </c>
      <c r="U118" s="52" t="s">
        <v>553</v>
      </c>
    </row>
    <row r="119" spans="1:21" ht="60" x14ac:dyDescent="0.25">
      <c r="A119" s="6" t="s">
        <v>338</v>
      </c>
      <c r="B119" s="6" t="s">
        <v>341</v>
      </c>
      <c r="C119" s="6" t="s">
        <v>223</v>
      </c>
      <c r="D119" s="6">
        <f t="shared" si="1"/>
        <v>114</v>
      </c>
      <c r="E119" s="50" t="s">
        <v>539</v>
      </c>
      <c r="F119" s="44" t="s">
        <v>70</v>
      </c>
      <c r="G119" s="57" t="s">
        <v>71</v>
      </c>
      <c r="H119" s="44">
        <v>1</v>
      </c>
      <c r="I119" s="44" t="s">
        <v>15</v>
      </c>
      <c r="J119" s="57" t="s">
        <v>535</v>
      </c>
      <c r="K119" s="57" t="s">
        <v>536</v>
      </c>
      <c r="L119" s="57" t="s">
        <v>84</v>
      </c>
      <c r="M119" s="44" t="s">
        <v>21</v>
      </c>
      <c r="N119" s="44">
        <v>0</v>
      </c>
      <c r="O119" s="62">
        <v>44105</v>
      </c>
      <c r="P119" s="62">
        <v>44195</v>
      </c>
      <c r="Q119" s="44"/>
      <c r="R119" s="44"/>
      <c r="S119" s="48"/>
      <c r="T119" s="44">
        <v>1</v>
      </c>
      <c r="U119" s="52" t="s">
        <v>554</v>
      </c>
    </row>
    <row r="120" spans="1:21" ht="60" x14ac:dyDescent="0.25">
      <c r="A120" s="6" t="s">
        <v>353</v>
      </c>
      <c r="B120" s="6" t="s">
        <v>514</v>
      </c>
      <c r="C120" s="6" t="s">
        <v>221</v>
      </c>
      <c r="D120" s="6">
        <f t="shared" si="1"/>
        <v>115</v>
      </c>
      <c r="E120" s="50" t="s">
        <v>645</v>
      </c>
      <c r="F120" s="57" t="s">
        <v>49</v>
      </c>
      <c r="G120" s="57" t="s">
        <v>56</v>
      </c>
      <c r="H120" s="57">
        <v>2</v>
      </c>
      <c r="I120" s="57" t="s">
        <v>18</v>
      </c>
      <c r="J120" s="57" t="s">
        <v>57</v>
      </c>
      <c r="K120" s="57" t="s">
        <v>286</v>
      </c>
      <c r="L120" s="57" t="s">
        <v>84</v>
      </c>
      <c r="M120" s="57" t="s">
        <v>21</v>
      </c>
      <c r="N120" s="57">
        <v>0</v>
      </c>
      <c r="O120" s="45">
        <v>43922</v>
      </c>
      <c r="P120" s="62">
        <v>44195</v>
      </c>
      <c r="Q120" s="57"/>
      <c r="R120" s="57">
        <v>1</v>
      </c>
      <c r="S120" s="57">
        <v>1</v>
      </c>
      <c r="T120" s="44"/>
      <c r="U120" s="52" t="s">
        <v>651</v>
      </c>
    </row>
    <row r="121" spans="1:21" ht="60" x14ac:dyDescent="0.25">
      <c r="A121" s="6" t="s">
        <v>353</v>
      </c>
      <c r="B121" s="6" t="s">
        <v>514</v>
      </c>
      <c r="C121" s="6" t="s">
        <v>221</v>
      </c>
      <c r="D121" s="6">
        <f t="shared" si="1"/>
        <v>116</v>
      </c>
      <c r="E121" s="50" t="s">
        <v>646</v>
      </c>
      <c r="F121" s="57" t="s">
        <v>49</v>
      </c>
      <c r="G121" s="57" t="s">
        <v>134</v>
      </c>
      <c r="H121" s="57">
        <v>15</v>
      </c>
      <c r="I121" s="57" t="s">
        <v>18</v>
      </c>
      <c r="J121" s="57" t="s">
        <v>205</v>
      </c>
      <c r="K121" s="57" t="s">
        <v>206</v>
      </c>
      <c r="L121" s="57" t="s">
        <v>84</v>
      </c>
      <c r="M121" s="57" t="s">
        <v>21</v>
      </c>
      <c r="N121" s="57">
        <v>14</v>
      </c>
      <c r="O121" s="45">
        <v>43862</v>
      </c>
      <c r="P121" s="45">
        <v>44012</v>
      </c>
      <c r="Q121" s="44">
        <v>7</v>
      </c>
      <c r="R121" s="57"/>
      <c r="S121" s="57">
        <v>8</v>
      </c>
      <c r="T121" s="44"/>
      <c r="U121" s="52" t="s">
        <v>207</v>
      </c>
    </row>
    <row r="122" spans="1:21" ht="105" x14ac:dyDescent="0.25">
      <c r="A122" s="6" t="s">
        <v>353</v>
      </c>
      <c r="B122" s="6" t="s">
        <v>514</v>
      </c>
      <c r="C122" s="6" t="s">
        <v>221</v>
      </c>
      <c r="D122" s="6">
        <f t="shared" si="1"/>
        <v>117</v>
      </c>
      <c r="E122" s="50" t="s">
        <v>647</v>
      </c>
      <c r="F122" s="57" t="s">
        <v>49</v>
      </c>
      <c r="G122" s="57" t="s">
        <v>134</v>
      </c>
      <c r="H122" s="57">
        <v>3</v>
      </c>
      <c r="I122" s="57" t="s">
        <v>18</v>
      </c>
      <c r="J122" s="57" t="s">
        <v>537</v>
      </c>
      <c r="K122" s="57" t="s">
        <v>538</v>
      </c>
      <c r="L122" s="57" t="s">
        <v>84</v>
      </c>
      <c r="M122" s="57" t="s">
        <v>21</v>
      </c>
      <c r="N122" s="57">
        <v>2</v>
      </c>
      <c r="O122" s="45">
        <v>43831</v>
      </c>
      <c r="P122" s="45">
        <v>44196</v>
      </c>
      <c r="Q122" s="57"/>
      <c r="R122" s="57">
        <v>1</v>
      </c>
      <c r="S122" s="57">
        <v>1</v>
      </c>
      <c r="T122" s="57">
        <v>1</v>
      </c>
      <c r="U122" s="52" t="s">
        <v>650</v>
      </c>
    </row>
    <row r="123" spans="1:21" ht="105" x14ac:dyDescent="0.25">
      <c r="A123" s="6" t="s">
        <v>338</v>
      </c>
      <c r="B123" s="6" t="s">
        <v>352</v>
      </c>
      <c r="C123" s="6" t="s">
        <v>221</v>
      </c>
      <c r="D123" s="6">
        <f t="shared" si="1"/>
        <v>118</v>
      </c>
      <c r="E123" s="52" t="s">
        <v>648</v>
      </c>
      <c r="F123" s="57" t="s">
        <v>49</v>
      </c>
      <c r="G123" s="57" t="s">
        <v>56</v>
      </c>
      <c r="H123" s="58">
        <v>1</v>
      </c>
      <c r="I123" s="57" t="s">
        <v>18</v>
      </c>
      <c r="J123" s="57" t="s">
        <v>327</v>
      </c>
      <c r="K123" s="57" t="s">
        <v>208</v>
      </c>
      <c r="L123" s="57" t="s">
        <v>16</v>
      </c>
      <c r="M123" s="57" t="s">
        <v>21</v>
      </c>
      <c r="N123" s="57">
        <v>0</v>
      </c>
      <c r="O123" s="45">
        <v>43831</v>
      </c>
      <c r="P123" s="45">
        <v>44196</v>
      </c>
      <c r="Q123" s="13"/>
      <c r="R123" s="13">
        <v>1</v>
      </c>
      <c r="S123" s="13">
        <v>1</v>
      </c>
      <c r="T123" s="13">
        <v>1</v>
      </c>
      <c r="U123" s="52" t="s">
        <v>328</v>
      </c>
    </row>
    <row r="124" spans="1:21" ht="90" x14ac:dyDescent="0.25">
      <c r="A124" s="6" t="s">
        <v>354</v>
      </c>
      <c r="B124" s="6" t="s">
        <v>355</v>
      </c>
      <c r="C124" s="6" t="s">
        <v>221</v>
      </c>
      <c r="D124" s="6">
        <f t="shared" si="1"/>
        <v>119</v>
      </c>
      <c r="E124" s="50" t="s">
        <v>287</v>
      </c>
      <c r="F124" s="6" t="s">
        <v>138</v>
      </c>
      <c r="G124" s="6" t="s">
        <v>133</v>
      </c>
      <c r="H124" s="83">
        <v>14</v>
      </c>
      <c r="I124" s="48" t="s">
        <v>45</v>
      </c>
      <c r="J124" s="6" t="s">
        <v>555</v>
      </c>
      <c r="K124" s="6" t="s">
        <v>556</v>
      </c>
      <c r="L124" s="57" t="s">
        <v>84</v>
      </c>
      <c r="M124" s="6" t="s">
        <v>21</v>
      </c>
      <c r="N124" s="84">
        <v>8</v>
      </c>
      <c r="O124" s="67">
        <v>43862</v>
      </c>
      <c r="P124" s="67">
        <v>44196</v>
      </c>
      <c r="Q124" s="51"/>
      <c r="R124" s="83">
        <v>8</v>
      </c>
      <c r="S124" s="83"/>
      <c r="T124" s="83">
        <v>6</v>
      </c>
      <c r="U124" s="50" t="s">
        <v>557</v>
      </c>
    </row>
    <row r="125" spans="1:21" ht="90" x14ac:dyDescent="0.25">
      <c r="A125" s="6" t="s">
        <v>354</v>
      </c>
      <c r="B125" s="6" t="s">
        <v>355</v>
      </c>
      <c r="C125" s="6" t="s">
        <v>221</v>
      </c>
      <c r="D125" s="6">
        <f t="shared" si="1"/>
        <v>120</v>
      </c>
      <c r="E125" s="85" t="s">
        <v>597</v>
      </c>
      <c r="F125" s="6" t="s">
        <v>138</v>
      </c>
      <c r="G125" s="6" t="s">
        <v>133</v>
      </c>
      <c r="H125" s="83">
        <v>6</v>
      </c>
      <c r="I125" s="48" t="s">
        <v>15</v>
      </c>
      <c r="J125" s="6" t="s">
        <v>558</v>
      </c>
      <c r="K125" s="6" t="s">
        <v>559</v>
      </c>
      <c r="L125" s="57" t="s">
        <v>84</v>
      </c>
      <c r="M125" s="6" t="s">
        <v>21</v>
      </c>
      <c r="N125" s="84">
        <v>12</v>
      </c>
      <c r="O125" s="67">
        <v>43862</v>
      </c>
      <c r="P125" s="67">
        <v>44196</v>
      </c>
      <c r="Q125" s="83"/>
      <c r="R125" s="83">
        <v>3</v>
      </c>
      <c r="S125" s="83"/>
      <c r="T125" s="83">
        <v>3</v>
      </c>
      <c r="U125" s="50" t="s">
        <v>557</v>
      </c>
    </row>
    <row r="126" spans="1:21" ht="120" x14ac:dyDescent="0.25">
      <c r="A126" s="6" t="s">
        <v>354</v>
      </c>
      <c r="B126" s="6" t="s">
        <v>355</v>
      </c>
      <c r="C126" s="6" t="s">
        <v>221</v>
      </c>
      <c r="D126" s="6">
        <f t="shared" si="1"/>
        <v>121</v>
      </c>
      <c r="E126" s="50" t="s">
        <v>202</v>
      </c>
      <c r="F126" s="6" t="s">
        <v>138</v>
      </c>
      <c r="G126" s="6" t="s">
        <v>133</v>
      </c>
      <c r="H126" s="83">
        <v>1</v>
      </c>
      <c r="I126" s="48" t="s">
        <v>45</v>
      </c>
      <c r="J126" s="6" t="s">
        <v>560</v>
      </c>
      <c r="K126" s="6" t="s">
        <v>561</v>
      </c>
      <c r="L126" s="57" t="s">
        <v>84</v>
      </c>
      <c r="M126" s="6" t="s">
        <v>21</v>
      </c>
      <c r="N126" s="83">
        <v>0</v>
      </c>
      <c r="O126" s="67">
        <v>43862</v>
      </c>
      <c r="P126" s="67">
        <v>44196</v>
      </c>
      <c r="Q126" s="48"/>
      <c r="R126" s="51"/>
      <c r="S126" s="48"/>
      <c r="T126" s="83">
        <v>1</v>
      </c>
      <c r="U126" s="50" t="s">
        <v>562</v>
      </c>
    </row>
    <row r="127" spans="1:21" ht="120" x14ac:dyDescent="0.25">
      <c r="A127" s="6" t="s">
        <v>354</v>
      </c>
      <c r="B127" s="6" t="s">
        <v>355</v>
      </c>
      <c r="C127" s="6" t="s">
        <v>221</v>
      </c>
      <c r="D127" s="6">
        <f t="shared" si="1"/>
        <v>122</v>
      </c>
      <c r="E127" s="50" t="s">
        <v>289</v>
      </c>
      <c r="F127" s="6" t="s">
        <v>138</v>
      </c>
      <c r="G127" s="6" t="s">
        <v>133</v>
      </c>
      <c r="H127" s="83">
        <v>1</v>
      </c>
      <c r="I127" s="48" t="s">
        <v>45</v>
      </c>
      <c r="J127" s="6" t="s">
        <v>560</v>
      </c>
      <c r="K127" s="6" t="s">
        <v>561</v>
      </c>
      <c r="L127" s="57" t="s">
        <v>84</v>
      </c>
      <c r="M127" s="6" t="s">
        <v>21</v>
      </c>
      <c r="N127" s="83">
        <v>0</v>
      </c>
      <c r="O127" s="67">
        <v>43862</v>
      </c>
      <c r="P127" s="67">
        <v>44196</v>
      </c>
      <c r="Q127" s="48"/>
      <c r="R127" s="51"/>
      <c r="S127" s="48"/>
      <c r="T127" s="83">
        <v>1</v>
      </c>
      <c r="U127" s="50" t="s">
        <v>562</v>
      </c>
    </row>
    <row r="128" spans="1:21" ht="90" x14ac:dyDescent="0.25">
      <c r="A128" s="6" t="s">
        <v>354</v>
      </c>
      <c r="B128" s="6" t="s">
        <v>355</v>
      </c>
      <c r="C128" s="6" t="s">
        <v>221</v>
      </c>
      <c r="D128" s="6">
        <f t="shared" si="1"/>
        <v>123</v>
      </c>
      <c r="E128" s="50" t="s">
        <v>564</v>
      </c>
      <c r="F128" s="6" t="s">
        <v>138</v>
      </c>
      <c r="G128" s="6" t="s">
        <v>133</v>
      </c>
      <c r="H128" s="83">
        <v>1</v>
      </c>
      <c r="I128" s="48" t="s">
        <v>45</v>
      </c>
      <c r="J128" s="6" t="s">
        <v>566</v>
      </c>
      <c r="K128" s="6" t="s">
        <v>568</v>
      </c>
      <c r="L128" s="57" t="s">
        <v>84</v>
      </c>
      <c r="M128" s="6" t="s">
        <v>21</v>
      </c>
      <c r="N128" s="83">
        <v>0</v>
      </c>
      <c r="O128" s="67">
        <v>43862</v>
      </c>
      <c r="P128" s="67">
        <v>44196</v>
      </c>
      <c r="Q128" s="48"/>
      <c r="R128" s="51"/>
      <c r="S128" s="48"/>
      <c r="T128" s="83">
        <v>1</v>
      </c>
      <c r="U128" s="50" t="s">
        <v>563</v>
      </c>
    </row>
    <row r="129" spans="1:21" ht="90" x14ac:dyDescent="0.25">
      <c r="A129" s="6" t="s">
        <v>354</v>
      </c>
      <c r="B129" s="6" t="s">
        <v>355</v>
      </c>
      <c r="C129" s="6" t="s">
        <v>221</v>
      </c>
      <c r="D129" s="6">
        <f t="shared" si="1"/>
        <v>124</v>
      </c>
      <c r="E129" s="50" t="s">
        <v>565</v>
      </c>
      <c r="F129" s="6" t="s">
        <v>138</v>
      </c>
      <c r="G129" s="6" t="s">
        <v>133</v>
      </c>
      <c r="H129" s="83">
        <v>1</v>
      </c>
      <c r="I129" s="48" t="s">
        <v>45</v>
      </c>
      <c r="J129" s="6" t="s">
        <v>567</v>
      </c>
      <c r="K129" s="6" t="s">
        <v>568</v>
      </c>
      <c r="L129" s="57" t="s">
        <v>84</v>
      </c>
      <c r="M129" s="6" t="s">
        <v>21</v>
      </c>
      <c r="N129" s="83">
        <v>0</v>
      </c>
      <c r="O129" s="67">
        <v>43862</v>
      </c>
      <c r="P129" s="67">
        <v>44196</v>
      </c>
      <c r="Q129" s="48"/>
      <c r="R129" s="51"/>
      <c r="S129" s="48"/>
      <c r="T129" s="83">
        <v>1</v>
      </c>
      <c r="U129" s="50" t="s">
        <v>563</v>
      </c>
    </row>
    <row r="130" spans="1:21" ht="90" x14ac:dyDescent="0.25">
      <c r="A130" s="6" t="s">
        <v>354</v>
      </c>
      <c r="B130" s="6" t="s">
        <v>355</v>
      </c>
      <c r="C130" s="6" t="s">
        <v>221</v>
      </c>
      <c r="D130" s="6">
        <f t="shared" si="1"/>
        <v>125</v>
      </c>
      <c r="E130" s="50" t="s">
        <v>649</v>
      </c>
      <c r="F130" s="6" t="s">
        <v>138</v>
      </c>
      <c r="G130" s="6" t="s">
        <v>133</v>
      </c>
      <c r="H130" s="83">
        <v>2</v>
      </c>
      <c r="I130" s="48" t="s">
        <v>45</v>
      </c>
      <c r="J130" s="6" t="s">
        <v>602</v>
      </c>
      <c r="K130" s="6" t="s">
        <v>652</v>
      </c>
      <c r="L130" s="57" t="s">
        <v>84</v>
      </c>
      <c r="M130" s="6" t="s">
        <v>21</v>
      </c>
      <c r="N130" s="51">
        <v>1</v>
      </c>
      <c r="O130" s="67">
        <v>43831</v>
      </c>
      <c r="P130" s="67">
        <v>44196</v>
      </c>
      <c r="Q130" s="48"/>
      <c r="R130" s="83">
        <v>1</v>
      </c>
      <c r="S130" s="48"/>
      <c r="T130" s="83">
        <v>1</v>
      </c>
      <c r="U130" s="50" t="s">
        <v>288</v>
      </c>
    </row>
    <row r="131" spans="1:21" s="4" customFormat="1" ht="90" x14ac:dyDescent="0.25">
      <c r="A131" s="6" t="s">
        <v>354</v>
      </c>
      <c r="B131" s="6" t="s">
        <v>355</v>
      </c>
      <c r="C131" s="6" t="s">
        <v>221</v>
      </c>
      <c r="D131" s="6">
        <f t="shared" si="1"/>
        <v>126</v>
      </c>
      <c r="E131" s="41" t="s">
        <v>569</v>
      </c>
      <c r="F131" s="6" t="s">
        <v>138</v>
      </c>
      <c r="G131" s="6" t="s">
        <v>133</v>
      </c>
      <c r="H131" s="65">
        <v>1</v>
      </c>
      <c r="I131" s="48" t="s">
        <v>15</v>
      </c>
      <c r="J131" s="6" t="s">
        <v>570</v>
      </c>
      <c r="K131" s="6" t="s">
        <v>571</v>
      </c>
      <c r="L131" s="57" t="s">
        <v>84</v>
      </c>
      <c r="M131" s="6" t="s">
        <v>21</v>
      </c>
      <c r="N131" s="65">
        <v>0</v>
      </c>
      <c r="O131" s="67">
        <v>43862</v>
      </c>
      <c r="P131" s="67">
        <v>44196</v>
      </c>
      <c r="Q131" s="48"/>
      <c r="R131" s="51"/>
      <c r="S131" s="48"/>
      <c r="T131" s="83">
        <v>1</v>
      </c>
      <c r="U131" s="50" t="s">
        <v>204</v>
      </c>
    </row>
    <row r="132" spans="1:21" s="16" customFormat="1" ht="210" x14ac:dyDescent="0.25">
      <c r="A132" s="75" t="s">
        <v>354</v>
      </c>
      <c r="B132" s="75" t="s">
        <v>355</v>
      </c>
      <c r="C132" s="75" t="s">
        <v>221</v>
      </c>
      <c r="D132" s="6">
        <f t="shared" si="1"/>
        <v>127</v>
      </c>
      <c r="E132" s="86" t="s">
        <v>598</v>
      </c>
      <c r="F132" s="75" t="s">
        <v>138</v>
      </c>
      <c r="G132" s="75" t="s">
        <v>133</v>
      </c>
      <c r="H132" s="87">
        <v>3000</v>
      </c>
      <c r="I132" s="71" t="s">
        <v>15</v>
      </c>
      <c r="J132" s="88" t="s">
        <v>599</v>
      </c>
      <c r="K132" s="75" t="s">
        <v>600</v>
      </c>
      <c r="L132" s="71" t="s">
        <v>84</v>
      </c>
      <c r="M132" s="75" t="s">
        <v>21</v>
      </c>
      <c r="N132" s="65">
        <v>3000</v>
      </c>
      <c r="O132" s="89">
        <v>43831</v>
      </c>
      <c r="P132" s="89">
        <v>44196</v>
      </c>
      <c r="Q132" s="84"/>
      <c r="R132" s="84">
        <v>1500</v>
      </c>
      <c r="S132" s="84"/>
      <c r="T132" s="84">
        <v>1500</v>
      </c>
      <c r="U132" s="75" t="s">
        <v>601</v>
      </c>
    </row>
    <row r="133" spans="1:21" ht="45" x14ac:dyDescent="0.25">
      <c r="A133" s="6" t="s">
        <v>354</v>
      </c>
      <c r="B133" s="6" t="s">
        <v>13</v>
      </c>
      <c r="C133" s="6" t="s">
        <v>221</v>
      </c>
      <c r="D133" s="6">
        <f t="shared" si="1"/>
        <v>128</v>
      </c>
      <c r="E133" s="17" t="s">
        <v>290</v>
      </c>
      <c r="F133" s="18" t="s">
        <v>85</v>
      </c>
      <c r="G133" s="18" t="s">
        <v>13</v>
      </c>
      <c r="H133" s="18">
        <v>0.5</v>
      </c>
      <c r="I133" s="18" t="s">
        <v>15</v>
      </c>
      <c r="J133" s="18" t="s">
        <v>291</v>
      </c>
      <c r="K133" s="18" t="s">
        <v>292</v>
      </c>
      <c r="L133" s="57" t="s">
        <v>84</v>
      </c>
      <c r="M133" s="19" t="s">
        <v>21</v>
      </c>
      <c r="N133" s="19">
        <v>1</v>
      </c>
      <c r="O133" s="20">
        <v>44166</v>
      </c>
      <c r="P133" s="20">
        <v>44196</v>
      </c>
      <c r="Q133" s="19"/>
      <c r="R133" s="19"/>
      <c r="S133" s="19"/>
      <c r="T133" s="19">
        <v>0.5</v>
      </c>
      <c r="U133" s="50" t="s">
        <v>659</v>
      </c>
    </row>
    <row r="134" spans="1:21" ht="45" x14ac:dyDescent="0.25">
      <c r="A134" s="6" t="s">
        <v>354</v>
      </c>
      <c r="B134" s="6" t="s">
        <v>13</v>
      </c>
      <c r="C134" s="6" t="s">
        <v>221</v>
      </c>
      <c r="D134" s="6">
        <f t="shared" si="1"/>
        <v>129</v>
      </c>
      <c r="E134" s="17" t="s">
        <v>293</v>
      </c>
      <c r="F134" s="18" t="s">
        <v>85</v>
      </c>
      <c r="G134" s="18" t="s">
        <v>13</v>
      </c>
      <c r="H134" s="18">
        <v>1</v>
      </c>
      <c r="I134" s="18" t="s">
        <v>45</v>
      </c>
      <c r="J134" s="18" t="s">
        <v>329</v>
      </c>
      <c r="K134" s="18" t="s">
        <v>578</v>
      </c>
      <c r="L134" s="57" t="s">
        <v>84</v>
      </c>
      <c r="M134" s="19" t="s">
        <v>21</v>
      </c>
      <c r="N134" s="19">
        <v>1</v>
      </c>
      <c r="O134" s="20">
        <v>44046</v>
      </c>
      <c r="P134" s="20">
        <v>44196</v>
      </c>
      <c r="Q134" s="21"/>
      <c r="R134" s="19">
        <v>0.25</v>
      </c>
      <c r="S134" s="19">
        <v>0.25</v>
      </c>
      <c r="T134" s="19">
        <v>0.5</v>
      </c>
      <c r="U134" s="50" t="s">
        <v>86</v>
      </c>
    </row>
    <row r="135" spans="1:21" ht="45" x14ac:dyDescent="0.25">
      <c r="A135" s="6" t="s">
        <v>354</v>
      </c>
      <c r="B135" s="6" t="s">
        <v>13</v>
      </c>
      <c r="C135" s="6" t="s">
        <v>221</v>
      </c>
      <c r="D135" s="6">
        <f t="shared" si="1"/>
        <v>130</v>
      </c>
      <c r="E135" s="52" t="s">
        <v>295</v>
      </c>
      <c r="F135" s="57" t="s">
        <v>85</v>
      </c>
      <c r="G135" s="44" t="s">
        <v>13</v>
      </c>
      <c r="H135" s="44">
        <v>157</v>
      </c>
      <c r="I135" s="44" t="s">
        <v>15</v>
      </c>
      <c r="J135" s="6" t="s">
        <v>87</v>
      </c>
      <c r="K135" s="6" t="s">
        <v>294</v>
      </c>
      <c r="L135" s="57" t="s">
        <v>84</v>
      </c>
      <c r="M135" s="57" t="s">
        <v>21</v>
      </c>
      <c r="N135" s="48">
        <v>157</v>
      </c>
      <c r="O135" s="20">
        <v>43832</v>
      </c>
      <c r="P135" s="20">
        <v>43921</v>
      </c>
      <c r="Q135" s="6">
        <v>157</v>
      </c>
      <c r="R135" s="48"/>
      <c r="S135" s="6"/>
      <c r="T135" s="48"/>
      <c r="U135" s="50" t="s">
        <v>88</v>
      </c>
    </row>
    <row r="136" spans="1:21" ht="195" x14ac:dyDescent="0.25">
      <c r="A136" s="6" t="s">
        <v>354</v>
      </c>
      <c r="B136" s="6" t="s">
        <v>13</v>
      </c>
      <c r="C136" s="6" t="s">
        <v>221</v>
      </c>
      <c r="D136" s="6">
        <f t="shared" ref="D136:D153" si="2">D135+1</f>
        <v>131</v>
      </c>
      <c r="E136" s="52" t="s">
        <v>572</v>
      </c>
      <c r="F136" s="57" t="s">
        <v>85</v>
      </c>
      <c r="G136" s="44" t="s">
        <v>13</v>
      </c>
      <c r="H136" s="72">
        <v>1</v>
      </c>
      <c r="I136" s="44" t="s">
        <v>15</v>
      </c>
      <c r="J136" s="90" t="s">
        <v>296</v>
      </c>
      <c r="K136" s="6" t="s">
        <v>297</v>
      </c>
      <c r="L136" s="57" t="s">
        <v>16</v>
      </c>
      <c r="M136" s="57" t="s">
        <v>21</v>
      </c>
      <c r="N136" s="44" t="s">
        <v>22</v>
      </c>
      <c r="O136" s="14">
        <v>43983</v>
      </c>
      <c r="P136" s="14">
        <v>44074</v>
      </c>
      <c r="Q136" s="6"/>
      <c r="R136" s="13">
        <v>0.45</v>
      </c>
      <c r="S136" s="13">
        <v>0.55000000000000004</v>
      </c>
      <c r="T136" s="6"/>
      <c r="U136" s="50" t="s">
        <v>89</v>
      </c>
    </row>
    <row r="137" spans="1:21" ht="195" x14ac:dyDescent="0.25">
      <c r="A137" s="6" t="s">
        <v>354</v>
      </c>
      <c r="B137" s="6" t="s">
        <v>13</v>
      </c>
      <c r="C137" s="6" t="s">
        <v>221</v>
      </c>
      <c r="D137" s="6">
        <f t="shared" si="2"/>
        <v>132</v>
      </c>
      <c r="E137" s="52" t="s">
        <v>298</v>
      </c>
      <c r="F137" s="57" t="s">
        <v>85</v>
      </c>
      <c r="G137" s="44" t="s">
        <v>13</v>
      </c>
      <c r="H137" s="44">
        <v>1</v>
      </c>
      <c r="I137" s="44" t="s">
        <v>15</v>
      </c>
      <c r="J137" s="6" t="s">
        <v>299</v>
      </c>
      <c r="K137" s="6" t="s">
        <v>579</v>
      </c>
      <c r="L137" s="57" t="s">
        <v>84</v>
      </c>
      <c r="M137" s="57" t="s">
        <v>21</v>
      </c>
      <c r="N137" s="57">
        <v>1</v>
      </c>
      <c r="O137" s="20">
        <v>44105</v>
      </c>
      <c r="P137" s="20">
        <v>44196</v>
      </c>
      <c r="Q137" s="57"/>
      <c r="R137" s="57"/>
      <c r="S137" s="57"/>
      <c r="T137" s="57">
        <v>1</v>
      </c>
      <c r="U137" s="52" t="s">
        <v>90</v>
      </c>
    </row>
    <row r="138" spans="1:21" ht="75" x14ac:dyDescent="0.25">
      <c r="A138" s="6" t="s">
        <v>354</v>
      </c>
      <c r="B138" s="6" t="s">
        <v>13</v>
      </c>
      <c r="C138" s="6" t="s">
        <v>221</v>
      </c>
      <c r="D138" s="6">
        <f t="shared" si="2"/>
        <v>133</v>
      </c>
      <c r="E138" s="52" t="s">
        <v>330</v>
      </c>
      <c r="F138" s="57" t="s">
        <v>85</v>
      </c>
      <c r="G138" s="44" t="s">
        <v>13</v>
      </c>
      <c r="H138" s="44">
        <v>11</v>
      </c>
      <c r="I138" s="44" t="s">
        <v>15</v>
      </c>
      <c r="J138" s="6" t="s">
        <v>573</v>
      </c>
      <c r="K138" s="6" t="s">
        <v>574</v>
      </c>
      <c r="L138" s="57" t="s">
        <v>84</v>
      </c>
      <c r="M138" s="57" t="s">
        <v>21</v>
      </c>
      <c r="N138" s="57">
        <v>11</v>
      </c>
      <c r="O138" s="20">
        <v>44075</v>
      </c>
      <c r="P138" s="20">
        <v>44196</v>
      </c>
      <c r="Q138" s="57"/>
      <c r="R138" s="57"/>
      <c r="S138" s="57"/>
      <c r="T138" s="57">
        <v>11</v>
      </c>
      <c r="U138" s="52" t="s">
        <v>91</v>
      </c>
    </row>
    <row r="139" spans="1:21" ht="60" x14ac:dyDescent="0.25">
      <c r="A139" s="6" t="s">
        <v>354</v>
      </c>
      <c r="B139" s="6" t="s">
        <v>13</v>
      </c>
      <c r="C139" s="6" t="s">
        <v>221</v>
      </c>
      <c r="D139" s="6">
        <f t="shared" si="2"/>
        <v>134</v>
      </c>
      <c r="E139" s="52" t="s">
        <v>300</v>
      </c>
      <c r="F139" s="57" t="s">
        <v>85</v>
      </c>
      <c r="G139" s="44" t="s">
        <v>13</v>
      </c>
      <c r="H139" s="44">
        <v>11</v>
      </c>
      <c r="I139" s="44" t="s">
        <v>15</v>
      </c>
      <c r="J139" s="18" t="s">
        <v>301</v>
      </c>
      <c r="K139" s="18" t="s">
        <v>580</v>
      </c>
      <c r="L139" s="57" t="s">
        <v>84</v>
      </c>
      <c r="M139" s="19" t="s">
        <v>21</v>
      </c>
      <c r="N139" s="19">
        <v>11</v>
      </c>
      <c r="O139" s="20">
        <v>44015</v>
      </c>
      <c r="P139" s="20">
        <v>44104</v>
      </c>
      <c r="Q139" s="21"/>
      <c r="R139" s="21"/>
      <c r="S139" s="19">
        <v>11</v>
      </c>
      <c r="T139" s="21"/>
      <c r="U139" s="50" t="s">
        <v>92</v>
      </c>
    </row>
    <row r="140" spans="1:21" ht="105" x14ac:dyDescent="0.25">
      <c r="A140" s="6" t="s">
        <v>354</v>
      </c>
      <c r="B140" s="6" t="s">
        <v>13</v>
      </c>
      <c r="C140" s="6" t="s">
        <v>221</v>
      </c>
      <c r="D140" s="6">
        <f t="shared" si="2"/>
        <v>135</v>
      </c>
      <c r="E140" s="56" t="s">
        <v>302</v>
      </c>
      <c r="F140" s="57" t="s">
        <v>85</v>
      </c>
      <c r="G140" s="44" t="s">
        <v>13</v>
      </c>
      <c r="H140" s="44">
        <v>3450</v>
      </c>
      <c r="I140" s="44" t="s">
        <v>15</v>
      </c>
      <c r="J140" s="18" t="s">
        <v>575</v>
      </c>
      <c r="K140" s="18" t="s">
        <v>581</v>
      </c>
      <c r="L140" s="57" t="s">
        <v>84</v>
      </c>
      <c r="M140" s="19" t="s">
        <v>21</v>
      </c>
      <c r="N140" s="19">
        <v>3450</v>
      </c>
      <c r="O140" s="20">
        <v>43923</v>
      </c>
      <c r="P140" s="20">
        <v>44196</v>
      </c>
      <c r="Q140" s="19"/>
      <c r="R140" s="19">
        <f>3450/3</f>
        <v>1150</v>
      </c>
      <c r="S140" s="19">
        <v>1150</v>
      </c>
      <c r="T140" s="19">
        <v>1150</v>
      </c>
      <c r="U140" s="50" t="s">
        <v>93</v>
      </c>
    </row>
    <row r="141" spans="1:21" ht="45" x14ac:dyDescent="0.25">
      <c r="A141" s="6" t="s">
        <v>354</v>
      </c>
      <c r="B141" s="6" t="s">
        <v>13</v>
      </c>
      <c r="C141" s="6" t="s">
        <v>221</v>
      </c>
      <c r="D141" s="6">
        <f t="shared" si="2"/>
        <v>136</v>
      </c>
      <c r="E141" s="56" t="s">
        <v>303</v>
      </c>
      <c r="F141" s="57" t="s">
        <v>85</v>
      </c>
      <c r="G141" s="44" t="s">
        <v>13</v>
      </c>
      <c r="H141" s="44">
        <v>1</v>
      </c>
      <c r="I141" s="44" t="s">
        <v>15</v>
      </c>
      <c r="J141" s="6" t="s">
        <v>94</v>
      </c>
      <c r="K141" s="6" t="s">
        <v>582</v>
      </c>
      <c r="L141" s="57" t="s">
        <v>84</v>
      </c>
      <c r="M141" s="57" t="s">
        <v>21</v>
      </c>
      <c r="N141" s="57">
        <v>1</v>
      </c>
      <c r="O141" s="20">
        <v>44105</v>
      </c>
      <c r="P141" s="20">
        <v>44196</v>
      </c>
      <c r="Q141" s="22"/>
      <c r="R141" s="22"/>
      <c r="S141" s="57"/>
      <c r="T141" s="57">
        <v>1</v>
      </c>
      <c r="U141" s="52" t="s">
        <v>123</v>
      </c>
    </row>
    <row r="142" spans="1:21" ht="30" x14ac:dyDescent="0.25">
      <c r="A142" s="6" t="s">
        <v>354</v>
      </c>
      <c r="B142" s="6" t="s">
        <v>13</v>
      </c>
      <c r="C142" s="6" t="s">
        <v>221</v>
      </c>
      <c r="D142" s="6">
        <f t="shared" si="2"/>
        <v>137</v>
      </c>
      <c r="E142" s="56" t="s">
        <v>304</v>
      </c>
      <c r="F142" s="57" t="s">
        <v>85</v>
      </c>
      <c r="G142" s="44" t="s">
        <v>13</v>
      </c>
      <c r="H142" s="44">
        <v>1</v>
      </c>
      <c r="I142" s="44" t="s">
        <v>45</v>
      </c>
      <c r="J142" s="6" t="s">
        <v>305</v>
      </c>
      <c r="K142" s="6" t="s">
        <v>583</v>
      </c>
      <c r="L142" s="57" t="s">
        <v>84</v>
      </c>
      <c r="M142" s="57" t="s">
        <v>21</v>
      </c>
      <c r="N142" s="57">
        <v>1</v>
      </c>
      <c r="O142" s="20">
        <v>37563</v>
      </c>
      <c r="P142" s="20">
        <v>44196</v>
      </c>
      <c r="Q142" s="22"/>
      <c r="R142" s="22"/>
      <c r="S142" s="57"/>
      <c r="T142" s="57">
        <v>1</v>
      </c>
      <c r="U142" s="52" t="s">
        <v>95</v>
      </c>
    </row>
    <row r="143" spans="1:21" ht="45" x14ac:dyDescent="0.25">
      <c r="A143" s="6" t="s">
        <v>354</v>
      </c>
      <c r="B143" s="6" t="s">
        <v>13</v>
      </c>
      <c r="C143" s="6" t="s">
        <v>221</v>
      </c>
      <c r="D143" s="6">
        <f t="shared" si="2"/>
        <v>138</v>
      </c>
      <c r="E143" s="56" t="s">
        <v>96</v>
      </c>
      <c r="F143" s="57" t="s">
        <v>85</v>
      </c>
      <c r="G143" s="44" t="s">
        <v>13</v>
      </c>
      <c r="H143" s="44">
        <v>1</v>
      </c>
      <c r="I143" s="44" t="s">
        <v>45</v>
      </c>
      <c r="J143" s="6" t="s">
        <v>576</v>
      </c>
      <c r="K143" s="6" t="s">
        <v>584</v>
      </c>
      <c r="L143" s="57" t="s">
        <v>84</v>
      </c>
      <c r="M143" s="57" t="s">
        <v>21</v>
      </c>
      <c r="N143" s="57">
        <v>1</v>
      </c>
      <c r="O143" s="20">
        <v>44075</v>
      </c>
      <c r="P143" s="20">
        <v>44196</v>
      </c>
      <c r="Q143" s="22"/>
      <c r="R143" s="22"/>
      <c r="S143" s="57"/>
      <c r="T143" s="57">
        <v>1</v>
      </c>
      <c r="U143" s="52" t="s">
        <v>97</v>
      </c>
    </row>
    <row r="144" spans="1:21" ht="60" x14ac:dyDescent="0.25">
      <c r="A144" s="6" t="s">
        <v>354</v>
      </c>
      <c r="B144" s="6" t="s">
        <v>13</v>
      </c>
      <c r="C144" s="6" t="s">
        <v>221</v>
      </c>
      <c r="D144" s="6">
        <f t="shared" si="2"/>
        <v>139</v>
      </c>
      <c r="E144" s="56" t="s">
        <v>306</v>
      </c>
      <c r="F144" s="57" t="s">
        <v>85</v>
      </c>
      <c r="G144" s="44" t="s">
        <v>13</v>
      </c>
      <c r="H144" s="44">
        <v>1</v>
      </c>
      <c r="I144" s="44" t="s">
        <v>45</v>
      </c>
      <c r="J144" s="6" t="s">
        <v>577</v>
      </c>
      <c r="K144" s="6" t="s">
        <v>585</v>
      </c>
      <c r="L144" s="57" t="s">
        <v>84</v>
      </c>
      <c r="M144" s="57" t="s">
        <v>21</v>
      </c>
      <c r="N144" s="57">
        <v>1</v>
      </c>
      <c r="O144" s="20">
        <v>44105</v>
      </c>
      <c r="P144" s="20">
        <v>44196</v>
      </c>
      <c r="Q144" s="22"/>
      <c r="R144" s="22"/>
      <c r="S144" s="57"/>
      <c r="T144" s="57">
        <v>1</v>
      </c>
      <c r="U144" s="52" t="s">
        <v>98</v>
      </c>
    </row>
    <row r="145" spans="1:21" ht="123.6" x14ac:dyDescent="0.25">
      <c r="A145" s="6" t="s">
        <v>354</v>
      </c>
      <c r="B145" s="6" t="s">
        <v>13</v>
      </c>
      <c r="C145" s="6" t="s">
        <v>221</v>
      </c>
      <c r="D145" s="6">
        <f t="shared" si="2"/>
        <v>140</v>
      </c>
      <c r="E145" s="56" t="s">
        <v>636</v>
      </c>
      <c r="F145" s="57" t="s">
        <v>85</v>
      </c>
      <c r="G145" s="44" t="s">
        <v>13</v>
      </c>
      <c r="H145" s="44">
        <v>3</v>
      </c>
      <c r="I145" s="44" t="s">
        <v>15</v>
      </c>
      <c r="J145" s="6" t="s">
        <v>307</v>
      </c>
      <c r="K145" s="6" t="s">
        <v>516</v>
      </c>
      <c r="L145" s="57" t="s">
        <v>84</v>
      </c>
      <c r="M145" s="57" t="s">
        <v>21</v>
      </c>
      <c r="N145" s="57">
        <v>3</v>
      </c>
      <c r="O145" s="14">
        <v>43983</v>
      </c>
      <c r="P145" s="14">
        <v>44165</v>
      </c>
      <c r="Q145" s="15"/>
      <c r="R145" s="57"/>
      <c r="S145" s="57">
        <v>2</v>
      </c>
      <c r="T145" s="57">
        <v>1</v>
      </c>
      <c r="U145" s="52" t="s">
        <v>99</v>
      </c>
    </row>
    <row r="146" spans="1:21" s="112" customFormat="1" ht="30" x14ac:dyDescent="0.25">
      <c r="A146" s="111" t="s">
        <v>354</v>
      </c>
      <c r="B146" s="111" t="s">
        <v>13</v>
      </c>
      <c r="C146" s="111" t="s">
        <v>221</v>
      </c>
      <c r="D146" s="113">
        <f t="shared" si="2"/>
        <v>141</v>
      </c>
      <c r="E146" s="119" t="s">
        <v>663</v>
      </c>
      <c r="F146" s="115" t="s">
        <v>85</v>
      </c>
      <c r="G146" s="115" t="s">
        <v>13</v>
      </c>
      <c r="H146" s="115">
        <v>1</v>
      </c>
      <c r="I146" s="115" t="s">
        <v>45</v>
      </c>
      <c r="J146" s="119" t="s">
        <v>663</v>
      </c>
      <c r="K146" s="119" t="s">
        <v>664</v>
      </c>
      <c r="L146" s="111" t="s">
        <v>84</v>
      </c>
      <c r="M146" s="116" t="s">
        <v>21</v>
      </c>
      <c r="N146" s="116">
        <v>1</v>
      </c>
      <c r="O146" s="120">
        <v>44013</v>
      </c>
      <c r="P146" s="120">
        <v>44104</v>
      </c>
      <c r="Q146" s="121"/>
      <c r="R146" s="121"/>
      <c r="S146" s="121">
        <v>1</v>
      </c>
      <c r="T146" s="121"/>
      <c r="U146" s="142" t="s">
        <v>665</v>
      </c>
    </row>
    <row r="147" spans="1:21" s="112" customFormat="1" ht="60" x14ac:dyDescent="0.25">
      <c r="A147" s="111" t="s">
        <v>354</v>
      </c>
      <c r="B147" s="111" t="s">
        <v>13</v>
      </c>
      <c r="C147" s="111" t="s">
        <v>221</v>
      </c>
      <c r="D147" s="113">
        <f t="shared" si="2"/>
        <v>142</v>
      </c>
      <c r="E147" s="119" t="s">
        <v>666</v>
      </c>
      <c r="F147" s="115" t="s">
        <v>85</v>
      </c>
      <c r="G147" s="115" t="s">
        <v>13</v>
      </c>
      <c r="H147" s="115">
        <v>1</v>
      </c>
      <c r="I147" s="115" t="s">
        <v>45</v>
      </c>
      <c r="J147" s="119" t="s">
        <v>667</v>
      </c>
      <c r="K147" s="119" t="s">
        <v>668</v>
      </c>
      <c r="L147" s="111" t="s">
        <v>84</v>
      </c>
      <c r="M147" s="116" t="s">
        <v>21</v>
      </c>
      <c r="N147" s="116">
        <v>1</v>
      </c>
      <c r="O147" s="120">
        <v>44013</v>
      </c>
      <c r="P147" s="120">
        <v>44196</v>
      </c>
      <c r="Q147" s="121"/>
      <c r="R147" s="121"/>
      <c r="S147" s="121"/>
      <c r="T147" s="121">
        <v>1</v>
      </c>
      <c r="U147" s="142" t="s">
        <v>669</v>
      </c>
    </row>
    <row r="148" spans="1:21" s="112" customFormat="1" ht="45" x14ac:dyDescent="0.25">
      <c r="A148" s="111" t="s">
        <v>354</v>
      </c>
      <c r="B148" s="111" t="s">
        <v>13</v>
      </c>
      <c r="C148" s="111" t="s">
        <v>221</v>
      </c>
      <c r="D148" s="113">
        <f t="shared" si="2"/>
        <v>143</v>
      </c>
      <c r="E148" s="119" t="s">
        <v>670</v>
      </c>
      <c r="F148" s="115" t="s">
        <v>85</v>
      </c>
      <c r="G148" s="115" t="s">
        <v>13</v>
      </c>
      <c r="H148" s="115">
        <v>1</v>
      </c>
      <c r="I148" s="115" t="s">
        <v>15</v>
      </c>
      <c r="J148" s="119" t="s">
        <v>671</v>
      </c>
      <c r="K148" s="119" t="s">
        <v>672</v>
      </c>
      <c r="L148" s="111" t="s">
        <v>84</v>
      </c>
      <c r="M148" s="116" t="s">
        <v>21</v>
      </c>
      <c r="N148" s="116">
        <v>1</v>
      </c>
      <c r="O148" s="120">
        <v>44107</v>
      </c>
      <c r="P148" s="120">
        <v>44196</v>
      </c>
      <c r="Q148" s="121"/>
      <c r="R148" s="121"/>
      <c r="S148" s="121"/>
      <c r="T148" s="121">
        <v>1</v>
      </c>
      <c r="U148" s="142" t="s">
        <v>673</v>
      </c>
    </row>
    <row r="149" spans="1:21" s="112" customFormat="1" ht="60" x14ac:dyDescent="0.25">
      <c r="A149" s="111" t="s">
        <v>354</v>
      </c>
      <c r="B149" s="111" t="s">
        <v>13</v>
      </c>
      <c r="C149" s="111" t="s">
        <v>221</v>
      </c>
      <c r="D149" s="113">
        <f t="shared" si="2"/>
        <v>144</v>
      </c>
      <c r="E149" s="114" t="s">
        <v>658</v>
      </c>
      <c r="F149" s="115" t="s">
        <v>85</v>
      </c>
      <c r="G149" s="115" t="s">
        <v>13</v>
      </c>
      <c r="H149" s="115">
        <v>1</v>
      </c>
      <c r="I149" s="115" t="s">
        <v>45</v>
      </c>
      <c r="J149" s="115" t="s">
        <v>674</v>
      </c>
      <c r="K149" s="115" t="s">
        <v>675</v>
      </c>
      <c r="L149" s="111" t="s">
        <v>84</v>
      </c>
      <c r="M149" s="116" t="s">
        <v>21</v>
      </c>
      <c r="N149" s="116">
        <v>1</v>
      </c>
      <c r="O149" s="117">
        <v>44166</v>
      </c>
      <c r="P149" s="117">
        <v>44196</v>
      </c>
      <c r="Q149" s="118"/>
      <c r="R149" s="116"/>
      <c r="S149" s="116"/>
      <c r="T149" s="116">
        <v>10</v>
      </c>
      <c r="U149" s="50" t="s">
        <v>676</v>
      </c>
    </row>
    <row r="150" spans="1:21" s="23" customFormat="1" ht="75" x14ac:dyDescent="0.25">
      <c r="A150" s="6" t="s">
        <v>356</v>
      </c>
      <c r="B150" s="6" t="s">
        <v>356</v>
      </c>
      <c r="C150" s="6" t="s">
        <v>221</v>
      </c>
      <c r="D150" s="113">
        <f t="shared" si="2"/>
        <v>145</v>
      </c>
      <c r="E150" s="50" t="s">
        <v>308</v>
      </c>
      <c r="F150" s="6" t="s">
        <v>224</v>
      </c>
      <c r="G150" s="6" t="s">
        <v>14</v>
      </c>
      <c r="H150" s="44">
        <v>2</v>
      </c>
      <c r="I150" s="6" t="s">
        <v>45</v>
      </c>
      <c r="J150" s="6" t="s">
        <v>587</v>
      </c>
      <c r="K150" s="6" t="s">
        <v>586</v>
      </c>
      <c r="L150" s="6" t="s">
        <v>84</v>
      </c>
      <c r="M150" s="6" t="s">
        <v>21</v>
      </c>
      <c r="N150" s="6">
        <v>0</v>
      </c>
      <c r="O150" s="14">
        <v>43862</v>
      </c>
      <c r="P150" s="14">
        <v>44196</v>
      </c>
      <c r="Q150" s="6"/>
      <c r="R150" s="6"/>
      <c r="S150" s="6"/>
      <c r="T150" s="6">
        <v>2</v>
      </c>
      <c r="U150" s="50" t="s">
        <v>198</v>
      </c>
    </row>
    <row r="151" spans="1:21" s="4" customFormat="1" ht="75" x14ac:dyDescent="0.25">
      <c r="A151" s="6" t="s">
        <v>356</v>
      </c>
      <c r="B151" s="6" t="s">
        <v>356</v>
      </c>
      <c r="C151" s="6" t="s">
        <v>221</v>
      </c>
      <c r="D151" s="113">
        <f t="shared" si="2"/>
        <v>146</v>
      </c>
      <c r="E151" s="50" t="s">
        <v>309</v>
      </c>
      <c r="F151" s="6" t="s">
        <v>224</v>
      </c>
      <c r="G151" s="6" t="s">
        <v>14</v>
      </c>
      <c r="H151" s="6">
        <v>1</v>
      </c>
      <c r="I151" s="6" t="s">
        <v>45</v>
      </c>
      <c r="J151" s="6" t="s">
        <v>199</v>
      </c>
      <c r="K151" s="6" t="s">
        <v>200</v>
      </c>
      <c r="L151" s="6" t="s">
        <v>84</v>
      </c>
      <c r="M151" s="6" t="s">
        <v>21</v>
      </c>
      <c r="N151" s="6">
        <v>0</v>
      </c>
      <c r="O151" s="14">
        <v>43862</v>
      </c>
      <c r="P151" s="14">
        <v>44196</v>
      </c>
      <c r="Q151" s="91"/>
      <c r="R151" s="91"/>
      <c r="S151" s="91"/>
      <c r="T151" s="91">
        <v>1</v>
      </c>
      <c r="U151" s="50" t="s">
        <v>201</v>
      </c>
    </row>
    <row r="152" spans="1:21" ht="60" x14ac:dyDescent="0.25">
      <c r="A152" s="6" t="s">
        <v>357</v>
      </c>
      <c r="B152" s="6" t="s">
        <v>358</v>
      </c>
      <c r="C152" s="6" t="s">
        <v>221</v>
      </c>
      <c r="D152" s="113">
        <f t="shared" si="2"/>
        <v>147</v>
      </c>
      <c r="E152" s="92" t="s">
        <v>603</v>
      </c>
      <c r="F152" s="57" t="s">
        <v>70</v>
      </c>
      <c r="G152" s="57" t="s">
        <v>596</v>
      </c>
      <c r="H152" s="72">
        <v>1</v>
      </c>
      <c r="I152" s="75" t="s">
        <v>18</v>
      </c>
      <c r="J152" s="44" t="s">
        <v>137</v>
      </c>
      <c r="K152" s="57" t="s">
        <v>595</v>
      </c>
      <c r="L152" s="44" t="s">
        <v>16</v>
      </c>
      <c r="M152" s="6" t="s">
        <v>21</v>
      </c>
      <c r="N152" s="72">
        <v>1</v>
      </c>
      <c r="O152" s="93">
        <v>43891</v>
      </c>
      <c r="P152" s="93">
        <v>44196</v>
      </c>
      <c r="Q152" s="72">
        <v>0</v>
      </c>
      <c r="R152" s="94">
        <v>0.28570000000000001</v>
      </c>
      <c r="S152" s="74">
        <v>0.57140000000000002</v>
      </c>
      <c r="T152" s="72">
        <v>1</v>
      </c>
      <c r="U152" s="143" t="s">
        <v>591</v>
      </c>
    </row>
    <row r="153" spans="1:21" ht="45" x14ac:dyDescent="0.25">
      <c r="A153" s="6" t="s">
        <v>357</v>
      </c>
      <c r="B153" s="6" t="s">
        <v>358</v>
      </c>
      <c r="C153" s="6" t="s">
        <v>221</v>
      </c>
      <c r="D153" s="113">
        <f t="shared" si="2"/>
        <v>148</v>
      </c>
      <c r="E153" s="50" t="s">
        <v>661</v>
      </c>
      <c r="F153" s="57" t="s">
        <v>70</v>
      </c>
      <c r="G153" s="95" t="s">
        <v>590</v>
      </c>
      <c r="H153" s="72">
        <v>1</v>
      </c>
      <c r="I153" s="75" t="s">
        <v>18</v>
      </c>
      <c r="J153" s="57" t="s">
        <v>592</v>
      </c>
      <c r="K153" s="57" t="s">
        <v>593</v>
      </c>
      <c r="L153" s="44" t="s">
        <v>16</v>
      </c>
      <c r="M153" s="6" t="s">
        <v>21</v>
      </c>
      <c r="N153" s="72">
        <v>1</v>
      </c>
      <c r="O153" s="93" t="s">
        <v>594</v>
      </c>
      <c r="P153" s="93">
        <v>44196</v>
      </c>
      <c r="Q153" s="72">
        <v>1</v>
      </c>
      <c r="R153" s="72">
        <v>1</v>
      </c>
      <c r="S153" s="72">
        <v>1</v>
      </c>
      <c r="T153" s="72">
        <v>1</v>
      </c>
      <c r="U153" s="143" t="s">
        <v>591</v>
      </c>
    </row>
    <row r="154" spans="1:21" ht="15.6" x14ac:dyDescent="0.25">
      <c r="A154" s="123" t="s">
        <v>681</v>
      </c>
      <c r="B154" s="96"/>
      <c r="C154" s="97"/>
      <c r="D154" s="96"/>
      <c r="E154" s="98"/>
      <c r="F154" s="99"/>
      <c r="G154" s="99"/>
      <c r="H154" s="99"/>
      <c r="I154" s="99"/>
      <c r="J154" s="99"/>
      <c r="K154" s="96"/>
      <c r="L154" s="100"/>
      <c r="M154" s="100"/>
      <c r="N154" s="100"/>
      <c r="O154" s="96"/>
      <c r="P154" s="96"/>
      <c r="Q154" s="100"/>
      <c r="R154" s="100"/>
      <c r="S154" s="100"/>
      <c r="T154" s="100"/>
      <c r="U154" s="98"/>
    </row>
    <row r="155" spans="1:21" s="110" customFormat="1" ht="15.6" x14ac:dyDescent="0.25">
      <c r="A155" s="124" t="s">
        <v>683</v>
      </c>
      <c r="B155" s="124" t="s">
        <v>684</v>
      </c>
      <c r="C155" s="124" t="s">
        <v>685</v>
      </c>
      <c r="D155" s="106"/>
      <c r="E155" s="107"/>
      <c r="F155" s="108"/>
      <c r="G155" s="108"/>
      <c r="H155" s="108"/>
      <c r="I155" s="108"/>
      <c r="J155" s="108"/>
      <c r="K155" s="106"/>
      <c r="L155" s="109"/>
      <c r="M155" s="109"/>
      <c r="N155" s="109"/>
      <c r="O155" s="106"/>
      <c r="P155" s="106"/>
      <c r="Q155" s="109"/>
      <c r="R155" s="109"/>
      <c r="S155" s="109"/>
      <c r="T155" s="109"/>
      <c r="U155" s="107"/>
    </row>
    <row r="156" spans="1:21" ht="43.2" x14ac:dyDescent="0.25">
      <c r="A156" s="122" t="s">
        <v>678</v>
      </c>
      <c r="B156" s="125" t="s">
        <v>687</v>
      </c>
      <c r="C156" s="122" t="s">
        <v>686</v>
      </c>
      <c r="D156" s="96"/>
      <c r="E156" s="101"/>
      <c r="F156" s="100"/>
      <c r="G156" s="100"/>
      <c r="H156" s="100"/>
      <c r="I156" s="100"/>
      <c r="J156" s="99"/>
      <c r="K156" s="100"/>
      <c r="L156" s="100"/>
      <c r="M156" s="100"/>
      <c r="N156" s="100"/>
      <c r="O156" s="96"/>
      <c r="P156" s="96"/>
      <c r="Q156" s="100"/>
      <c r="R156" s="100"/>
      <c r="S156" s="102"/>
      <c r="T156" s="100"/>
      <c r="U156" s="103"/>
    </row>
    <row r="157" spans="1:21" ht="120" customHeight="1" x14ac:dyDescent="0.25">
      <c r="A157" s="122" t="s">
        <v>680</v>
      </c>
      <c r="B157" s="122" t="s">
        <v>679</v>
      </c>
      <c r="C157" s="122" t="s">
        <v>682</v>
      </c>
      <c r="D157" s="96"/>
      <c r="E157" s="101"/>
      <c r="F157" s="100"/>
      <c r="G157" s="100"/>
      <c r="H157" s="100"/>
      <c r="I157" s="100"/>
      <c r="J157" s="99"/>
      <c r="K157" s="100"/>
      <c r="L157" s="100"/>
      <c r="M157" s="100"/>
      <c r="N157" s="100"/>
      <c r="O157" s="96"/>
      <c r="P157" s="96"/>
      <c r="Q157" s="100"/>
      <c r="R157" s="100"/>
      <c r="S157" s="102"/>
      <c r="T157" s="100"/>
      <c r="U157" s="103" t="s">
        <v>633</v>
      </c>
    </row>
  </sheetData>
  <autoFilter ref="A5:U157" xr:uid="{00000000-0009-0000-0000-000000000000}"/>
  <dataConsolidate/>
  <mergeCells count="14">
    <mergeCell ref="A2:U2"/>
    <mergeCell ref="A3:U3"/>
    <mergeCell ref="K4:N4"/>
    <mergeCell ref="O4:U4"/>
    <mergeCell ref="H4:H5"/>
    <mergeCell ref="J4:J5"/>
    <mergeCell ref="F4:F5"/>
    <mergeCell ref="A4:A5"/>
    <mergeCell ref="B4:B5"/>
    <mergeCell ref="C4:C5"/>
    <mergeCell ref="D4:D5"/>
    <mergeCell ref="I4:I5"/>
    <mergeCell ref="G4:G5"/>
    <mergeCell ref="E4:E5"/>
  </mergeCells>
  <printOptions horizontalCentered="1" verticalCentered="1"/>
  <pageMargins left="0.21" right="0.17" top="0.33" bottom="0.38" header="0.17" footer="0.17"/>
  <pageSetup paperSize="125" scale="24" fitToHeight="0" orientation="landscape" r:id="rId1"/>
  <headerFooter>
    <oddFooter>&amp;R&amp;P de &amp;N</oddFooter>
  </headerFooter>
  <rowBreaks count="6" manualBreakCount="6">
    <brk id="11" max="16383" man="1"/>
    <brk id="27" max="16383" man="1"/>
    <brk id="40" max="16383" man="1"/>
    <brk id="53" max="16383" man="1"/>
    <brk id="130" max="16383" man="1"/>
    <brk id="157" max="20" man="1"/>
  </rowBreaks>
  <ignoredErrors>
    <ignoredError sqref="H6:H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2020 con ajustes</vt:lpstr>
      <vt:lpstr>'Plan Accion 2020 con ajustes'!Área_de_impresión</vt:lpstr>
      <vt:lpstr>'Plan Accion 2020 con ajustes'!Títulos_a_imprimir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Carolina Avila</cp:lastModifiedBy>
  <cp:lastPrinted>2020-01-31T15:01:49Z</cp:lastPrinted>
  <dcterms:created xsi:type="dcterms:W3CDTF">2019-05-22T21:14:47Z</dcterms:created>
  <dcterms:modified xsi:type="dcterms:W3CDTF">2020-05-18T20:07:21Z</dcterms:modified>
</cp:coreProperties>
</file>