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3 Tr\"/>
    </mc:Choice>
  </mc:AlternateContent>
  <bookViews>
    <workbookView xWindow="-120" yWindow="-120" windowWidth="20730" windowHeight="11160" tabRatio="734"/>
  </bookViews>
  <sheets>
    <sheet name="Conceptos" sheetId="9" r:id="rId1"/>
    <sheet name="Procesos judiciales" sheetId="11" r:id="rId2"/>
    <sheet name="Definición Actuación a Seguir" sheetId="12" r:id="rId3"/>
    <sheet name="Movimiento Expedientes" sheetId="15" r:id="rId4"/>
    <sheet name="Rotación Expedientes" sheetId="14" r:id="rId5"/>
  </sheets>
  <definedNames>
    <definedName name="_xlnm.Print_Area" localSheetId="0">Conceptos!$B$2:$R$49</definedName>
    <definedName name="_xlnm.Print_Area" localSheetId="2">'Definición Actuación a Seguir'!$B$2:$R$49</definedName>
    <definedName name="_xlnm.Print_Area" localSheetId="1">'Procesos judiciales'!$B$2:$R$49</definedName>
    <definedName name="Fuente_indicador" localSheetId="3">#REF!</definedName>
    <definedName name="Fuente_indicador" localSheetId="1">'Procesos judiciales'!$M$96:$M$102</definedName>
    <definedName name="Fuente_indicador">Conceptos!$M$96:$M$102</definedName>
    <definedName name="GESTIÓN_ADMINISTRATIVA_Y_FINANCIERA" localSheetId="3">#REF!</definedName>
    <definedName name="GESTIÓN_ADMINISTRATIVA_Y_FINANCIERA">#REF!</definedName>
    <definedName name="GESTIÓN_CONTRACTUAL" localSheetId="3">#REF!</definedName>
    <definedName name="GESTIÓN_CONTRACTUAL">#REF!</definedName>
    <definedName name="GESTIÓN_DE_EVALUACIÓN_Y_MEJORA" localSheetId="3">#REF!</definedName>
    <definedName name="GESTIÓN_DE_EVALUACIÓN_Y_MEJORA">#REF!</definedName>
    <definedName name="GESTIÓN_DE_LA_INFORMACIÓN_Y_LAS_COMUNICACIONES" localSheetId="3">#REF!</definedName>
    <definedName name="GESTIÓN_DE_LA_INFORMACIÓN_Y_LAS_COMUNICACIONES">#REF!</definedName>
    <definedName name="GESTIÓN_DE_LA_INFRAESTRUCTURA" localSheetId="3">#REF!</definedName>
    <definedName name="GESTIÓN_DE_LA_INFRAESTRUCTURA">#REF!</definedName>
    <definedName name="GESTIÓN_DE_RECURSOS" localSheetId="3">#REF!</definedName>
    <definedName name="GESTIÓN_DE_RECURSOS">#REF!</definedName>
    <definedName name="GESTIÓN_DE_SUMINISTRO_DE_BIENES_Y_SERVICIOS" localSheetId="3">#REF!</definedName>
    <definedName name="GESTIÓN_DE_SUMINISTRO_DE_BIENES_Y_SERVICIOS">#REF!</definedName>
    <definedName name="GESTIÓN_JURÍDICA" localSheetId="3">#REF!</definedName>
    <definedName name="GESTIÓN_JURÍDICA">#REF!</definedName>
    <definedName name="INVESTIGACIÓN_Y_DESARROLLO_DE_LA_GESTIÓN_PENITENCIARIA_Y_CARCELARIA" localSheetId="3">#REF!</definedName>
    <definedName name="INVESTIGACIÓN_Y_DESARROLLO_DE_LA_GESTIÓN_PENITENCIARIA_Y_CARCELARIA">#REF!</definedName>
    <definedName name="Periodicidad" localSheetId="3">#REF!</definedName>
    <definedName name="Periodicidad" localSheetId="1">'Procesos judiciales'!$I$96:$I$101</definedName>
    <definedName name="Periodicidad">Conceptos!$I$96:$I$101</definedName>
    <definedName name="PLANEACIÓN_ESTRATÉGICA_Y_GESTIÓN_ORGANIZACIONAL" localSheetId="3">#REF!</definedName>
    <definedName name="PLANEACIÓN_ESTRATÉGICA_Y_GESTIÓN_ORGANIZACIONAL">#REF!</definedName>
    <definedName name="Procesos" localSheetId="3">#REF!</definedName>
    <definedName name="Procesos">#REF!</definedName>
    <definedName name="Tipo_indicador" localSheetId="0">Conceptos!$H$96:$H$98</definedName>
    <definedName name="Tipo_indicador" localSheetId="2">'Definición Actuación a Seguir'!$H$96:$H$98</definedName>
    <definedName name="Tipo_indicador" localSheetId="3">#REF!</definedName>
    <definedName name="Tipo_indicador" localSheetId="1">'Procesos judiciales'!$H$96:$H$98</definedName>
    <definedName name="Tipo_indicador" localSheetId="4">'Definición Actuación a Seguir'!$H$96:$H$98</definedName>
  </definedNames>
  <calcPr calcId="152511"/>
</workbook>
</file>

<file path=xl/calcChain.xml><?xml version="1.0" encoding="utf-8"?>
<calcChain xmlns="http://schemas.openxmlformats.org/spreadsheetml/2006/main">
  <c r="J28" i="15" l="1"/>
  <c r="D28" i="15"/>
  <c r="P27" i="15"/>
  <c r="P26" i="15"/>
  <c r="P28" i="15" s="1"/>
  <c r="P25" i="15"/>
  <c r="P27" i="11" l="1"/>
  <c r="P26" i="11"/>
  <c r="P27" i="9"/>
  <c r="P26" i="9"/>
  <c r="P28" i="9" l="1"/>
  <c r="P28" i="11"/>
  <c r="J28" i="14"/>
  <c r="D28" i="14"/>
  <c r="P27" i="14"/>
  <c r="P26" i="14"/>
  <c r="P25" i="14"/>
  <c r="M28" i="12"/>
  <c r="J28" i="12"/>
  <c r="G28" i="12"/>
  <c r="D28" i="12"/>
  <c r="P27" i="12"/>
  <c r="P26" i="12"/>
  <c r="P25" i="12"/>
  <c r="P28" i="14" l="1"/>
  <c r="P28" i="12"/>
  <c r="M28" i="11"/>
  <c r="J28" i="11"/>
  <c r="G28" i="11"/>
  <c r="D28" i="11"/>
  <c r="M28" i="9"/>
  <c r="J28" i="9"/>
  <c r="G28" i="9"/>
  <c r="D28" i="9" l="1"/>
</calcChain>
</file>

<file path=xl/sharedStrings.xml><?xml version="1.0" encoding="utf-8"?>
<sst xmlns="http://schemas.openxmlformats.org/spreadsheetml/2006/main" count="485" uniqueCount="136">
  <si>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</si>
  <si>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</si>
  <si>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</si>
  <si>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</si>
  <si>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</si>
  <si>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</si>
  <si>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</si>
  <si>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</si>
  <si>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</si>
  <si>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</si>
  <si>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</si>
  <si>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</si>
  <si>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</si>
  <si>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</si>
  <si>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</si>
  <si>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</si>
  <si>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</si>
  <si>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</si>
  <si>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</si>
  <si>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</si>
  <si>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</si>
  <si>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</si>
  <si>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</si>
  <si>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</si>
  <si>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</si>
  <si>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</si>
  <si>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</si>
  <si>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</si>
  <si>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</si>
  <si>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</si>
  <si>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</si>
  <si>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</si>
  <si>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</si>
  <si>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</si>
  <si>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</si>
  <si>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</si>
  <si>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</si>
  <si>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</si>
  <si>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</si>
  <si>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</si>
  <si>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</si>
  <si>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</si>
  <si>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</si>
  <si>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</si>
  <si>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</si>
  <si>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</si>
  <si>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</si>
  <si>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</si>
  <si>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</si>
  <si>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</si>
  <si>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</si>
  <si>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</si>
  <si>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</si>
  <si>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</si>
  <si>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</si>
  <si>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</si>
  <si>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</si>
  <si>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</si>
  <si>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</si>
  <si>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</si>
  <si>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</si>
  <si>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</si>
  <si>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</si>
  <si>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</si>
  <si>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</si>
  <si>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</si>
  <si>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</si>
  <si>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</si>
  <si>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</si>
  <si>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</si>
  <si>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</si>
  <si>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</si>
  <si>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</si>
  <si>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</si>
  <si>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</si>
  <si>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</si>
  <si>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</si>
  <si>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</si>
  <si>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</si>
  <si>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</si>
  <si>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</si>
  <si>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</si>
  <si>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</si>
  <si>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</si>
  <si>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</si>
  <si>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</si>
  <si>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</si>
  <si>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</si>
  <si>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</si>
  <si>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</si>
  <si>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</si>
  <si>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</si>
  <si>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</si>
  <si>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</si>
  <si>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</si>
  <si>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</si>
  <si>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</si>
  <si>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VERSIÓN: 04</t>
  </si>
  <si>
    <t>FECHA: 27-Mar-2020</t>
  </si>
  <si>
    <t>VERSIÓN: 03</t>
  </si>
  <si>
    <t>FECHA: 15-Mar-2019</t>
  </si>
  <si>
    <t>Indicador revisado y/o actualizado y aprobado por el lider del proceso 27/03/2020</t>
  </si>
  <si>
    <t>Indicador revisado y/o actualizado y aprobado por el lider del proceso 21/01/2021</t>
  </si>
  <si>
    <t>Definición de la actuación administrativa a seguir</t>
  </si>
  <si>
    <t>Determinar el porcentaje de las actuaciones administrativas adoptadas (traslados, inhibitorios, indagaciones preliminares, investigaciones discipinarias, entre otras) frente a las solicitudes de investigación disciplinaria (quejas, informes, de oficio) allegadas al procedimiento en el periodo analizado.
Es de precisar que las solicitudes de investigación disciplinaria allegadas entre el día 15 y el día 30 ó 31, según corresponda, del último mes del periodo analizado, se contabilizarán en el siguiente periodo.</t>
  </si>
  <si>
    <t>(N° actuaciones administrativas adoptadas en el periodo analizado / N° solicitudes de investigación disciplinaria allegadas en el periodo analizado)*100</t>
  </si>
  <si>
    <t>Base de datos de las actuaciones disciplinarias</t>
  </si>
  <si>
    <t>&gt;= 80</t>
  </si>
  <si>
    <t>41% - 79%</t>
  </si>
  <si>
    <t>0% - 30%</t>
  </si>
  <si>
    <t>Rotación o cambio de etapa de expedientes</t>
  </si>
  <si>
    <t>Determinar el porcentaje de las decisiones que ordenan el cambio de etapa procesal (de indagación preliminar a investigación disciplinaria, de investigación disciplinaria a pliego de cargos, o viceversa) del expediente o ponen fin al proceso (archivo o fallo) en función del inventario de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t>
  </si>
  <si>
    <t>(N° decisiones que ordenan cambio de etapa o ponen fin al proceso en el periodo analizado / Total de expedientes activos en el periodo analizado)*100</t>
  </si>
  <si>
    <t>&gt; = 50</t>
  </si>
  <si>
    <t>31% - 49%</t>
  </si>
  <si>
    <t>Semestre I</t>
  </si>
  <si>
    <t>Semestre II</t>
  </si>
  <si>
    <t>Movimiento o impulso procesal de expedientes</t>
  </si>
  <si>
    <t xml:space="preserve">Determinar el porcentaje de la capacidad del impulso procesal o movimiento (cualquier actuación procesal) de cada expediente activo en función de toda la carga laboral existente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
</t>
  </si>
  <si>
    <t>(N° de procesos activos con al menos una actuación realizada en el periodo analizado /  Total de expedientes activos en el periodo analizado)*100.</t>
  </si>
  <si>
    <t>&gt; = 20</t>
  </si>
  <si>
    <t>11% - 19%</t>
  </si>
  <si>
    <t>0% - 10%</t>
  </si>
  <si>
    <t>Indicador revisado y/o actualizado y aprobado por el lider del proceso 03/03/2022</t>
  </si>
  <si>
    <t>Durante el Primer Trimestre la Dirección Jurídica expidió 2 conceptos jurídicos, dentro de los 30 días señalados por la Ley para esta modalidad de peticiones.Tales conceptos corresponden a impedimentos de concejales y reconocimiento por permanencia cuando existe sanción disciplinaria.</t>
  </si>
  <si>
    <t>Durante el  primer Trimestre de 2022 se recibió notificación de 37 fallos emitidos por los Jueces de la República en los procesos judiciales en los que es parte esta Corporación. La mayoría de estas decisiones se refiere a fallos de acciones de tutela interpuestas. La sentencia desfavorable corresponde a un fallo de primera instancia de la acción de nulidad  2020-00155 (acumulada con la 2020-00218) que declaró la nulidad del artículo 91 del Acuerdo 761 de 2020 - Plan Distrital de Desarrollo 2020-2024, norma de iniciativa exclusiva de la Administración Distrital.</t>
  </si>
  <si>
    <t>En el trimestre evaluado (01-ENE A 31-MAR-22) se resolvieron 6 solicitudes de investigación disciplinaria profiriendose respectivamente 2 actos inhibitorios (2022-001-2 y 2022-002-2) y 4 indagaciones preliminares (2022-001-1, 2022-002-1, 2022-003-1 y 2022-004-1).</t>
  </si>
  <si>
    <t>Durante el Segundo Trimestre la Dirección Jurídica expidió 10 conceptos jurídicos, dentro de los 30 días señalados por la Ley para esta modalidad de peticiones</t>
  </si>
  <si>
    <t xml:space="preserve">Durante el  Segundo Trimestre de 2022 se recibió notificación de 30 fallos emitidos por los Jueces de la República en los procesos judiciales en los que es parte esta Corporación los cuales en su totalidad fueron favorables para la entidad. </t>
  </si>
  <si>
    <t xml:space="preserve">En el semestre evaluado (01-ENERO a 30-JUN-22), el inventario de expedientes activos estuvo compuesto por los siguientes 17 procesos disciplinarios: 001-2018, 013-2018, 018-2018, 019-2018, 022-2018, 008-2019, 010-2019, 2020-004-1, 2020-007-1, 2020-009-1, 2021-003-1, 2021-004-1, 2022-001-1, 2022-002-1, 2022-003-1, 2022-004-1 y 2022-005-1.
No obstante, entre el 15 y 30 de junio de 2022 se aperturaron 3 indagaciones previas, como fueron la 2022-006-1, 2022-007-1 y 2022-008-1, las cuales no se tienen en cuenta para sumar al indicador formulado según su descripción.
En este sentido, los siguientes 13 procesos disciplinarios registraron movimiento:  013-2018, 018-2018, 019-2018, 022-2018, 008-2019, 010-2019, 2020-007-1,  2021-004-1, 2022-001-1, 2022-002-1, 2022-003-1, 2022-004-1 y 2022-005-1.
En los procesos discipinarios 001-2018, 2020-004-1, 2020-009-1, 2021-003-1, no se registró movimiento procesal.
</t>
  </si>
  <si>
    <r>
      <t xml:space="preserve">En el semestre evaluado (01-ENERO a 30-JUN-22), el inventario de expedientes activos estuvo compuesto por los siguientes 17 procesos disciplinarios: 001-2018, 013-2018, 018-2018, 019-2018, 022-2018, 008-2019, 010-2019, 2020-004-1, 2020-007-1, 2020-009-1, 2021-003-1, 2021-004-1, 2022-001-1, 2022-002-1, 2022-003-1, 2022-004-1 y 2022-005-1.
No obstante, entre el 15 y 30 de junio de 2022 se aperturaron 3 indagaciones previas, como fueron la 2022-006-1, 2022-007-1 y 2022-008-1, las cuales no se tienen en cuenta para sumar al indicador formulado según su descripción.
Así mismo, es importante indicar que los siguientes 6 procesos disciplinarios a la fecha de corte del lapso analizado, es decir a 30 de junio de 2022, aún se encontraban dentro del término para recaudo de pruebas : 008-2019, 2022-001-1, 2022-002-1, 2022-003-1, 2022-004-1 y 2022-005-1. 
Finalmente, los siguientes 4 procesos disciplinarios fueron los únicos que registraron cambio de estado: </t>
    </r>
    <r>
      <rPr>
        <b/>
        <sz val="9"/>
        <rFont val="Arial"/>
        <family val="2"/>
      </rPr>
      <t>019-2018</t>
    </r>
    <r>
      <rPr>
        <sz val="9"/>
        <rFont val="Arial"/>
        <family val="2"/>
      </rPr>
      <t xml:space="preserve"> (de investigación disciplinaria a archivo),</t>
    </r>
    <r>
      <rPr>
        <b/>
        <sz val="9"/>
        <rFont val="Arial"/>
        <family val="2"/>
      </rPr>
      <t xml:space="preserve"> 022-2018</t>
    </r>
    <r>
      <rPr>
        <sz val="9"/>
        <rFont val="Arial"/>
        <family val="2"/>
      </rPr>
      <t xml:space="preserve"> (de investigación disciplinaria a archivo), </t>
    </r>
    <r>
      <rPr>
        <b/>
        <sz val="9"/>
        <rFont val="Arial"/>
        <family val="2"/>
      </rPr>
      <t>2020-007-1</t>
    </r>
    <r>
      <rPr>
        <sz val="9"/>
        <rFont val="Arial"/>
        <family val="2"/>
      </rPr>
      <t xml:space="preserve"> (de investigación disciplinaria a pliego de cargos) y </t>
    </r>
    <r>
      <rPr>
        <b/>
        <sz val="9"/>
        <rFont val="Arial"/>
        <family val="2"/>
      </rPr>
      <t>2021-004-1</t>
    </r>
    <r>
      <rPr>
        <sz val="9"/>
        <rFont val="Arial"/>
        <family val="2"/>
      </rPr>
      <t xml:space="preserve"> (de indagación preliminar a investigación disciplinaria).
</t>
    </r>
    <r>
      <rPr>
        <sz val="9"/>
        <rFont val="Arial"/>
        <family val="2"/>
      </rPr>
      <t xml:space="preserve">
</t>
    </r>
  </si>
  <si>
    <r>
      <rPr>
        <b/>
        <sz val="10"/>
        <rFont val="Arial"/>
        <family val="2"/>
      </rPr>
      <t>NOTA:</t>
    </r>
    <r>
      <rPr>
        <sz val="10"/>
        <rFont val="Arial"/>
        <family val="2"/>
      </rPr>
      <t xml:space="preserve"> LA META PROPUESTA EN EL INDICADOR PARA EL SEMESTRE ANALIZADO NO SE ALCANZÓ POR DOS RAZONES: </t>
    </r>
    <r>
      <rPr>
        <b/>
        <sz val="10"/>
        <rFont val="Arial"/>
        <family val="2"/>
      </rPr>
      <t>i)</t>
    </r>
    <r>
      <rPr>
        <sz val="10"/>
        <rFont val="Arial"/>
        <family val="2"/>
      </rPr>
      <t xml:space="preserve"> PORQUE ALGUNOS PROCESOS DISCIPLINARIOS AÚN SE ENCONTRABAN EN PERIODO DE RECAUDO PROBATARIO, LO QUE IMPOSIBILITA TOMAR DECISIÓN PARA EVENTUAL CAMBIO DE ESTADO; Y </t>
    </r>
    <r>
      <rPr>
        <b/>
        <sz val="10"/>
        <rFont val="Arial"/>
        <family val="2"/>
      </rPr>
      <t>ii)</t>
    </r>
    <r>
      <rPr>
        <sz val="10"/>
        <rFont val="Arial"/>
        <family val="2"/>
      </rPr>
      <t xml:space="preserve"> PORQUE LA META DEL 50% PLANTEADA FUE INICIALMENTE DEFINIDA EN CONDICIONES DIFERENTES A  LO QUE ACTUALMENTE SE REGISTRA, YA QUE EL CÚMULO DE PROCESOS DISCIPLINARIOS CON RECAUDO PROBATORIO PARA TOMAR DECISIÓN DISMINUYÓ NOTORIAMENTE.
EN CONSECUENCIA, SE ESTÁ LEVANTANDO LÍNEA BASE PARA OBSERVAR EL COMPORTAMIENTO DE DICHO INDICADOR MÁS ACORDE CON LA REALIDAD ACTUAL.</t>
    </r>
  </si>
  <si>
    <t>En el trimestre evaluado (01-ABR A 30-JUN-22) se resolvieron 4 solicitudes de investigación disciplinaria profiriendose respectivamente 4 indagaciones previas (2022-005-1, 2022-006-1, 2022-007-1 y 2022-008-1).</t>
  </si>
  <si>
    <t>Durante el Tercer Trimestre la Dirección Jurídica expidió 4 conceptos jurídicos, dentro de los 30 días señalados por la Ley para esta modalidad de peticiones</t>
  </si>
  <si>
    <t>Durante el  Tercer Trimestre de 2022 se recibió notificación de19 fallos emitidos por los Jueces de la República en los procesos judiciales en los que es parte esta Corporación de los cuales 16 fueron favorables y 3 desfavorables.</t>
  </si>
  <si>
    <t>En el trimestre evaluado (01-JUL A 30-SEP-22) se resolvió 1 solicitud de actuación disciplinaria profiriendose respectivamente 1 investigación disciplinaria (2022-009-1).</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</si>
</sst>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29" applyNumberFormat="0" applyAlignment="0" applyProtection="0"/>
    <xf numFmtId="0" fontId="9" fillId="22" borderId="30"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1" applyNumberFormat="0" applyFill="0" applyAlignment="0" applyProtection="0"/>
    <xf numFmtId="0" fontId="20" fillId="0" borderId="32" applyNumberFormat="0" applyFill="0" applyAlignment="0" applyProtection="0"/>
    <xf numFmtId="0" fontId="11" fillId="0" borderId="33" applyNumberFormat="0" applyFill="0" applyAlignment="0" applyProtection="0"/>
    <xf numFmtId="0" fontId="11" fillId="0" borderId="0" applyNumberFormat="0" applyFill="0" applyBorder="0" applyAlignment="0" applyProtection="0"/>
    <xf numFmtId="0" fontId="12" fillId="8" borderId="29" applyNumberFormat="0" applyAlignment="0" applyProtection="0"/>
    <xf numFmtId="0" fontId="10" fillId="0" borderId="34"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5" applyNumberFormat="0" applyFont="0" applyAlignment="0" applyProtection="0"/>
    <xf numFmtId="0" fontId="15" fillId="21" borderId="36"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7" applyNumberFormat="0" applyFill="0" applyAlignment="0" applyProtection="0"/>
    <xf numFmtId="0" fontId="16" fillId="0" borderId="0" applyNumberFormat="0" applyFill="0" applyBorder="0" applyAlignment="0" applyProtection="0"/>
    <xf numFmtId="0" fontId="4" fillId="0" borderId="0"/>
  </cellStyleXfs>
  <cellXfs count="276">
    <xf numFmtId="0" fontId="0" fillId="0" borderId="0" xfId="0"/>
    <xf numFmtId="0" fontId="4" fillId="0" borderId="0" xfId="0" applyFont="1" applyProtection="1"/>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2" xfId="0" applyFont="1" applyBorder="1" applyAlignment="1">
      <alignment horizontal="center" vertical="center"/>
    </xf>
    <xf numFmtId="0" fontId="26" fillId="0" borderId="5" xfId="0" applyFont="1" applyBorder="1" applyAlignment="1">
      <alignment horizontal="center" vertical="center"/>
    </xf>
    <xf numFmtId="0" fontId="23" fillId="0" borderId="21"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30" borderId="27" xfId="0" applyFont="1" applyFill="1" applyBorder="1" applyAlignment="1" applyProtection="1">
      <alignment vertical="center" wrapText="1"/>
      <protection locked="0"/>
    </xf>
    <xf numFmtId="0" fontId="23" fillId="30" borderId="27" xfId="0" applyFont="1" applyFill="1" applyBorder="1" applyAlignment="1" applyProtection="1">
      <alignment vertical="center" wrapText="1"/>
      <protection locked="0"/>
    </xf>
    <xf numFmtId="0" fontId="4" fillId="0" borderId="0" xfId="0" applyFont="1"/>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1" xfId="0" applyFont="1" applyFill="1" applyBorder="1" applyAlignment="1">
      <alignment horizontal="center"/>
    </xf>
    <xf numFmtId="0" fontId="23" fillId="2" borderId="1"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1" xfId="0" applyFont="1" applyBorder="1"/>
    <xf numFmtId="0" fontId="4" fillId="0" borderId="1" xfId="0" applyFont="1" applyBorder="1"/>
    <xf numFmtId="14" fontId="4" fillId="0" borderId="56" xfId="0" applyNumberFormat="1" applyFont="1" applyBorder="1" applyAlignment="1" applyProtection="1">
      <alignment horizontal="center" vertical="center" wrapText="1"/>
      <protection locked="0"/>
    </xf>
    <xf numFmtId="14" fontId="4" fillId="0" borderId="42" xfId="0" applyNumberFormat="1" applyFont="1" applyBorder="1" applyAlignment="1" applyProtection="1">
      <alignment horizontal="center" vertical="center" wrapText="1"/>
      <protection locked="0"/>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3" fillId="2" borderId="1" xfId="0" applyFont="1" applyFill="1" applyBorder="1" applyAlignment="1">
      <alignment horizontal="center" vertical="center" wrapText="1"/>
    </xf>
    <xf numFmtId="9" fontId="23" fillId="0" borderId="1" xfId="1"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0" fontId="23" fillId="2" borderId="53"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8"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1"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53" xfId="48" quotePrefix="1" applyFont="1" applyFill="1" applyBorder="1" applyAlignment="1">
      <alignment horizontal="left" vertical="center"/>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9" fontId="23" fillId="28" borderId="27" xfId="1" applyFont="1" applyFill="1" applyBorder="1" applyAlignment="1" applyProtection="1">
      <alignment horizontal="left" vertical="center" wrapText="1"/>
      <protection locked="0"/>
    </xf>
    <xf numFmtId="9" fontId="23" fillId="28" borderId="21"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4"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7" xfId="2" applyFont="1" applyFill="1" applyBorder="1" applyAlignment="1" applyProtection="1">
      <alignment horizontal="left" vertical="center" wrapText="1"/>
      <protection locked="0"/>
    </xf>
    <xf numFmtId="0" fontId="22" fillId="0" borderId="20"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2" fillId="0" borderId="27" xfId="2" applyFont="1" applyFill="1" applyBorder="1" applyAlignment="1" applyProtection="1">
      <alignment horizontal="left" vertical="center"/>
      <protection locked="0"/>
    </xf>
    <xf numFmtId="0" fontId="4" fillId="0" borderId="2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24" fillId="29" borderId="27" xfId="0" applyFont="1" applyFill="1" applyBorder="1" applyAlignment="1" applyProtection="1">
      <alignment horizontal="center" vertical="center"/>
    </xf>
    <xf numFmtId="0" fontId="24" fillId="29" borderId="20" xfId="0" applyFont="1" applyFill="1" applyBorder="1" applyAlignment="1" applyProtection="1">
      <alignment horizontal="center" vertical="center"/>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4" xfId="2" applyFont="1" applyFill="1" applyBorder="1" applyAlignment="1" applyProtection="1">
      <alignment horizontal="center" vertical="center" wrapText="1"/>
    </xf>
    <xf numFmtId="0" fontId="24" fillId="29" borderId="27" xfId="0" applyFont="1" applyFill="1" applyBorder="1" applyAlignment="1" applyProtection="1">
      <alignment horizontal="center"/>
    </xf>
    <xf numFmtId="0" fontId="24" fillId="29" borderId="20" xfId="0" applyFont="1" applyFill="1" applyBorder="1" applyAlignment="1" applyProtection="1">
      <alignment horizontal="center"/>
    </xf>
    <xf numFmtId="0" fontId="24" fillId="29" borderId="21"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41" xfId="2" applyFont="1" applyFill="1" applyBorder="1" applyAlignment="1" applyProtection="1">
      <alignment horizontal="center"/>
    </xf>
    <xf numFmtId="0" fontId="4" fillId="0" borderId="38" xfId="0" quotePrefix="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8" xfId="0" applyNumberFormat="1"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0" xfId="0" applyFont="1" applyBorder="1" applyAlignment="1" applyProtection="1">
      <alignment horizontal="center"/>
    </xf>
    <xf numFmtId="0" fontId="4" fillId="0" borderId="27" xfId="0" applyFont="1" applyBorder="1" applyAlignment="1" applyProtection="1">
      <alignment horizontal="left"/>
    </xf>
    <xf numFmtId="0" fontId="4" fillId="0" borderId="20"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4"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5" fillId="28" borderId="22" xfId="2" applyFont="1" applyFill="1" applyBorder="1" applyAlignment="1" applyProtection="1">
      <alignment horizontal="center" vertical="center" wrapText="1"/>
    </xf>
    <xf numFmtId="0" fontId="25" fillId="28" borderId="28" xfId="2" applyFont="1" applyFill="1" applyBorder="1" applyAlignment="1" applyProtection="1">
      <alignment horizontal="center" vertical="center" wrapText="1"/>
    </xf>
    <xf numFmtId="0" fontId="4" fillId="0" borderId="28"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4"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5"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 borderId="53" xfId="0" applyFont="1" applyFill="1" applyBorder="1" applyAlignment="1" applyProtection="1">
      <alignment horizontal="center" vertical="center" wrapText="1"/>
    </xf>
    <xf numFmtId="0" fontId="23" fillId="2" borderId="55" xfId="0" applyFont="1" applyFill="1" applyBorder="1" applyAlignment="1" applyProtection="1">
      <alignment horizontal="center" vertical="center" wrapText="1"/>
    </xf>
    <xf numFmtId="0" fontId="4" fillId="30" borderId="20" xfId="0" applyFont="1" applyFill="1" applyBorder="1" applyAlignment="1" applyProtection="1">
      <alignment horizontal="left" vertical="top" wrapText="1"/>
      <protection locked="0"/>
    </xf>
    <xf numFmtId="0" fontId="4" fillId="30" borderId="21"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3" xfId="0" applyNumberFormat="1" applyFont="1" applyBorder="1" applyAlignment="1" applyProtection="1">
      <alignment horizontal="center"/>
      <protection locked="0"/>
    </xf>
    <xf numFmtId="0" fontId="23" fillId="0" borderId="55" xfId="0" applyNumberFormat="1" applyFont="1" applyBorder="1" applyAlignment="1" applyProtection="1">
      <alignment horizontal="center"/>
      <protection locked="0"/>
    </xf>
    <xf numFmtId="9" fontId="23" fillId="0" borderId="53" xfId="1" applyFont="1" applyBorder="1" applyAlignment="1" applyProtection="1">
      <alignment horizontal="center"/>
      <protection locked="0"/>
    </xf>
    <xf numFmtId="9" fontId="23" fillId="0" borderId="55"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48" xfId="0" applyFont="1" applyBorder="1" applyAlignment="1" applyProtection="1">
      <alignment horizontal="justify" vertical="center" wrapText="1"/>
      <protection locked="0"/>
    </xf>
    <xf numFmtId="0" fontId="30" fillId="0" borderId="51" xfId="0" applyFont="1" applyBorder="1" applyAlignment="1" applyProtection="1">
      <alignment horizontal="justify" vertical="center" wrapText="1"/>
      <protection locked="0"/>
    </xf>
    <xf numFmtId="0" fontId="30" fillId="0" borderId="52" xfId="0" applyFont="1" applyBorder="1" applyAlignment="1" applyProtection="1">
      <alignment horizontal="justify" vertical="center" wrapText="1"/>
      <protection locked="0"/>
    </xf>
    <xf numFmtId="0" fontId="30" fillId="0" borderId="27" xfId="0" applyFont="1" applyBorder="1" applyAlignment="1" applyProtection="1">
      <alignment horizontal="justify" vertical="center" wrapText="1"/>
      <protection locked="0"/>
    </xf>
    <xf numFmtId="0" fontId="30" fillId="0" borderId="20" xfId="0" applyFont="1" applyBorder="1" applyAlignment="1" applyProtection="1">
      <alignment horizontal="justify" vertical="center" wrapText="1"/>
      <protection locked="0"/>
    </xf>
    <xf numFmtId="0" fontId="30" fillId="0" borderId="21" xfId="0" applyFont="1" applyBorder="1" applyAlignment="1" applyProtection="1">
      <alignment horizontal="justify"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53" xfId="0" applyNumberFormat="1" applyFont="1" applyBorder="1" applyAlignment="1" applyProtection="1">
      <alignment horizontal="center"/>
      <protection locked="0"/>
    </xf>
    <xf numFmtId="0" fontId="4" fillId="0" borderId="55" xfId="0" applyNumberFormat="1" applyFont="1" applyBorder="1" applyAlignment="1" applyProtection="1">
      <alignment horizontal="center"/>
      <protection locked="0"/>
    </xf>
    <xf numFmtId="0" fontId="30" fillId="30" borderId="57" xfId="0" applyFont="1" applyFill="1" applyBorder="1" applyAlignment="1" applyProtection="1">
      <alignment horizontal="justify" vertical="center" wrapText="1"/>
      <protection locked="0"/>
    </xf>
    <xf numFmtId="0" fontId="30" fillId="30" borderId="19" xfId="0" applyFont="1" applyFill="1" applyBorder="1" applyAlignment="1" applyProtection="1">
      <alignment horizontal="justify" vertical="center" wrapText="1"/>
      <protection locked="0"/>
    </xf>
    <xf numFmtId="0" fontId="30" fillId="30" borderId="23" xfId="0" applyFont="1" applyFill="1" applyBorder="1" applyAlignment="1" applyProtection="1">
      <alignment horizontal="justify" vertical="center"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48"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49"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0" xfId="0" quotePrefix="1" applyFont="1" applyBorder="1" applyAlignment="1">
      <alignment horizontal="center" vertical="center"/>
    </xf>
    <xf numFmtId="0" fontId="4" fillId="30" borderId="53" xfId="48" quotePrefix="1" applyFill="1" applyBorder="1" applyAlignment="1">
      <alignment horizontal="left" vertical="center"/>
    </xf>
    <xf numFmtId="0" fontId="4" fillId="30" borderId="54" xfId="48" quotePrefix="1" applyFill="1" applyBorder="1" applyAlignment="1">
      <alignment horizontal="left" vertical="center"/>
    </xf>
    <xf numFmtId="0" fontId="4" fillId="30" borderId="55" xfId="48" quotePrefix="1" applyFill="1" applyBorder="1" applyAlignment="1">
      <alignment horizontal="left" vertical="center"/>
    </xf>
    <xf numFmtId="0" fontId="4" fillId="0" borderId="27" xfId="0" applyFont="1" applyBorder="1" applyAlignment="1">
      <alignment horizontal="left"/>
    </xf>
    <xf numFmtId="0" fontId="4" fillId="0" borderId="20"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4" fillId="0" borderId="20" xfId="0" applyFont="1" applyBorder="1" applyAlignment="1">
      <alignment horizontal="center"/>
    </xf>
    <xf numFmtId="0" fontId="4" fillId="0" borderId="38"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23" fillId="26" borderId="8" xfId="48" applyFont="1" applyFill="1" applyBorder="1" applyAlignment="1">
      <alignment horizontal="center" vertical="center" wrapText="1"/>
    </xf>
    <xf numFmtId="0" fontId="23" fillId="26" borderId="24"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5"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4" fillId="29" borderId="27" xfId="0" applyFont="1" applyFill="1" applyBorder="1" applyAlignment="1">
      <alignment horizontal="center"/>
    </xf>
    <xf numFmtId="0" fontId="24" fillId="29" borderId="20" xfId="0" applyFont="1" applyFill="1" applyBorder="1" applyAlignment="1">
      <alignment horizontal="center"/>
    </xf>
    <xf numFmtId="0" fontId="24" fillId="29" borderId="21" xfId="0" applyFont="1" applyFill="1" applyBorder="1" applyAlignment="1">
      <alignment horizontal="center"/>
    </xf>
    <xf numFmtId="0" fontId="23" fillId="2" borderId="1"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23" fillId="2" borderId="55" xfId="0" applyFont="1" applyFill="1" applyBorder="1" applyAlignment="1">
      <alignment horizontal="center" vertical="center" wrapText="1"/>
    </xf>
    <xf numFmtId="0" fontId="4" fillId="0" borderId="53" xfId="0" applyFont="1" applyBorder="1" applyAlignment="1" applyProtection="1">
      <alignment horizontal="center"/>
      <protection locked="0"/>
    </xf>
    <xf numFmtId="0" fontId="4" fillId="0" borderId="55" xfId="0" applyFont="1" applyBorder="1" applyAlignment="1" applyProtection="1">
      <alignment horizontal="center"/>
      <protection locked="0"/>
    </xf>
    <xf numFmtId="9" fontId="4" fillId="0" borderId="53" xfId="1" applyFont="1" applyBorder="1" applyAlignment="1" applyProtection="1">
      <alignment horizontal="center"/>
      <protection locked="0"/>
    </xf>
    <xf numFmtId="9" fontId="4" fillId="0" borderId="55" xfId="1" applyFont="1" applyBorder="1" applyAlignment="1" applyProtection="1">
      <alignment horizontal="center"/>
      <protection locked="0"/>
    </xf>
    <xf numFmtId="0" fontId="4" fillId="0" borderId="0" xfId="0" applyFont="1" applyAlignment="1">
      <alignment horizontal="center" vertical="center" wrapText="1"/>
    </xf>
    <xf numFmtId="0" fontId="24" fillId="29" borderId="27" xfId="0" applyFont="1" applyFill="1" applyBorder="1" applyAlignment="1">
      <alignment horizontal="center" vertical="center"/>
    </xf>
    <xf numFmtId="0" fontId="24" fillId="29" borderId="20" xfId="0" applyFont="1" applyFill="1" applyBorder="1" applyAlignment="1">
      <alignment horizontal="center" vertical="center"/>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30" fillId="0" borderId="48" xfId="0" applyFont="1" applyBorder="1" applyAlignment="1" applyProtection="1">
      <alignment horizontal="left" vertical="top" wrapText="1"/>
      <protection locked="0"/>
    </xf>
    <xf numFmtId="0" fontId="30" fillId="0" borderId="51" xfId="0" applyFont="1" applyBorder="1" applyAlignment="1" applyProtection="1">
      <alignment horizontal="left" vertical="top" wrapText="1"/>
      <protection locked="0"/>
    </xf>
    <xf numFmtId="0" fontId="30" fillId="0" borderId="52" xfId="0" applyFont="1" applyBorder="1" applyAlignment="1" applyProtection="1">
      <alignment horizontal="left" vertical="top" wrapText="1"/>
      <protection locked="0"/>
    </xf>
    <xf numFmtId="0" fontId="4" fillId="0" borderId="0" xfId="0" applyFont="1" applyAlignment="1">
      <alignment horizontal="center" wrapText="1"/>
    </xf>
    <xf numFmtId="0" fontId="30" fillId="0" borderId="57" xfId="0" applyFont="1" applyBorder="1" applyAlignment="1" applyProtection="1">
      <alignment horizontal="justify" vertical="center" wrapText="1"/>
      <protection locked="0"/>
    </xf>
    <xf numFmtId="0" fontId="30" fillId="0" borderId="19" xfId="0" applyFont="1" applyBorder="1" applyAlignment="1" applyProtection="1">
      <alignment horizontal="justify" vertical="center" wrapText="1"/>
      <protection locked="0"/>
    </xf>
    <xf numFmtId="0" fontId="30" fillId="0" borderId="23" xfId="0" applyFont="1" applyBorder="1" applyAlignment="1" applyProtection="1">
      <alignment horizontal="justify" vertical="center" wrapText="1"/>
      <protection locked="0"/>
    </xf>
    <xf numFmtId="9" fontId="23" fillId="0" borderId="53" xfId="1" applyFont="1" applyBorder="1" applyAlignment="1" applyProtection="1">
      <alignment horizontal="center" vertical="center" wrapText="1"/>
      <protection locked="0"/>
    </xf>
    <xf numFmtId="9" fontId="23" fillId="0" borderId="54" xfId="1" applyFont="1" applyBorder="1" applyAlignment="1" applyProtection="1">
      <alignment horizontal="center" vertical="center" wrapText="1"/>
      <protection locked="0"/>
    </xf>
    <xf numFmtId="9" fontId="23" fillId="0" borderId="55" xfId="1"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9" fontId="23" fillId="0" borderId="54" xfId="1" applyFont="1" applyBorder="1" applyAlignment="1" applyProtection="1">
      <alignment horizontal="center"/>
      <protection locked="0"/>
    </xf>
    <xf numFmtId="0" fontId="23" fillId="2" borderId="53" xfId="0" applyFont="1" applyFill="1" applyBorder="1" applyAlignment="1" applyProtection="1">
      <alignment horizontal="center" vertical="center" wrapText="1"/>
      <protection locked="0"/>
    </xf>
    <xf numFmtId="0" fontId="23" fillId="2" borderId="54"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410277088"/>
        <c:axId val="410282528"/>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Conceptos!$D$26:$Q$26</c15:sqref>
                        </c15:formulaRef>
                      </c:ext>
                    </c:extLst>
                    <c:numCache>
                      <c:formatCode>General</c:formatCode>
                      <c:ptCount val="14"/>
                      <c:pt idx="0">
                        <c:v>2</c:v>
                      </c:pt>
                      <c:pt idx="3">
                        <c:v>10</c:v>
                      </c:pt>
                      <c:pt idx="6">
                        <c:v>4</c:v>
                      </c:pt>
                      <c:pt idx="12">
                        <c:v>16</c:v>
                      </c:pt>
                    </c:numCache>
                  </c:numRef>
                </c:val>
                <c:extLst xmlns:c16r2="http://schemas.microsoft.com/office/drawing/2015/06/char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Conceptos!$D$27:$Q$27</c15:sqref>
                        </c15:formulaRef>
                      </c:ext>
                    </c:extLst>
                    <c:numCache>
                      <c:formatCode>General</c:formatCode>
                      <c:ptCount val="14"/>
                      <c:pt idx="0">
                        <c:v>2</c:v>
                      </c:pt>
                      <c:pt idx="3">
                        <c:v>10</c:v>
                      </c:pt>
                      <c:pt idx="6">
                        <c:v>4</c:v>
                      </c:pt>
                      <c:pt idx="12">
                        <c:v>16</c:v>
                      </c:pt>
                    </c:numCache>
                  </c:numRef>
                </c:val>
                <c:extLst xmlns:c16r2="http://schemas.microsoft.com/office/drawing/2015/06/chart" xmlns:c15="http://schemas.microsoft.com/office/drawing/2012/chart">
                  <c:ext xmlns:c16="http://schemas.microsoft.com/office/drawing/2014/chart" uri="{C3380CC4-5D6E-409C-BE32-E72D297353CC}">
                    <c16:uniqueId val="{00000017-767E-4F35-955F-299283EFBAC4}"/>
                  </c:ext>
                </c:extLst>
              </c15:ser>
            </c15:filteredBarSeries>
          </c:ext>
        </c:extLst>
      </c:barChart>
      <c:catAx>
        <c:axId val="4102770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10282528"/>
        <c:crosses val="autoZero"/>
        <c:auto val="1"/>
        <c:lblAlgn val="ctr"/>
        <c:lblOffset val="100"/>
        <c:noMultiLvlLbl val="0"/>
      </c:catAx>
      <c:valAx>
        <c:axId val="4102825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1027708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0.97297297297297303</c:v>
                </c:pt>
                <c:pt idx="3">
                  <c:v>1</c:v>
                </c:pt>
                <c:pt idx="6">
                  <c:v>0.84210526315789469</c:v>
                </c:pt>
                <c:pt idx="9">
                  <c:v>0</c:v>
                </c:pt>
                <c:pt idx="12">
                  <c:v>0.95348837209302328</c:v>
                </c:pt>
              </c:numCache>
            </c:numRef>
          </c:val>
          <c:extLst xmlns:c16r2="http://schemas.microsoft.com/office/drawing/2015/06/char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226819328"/>
        <c:axId val="469782928"/>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'Procesos judiciales'!$D$26:$Q$26</c15:sqref>
                        </c15:formulaRef>
                      </c:ext>
                    </c:extLst>
                    <c:numCache>
                      <c:formatCode>General</c:formatCode>
                      <c:ptCount val="14"/>
                      <c:pt idx="0">
                        <c:v>36</c:v>
                      </c:pt>
                      <c:pt idx="3">
                        <c:v>30</c:v>
                      </c:pt>
                      <c:pt idx="6">
                        <c:v>16</c:v>
                      </c:pt>
                      <c:pt idx="12">
                        <c:v>82</c:v>
                      </c:pt>
                    </c:numCache>
                  </c:numRef>
                </c:val>
                <c:extLst xmlns:c16r2="http://schemas.microsoft.com/office/drawing/2015/06/char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'Procesos judiciales'!$D$27:$Q$27</c15:sqref>
                        </c15:formulaRef>
                      </c:ext>
                    </c:extLst>
                    <c:numCache>
                      <c:formatCode>General</c:formatCode>
                      <c:ptCount val="14"/>
                      <c:pt idx="0">
                        <c:v>37</c:v>
                      </c:pt>
                      <c:pt idx="3">
                        <c:v>30</c:v>
                      </c:pt>
                      <c:pt idx="6">
                        <c:v>19</c:v>
                      </c:pt>
                      <c:pt idx="12">
                        <c:v>86</c:v>
                      </c:pt>
                    </c:numCache>
                  </c:numRef>
                </c:val>
                <c:extLst xmlns:c16r2="http://schemas.microsoft.com/office/drawing/2015/06/chart" xmlns:c15="http://schemas.microsoft.com/office/drawing/2012/chart">
                  <c:ext xmlns:c16="http://schemas.microsoft.com/office/drawing/2014/chart" uri="{C3380CC4-5D6E-409C-BE32-E72D297353CC}">
                    <c16:uniqueId val="{00000003-DC08-4DF9-B873-F044CF985BEC}"/>
                  </c:ext>
                </c:extLst>
              </c15:ser>
            </c15:filteredBarSeries>
          </c:ext>
        </c:extLst>
      </c:barChart>
      <c:catAx>
        <c:axId val="2268193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69782928"/>
        <c:crosses val="autoZero"/>
        <c:auto val="1"/>
        <c:lblAlgn val="ctr"/>
        <c:lblOffset val="100"/>
        <c:noMultiLvlLbl val="0"/>
      </c:catAx>
      <c:valAx>
        <c:axId val="4697829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2681932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'Definición Actuación a Seguir'!$C$25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Seguir'!$D$25:$Q$25</c:f>
              <c:numCache>
                <c:formatCode>0%</c:formatCode>
                <c:ptCount val="14"/>
                <c:pt idx="0">
                  <c:v>0.8</c:v>
                </c:pt>
                <c:pt idx="3">
                  <c:v>0.8</c:v>
                </c:pt>
                <c:pt idx="6">
                  <c:v>0.8</c:v>
                </c:pt>
                <c:pt idx="9">
                  <c:v>0.8</c:v>
                </c:pt>
                <c:pt idx="12">
                  <c:v>0.8</c:v>
                </c:pt>
              </c:numCache>
            </c:numRef>
          </c:val>
          <c:extLst xmlns:c16r2="http://schemas.microsoft.com/office/drawing/2015/06/chart">
            <c:ext xmlns:c16="http://schemas.microsoft.com/office/drawing/2014/chart" uri="{C3380CC4-5D6E-409C-BE32-E72D297353CC}">
              <c16:uniqueId val="{00000000-3AC1-4AFE-A862-F3B999F278E3}"/>
            </c:ext>
          </c:extLst>
        </c:ser>
        <c:ser>
          <c:idx val="3"/>
          <c:order val="3"/>
          <c:tx>
            <c:strRef>
              <c:f>'Definición Actuación a Seguir'!$C$28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Seguir'!$D$28:$Q$28</c:f>
              <c:numCache>
                <c:formatCode>0%</c:formatCode>
                <c:ptCount val="14"/>
                <c:pt idx="0">
                  <c:v>1</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1-3AC1-4AFE-A862-F3B999F278E3}"/>
            </c:ext>
          </c:extLst>
        </c:ser>
        <c:dLbls>
          <c:dLblPos val="inEnd"/>
          <c:showLegendKey val="0"/>
          <c:showVal val="1"/>
          <c:showCatName val="0"/>
          <c:showSerName val="0"/>
          <c:showPercent val="0"/>
          <c:showBubbleSize val="0"/>
        </c:dLbls>
        <c:gapWidth val="65"/>
        <c:axId val="469780208"/>
        <c:axId val="469779120"/>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'Definición Actuación a Seguir'!$D$26:$Q$26</c15:sqref>
                        </c15:formulaRef>
                      </c:ext>
                    </c:extLst>
                    <c:numCache>
                      <c:formatCode>General</c:formatCode>
                      <c:ptCount val="14"/>
                      <c:pt idx="0">
                        <c:v>6</c:v>
                      </c:pt>
                      <c:pt idx="3">
                        <c:v>4</c:v>
                      </c:pt>
                      <c:pt idx="6">
                        <c:v>1</c:v>
                      </c:pt>
                      <c:pt idx="12">
                        <c:v>11</c:v>
                      </c:pt>
                    </c:numCache>
                  </c:numRef>
                </c:val>
                <c:extLst xmlns:c16r2="http://schemas.microsoft.com/office/drawing/2015/06/chart">
                  <c:ext xmlns:c16="http://schemas.microsoft.com/office/drawing/2014/chart" uri="{C3380CC4-5D6E-409C-BE32-E72D297353CC}">
                    <c16:uniqueId val="{00000002-3AC1-4AFE-A862-F3B999F278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'Definición Actuación a Seguir'!$D$27:$Q$27</c15:sqref>
                        </c15:formulaRef>
                      </c:ext>
                    </c:extLst>
                    <c:numCache>
                      <c:formatCode>General</c:formatCode>
                      <c:ptCount val="14"/>
                      <c:pt idx="0">
                        <c:v>6</c:v>
                      </c:pt>
                      <c:pt idx="3">
                        <c:v>4</c:v>
                      </c:pt>
                      <c:pt idx="6">
                        <c:v>1</c:v>
                      </c:pt>
                      <c:pt idx="12">
                        <c:v>11</c:v>
                      </c:pt>
                    </c:numCache>
                  </c:numRef>
                </c:val>
                <c:extLst xmlns:c16r2="http://schemas.microsoft.com/office/drawing/2015/06/chart" xmlns:c15="http://schemas.microsoft.com/office/drawing/2012/chart">
                  <c:ext xmlns:c16="http://schemas.microsoft.com/office/drawing/2014/chart" uri="{C3380CC4-5D6E-409C-BE32-E72D297353CC}">
                    <c16:uniqueId val="{00000003-3AC1-4AFE-A862-F3B999F278E3}"/>
                  </c:ext>
                </c:extLst>
              </c15:ser>
            </c15:filteredBarSeries>
          </c:ext>
        </c:extLst>
      </c:barChart>
      <c:catAx>
        <c:axId val="469780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69779120"/>
        <c:crosses val="autoZero"/>
        <c:auto val="1"/>
        <c:lblAlgn val="ctr"/>
        <c:lblOffset val="100"/>
        <c:noMultiLvlLbl val="0"/>
      </c:catAx>
      <c:valAx>
        <c:axId val="4697791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69780208"/>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('Movimiento Expedientes'!$D$24,'Movimiento Expedientes'!$J$24,'Movimiento Expedientes'!$P$24)</c:f>
              <c:strCache>
                <c:ptCount val="3"/>
                <c:pt idx="0">
                  <c:v>Semestre I</c:v>
                </c:pt>
                <c:pt idx="1">
                  <c:v>Semestre II</c:v>
                </c:pt>
                <c:pt idx="2">
                  <c:v>TOTAL PERIODO</c:v>
                </c:pt>
              </c:strCache>
            </c:strRef>
          </c:cat>
          <c:val>
            <c:numRef>
              <c:f>('Movimiento Expedientes'!$D$25,'Movimiento Expedientes'!$J$25,'Movimiento Expedientes'!$P$25)</c:f>
              <c:numCache>
                <c:formatCode>0%</c:formatCode>
                <c:ptCount val="3"/>
                <c:pt idx="0">
                  <c:v>0.2</c:v>
                </c:pt>
                <c:pt idx="1">
                  <c:v>0.2</c:v>
                </c:pt>
                <c:pt idx="2">
                  <c:v>0.2</c:v>
                </c:pt>
              </c:numCache>
            </c:numRef>
          </c:val>
          <c:extLst xmlns:c16r2="http://schemas.microsoft.com/office/drawing/2015/06/chart">
            <c:ext xmlns:c16="http://schemas.microsoft.com/office/drawing/2014/chart" uri="{C3380CC4-5D6E-409C-BE32-E72D297353CC}">
              <c16:uniqueId val="{00000000-C855-4857-AF93-4B9666E3D65C}"/>
            </c:ext>
          </c:extLst>
        </c:ser>
        <c:ser>
          <c:idx val="3"/>
          <c:order val="3"/>
          <c:tx>
            <c:strRef>
              <c:f>'Movimiento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('Movimiento Expedientes'!$D$24,'Movimiento Expedientes'!$J$24,'Movimiento Expedientes'!$P$24)</c:f>
              <c:strCache>
                <c:ptCount val="3"/>
                <c:pt idx="0">
                  <c:v>Semestre I</c:v>
                </c:pt>
                <c:pt idx="1">
                  <c:v>Semestre II</c:v>
                </c:pt>
                <c:pt idx="2">
                  <c:v>TOTAL PERIODO</c:v>
                </c:pt>
              </c:strCache>
            </c:strRef>
          </c:cat>
          <c:val>
            <c:numRef>
              <c:f>('Movimiento Expedientes'!$D$28,'Movimiento Expedientes'!$J$28,'Movimiento Expedientes'!$P$28)</c:f>
              <c:numCache>
                <c:formatCode>0%</c:formatCode>
                <c:ptCount val="3"/>
                <c:pt idx="0">
                  <c:v>0.76470588235294112</c:v>
                </c:pt>
                <c:pt idx="1">
                  <c:v>0</c:v>
                </c:pt>
                <c:pt idx="2">
                  <c:v>0.76470588235294112</c:v>
                </c:pt>
              </c:numCache>
            </c:numRef>
          </c:val>
          <c:extLst xmlns:c16r2="http://schemas.microsoft.com/office/drawing/2015/06/char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469788912"/>
        <c:axId val="469787824"/>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('Movimiento Expedientes'!$D$24,'Movimiento Expedientes'!$J$24,'Movimiento Expedientes'!$P$24)</c15:sqref>
                        </c15:formulaRef>
                      </c:ext>
                    </c:extLst>
                    <c:strCache>
                      <c:ptCount val="3"/>
                      <c:pt idx="0">
                        <c:v>Semestre I</c:v>
                      </c:pt>
                      <c:pt idx="1">
                        <c:v>Semestre II</c:v>
                      </c:pt>
                      <c:pt idx="2">
                        <c:v>TOTAL PERIODO</c:v>
                      </c:pt>
                    </c:strCache>
                  </c:strRef>
                </c:cat>
                <c:val>
                  <c:numLit>
                    <c:formatCode>General</c:formatCode>
                    <c:ptCount val="1"/>
                    <c:pt idx="0">
                      <c:v>1</c:v>
                    </c:pt>
                  </c:numLit>
                </c:val>
                <c:extLst xmlns:c16r2="http://schemas.microsoft.com/office/drawing/2015/06/char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('Movimiento Expedientes'!$D$24,'Movimiento Expedientes'!$J$24,'Movimiento Expedientes'!$P$24)</c15:sqref>
                        </c15:formulaRef>
                      </c:ext>
                    </c:extLst>
                    <c:strCache>
                      <c:ptCount val="3"/>
                      <c:pt idx="0">
                        <c:v>Semestre I</c:v>
                      </c:pt>
                      <c:pt idx="1">
                        <c:v>Semestre II</c:v>
                      </c:pt>
                      <c:pt idx="2">
                        <c:v>TOTAL PERIODO</c:v>
                      </c:pt>
                    </c:strCache>
                  </c:strRef>
                </c:cat>
                <c:val>
                  <c:numLit>
                    <c:formatCode>General</c:formatCode>
                    <c:ptCount val="1"/>
                    <c:pt idx="0">
                      <c:v>1</c:v>
                    </c:pt>
                  </c:numLit>
                </c:val>
                <c:extLst xmlns:c15="http://schemas.microsoft.com/office/drawing/2012/chart" xmlns:c16r2="http://schemas.microsoft.com/office/drawing/2015/06/chart">
                  <c:ext xmlns:c16="http://schemas.microsoft.com/office/drawing/2014/chart" uri="{C3380CC4-5D6E-409C-BE32-E72D297353CC}">
                    <c16:uniqueId val="{00000003-C855-4857-AF93-4B9666E3D65C}"/>
                  </c:ext>
                </c:extLst>
              </c15:ser>
            </c15:filteredBarSeries>
          </c:ext>
        </c:extLst>
      </c:barChart>
      <c:catAx>
        <c:axId val="4697889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69787824"/>
        <c:crosses val="autoZero"/>
        <c:auto val="1"/>
        <c:lblAlgn val="ctr"/>
        <c:lblOffset val="100"/>
        <c:noMultiLvlLbl val="0"/>
      </c:catAx>
      <c:valAx>
        <c:axId val="4697878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6978891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'Rotación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Expedientes'!$D$25:$Q$25</c15:sqref>
                  </c15:fullRef>
                </c:ext>
              </c:extLst>
              <c:f>('Rotación Expedientes'!$D$25,'Rotación Expedientes'!$J$25,'Rotación Expedientes'!$P$25)</c:f>
              <c:numCache>
                <c:formatCode>0%</c:formatCode>
                <c:ptCount val="3"/>
                <c:pt idx="0">
                  <c:v>0.5</c:v>
                </c:pt>
                <c:pt idx="1">
                  <c:v>0.5</c:v>
                </c:pt>
                <c:pt idx="2">
                  <c:v>0.5</c:v>
                </c:pt>
              </c:numCache>
            </c:numRef>
          </c:val>
          <c:extLst xmlns:c16r2="http://schemas.microsoft.com/office/drawing/2015/06/chart">
            <c:ext xmlns:c16="http://schemas.microsoft.com/office/drawing/2014/chart" uri="{C3380CC4-5D6E-409C-BE32-E72D297353CC}">
              <c16:uniqueId val="{00000000-C855-4857-AF93-4B9666E3D65C}"/>
            </c:ext>
          </c:extLst>
        </c:ser>
        <c:ser>
          <c:idx val="3"/>
          <c:order val="3"/>
          <c:tx>
            <c:strRef>
              <c:f>'Rotación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Expedientes'!$D$28:$Q$28</c15:sqref>
                  </c15:fullRef>
                </c:ext>
              </c:extLst>
              <c:f>('Rotación Expedientes'!$D$28,'Rotación Expedientes'!$J$28,'Rotación Expedientes'!$P$28)</c:f>
              <c:numCache>
                <c:formatCode>0%</c:formatCode>
                <c:ptCount val="3"/>
                <c:pt idx="0">
                  <c:v>0.23529411764705882</c:v>
                </c:pt>
                <c:pt idx="1">
                  <c:v>0</c:v>
                </c:pt>
                <c:pt idx="2">
                  <c:v>0.23529411764705882</c:v>
                </c:pt>
              </c:numCache>
            </c:numRef>
          </c:val>
          <c:extLst xmlns:c16r2="http://schemas.microsoft.com/office/drawing/2015/06/char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469786192"/>
        <c:axId val="469790544"/>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uri="{02D57815-91ED-43cb-92C2-25804820EDAC}">
                        <c15:fullRef>
                          <c15:sqref>'Definición Actuación a Seguir'!$D$26:$Q$26</c15:sqref>
                        </c15:fullRef>
                        <c15:formulaRef>
                          <c15:sqref>('Definición Actuación a Seguir'!$D$26,'Definición Actuación a Seguir'!$J$26,'Definición Actuación a Seguir'!$P$26)</c15:sqref>
                        </c15:formulaRef>
                      </c:ext>
                    </c:extLst>
                    <c:numCache>
                      <c:formatCode>General</c:formatCode>
                      <c:ptCount val="3"/>
                      <c:pt idx="0">
                        <c:v>6</c:v>
                      </c:pt>
                      <c:pt idx="1">
                        <c:v>1</c:v>
                      </c:pt>
                      <c:pt idx="2">
                        <c:v>11</c:v>
                      </c:pt>
                    </c:numCache>
                  </c:numRef>
                </c:val>
                <c:extLst xmlns:c16r2="http://schemas.microsoft.com/office/drawing/2015/06/char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xmlns:c15="http://schemas.microsoft.com/office/drawing/2012/chart" uri="{02D57815-91ED-43cb-92C2-25804820EDAC}">
                        <c15:fullRef>
                          <c15:sqref>'Definición Actuación a Seguir'!$D$27:$Q$27</c15:sqref>
                        </c15:fullRef>
                        <c15:formulaRef>
                          <c15:sqref>('Definición Actuación a Seguir'!$D$27,'Definición Actuación a Seguir'!$J$27,'Definición Actuación a Seguir'!$P$27)</c15:sqref>
                        </c15:formulaRef>
                      </c:ext>
                    </c:extLst>
                    <c:numCache>
                      <c:formatCode>General</c:formatCode>
                      <c:ptCount val="3"/>
                      <c:pt idx="0">
                        <c:v>6</c:v>
                      </c:pt>
                      <c:pt idx="1">
                        <c:v>1</c:v>
                      </c:pt>
                      <c:pt idx="2">
                        <c:v>11</c:v>
                      </c:pt>
                    </c:numCache>
                  </c:numRef>
                </c:val>
                <c:extLst xmlns:c16r2="http://schemas.microsoft.com/office/drawing/2015/06/chart" xmlns:c15="http://schemas.microsoft.com/office/drawing/2012/chart">
                  <c:ext xmlns:c16="http://schemas.microsoft.com/office/drawing/2014/chart" uri="{C3380CC4-5D6E-409C-BE32-E72D297353CC}">
                    <c16:uniqueId val="{00000003-C855-4857-AF93-4B9666E3D65C}"/>
                  </c:ext>
                </c:extLst>
              </c15:ser>
            </c15:filteredBarSeries>
          </c:ext>
        </c:extLst>
      </c:barChart>
      <c:catAx>
        <c:axId val="469786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69790544"/>
        <c:crosses val="autoZero"/>
        <c:auto val="1"/>
        <c:lblAlgn val="ctr"/>
        <c:lblOffset val="100"/>
        <c:noMultiLvlLbl val="0"/>
      </c:catAx>
      <c:valAx>
        <c:axId val="4697905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6978619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FEC1D413-7EC8-4C19-860E-D0153ED3D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23C01198-88FF-4118-B93A-F60F0384C18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 xmlns:a16="http://schemas.microsoft.com/office/drawing/2014/main"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a16="http://schemas.microsoft.com/office/drawing/2014/main" xmlns=""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topLeftCell="B1" zoomScale="80" zoomScaleNormal="80" zoomScaleSheetLayoutView="100" workbookViewId="0">
      <selection activeCell="E46" sqref="E46:J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13"/>
      <c r="C2" s="114"/>
      <c r="D2" s="115"/>
      <c r="E2" s="71" t="s">
        <v>63</v>
      </c>
      <c r="F2" s="72"/>
      <c r="G2" s="72"/>
      <c r="H2" s="72"/>
      <c r="I2" s="72"/>
      <c r="J2" s="72"/>
      <c r="K2" s="72"/>
      <c r="L2" s="72"/>
      <c r="M2" s="72"/>
      <c r="N2" s="73"/>
      <c r="O2" s="95" t="s">
        <v>82</v>
      </c>
      <c r="P2" s="96"/>
      <c r="Q2" s="96"/>
      <c r="R2" s="97"/>
    </row>
    <row r="3" spans="2:18" ht="24.75" customHeight="1" x14ac:dyDescent="0.2">
      <c r="B3" s="116"/>
      <c r="C3" s="117"/>
      <c r="D3" s="118"/>
      <c r="E3" s="74"/>
      <c r="F3" s="75"/>
      <c r="G3" s="75"/>
      <c r="H3" s="75"/>
      <c r="I3" s="75"/>
      <c r="J3" s="75"/>
      <c r="K3" s="75"/>
      <c r="L3" s="75"/>
      <c r="M3" s="75"/>
      <c r="N3" s="76"/>
      <c r="O3" s="95" t="s">
        <v>99</v>
      </c>
      <c r="P3" s="96"/>
      <c r="Q3" s="96"/>
      <c r="R3" s="97"/>
    </row>
    <row r="4" spans="2:18" ht="24.75" customHeight="1" thickBot="1" x14ac:dyDescent="0.25">
      <c r="B4" s="116"/>
      <c r="C4" s="117"/>
      <c r="D4" s="118"/>
      <c r="E4" s="77"/>
      <c r="F4" s="78"/>
      <c r="G4" s="78"/>
      <c r="H4" s="78"/>
      <c r="I4" s="78"/>
      <c r="J4" s="78"/>
      <c r="K4" s="78"/>
      <c r="L4" s="78"/>
      <c r="M4" s="78"/>
      <c r="N4" s="79"/>
      <c r="O4" s="95" t="s">
        <v>100</v>
      </c>
      <c r="P4" s="96"/>
      <c r="Q4" s="96"/>
      <c r="R4" s="97"/>
    </row>
    <row r="5" spans="2:18" ht="13.5" thickBot="1" x14ac:dyDescent="0.25">
      <c r="B5" s="152" t="s">
        <v>101</v>
      </c>
      <c r="C5" s="153"/>
      <c r="D5" s="153"/>
      <c r="E5" s="153"/>
      <c r="F5" s="153"/>
      <c r="G5" s="153"/>
      <c r="H5" s="153"/>
      <c r="I5" s="153"/>
      <c r="J5" s="153"/>
      <c r="K5" s="153"/>
      <c r="L5" s="153"/>
      <c r="M5" s="153"/>
      <c r="N5" s="153"/>
      <c r="O5" s="154"/>
      <c r="P5" s="154"/>
      <c r="Q5" s="154"/>
      <c r="R5" s="155"/>
    </row>
    <row r="6" spans="2:18" ht="15" customHeight="1" thickBot="1" x14ac:dyDescent="0.25">
      <c r="B6" s="119" t="s">
        <v>0</v>
      </c>
      <c r="C6" s="120"/>
      <c r="D6" s="120"/>
      <c r="E6" s="120"/>
      <c r="F6" s="120"/>
      <c r="G6" s="120"/>
      <c r="H6" s="120"/>
      <c r="I6" s="120"/>
      <c r="J6" s="120"/>
      <c r="K6" s="120"/>
      <c r="L6" s="120"/>
      <c r="M6" s="120"/>
      <c r="N6" s="120"/>
      <c r="O6" s="120"/>
      <c r="P6" s="120"/>
      <c r="Q6" s="120"/>
      <c r="R6" s="121"/>
    </row>
    <row r="7" spans="2:18" ht="13.5" thickBot="1" x14ac:dyDescent="0.25">
      <c r="B7" s="5"/>
      <c r="C7" s="151"/>
      <c r="D7" s="151"/>
      <c r="E7" s="151"/>
      <c r="F7" s="151"/>
      <c r="G7" s="151"/>
      <c r="H7" s="151"/>
      <c r="I7" s="151"/>
      <c r="J7" s="151"/>
      <c r="K7" s="151"/>
      <c r="L7" s="151"/>
      <c r="M7" s="151"/>
      <c r="N7" s="151"/>
      <c r="O7" s="151"/>
      <c r="P7" s="151"/>
      <c r="Q7" s="151"/>
      <c r="R7" s="6"/>
    </row>
    <row r="8" spans="2:18" ht="23.25" customHeight="1" thickBot="1" x14ac:dyDescent="0.25">
      <c r="B8" s="5"/>
      <c r="C8" s="7" t="s">
        <v>61</v>
      </c>
      <c r="D8" s="123" t="s">
        <v>37</v>
      </c>
      <c r="E8" s="124"/>
      <c r="F8" s="124"/>
      <c r="G8" s="124"/>
      <c r="H8" s="124"/>
      <c r="I8" s="125"/>
      <c r="J8" s="98" t="s">
        <v>57</v>
      </c>
      <c r="K8" s="99"/>
      <c r="L8" s="148" t="s">
        <v>93</v>
      </c>
      <c r="M8" s="149"/>
      <c r="N8" s="149"/>
      <c r="O8" s="149"/>
      <c r="P8" s="149"/>
      <c r="Q8" s="150"/>
      <c r="R8" s="6"/>
    </row>
    <row r="9" spans="2:18" ht="23.25" customHeight="1" thickBot="1" x14ac:dyDescent="0.25">
      <c r="B9" s="5"/>
      <c r="C9" s="7" t="s">
        <v>60</v>
      </c>
      <c r="D9" s="122" t="s">
        <v>83</v>
      </c>
      <c r="E9" s="111"/>
      <c r="F9" s="111"/>
      <c r="G9" s="111"/>
      <c r="H9" s="111"/>
      <c r="I9" s="112"/>
      <c r="J9" s="100" t="s">
        <v>58</v>
      </c>
      <c r="K9" s="101"/>
      <c r="L9" s="104" t="s">
        <v>95</v>
      </c>
      <c r="M9" s="105"/>
      <c r="N9" s="105"/>
      <c r="O9" s="105"/>
      <c r="P9" s="105"/>
      <c r="Q9" s="106"/>
      <c r="R9" s="6"/>
    </row>
    <row r="10" spans="2:18" ht="29.25" customHeight="1" thickBot="1" x14ac:dyDescent="0.25">
      <c r="B10" s="5"/>
      <c r="C10" s="7" t="s">
        <v>59</v>
      </c>
      <c r="D10" s="110" t="s">
        <v>84</v>
      </c>
      <c r="E10" s="111"/>
      <c r="F10" s="111"/>
      <c r="G10" s="111"/>
      <c r="H10" s="111"/>
      <c r="I10" s="112"/>
      <c r="J10" s="102"/>
      <c r="K10" s="103"/>
      <c r="L10" s="107"/>
      <c r="M10" s="108"/>
      <c r="N10" s="108"/>
      <c r="O10" s="108"/>
      <c r="P10" s="108"/>
      <c r="Q10" s="109"/>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8" t="s">
        <v>14</v>
      </c>
      <c r="D12" s="139"/>
      <c r="E12" s="138" t="s">
        <v>62</v>
      </c>
      <c r="F12" s="147"/>
      <c r="G12" s="133" t="s">
        <v>1</v>
      </c>
      <c r="H12" s="134"/>
      <c r="I12" s="138" t="s">
        <v>3</v>
      </c>
      <c r="J12" s="147"/>
      <c r="K12" s="157" t="s">
        <v>6</v>
      </c>
      <c r="L12" s="158"/>
      <c r="M12" s="80" t="s">
        <v>2</v>
      </c>
      <c r="N12" s="81"/>
      <c r="O12" s="82"/>
      <c r="P12" s="89" t="s">
        <v>65</v>
      </c>
      <c r="Q12" s="90"/>
      <c r="R12" s="6"/>
    </row>
    <row r="13" spans="2:18" ht="30.75" customHeight="1" x14ac:dyDescent="0.2">
      <c r="B13" s="5"/>
      <c r="C13" s="140" t="s">
        <v>94</v>
      </c>
      <c r="D13" s="141"/>
      <c r="E13" s="144">
        <v>1</v>
      </c>
      <c r="F13" s="145"/>
      <c r="G13" s="167" t="s">
        <v>78</v>
      </c>
      <c r="H13" s="168"/>
      <c r="I13" s="83" t="s">
        <v>4</v>
      </c>
      <c r="J13" s="92"/>
      <c r="K13" s="159" t="s">
        <v>8</v>
      </c>
      <c r="L13" s="160"/>
      <c r="M13" s="83" t="s">
        <v>85</v>
      </c>
      <c r="N13" s="84"/>
      <c r="O13" s="85"/>
      <c r="P13" s="91" t="s">
        <v>68</v>
      </c>
      <c r="Q13" s="92"/>
      <c r="R13" s="6"/>
    </row>
    <row r="14" spans="2:18" ht="30.75" customHeight="1" thickBot="1" x14ac:dyDescent="0.25">
      <c r="B14" s="5"/>
      <c r="C14" s="142"/>
      <c r="D14" s="143"/>
      <c r="E14" s="142"/>
      <c r="F14" s="146"/>
      <c r="G14" s="169"/>
      <c r="H14" s="170"/>
      <c r="I14" s="86"/>
      <c r="J14" s="94"/>
      <c r="K14" s="161"/>
      <c r="L14" s="162"/>
      <c r="M14" s="86"/>
      <c r="N14" s="87"/>
      <c r="O14" s="88"/>
      <c r="P14" s="93"/>
      <c r="Q14" s="94"/>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80" t="s">
        <v>11</v>
      </c>
      <c r="D16" s="171" t="s">
        <v>26</v>
      </c>
      <c r="E16" s="172"/>
      <c r="F16" s="177" t="s">
        <v>79</v>
      </c>
      <c r="G16" s="178"/>
      <c r="H16" s="10"/>
      <c r="I16" s="10"/>
      <c r="J16" s="10"/>
      <c r="K16" s="10"/>
      <c r="L16" s="10"/>
      <c r="M16" s="11"/>
      <c r="N16" s="11"/>
      <c r="O16" s="11"/>
      <c r="P16" s="11"/>
      <c r="Q16" s="11"/>
      <c r="R16" s="6"/>
    </row>
    <row r="17" spans="2:20" ht="18.75" customHeight="1" x14ac:dyDescent="0.2">
      <c r="B17" s="5"/>
      <c r="C17" s="163"/>
      <c r="D17" s="173" t="s">
        <v>27</v>
      </c>
      <c r="E17" s="174"/>
      <c r="F17" s="179" t="s">
        <v>80</v>
      </c>
      <c r="G17" s="180"/>
      <c r="H17" s="10"/>
      <c r="I17" s="10"/>
      <c r="J17" s="10"/>
      <c r="K17" s="10"/>
      <c r="L17" s="10"/>
      <c r="M17" s="11"/>
      <c r="N17" s="11"/>
      <c r="O17" s="11"/>
      <c r="P17" s="11"/>
      <c r="Q17" s="11"/>
      <c r="R17" s="6"/>
    </row>
    <row r="18" spans="2:20" ht="18.75" customHeight="1" thickBot="1" x14ac:dyDescent="0.25">
      <c r="B18" s="5"/>
      <c r="C18" s="164"/>
      <c r="D18" s="175" t="s">
        <v>28</v>
      </c>
      <c r="E18" s="176"/>
      <c r="F18" s="165" t="s">
        <v>81</v>
      </c>
      <c r="G18" s="166"/>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5" t="s">
        <v>23</v>
      </c>
      <c r="C20" s="136"/>
      <c r="D20" s="136"/>
      <c r="E20" s="136"/>
      <c r="F20" s="136"/>
      <c r="G20" s="136"/>
      <c r="H20" s="136"/>
      <c r="I20" s="136"/>
      <c r="J20" s="136"/>
      <c r="K20" s="136"/>
      <c r="L20" s="136"/>
      <c r="M20" s="136"/>
      <c r="N20" s="136"/>
      <c r="O20" s="136"/>
      <c r="P20" s="136"/>
      <c r="Q20" s="136"/>
      <c r="R20" s="137"/>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56" t="s">
        <v>12</v>
      </c>
      <c r="D23" s="156"/>
      <c r="E23" s="156"/>
      <c r="F23" s="156"/>
      <c r="G23" s="156"/>
      <c r="H23" s="156"/>
      <c r="I23" s="156"/>
      <c r="J23" s="156"/>
      <c r="K23" s="156"/>
      <c r="L23" s="156"/>
      <c r="M23" s="156"/>
      <c r="N23" s="156"/>
      <c r="O23" s="156"/>
      <c r="P23" s="156"/>
      <c r="Q23" s="156"/>
      <c r="R23" s="6"/>
    </row>
    <row r="24" spans="2:20" ht="27" customHeight="1" x14ac:dyDescent="0.2">
      <c r="B24" s="5"/>
      <c r="C24" s="32" t="s">
        <v>16</v>
      </c>
      <c r="D24" s="67" t="s">
        <v>86</v>
      </c>
      <c r="E24" s="68"/>
      <c r="F24" s="68"/>
      <c r="G24" s="67" t="s">
        <v>87</v>
      </c>
      <c r="H24" s="68"/>
      <c r="I24" s="68"/>
      <c r="J24" s="67" t="s">
        <v>88</v>
      </c>
      <c r="K24" s="68"/>
      <c r="L24" s="68"/>
      <c r="M24" s="67" t="s">
        <v>89</v>
      </c>
      <c r="N24" s="68"/>
      <c r="O24" s="68"/>
      <c r="P24" s="181" t="s">
        <v>13</v>
      </c>
      <c r="Q24" s="182"/>
      <c r="R24" s="6"/>
    </row>
    <row r="25" spans="2:20" ht="15" customHeight="1" x14ac:dyDescent="0.2">
      <c r="B25" s="5"/>
      <c r="C25" s="32" t="s">
        <v>17</v>
      </c>
      <c r="D25" s="69">
        <v>1</v>
      </c>
      <c r="E25" s="69"/>
      <c r="F25" s="69"/>
      <c r="G25" s="69">
        <v>1</v>
      </c>
      <c r="H25" s="69"/>
      <c r="I25" s="69"/>
      <c r="J25" s="69">
        <v>1</v>
      </c>
      <c r="K25" s="69"/>
      <c r="L25" s="69"/>
      <c r="M25" s="69">
        <v>1</v>
      </c>
      <c r="N25" s="69"/>
      <c r="O25" s="69"/>
      <c r="P25" s="188">
        <v>1</v>
      </c>
      <c r="Q25" s="189"/>
      <c r="R25" s="6"/>
    </row>
    <row r="26" spans="2:20" x14ac:dyDescent="0.2">
      <c r="B26" s="5"/>
      <c r="C26" s="33" t="s">
        <v>15</v>
      </c>
      <c r="D26" s="70">
        <v>2</v>
      </c>
      <c r="E26" s="70"/>
      <c r="F26" s="70"/>
      <c r="G26" s="66">
        <v>10</v>
      </c>
      <c r="H26" s="66"/>
      <c r="I26" s="66"/>
      <c r="J26" s="66">
        <v>4</v>
      </c>
      <c r="K26" s="66"/>
      <c r="L26" s="66"/>
      <c r="M26" s="66"/>
      <c r="N26" s="66"/>
      <c r="O26" s="66"/>
      <c r="P26" s="186">
        <f>SUM(D26:O26)</f>
        <v>16</v>
      </c>
      <c r="Q26" s="187"/>
      <c r="R26" s="6"/>
    </row>
    <row r="27" spans="2:20" x14ac:dyDescent="0.2">
      <c r="B27" s="5"/>
      <c r="C27" s="33" t="s">
        <v>36</v>
      </c>
      <c r="D27" s="70">
        <v>2</v>
      </c>
      <c r="E27" s="70"/>
      <c r="F27" s="70"/>
      <c r="G27" s="66">
        <v>10</v>
      </c>
      <c r="H27" s="66"/>
      <c r="I27" s="66"/>
      <c r="J27" s="66">
        <v>4</v>
      </c>
      <c r="K27" s="66"/>
      <c r="L27" s="66"/>
      <c r="M27" s="66"/>
      <c r="N27" s="66"/>
      <c r="O27" s="66"/>
      <c r="P27" s="186">
        <f>SUM(D27:O27)</f>
        <v>16</v>
      </c>
      <c r="Q27" s="187"/>
      <c r="R27" s="6"/>
    </row>
    <row r="28" spans="2:20" x14ac:dyDescent="0.2">
      <c r="B28" s="5"/>
      <c r="C28" s="33" t="s">
        <v>29</v>
      </c>
      <c r="D28" s="65">
        <f>D26/D27</f>
        <v>1</v>
      </c>
      <c r="E28" s="65"/>
      <c r="F28" s="65"/>
      <c r="G28" s="65">
        <f t="shared" ref="G28" si="0">G26/G27</f>
        <v>1</v>
      </c>
      <c r="H28" s="65"/>
      <c r="I28" s="65"/>
      <c r="J28" s="65">
        <f t="shared" ref="J28" si="1">J26/J27</f>
        <v>1</v>
      </c>
      <c r="K28" s="65"/>
      <c r="L28" s="65"/>
      <c r="M28" s="65" t="e">
        <f t="shared" ref="M28" si="2">M26/M27</f>
        <v>#DIV/0!</v>
      </c>
      <c r="N28" s="65"/>
      <c r="O28" s="65"/>
      <c r="P28" s="188">
        <f>P26/P27</f>
        <v>1</v>
      </c>
      <c r="Q28" s="189"/>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5"/>
      <c r="J31" s="185"/>
      <c r="K31" s="185"/>
      <c r="L31" s="185"/>
      <c r="M31" s="185"/>
      <c r="N31" s="185"/>
      <c r="O31" s="185"/>
      <c r="P31" s="185"/>
      <c r="Q31" s="18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0" t="s">
        <v>21</v>
      </c>
      <c r="D42" s="131"/>
      <c r="E42" s="131"/>
      <c r="F42" s="131"/>
      <c r="G42" s="131"/>
      <c r="H42" s="131"/>
      <c r="I42" s="131"/>
      <c r="J42" s="131"/>
      <c r="K42" s="119" t="s">
        <v>73</v>
      </c>
      <c r="L42" s="120"/>
      <c r="M42" s="120"/>
      <c r="N42" s="120"/>
      <c r="O42" s="120"/>
      <c r="P42" s="120"/>
      <c r="Q42" s="121"/>
      <c r="R42" s="6"/>
    </row>
    <row r="43" spans="2:18" ht="28.5" customHeight="1" thickBot="1" x14ac:dyDescent="0.25">
      <c r="B43" s="5"/>
      <c r="C43" s="30"/>
      <c r="D43" s="31" t="s">
        <v>75</v>
      </c>
      <c r="E43" s="190" t="s">
        <v>76</v>
      </c>
      <c r="F43" s="190"/>
      <c r="G43" s="190"/>
      <c r="H43" s="190"/>
      <c r="I43" s="190"/>
      <c r="J43" s="191"/>
      <c r="K43" s="2"/>
      <c r="L43" s="3"/>
      <c r="M43" s="3"/>
      <c r="N43" s="3"/>
      <c r="O43" s="3"/>
      <c r="P43" s="3"/>
      <c r="Q43" s="4"/>
      <c r="R43" s="6"/>
    </row>
    <row r="44" spans="2:18" ht="79.5" customHeight="1" thickBot="1" x14ac:dyDescent="0.25">
      <c r="B44" s="5"/>
      <c r="C44" s="14" t="s">
        <v>18</v>
      </c>
      <c r="D44" s="60">
        <v>44656</v>
      </c>
      <c r="E44" s="192" t="s">
        <v>124</v>
      </c>
      <c r="F44" s="193"/>
      <c r="G44" s="193"/>
      <c r="H44" s="193"/>
      <c r="I44" s="193"/>
      <c r="J44" s="194"/>
      <c r="K44" s="128"/>
      <c r="L44" s="128"/>
      <c r="M44" s="128"/>
      <c r="N44" s="128"/>
      <c r="O44" s="128"/>
      <c r="P44" s="128"/>
      <c r="Q44" s="129"/>
      <c r="R44" s="6"/>
    </row>
    <row r="45" spans="2:18" ht="79.5" customHeight="1" thickBot="1" x14ac:dyDescent="0.25">
      <c r="B45" s="5"/>
      <c r="C45" s="15" t="s">
        <v>19</v>
      </c>
      <c r="D45" s="60">
        <v>44750</v>
      </c>
      <c r="E45" s="192" t="s">
        <v>127</v>
      </c>
      <c r="F45" s="193"/>
      <c r="G45" s="193"/>
      <c r="H45" s="193"/>
      <c r="I45" s="193"/>
      <c r="J45" s="194"/>
      <c r="K45" s="128"/>
      <c r="L45" s="128"/>
      <c r="M45" s="128"/>
      <c r="N45" s="128"/>
      <c r="O45" s="128"/>
      <c r="P45" s="128"/>
      <c r="Q45" s="129"/>
      <c r="R45" s="6"/>
    </row>
    <row r="46" spans="2:18" ht="79.5" customHeight="1" thickBot="1" x14ac:dyDescent="0.25">
      <c r="B46" s="5"/>
      <c r="C46" s="38" t="s">
        <v>64</v>
      </c>
      <c r="D46" s="60">
        <v>44844</v>
      </c>
      <c r="E46" s="192" t="s">
        <v>133</v>
      </c>
      <c r="F46" s="193"/>
      <c r="G46" s="193"/>
      <c r="H46" s="193"/>
      <c r="I46" s="193"/>
      <c r="J46" s="194"/>
      <c r="K46" s="183"/>
      <c r="L46" s="183"/>
      <c r="M46" s="183"/>
      <c r="N46" s="183"/>
      <c r="O46" s="183"/>
      <c r="P46" s="183"/>
      <c r="Q46" s="184"/>
      <c r="R46" s="6"/>
    </row>
    <row r="47" spans="2:18" ht="79.5" customHeight="1" thickBot="1" x14ac:dyDescent="0.25">
      <c r="B47" s="5"/>
      <c r="C47" s="39" t="s">
        <v>20</v>
      </c>
      <c r="D47" s="59"/>
      <c r="E47" s="195"/>
      <c r="F47" s="196"/>
      <c r="G47" s="196"/>
      <c r="H47" s="196"/>
      <c r="I47" s="196"/>
      <c r="J47" s="197"/>
      <c r="K47" s="183"/>
      <c r="L47" s="183"/>
      <c r="M47" s="183"/>
      <c r="N47" s="183"/>
      <c r="O47" s="183"/>
      <c r="P47" s="183"/>
      <c r="Q47" s="184"/>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38</v>
      </c>
      <c r="D95" s="20"/>
      <c r="H95" s="28" t="s">
        <v>22</v>
      </c>
      <c r="I95" s="28" t="s">
        <v>24</v>
      </c>
      <c r="J95" s="28" t="s">
        <v>66</v>
      </c>
      <c r="U95" s="21" t="s">
        <v>30</v>
      </c>
    </row>
    <row r="96" spans="3:21" ht="25.5" x14ac:dyDescent="0.2">
      <c r="C96" s="22" t="s">
        <v>45</v>
      </c>
      <c r="D96" s="23"/>
      <c r="H96" s="29" t="s">
        <v>4</v>
      </c>
      <c r="I96" s="29" t="s">
        <v>7</v>
      </c>
      <c r="J96" s="29" t="s">
        <v>67</v>
      </c>
      <c r="M96" s="126"/>
      <c r="N96" s="126"/>
    </row>
    <row r="97" spans="3:14" ht="25.5" x14ac:dyDescent="0.2">
      <c r="C97" s="22" t="s">
        <v>46</v>
      </c>
      <c r="D97" s="23"/>
      <c r="H97" s="29" t="s">
        <v>72</v>
      </c>
      <c r="I97" s="29" t="s">
        <v>25</v>
      </c>
      <c r="J97" s="29" t="s">
        <v>68</v>
      </c>
      <c r="M97" s="127"/>
      <c r="N97" s="127"/>
    </row>
    <row r="98" spans="3:14" ht="38.25" x14ac:dyDescent="0.2">
      <c r="C98" s="22" t="s">
        <v>47</v>
      </c>
      <c r="D98" s="23"/>
      <c r="H98" s="29" t="s">
        <v>5</v>
      </c>
      <c r="I98" s="29" t="s">
        <v>8</v>
      </c>
      <c r="J98" s="29" t="s">
        <v>69</v>
      </c>
      <c r="M98" s="127"/>
      <c r="N98" s="127"/>
    </row>
    <row r="99" spans="3:14" x14ac:dyDescent="0.2">
      <c r="C99" s="22" t="s">
        <v>48</v>
      </c>
      <c r="D99" s="23"/>
      <c r="H99" s="29"/>
      <c r="I99" s="29" t="s">
        <v>71</v>
      </c>
      <c r="J99" s="29" t="s">
        <v>70</v>
      </c>
      <c r="M99" s="127"/>
      <c r="N99" s="127"/>
    </row>
    <row r="100" spans="3:14" ht="25.5" x14ac:dyDescent="0.2">
      <c r="C100" s="22" t="s">
        <v>49</v>
      </c>
      <c r="D100" s="23"/>
      <c r="H100" s="29"/>
      <c r="I100" s="29" t="s">
        <v>9</v>
      </c>
      <c r="J100" s="29" t="s">
        <v>74</v>
      </c>
      <c r="M100" s="127"/>
      <c r="N100" s="127"/>
    </row>
    <row r="101" spans="3:14" x14ac:dyDescent="0.2">
      <c r="C101" s="22" t="s">
        <v>50</v>
      </c>
      <c r="D101" s="23"/>
      <c r="H101" s="29"/>
      <c r="I101" s="29" t="s">
        <v>10</v>
      </c>
      <c r="J101" s="29"/>
      <c r="M101" s="127"/>
      <c r="N101" s="127"/>
    </row>
    <row r="102" spans="3:14" x14ac:dyDescent="0.2">
      <c r="C102" s="22" t="s">
        <v>51</v>
      </c>
      <c r="D102" s="23"/>
      <c r="M102" s="126"/>
      <c r="N102" s="126"/>
    </row>
    <row r="103" spans="3:14" ht="66" customHeight="1" x14ac:dyDescent="0.2">
      <c r="C103" s="22" t="s">
        <v>52</v>
      </c>
      <c r="D103" s="23"/>
      <c r="M103" s="132"/>
      <c r="N103" s="132"/>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3">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G12:H12"/>
    <mergeCell ref="B20:R20"/>
    <mergeCell ref="C12:D12"/>
    <mergeCell ref="C13:D14"/>
    <mergeCell ref="E13:F14"/>
    <mergeCell ref="E12:F12"/>
    <mergeCell ref="M103:N103"/>
    <mergeCell ref="M98:N98"/>
    <mergeCell ref="M99:N99"/>
    <mergeCell ref="M100:N100"/>
    <mergeCell ref="M101:N101"/>
    <mergeCell ref="M102:N102"/>
    <mergeCell ref="M96:N96"/>
    <mergeCell ref="M97:N97"/>
    <mergeCell ref="K44:Q44"/>
    <mergeCell ref="C42:J42"/>
    <mergeCell ref="K42:Q42"/>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J24:L24"/>
    <mergeCell ref="M24:O24"/>
    <mergeCell ref="D25:F25"/>
    <mergeCell ref="D26:F26"/>
    <mergeCell ref="D27:F27"/>
    <mergeCell ref="G25:I25"/>
    <mergeCell ref="J25:L25"/>
    <mergeCell ref="M25:O25"/>
    <mergeCell ref="G26:I26"/>
    <mergeCell ref="J26:L26"/>
    <mergeCell ref="M26:O26"/>
    <mergeCell ref="D28:F28"/>
    <mergeCell ref="G27:I27"/>
    <mergeCell ref="J27:L27"/>
    <mergeCell ref="M27:O27"/>
    <mergeCell ref="G28:I28"/>
    <mergeCell ref="J28:L28"/>
    <mergeCell ref="M28:O28"/>
  </mergeCells>
  <dataValidations xWindow="316" yWindow="635"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D26:D28 M26:M28 G26:G28 J26:J28 P25:P28"/>
    <dataValidation allowBlank="1" showInputMessage="1" showErrorMessage="1" prompt="Realice un pequeño análisis, acerca del cumplimiento o incumplimiento del indicador, identificando los factores que fueron relevantes en el resultado del indicador." sqref="C44:C47 E44:J46 D47: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2"/>
  <sheetViews>
    <sheetView showGridLines="0" topLeftCell="B1" zoomScale="80" zoomScaleNormal="80" zoomScaleSheetLayoutView="100"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13"/>
      <c r="C2" s="114"/>
      <c r="D2" s="115"/>
      <c r="E2" s="71" t="s">
        <v>63</v>
      </c>
      <c r="F2" s="72"/>
      <c r="G2" s="72"/>
      <c r="H2" s="72"/>
      <c r="I2" s="72"/>
      <c r="J2" s="72"/>
      <c r="K2" s="72"/>
      <c r="L2" s="72"/>
      <c r="M2" s="72"/>
      <c r="N2" s="73"/>
      <c r="O2" s="95" t="s">
        <v>82</v>
      </c>
      <c r="P2" s="96"/>
      <c r="Q2" s="96"/>
      <c r="R2" s="97"/>
    </row>
    <row r="3" spans="2:18" ht="24.75" customHeight="1" x14ac:dyDescent="0.2">
      <c r="B3" s="116"/>
      <c r="C3" s="117"/>
      <c r="D3" s="118"/>
      <c r="E3" s="74"/>
      <c r="F3" s="75"/>
      <c r="G3" s="75"/>
      <c r="H3" s="75"/>
      <c r="I3" s="75"/>
      <c r="J3" s="75"/>
      <c r="K3" s="75"/>
      <c r="L3" s="75"/>
      <c r="M3" s="75"/>
      <c r="N3" s="76"/>
      <c r="O3" s="95" t="s">
        <v>97</v>
      </c>
      <c r="P3" s="96"/>
      <c r="Q3" s="96"/>
      <c r="R3" s="97"/>
    </row>
    <row r="4" spans="2:18" ht="24.75" customHeight="1" thickBot="1" x14ac:dyDescent="0.25">
      <c r="B4" s="116"/>
      <c r="C4" s="117"/>
      <c r="D4" s="118"/>
      <c r="E4" s="77"/>
      <c r="F4" s="78"/>
      <c r="G4" s="78"/>
      <c r="H4" s="78"/>
      <c r="I4" s="78"/>
      <c r="J4" s="78"/>
      <c r="K4" s="78"/>
      <c r="L4" s="78"/>
      <c r="M4" s="78"/>
      <c r="N4" s="79"/>
      <c r="O4" s="95" t="s">
        <v>98</v>
      </c>
      <c r="P4" s="96"/>
      <c r="Q4" s="96"/>
      <c r="R4" s="97"/>
    </row>
    <row r="5" spans="2:18" ht="13.5" thickBot="1" x14ac:dyDescent="0.25">
      <c r="B5" s="152" t="s">
        <v>101</v>
      </c>
      <c r="C5" s="153"/>
      <c r="D5" s="153"/>
      <c r="E5" s="153"/>
      <c r="F5" s="153"/>
      <c r="G5" s="153"/>
      <c r="H5" s="153"/>
      <c r="I5" s="153"/>
      <c r="J5" s="153"/>
      <c r="K5" s="153"/>
      <c r="L5" s="153"/>
      <c r="M5" s="153"/>
      <c r="N5" s="153"/>
      <c r="O5" s="154"/>
      <c r="P5" s="154"/>
      <c r="Q5" s="154"/>
      <c r="R5" s="155"/>
    </row>
    <row r="6" spans="2:18" ht="15" customHeight="1" thickBot="1" x14ac:dyDescent="0.25">
      <c r="B6" s="119" t="s">
        <v>0</v>
      </c>
      <c r="C6" s="120"/>
      <c r="D6" s="120"/>
      <c r="E6" s="120"/>
      <c r="F6" s="120"/>
      <c r="G6" s="120"/>
      <c r="H6" s="120"/>
      <c r="I6" s="120"/>
      <c r="J6" s="120"/>
      <c r="K6" s="120"/>
      <c r="L6" s="120"/>
      <c r="M6" s="120"/>
      <c r="N6" s="120"/>
      <c r="O6" s="120"/>
      <c r="P6" s="120"/>
      <c r="Q6" s="120"/>
      <c r="R6" s="121"/>
    </row>
    <row r="7" spans="2:18" ht="13.5" thickBot="1" x14ac:dyDescent="0.25">
      <c r="B7" s="5"/>
      <c r="C7" s="151"/>
      <c r="D7" s="151"/>
      <c r="E7" s="151"/>
      <c r="F7" s="151"/>
      <c r="G7" s="151"/>
      <c r="H7" s="151"/>
      <c r="I7" s="151"/>
      <c r="J7" s="151"/>
      <c r="K7" s="151"/>
      <c r="L7" s="151"/>
      <c r="M7" s="151"/>
      <c r="N7" s="151"/>
      <c r="O7" s="151"/>
      <c r="P7" s="151"/>
      <c r="Q7" s="151"/>
      <c r="R7" s="6"/>
    </row>
    <row r="8" spans="2:18" ht="23.25" customHeight="1" thickBot="1" x14ac:dyDescent="0.25">
      <c r="B8" s="5"/>
      <c r="C8" s="7" t="s">
        <v>61</v>
      </c>
      <c r="D8" s="123" t="s">
        <v>37</v>
      </c>
      <c r="E8" s="124"/>
      <c r="F8" s="124"/>
      <c r="G8" s="124"/>
      <c r="H8" s="124"/>
      <c r="I8" s="125"/>
      <c r="J8" s="98" t="s">
        <v>57</v>
      </c>
      <c r="K8" s="99"/>
      <c r="L8" s="148" t="s">
        <v>90</v>
      </c>
      <c r="M8" s="149"/>
      <c r="N8" s="149"/>
      <c r="O8" s="149"/>
      <c r="P8" s="149"/>
      <c r="Q8" s="150"/>
      <c r="R8" s="6"/>
    </row>
    <row r="9" spans="2:18" ht="23.25" customHeight="1" thickBot="1" x14ac:dyDescent="0.25">
      <c r="B9" s="5"/>
      <c r="C9" s="7" t="s">
        <v>60</v>
      </c>
      <c r="D9" s="122" t="s">
        <v>83</v>
      </c>
      <c r="E9" s="111"/>
      <c r="F9" s="111"/>
      <c r="G9" s="111"/>
      <c r="H9" s="111"/>
      <c r="I9" s="112"/>
      <c r="J9" s="100" t="s">
        <v>58</v>
      </c>
      <c r="K9" s="101"/>
      <c r="L9" s="104" t="s">
        <v>91</v>
      </c>
      <c r="M9" s="105"/>
      <c r="N9" s="105"/>
      <c r="O9" s="105"/>
      <c r="P9" s="105"/>
      <c r="Q9" s="106"/>
      <c r="R9" s="6"/>
    </row>
    <row r="10" spans="2:18" ht="29.25" customHeight="1" thickBot="1" x14ac:dyDescent="0.25">
      <c r="B10" s="5"/>
      <c r="C10" s="7" t="s">
        <v>59</v>
      </c>
      <c r="D10" s="110" t="s">
        <v>84</v>
      </c>
      <c r="E10" s="111"/>
      <c r="F10" s="111"/>
      <c r="G10" s="111"/>
      <c r="H10" s="111"/>
      <c r="I10" s="112"/>
      <c r="J10" s="102"/>
      <c r="K10" s="103"/>
      <c r="L10" s="107"/>
      <c r="M10" s="108"/>
      <c r="N10" s="108"/>
      <c r="O10" s="108"/>
      <c r="P10" s="108"/>
      <c r="Q10" s="109"/>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38" t="s">
        <v>14</v>
      </c>
      <c r="D12" s="139"/>
      <c r="E12" s="138" t="s">
        <v>62</v>
      </c>
      <c r="F12" s="147"/>
      <c r="G12" s="133" t="s">
        <v>1</v>
      </c>
      <c r="H12" s="134"/>
      <c r="I12" s="138" t="s">
        <v>3</v>
      </c>
      <c r="J12" s="147"/>
      <c r="K12" s="157" t="s">
        <v>6</v>
      </c>
      <c r="L12" s="158"/>
      <c r="M12" s="80" t="s">
        <v>2</v>
      </c>
      <c r="N12" s="81"/>
      <c r="O12" s="82"/>
      <c r="P12" s="89" t="s">
        <v>65</v>
      </c>
      <c r="Q12" s="90"/>
      <c r="R12" s="6"/>
    </row>
    <row r="13" spans="2:18" ht="30.75" customHeight="1" x14ac:dyDescent="0.2">
      <c r="B13" s="5"/>
      <c r="C13" s="140" t="s">
        <v>92</v>
      </c>
      <c r="D13" s="141"/>
      <c r="E13" s="144">
        <v>1</v>
      </c>
      <c r="F13" s="145"/>
      <c r="G13" s="167" t="s">
        <v>78</v>
      </c>
      <c r="H13" s="168"/>
      <c r="I13" s="83" t="s">
        <v>4</v>
      </c>
      <c r="J13" s="92"/>
      <c r="K13" s="159" t="s">
        <v>8</v>
      </c>
      <c r="L13" s="160"/>
      <c r="M13" s="83" t="s">
        <v>96</v>
      </c>
      <c r="N13" s="84"/>
      <c r="O13" s="85"/>
      <c r="P13" s="91" t="s">
        <v>68</v>
      </c>
      <c r="Q13" s="92"/>
      <c r="R13" s="6"/>
    </row>
    <row r="14" spans="2:18" ht="30.75" customHeight="1" thickBot="1" x14ac:dyDescent="0.25">
      <c r="B14" s="5"/>
      <c r="C14" s="142"/>
      <c r="D14" s="143"/>
      <c r="E14" s="142"/>
      <c r="F14" s="146"/>
      <c r="G14" s="169"/>
      <c r="H14" s="170"/>
      <c r="I14" s="86"/>
      <c r="J14" s="94"/>
      <c r="K14" s="161"/>
      <c r="L14" s="162"/>
      <c r="M14" s="86"/>
      <c r="N14" s="87"/>
      <c r="O14" s="88"/>
      <c r="P14" s="93"/>
      <c r="Q14" s="94"/>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80" t="s">
        <v>11</v>
      </c>
      <c r="D16" s="171" t="s">
        <v>26</v>
      </c>
      <c r="E16" s="172"/>
      <c r="F16" s="177" t="s">
        <v>79</v>
      </c>
      <c r="G16" s="178"/>
      <c r="H16" s="10"/>
      <c r="I16" s="10"/>
      <c r="J16" s="10"/>
      <c r="K16" s="10"/>
      <c r="L16" s="10"/>
      <c r="M16" s="11"/>
      <c r="N16" s="11"/>
      <c r="O16" s="11"/>
      <c r="P16" s="11"/>
      <c r="Q16" s="11"/>
      <c r="R16" s="6"/>
    </row>
    <row r="17" spans="2:20" ht="18.75" customHeight="1" x14ac:dyDescent="0.2">
      <c r="B17" s="5"/>
      <c r="C17" s="163"/>
      <c r="D17" s="173" t="s">
        <v>27</v>
      </c>
      <c r="E17" s="174"/>
      <c r="F17" s="179" t="s">
        <v>80</v>
      </c>
      <c r="G17" s="180"/>
      <c r="H17" s="10"/>
      <c r="I17" s="10"/>
      <c r="J17" s="10"/>
      <c r="K17" s="10"/>
      <c r="L17" s="10"/>
      <c r="M17" s="11"/>
      <c r="N17" s="11"/>
      <c r="O17" s="11"/>
      <c r="P17" s="11"/>
      <c r="Q17" s="11"/>
      <c r="R17" s="6"/>
    </row>
    <row r="18" spans="2:20" ht="18.75" customHeight="1" thickBot="1" x14ac:dyDescent="0.25">
      <c r="B18" s="5"/>
      <c r="C18" s="164"/>
      <c r="D18" s="175" t="s">
        <v>28</v>
      </c>
      <c r="E18" s="176"/>
      <c r="F18" s="165" t="s">
        <v>81</v>
      </c>
      <c r="G18" s="166"/>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5" t="s">
        <v>23</v>
      </c>
      <c r="C20" s="136"/>
      <c r="D20" s="136"/>
      <c r="E20" s="136"/>
      <c r="F20" s="136"/>
      <c r="G20" s="136"/>
      <c r="H20" s="136"/>
      <c r="I20" s="136"/>
      <c r="J20" s="136"/>
      <c r="K20" s="136"/>
      <c r="L20" s="136"/>
      <c r="M20" s="136"/>
      <c r="N20" s="136"/>
      <c r="O20" s="136"/>
      <c r="P20" s="136"/>
      <c r="Q20" s="136"/>
      <c r="R20" s="137"/>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156" t="s">
        <v>12</v>
      </c>
      <c r="D23" s="156"/>
      <c r="E23" s="156"/>
      <c r="F23" s="156"/>
      <c r="G23" s="156"/>
      <c r="H23" s="156"/>
      <c r="I23" s="156"/>
      <c r="J23" s="156"/>
      <c r="K23" s="156"/>
      <c r="L23" s="156"/>
      <c r="M23" s="156"/>
      <c r="N23" s="156"/>
      <c r="O23" s="156"/>
      <c r="P23" s="156"/>
      <c r="Q23" s="156"/>
      <c r="R23" s="6"/>
    </row>
    <row r="24" spans="2:20" ht="27" customHeight="1" x14ac:dyDescent="0.2">
      <c r="B24" s="5"/>
      <c r="C24" s="32" t="s">
        <v>16</v>
      </c>
      <c r="D24" s="67" t="s">
        <v>86</v>
      </c>
      <c r="E24" s="68"/>
      <c r="F24" s="68"/>
      <c r="G24" s="67" t="s">
        <v>87</v>
      </c>
      <c r="H24" s="68"/>
      <c r="I24" s="68"/>
      <c r="J24" s="67" t="s">
        <v>88</v>
      </c>
      <c r="K24" s="68"/>
      <c r="L24" s="68"/>
      <c r="M24" s="67" t="s">
        <v>89</v>
      </c>
      <c r="N24" s="68"/>
      <c r="O24" s="68"/>
      <c r="P24" s="181" t="s">
        <v>13</v>
      </c>
      <c r="Q24" s="182"/>
      <c r="R24" s="6"/>
    </row>
    <row r="25" spans="2:20" ht="15" customHeight="1" x14ac:dyDescent="0.2">
      <c r="B25" s="5"/>
      <c r="C25" s="32" t="s">
        <v>17</v>
      </c>
      <c r="D25" s="69">
        <v>1</v>
      </c>
      <c r="E25" s="69"/>
      <c r="F25" s="69"/>
      <c r="G25" s="69">
        <v>1</v>
      </c>
      <c r="H25" s="69"/>
      <c r="I25" s="69"/>
      <c r="J25" s="69">
        <v>1</v>
      </c>
      <c r="K25" s="69"/>
      <c r="L25" s="69"/>
      <c r="M25" s="69">
        <v>1</v>
      </c>
      <c r="N25" s="69"/>
      <c r="O25" s="69"/>
      <c r="P25" s="188">
        <v>1</v>
      </c>
      <c r="Q25" s="189"/>
      <c r="R25" s="6"/>
    </row>
    <row r="26" spans="2:20" x14ac:dyDescent="0.2">
      <c r="B26" s="5"/>
      <c r="C26" s="34" t="s">
        <v>15</v>
      </c>
      <c r="D26" s="66">
        <v>36</v>
      </c>
      <c r="E26" s="66"/>
      <c r="F26" s="66"/>
      <c r="G26" s="66">
        <v>30</v>
      </c>
      <c r="H26" s="66"/>
      <c r="I26" s="66"/>
      <c r="J26" s="198">
        <v>16</v>
      </c>
      <c r="K26" s="198"/>
      <c r="L26" s="198"/>
      <c r="M26" s="66"/>
      <c r="N26" s="66"/>
      <c r="O26" s="66"/>
      <c r="P26" s="199">
        <f>SUM(D26:O26)</f>
        <v>82</v>
      </c>
      <c r="Q26" s="200"/>
      <c r="R26" s="6"/>
    </row>
    <row r="27" spans="2:20" x14ac:dyDescent="0.2">
      <c r="B27" s="5"/>
      <c r="C27" s="34" t="s">
        <v>36</v>
      </c>
      <c r="D27" s="66">
        <v>37</v>
      </c>
      <c r="E27" s="66"/>
      <c r="F27" s="66"/>
      <c r="G27" s="66">
        <v>30</v>
      </c>
      <c r="H27" s="66"/>
      <c r="I27" s="66"/>
      <c r="J27" s="198">
        <v>19</v>
      </c>
      <c r="K27" s="198"/>
      <c r="L27" s="198"/>
      <c r="M27" s="66"/>
      <c r="N27" s="66"/>
      <c r="O27" s="66"/>
      <c r="P27" s="199">
        <f>SUM(D27:O27)</f>
        <v>86</v>
      </c>
      <c r="Q27" s="200"/>
      <c r="R27" s="6"/>
    </row>
    <row r="28" spans="2:20" x14ac:dyDescent="0.2">
      <c r="B28" s="5"/>
      <c r="C28" s="34" t="s">
        <v>29</v>
      </c>
      <c r="D28" s="65">
        <f>D26/D27</f>
        <v>0.97297297297297303</v>
      </c>
      <c r="E28" s="65"/>
      <c r="F28" s="65"/>
      <c r="G28" s="65">
        <f t="shared" ref="G28" si="0">G26/G27</f>
        <v>1</v>
      </c>
      <c r="H28" s="65"/>
      <c r="I28" s="65"/>
      <c r="J28" s="65">
        <f t="shared" ref="J28" si="1">J26/J27</f>
        <v>0.84210526315789469</v>
      </c>
      <c r="K28" s="65"/>
      <c r="L28" s="65"/>
      <c r="M28" s="65" t="e">
        <f t="shared" ref="M28" si="2">M26/M27</f>
        <v>#DIV/0!</v>
      </c>
      <c r="N28" s="65"/>
      <c r="O28" s="65"/>
      <c r="P28" s="188">
        <f>P26/P27</f>
        <v>0.95348837209302328</v>
      </c>
      <c r="Q28" s="189"/>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85"/>
      <c r="J31" s="185"/>
      <c r="K31" s="185"/>
      <c r="L31" s="185"/>
      <c r="M31" s="185"/>
      <c r="N31" s="185"/>
      <c r="O31" s="185"/>
      <c r="P31" s="185"/>
      <c r="Q31" s="185"/>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30" t="s">
        <v>21</v>
      </c>
      <c r="D42" s="131"/>
      <c r="E42" s="131"/>
      <c r="F42" s="131"/>
      <c r="G42" s="131"/>
      <c r="H42" s="131"/>
      <c r="I42" s="131"/>
      <c r="J42" s="131"/>
      <c r="K42" s="119" t="s">
        <v>73</v>
      </c>
      <c r="L42" s="120"/>
      <c r="M42" s="120"/>
      <c r="N42" s="120"/>
      <c r="O42" s="120"/>
      <c r="P42" s="120"/>
      <c r="Q42" s="121"/>
      <c r="R42" s="6"/>
    </row>
    <row r="43" spans="2:18" ht="28.5" customHeight="1" thickBot="1" x14ac:dyDescent="0.25">
      <c r="B43" s="5"/>
      <c r="C43" s="30"/>
      <c r="D43" s="31" t="s">
        <v>75</v>
      </c>
      <c r="E43" s="190" t="s">
        <v>76</v>
      </c>
      <c r="F43" s="190"/>
      <c r="G43" s="190"/>
      <c r="H43" s="190"/>
      <c r="I43" s="190"/>
      <c r="J43" s="191"/>
      <c r="K43" s="35"/>
      <c r="L43" s="36"/>
      <c r="M43" s="36"/>
      <c r="N43" s="36"/>
      <c r="O43" s="36"/>
      <c r="P43" s="36"/>
      <c r="Q43" s="37"/>
      <c r="R43" s="6"/>
    </row>
    <row r="44" spans="2:18" ht="163.5" customHeight="1" thickBot="1" x14ac:dyDescent="0.25">
      <c r="B44" s="5"/>
      <c r="C44" s="14" t="s">
        <v>18</v>
      </c>
      <c r="D44" s="60">
        <v>44656</v>
      </c>
      <c r="E44" s="192" t="s">
        <v>125</v>
      </c>
      <c r="F44" s="193"/>
      <c r="G44" s="193"/>
      <c r="H44" s="193"/>
      <c r="I44" s="193"/>
      <c r="J44" s="194"/>
      <c r="K44" s="128"/>
      <c r="L44" s="128"/>
      <c r="M44" s="128"/>
      <c r="N44" s="128"/>
      <c r="O44" s="128"/>
      <c r="P44" s="128"/>
      <c r="Q44" s="129"/>
      <c r="R44" s="6"/>
    </row>
    <row r="45" spans="2:18" ht="102.75" customHeight="1" thickBot="1" x14ac:dyDescent="0.25">
      <c r="B45" s="5"/>
      <c r="C45" s="15" t="s">
        <v>19</v>
      </c>
      <c r="D45" s="60">
        <v>44750</v>
      </c>
      <c r="E45" s="192" t="s">
        <v>128</v>
      </c>
      <c r="F45" s="193"/>
      <c r="G45" s="193"/>
      <c r="H45" s="193"/>
      <c r="I45" s="193"/>
      <c r="J45" s="194"/>
      <c r="K45" s="128"/>
      <c r="L45" s="128"/>
      <c r="M45" s="128"/>
      <c r="N45" s="128"/>
      <c r="O45" s="128"/>
      <c r="P45" s="128"/>
      <c r="Q45" s="129"/>
      <c r="R45" s="6"/>
    </row>
    <row r="46" spans="2:18" ht="118.5" customHeight="1" thickBot="1" x14ac:dyDescent="0.25">
      <c r="B46" s="5"/>
      <c r="C46" s="38" t="s">
        <v>64</v>
      </c>
      <c r="D46" s="60">
        <v>44844</v>
      </c>
      <c r="E46" s="192" t="s">
        <v>134</v>
      </c>
      <c r="F46" s="193"/>
      <c r="G46" s="193"/>
      <c r="H46" s="193"/>
      <c r="I46" s="193"/>
      <c r="J46" s="194"/>
      <c r="K46" s="183"/>
      <c r="L46" s="183"/>
      <c r="M46" s="183"/>
      <c r="N46" s="183"/>
      <c r="O46" s="183"/>
      <c r="P46" s="183"/>
      <c r="Q46" s="184"/>
      <c r="R46" s="6"/>
    </row>
    <row r="47" spans="2:18" ht="110.25" customHeight="1" thickBot="1" x14ac:dyDescent="0.25">
      <c r="B47" s="5"/>
      <c r="C47" s="39" t="s">
        <v>20</v>
      </c>
      <c r="D47" s="59"/>
      <c r="E47" s="201"/>
      <c r="F47" s="202"/>
      <c r="G47" s="202"/>
      <c r="H47" s="202"/>
      <c r="I47" s="202"/>
      <c r="J47" s="203"/>
      <c r="K47" s="183"/>
      <c r="L47" s="183"/>
      <c r="M47" s="183"/>
      <c r="N47" s="183"/>
      <c r="O47" s="183"/>
      <c r="P47" s="183"/>
      <c r="Q47" s="184"/>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38</v>
      </c>
      <c r="D95" s="20"/>
      <c r="H95" s="28" t="s">
        <v>22</v>
      </c>
      <c r="I95" s="28" t="s">
        <v>24</v>
      </c>
      <c r="J95" s="28" t="s">
        <v>66</v>
      </c>
      <c r="U95" s="21" t="s">
        <v>30</v>
      </c>
    </row>
    <row r="96" spans="3:21" ht="25.5" x14ac:dyDescent="0.2">
      <c r="C96" s="22" t="s">
        <v>45</v>
      </c>
      <c r="D96" s="23"/>
      <c r="H96" s="29" t="s">
        <v>4</v>
      </c>
      <c r="I96" s="29" t="s">
        <v>7</v>
      </c>
      <c r="J96" s="29" t="s">
        <v>67</v>
      </c>
      <c r="M96" s="126"/>
      <c r="N96" s="126"/>
    </row>
    <row r="97" spans="3:14" ht="25.5" x14ac:dyDescent="0.2">
      <c r="C97" s="22" t="s">
        <v>46</v>
      </c>
      <c r="D97" s="23"/>
      <c r="H97" s="29" t="s">
        <v>72</v>
      </c>
      <c r="I97" s="29" t="s">
        <v>25</v>
      </c>
      <c r="J97" s="29" t="s">
        <v>68</v>
      </c>
      <c r="M97" s="127"/>
      <c r="N97" s="127"/>
    </row>
    <row r="98" spans="3:14" ht="38.25" x14ac:dyDescent="0.2">
      <c r="C98" s="22" t="s">
        <v>47</v>
      </c>
      <c r="D98" s="23"/>
      <c r="H98" s="29" t="s">
        <v>5</v>
      </c>
      <c r="I98" s="29" t="s">
        <v>8</v>
      </c>
      <c r="J98" s="29" t="s">
        <v>69</v>
      </c>
      <c r="M98" s="127"/>
      <c r="N98" s="127"/>
    </row>
    <row r="99" spans="3:14" x14ac:dyDescent="0.2">
      <c r="C99" s="22" t="s">
        <v>48</v>
      </c>
      <c r="D99" s="23"/>
      <c r="H99" s="29"/>
      <c r="I99" s="29" t="s">
        <v>71</v>
      </c>
      <c r="J99" s="29" t="s">
        <v>70</v>
      </c>
      <c r="M99" s="127"/>
      <c r="N99" s="127"/>
    </row>
    <row r="100" spans="3:14" ht="25.5" x14ac:dyDescent="0.2">
      <c r="C100" s="22" t="s">
        <v>49</v>
      </c>
      <c r="D100" s="23"/>
      <c r="H100" s="29"/>
      <c r="I100" s="29" t="s">
        <v>9</v>
      </c>
      <c r="J100" s="29" t="s">
        <v>74</v>
      </c>
      <c r="M100" s="127"/>
      <c r="N100" s="127"/>
    </row>
    <row r="101" spans="3:14" x14ac:dyDescent="0.2">
      <c r="C101" s="22" t="s">
        <v>50</v>
      </c>
      <c r="D101" s="23"/>
      <c r="H101" s="29"/>
      <c r="I101" s="29" t="s">
        <v>10</v>
      </c>
      <c r="J101" s="29"/>
      <c r="M101" s="127"/>
      <c r="N101" s="127"/>
    </row>
    <row r="102" spans="3:14" x14ac:dyDescent="0.2">
      <c r="C102" s="22" t="s">
        <v>51</v>
      </c>
      <c r="D102" s="23"/>
      <c r="M102" s="126"/>
      <c r="N102" s="126"/>
    </row>
    <row r="103" spans="3:14" ht="66" customHeight="1" x14ac:dyDescent="0.2">
      <c r="C103" s="22" t="s">
        <v>52</v>
      </c>
      <c r="D103" s="23"/>
      <c r="M103" s="132"/>
      <c r="N103" s="132"/>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7">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D47:J47 E44:J46"/>
    <dataValidation allowBlank="1" showInputMessage="1" showErrorMessage="1" prompt="Identifique el valor registrado en el numerador de la fórmula de cálculo" sqref="J26:J28 D26:D28 G26:G28 M26:M28 P25:P28"/>
    <dataValidation allowBlank="1" showInputMessage="1" showErrorMessage="1" prompt="Valor que se espera alcance el Indicador" sqref="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U122"/>
  <sheetViews>
    <sheetView showGridLines="0" zoomScale="80" zoomScaleNormal="80" zoomScaleSheetLayoutView="100" workbookViewId="0">
      <selection activeCell="E46" sqref="E46:J46"/>
    </sheetView>
  </sheetViews>
  <sheetFormatPr baseColWidth="10" defaultColWidth="11.42578125" defaultRowHeight="12.75" x14ac:dyDescent="0.2"/>
  <cols>
    <col min="1" max="1" width="8.7109375" style="40" customWidth="1"/>
    <col min="2" max="2" width="2.42578125" style="40" customWidth="1"/>
    <col min="3" max="3" width="25.140625" style="40" customWidth="1"/>
    <col min="4" max="15" width="12.85546875" style="40" customWidth="1"/>
    <col min="16" max="16" width="8.5703125" style="40" customWidth="1"/>
    <col min="17" max="17" width="10.7109375" style="40" customWidth="1"/>
    <col min="18" max="18" width="3.5703125" style="40" customWidth="1"/>
    <col min="19" max="16384" width="11.42578125" style="40"/>
  </cols>
  <sheetData>
    <row r="1" spans="2:18" ht="13.5" thickBot="1" x14ac:dyDescent="0.25"/>
    <row r="2" spans="2:18" ht="24.75" customHeight="1" x14ac:dyDescent="0.2">
      <c r="B2" s="204"/>
      <c r="C2" s="205"/>
      <c r="D2" s="206"/>
      <c r="E2" s="210" t="s">
        <v>63</v>
      </c>
      <c r="F2" s="211"/>
      <c r="G2" s="211"/>
      <c r="H2" s="211"/>
      <c r="I2" s="211"/>
      <c r="J2" s="211"/>
      <c r="K2" s="211"/>
      <c r="L2" s="211"/>
      <c r="M2" s="211"/>
      <c r="N2" s="212"/>
      <c r="O2" s="219" t="s">
        <v>82</v>
      </c>
      <c r="P2" s="220"/>
      <c r="Q2" s="220"/>
      <c r="R2" s="221"/>
    </row>
    <row r="3" spans="2:18" ht="24.75" customHeight="1" x14ac:dyDescent="0.2">
      <c r="B3" s="207"/>
      <c r="C3" s="208"/>
      <c r="D3" s="209"/>
      <c r="E3" s="213"/>
      <c r="F3" s="214"/>
      <c r="G3" s="214"/>
      <c r="H3" s="214"/>
      <c r="I3" s="214"/>
      <c r="J3" s="214"/>
      <c r="K3" s="214"/>
      <c r="L3" s="214"/>
      <c r="M3" s="214"/>
      <c r="N3" s="215"/>
      <c r="O3" s="219" t="s">
        <v>99</v>
      </c>
      <c r="P3" s="220"/>
      <c r="Q3" s="220"/>
      <c r="R3" s="221"/>
    </row>
    <row r="4" spans="2:18" ht="24.75" customHeight="1" thickBot="1" x14ac:dyDescent="0.25">
      <c r="B4" s="207"/>
      <c r="C4" s="208"/>
      <c r="D4" s="209"/>
      <c r="E4" s="216"/>
      <c r="F4" s="217"/>
      <c r="G4" s="217"/>
      <c r="H4" s="217"/>
      <c r="I4" s="217"/>
      <c r="J4" s="217"/>
      <c r="K4" s="217"/>
      <c r="L4" s="217"/>
      <c r="M4" s="217"/>
      <c r="N4" s="218"/>
      <c r="O4" s="219" t="s">
        <v>100</v>
      </c>
      <c r="P4" s="220"/>
      <c r="Q4" s="220"/>
      <c r="R4" s="221"/>
    </row>
    <row r="5" spans="2:18" ht="13.5" thickBot="1" x14ac:dyDescent="0.25">
      <c r="B5" s="222" t="s">
        <v>102</v>
      </c>
      <c r="C5" s="223"/>
      <c r="D5" s="223"/>
      <c r="E5" s="223"/>
      <c r="F5" s="223"/>
      <c r="G5" s="223"/>
      <c r="H5" s="223"/>
      <c r="I5" s="223"/>
      <c r="J5" s="223"/>
      <c r="K5" s="223"/>
      <c r="L5" s="223"/>
      <c r="M5" s="223"/>
      <c r="N5" s="223"/>
      <c r="O5" s="224"/>
      <c r="P5" s="224"/>
      <c r="Q5" s="224"/>
      <c r="R5" s="225"/>
    </row>
    <row r="6" spans="2:18" ht="15" customHeight="1" thickBot="1" x14ac:dyDescent="0.25">
      <c r="B6" s="226" t="s">
        <v>0</v>
      </c>
      <c r="C6" s="227"/>
      <c r="D6" s="227"/>
      <c r="E6" s="227"/>
      <c r="F6" s="227"/>
      <c r="G6" s="227"/>
      <c r="H6" s="227"/>
      <c r="I6" s="227"/>
      <c r="J6" s="227"/>
      <c r="K6" s="227"/>
      <c r="L6" s="227"/>
      <c r="M6" s="227"/>
      <c r="N6" s="227"/>
      <c r="O6" s="227"/>
      <c r="P6" s="227"/>
      <c r="Q6" s="227"/>
      <c r="R6" s="228"/>
    </row>
    <row r="7" spans="2:18" ht="13.5" thickBot="1" x14ac:dyDescent="0.25">
      <c r="B7" s="41"/>
      <c r="C7" s="229"/>
      <c r="D7" s="229"/>
      <c r="E7" s="229"/>
      <c r="F7" s="229"/>
      <c r="G7" s="229"/>
      <c r="H7" s="229"/>
      <c r="I7" s="229"/>
      <c r="J7" s="229"/>
      <c r="K7" s="229"/>
      <c r="L7" s="229"/>
      <c r="M7" s="229"/>
      <c r="N7" s="229"/>
      <c r="O7" s="229"/>
      <c r="P7" s="229"/>
      <c r="Q7" s="229"/>
      <c r="R7" s="42"/>
    </row>
    <row r="8" spans="2:18" ht="23.25" customHeight="1" thickBot="1" x14ac:dyDescent="0.25">
      <c r="B8" s="41"/>
      <c r="C8" s="7" t="s">
        <v>61</v>
      </c>
      <c r="D8" s="123" t="s">
        <v>37</v>
      </c>
      <c r="E8" s="124"/>
      <c r="F8" s="124"/>
      <c r="G8" s="124"/>
      <c r="H8" s="124"/>
      <c r="I8" s="125"/>
      <c r="J8" s="98" t="s">
        <v>57</v>
      </c>
      <c r="K8" s="99"/>
      <c r="L8" s="148" t="s">
        <v>103</v>
      </c>
      <c r="M8" s="149"/>
      <c r="N8" s="149"/>
      <c r="O8" s="149"/>
      <c r="P8" s="149"/>
      <c r="Q8" s="150"/>
      <c r="R8" s="42"/>
    </row>
    <row r="9" spans="2:18" ht="29.25" customHeight="1" thickBot="1" x14ac:dyDescent="0.25">
      <c r="B9" s="41"/>
      <c r="C9" s="7" t="s">
        <v>60</v>
      </c>
      <c r="D9" s="122" t="s">
        <v>83</v>
      </c>
      <c r="E9" s="111"/>
      <c r="F9" s="111"/>
      <c r="G9" s="111"/>
      <c r="H9" s="111"/>
      <c r="I9" s="112"/>
      <c r="J9" s="100" t="s">
        <v>58</v>
      </c>
      <c r="K9" s="101"/>
      <c r="L9" s="104" t="s">
        <v>104</v>
      </c>
      <c r="M9" s="105"/>
      <c r="N9" s="105"/>
      <c r="O9" s="105"/>
      <c r="P9" s="105"/>
      <c r="Q9" s="106"/>
      <c r="R9" s="42"/>
    </row>
    <row r="10" spans="2:18" ht="79.5" customHeight="1" thickBot="1" x14ac:dyDescent="0.25">
      <c r="B10" s="41"/>
      <c r="C10" s="7" t="s">
        <v>59</v>
      </c>
      <c r="D10" s="110" t="s">
        <v>84</v>
      </c>
      <c r="E10" s="111"/>
      <c r="F10" s="111"/>
      <c r="G10" s="111"/>
      <c r="H10" s="111"/>
      <c r="I10" s="112"/>
      <c r="J10" s="102"/>
      <c r="K10" s="103"/>
      <c r="L10" s="107"/>
      <c r="M10" s="108"/>
      <c r="N10" s="108"/>
      <c r="O10" s="108"/>
      <c r="P10" s="108"/>
      <c r="Q10" s="109"/>
      <c r="R10" s="42"/>
    </row>
    <row r="11" spans="2:18" ht="6" customHeight="1" thickBot="1" x14ac:dyDescent="0.25">
      <c r="B11" s="41"/>
      <c r="I11" s="9"/>
      <c r="R11" s="42"/>
    </row>
    <row r="12" spans="2:18" ht="15" customHeight="1" x14ac:dyDescent="0.2">
      <c r="B12" s="41"/>
      <c r="C12" s="138" t="s">
        <v>14</v>
      </c>
      <c r="D12" s="139"/>
      <c r="E12" s="138" t="s">
        <v>62</v>
      </c>
      <c r="F12" s="147"/>
      <c r="G12" s="133" t="s">
        <v>1</v>
      </c>
      <c r="H12" s="134"/>
      <c r="I12" s="138" t="s">
        <v>3</v>
      </c>
      <c r="J12" s="147"/>
      <c r="K12" s="157" t="s">
        <v>6</v>
      </c>
      <c r="L12" s="158"/>
      <c r="M12" s="80" t="s">
        <v>2</v>
      </c>
      <c r="N12" s="81"/>
      <c r="O12" s="82"/>
      <c r="P12" s="89" t="s">
        <v>65</v>
      </c>
      <c r="Q12" s="90"/>
      <c r="R12" s="42"/>
    </row>
    <row r="13" spans="2:18" ht="30.75" customHeight="1" x14ac:dyDescent="0.2">
      <c r="B13" s="41"/>
      <c r="C13" s="140" t="s">
        <v>105</v>
      </c>
      <c r="D13" s="141"/>
      <c r="E13" s="230" t="s">
        <v>77</v>
      </c>
      <c r="F13" s="145"/>
      <c r="G13" s="167" t="s">
        <v>78</v>
      </c>
      <c r="H13" s="168"/>
      <c r="I13" s="230" t="s">
        <v>4</v>
      </c>
      <c r="J13" s="145"/>
      <c r="K13" s="167" t="s">
        <v>8</v>
      </c>
      <c r="L13" s="168"/>
      <c r="M13" s="230" t="s">
        <v>106</v>
      </c>
      <c r="N13" s="141"/>
      <c r="O13" s="231"/>
      <c r="P13" s="233" t="s">
        <v>67</v>
      </c>
      <c r="Q13" s="145"/>
      <c r="R13" s="42"/>
    </row>
    <row r="14" spans="2:18" ht="30.75" customHeight="1" thickBot="1" x14ac:dyDescent="0.25">
      <c r="B14" s="41"/>
      <c r="C14" s="142"/>
      <c r="D14" s="143"/>
      <c r="E14" s="142"/>
      <c r="F14" s="146"/>
      <c r="G14" s="169"/>
      <c r="H14" s="170"/>
      <c r="I14" s="142"/>
      <c r="J14" s="146"/>
      <c r="K14" s="169"/>
      <c r="L14" s="170"/>
      <c r="M14" s="142"/>
      <c r="N14" s="143"/>
      <c r="O14" s="232"/>
      <c r="P14" s="234"/>
      <c r="Q14" s="146"/>
      <c r="R14" s="42"/>
    </row>
    <row r="15" spans="2:18" ht="8.25" customHeight="1" thickBot="1" x14ac:dyDescent="0.25">
      <c r="B15" s="41"/>
      <c r="R15" s="42"/>
    </row>
    <row r="16" spans="2:18" x14ac:dyDescent="0.2">
      <c r="B16" s="41"/>
      <c r="C16" s="80" t="s">
        <v>11</v>
      </c>
      <c r="D16" s="235" t="s">
        <v>26</v>
      </c>
      <c r="E16" s="236"/>
      <c r="F16" s="237" t="s">
        <v>107</v>
      </c>
      <c r="G16" s="238"/>
      <c r="H16" s="10"/>
      <c r="I16" s="10"/>
      <c r="J16" s="10"/>
      <c r="K16" s="10"/>
      <c r="L16" s="10"/>
      <c r="M16" s="43"/>
      <c r="N16" s="43"/>
      <c r="O16" s="43"/>
      <c r="P16" s="43"/>
      <c r="Q16" s="43"/>
      <c r="R16" s="42"/>
    </row>
    <row r="17" spans="2:20" ht="18.75" customHeight="1" x14ac:dyDescent="0.2">
      <c r="B17" s="41"/>
      <c r="C17" s="163"/>
      <c r="D17" s="239" t="s">
        <v>27</v>
      </c>
      <c r="E17" s="240"/>
      <c r="F17" s="179" t="s">
        <v>108</v>
      </c>
      <c r="G17" s="180"/>
      <c r="H17" s="10"/>
      <c r="I17" s="10"/>
      <c r="J17" s="10"/>
      <c r="K17" s="10"/>
      <c r="L17" s="10"/>
      <c r="M17" s="43"/>
      <c r="N17" s="43"/>
      <c r="O17" s="43"/>
      <c r="P17" s="43"/>
      <c r="Q17" s="43"/>
      <c r="R17" s="42"/>
    </row>
    <row r="18" spans="2:20" ht="18.75" customHeight="1" thickBot="1" x14ac:dyDescent="0.25">
      <c r="B18" s="41"/>
      <c r="C18" s="164"/>
      <c r="D18" s="241" t="s">
        <v>28</v>
      </c>
      <c r="E18" s="242"/>
      <c r="F18" s="165" t="s">
        <v>81</v>
      </c>
      <c r="G18" s="166"/>
      <c r="H18" s="10"/>
      <c r="I18" s="10"/>
      <c r="J18" s="10"/>
      <c r="K18" s="10"/>
      <c r="L18" s="10"/>
      <c r="M18" s="43"/>
      <c r="N18" s="43"/>
      <c r="O18" s="43"/>
      <c r="P18" s="43"/>
      <c r="Q18" s="43"/>
      <c r="R18" s="42"/>
    </row>
    <row r="19" spans="2:20" ht="6" customHeight="1" thickBot="1" x14ac:dyDescent="0.25">
      <c r="B19" s="41"/>
      <c r="R19" s="42"/>
    </row>
    <row r="20" spans="2:20" ht="13.5" thickBot="1" x14ac:dyDescent="0.25">
      <c r="B20" s="243" t="s">
        <v>23</v>
      </c>
      <c r="C20" s="244"/>
      <c r="D20" s="244"/>
      <c r="E20" s="244"/>
      <c r="F20" s="244"/>
      <c r="G20" s="244"/>
      <c r="H20" s="244"/>
      <c r="I20" s="244"/>
      <c r="J20" s="244"/>
      <c r="K20" s="244"/>
      <c r="L20" s="244"/>
      <c r="M20" s="244"/>
      <c r="N20" s="244"/>
      <c r="O20" s="244"/>
      <c r="P20" s="244"/>
      <c r="Q20" s="244"/>
      <c r="R20" s="245"/>
    </row>
    <row r="21" spans="2:20" ht="6" customHeight="1" x14ac:dyDescent="0.2">
      <c r="B21" s="41"/>
      <c r="G21" s="44"/>
      <c r="H21" s="44"/>
      <c r="R21" s="42"/>
    </row>
    <row r="22" spans="2:20" ht="4.5" customHeight="1" x14ac:dyDescent="0.2">
      <c r="B22" s="41"/>
      <c r="R22" s="42"/>
    </row>
    <row r="23" spans="2:20" ht="15.75" customHeight="1" x14ac:dyDescent="0.2">
      <c r="B23" s="41"/>
      <c r="C23" s="246" t="s">
        <v>12</v>
      </c>
      <c r="D23" s="246"/>
      <c r="E23" s="246"/>
      <c r="F23" s="246"/>
      <c r="G23" s="246"/>
      <c r="H23" s="246"/>
      <c r="I23" s="246"/>
      <c r="J23" s="246"/>
      <c r="K23" s="246"/>
      <c r="L23" s="246"/>
      <c r="M23" s="246"/>
      <c r="N23" s="246"/>
      <c r="O23" s="246"/>
      <c r="P23" s="246"/>
      <c r="Q23" s="246"/>
      <c r="R23" s="42"/>
    </row>
    <row r="24" spans="2:20" ht="27" customHeight="1" x14ac:dyDescent="0.2">
      <c r="B24" s="41"/>
      <c r="C24" s="45" t="s">
        <v>16</v>
      </c>
      <c r="D24" s="67" t="s">
        <v>86</v>
      </c>
      <c r="E24" s="68"/>
      <c r="F24" s="68"/>
      <c r="G24" s="67" t="s">
        <v>87</v>
      </c>
      <c r="H24" s="68"/>
      <c r="I24" s="68"/>
      <c r="J24" s="67" t="s">
        <v>88</v>
      </c>
      <c r="K24" s="68"/>
      <c r="L24" s="68"/>
      <c r="M24" s="67" t="s">
        <v>89</v>
      </c>
      <c r="N24" s="68"/>
      <c r="O24" s="68"/>
      <c r="P24" s="247" t="s">
        <v>13</v>
      </c>
      <c r="Q24" s="248"/>
      <c r="R24" s="42"/>
    </row>
    <row r="25" spans="2:20" ht="15" customHeight="1" x14ac:dyDescent="0.2">
      <c r="B25" s="41"/>
      <c r="C25" s="45" t="s">
        <v>17</v>
      </c>
      <c r="D25" s="69">
        <v>0.8</v>
      </c>
      <c r="E25" s="69"/>
      <c r="F25" s="69"/>
      <c r="G25" s="69">
        <v>0.8</v>
      </c>
      <c r="H25" s="69"/>
      <c r="I25" s="69"/>
      <c r="J25" s="69">
        <v>0.8</v>
      </c>
      <c r="K25" s="69"/>
      <c r="L25" s="69"/>
      <c r="M25" s="69">
        <v>0.8</v>
      </c>
      <c r="N25" s="69"/>
      <c r="O25" s="69"/>
      <c r="P25" s="188">
        <f>AVERAGE(D25:O25)</f>
        <v>0.8</v>
      </c>
      <c r="Q25" s="189"/>
      <c r="R25" s="42"/>
    </row>
    <row r="26" spans="2:20" x14ac:dyDescent="0.2">
      <c r="B26" s="41"/>
      <c r="C26" s="46" t="s">
        <v>15</v>
      </c>
      <c r="D26" s="70">
        <v>6</v>
      </c>
      <c r="E26" s="70"/>
      <c r="F26" s="70"/>
      <c r="G26" s="70">
        <v>4</v>
      </c>
      <c r="H26" s="70"/>
      <c r="I26" s="70"/>
      <c r="J26" s="70">
        <v>1</v>
      </c>
      <c r="K26" s="70"/>
      <c r="L26" s="70"/>
      <c r="M26" s="70"/>
      <c r="N26" s="70"/>
      <c r="O26" s="70"/>
      <c r="P26" s="249">
        <f t="shared" ref="P26:P27" si="0">SUM(D26:O26)</f>
        <v>11</v>
      </c>
      <c r="Q26" s="250"/>
      <c r="R26" s="42"/>
    </row>
    <row r="27" spans="2:20" x14ac:dyDescent="0.2">
      <c r="B27" s="41"/>
      <c r="C27" s="46" t="s">
        <v>36</v>
      </c>
      <c r="D27" s="70">
        <v>6</v>
      </c>
      <c r="E27" s="70"/>
      <c r="F27" s="70"/>
      <c r="G27" s="70">
        <v>4</v>
      </c>
      <c r="H27" s="70"/>
      <c r="I27" s="70"/>
      <c r="J27" s="70">
        <v>1</v>
      </c>
      <c r="K27" s="70"/>
      <c r="L27" s="70"/>
      <c r="M27" s="70"/>
      <c r="N27" s="70"/>
      <c r="O27" s="70"/>
      <c r="P27" s="249">
        <f t="shared" si="0"/>
        <v>11</v>
      </c>
      <c r="Q27" s="250"/>
      <c r="R27" s="42"/>
    </row>
    <row r="28" spans="2:20" x14ac:dyDescent="0.2">
      <c r="B28" s="41"/>
      <c r="C28" s="46" t="s">
        <v>29</v>
      </c>
      <c r="D28" s="65">
        <f>D26/D27</f>
        <v>1</v>
      </c>
      <c r="E28" s="65"/>
      <c r="F28" s="65"/>
      <c r="G28" s="65">
        <f t="shared" ref="G28" si="1">G26/G27</f>
        <v>1</v>
      </c>
      <c r="H28" s="65"/>
      <c r="I28" s="65"/>
      <c r="J28" s="65">
        <f t="shared" ref="J28" si="2">J26/J27</f>
        <v>1</v>
      </c>
      <c r="K28" s="65"/>
      <c r="L28" s="65"/>
      <c r="M28" s="65" t="e">
        <f t="shared" ref="M28" si="3">M26/M27</f>
        <v>#DIV/0!</v>
      </c>
      <c r="N28" s="65"/>
      <c r="O28" s="65"/>
      <c r="P28" s="251">
        <f>P26/P27</f>
        <v>1</v>
      </c>
      <c r="Q28" s="252"/>
      <c r="R28" s="42"/>
    </row>
    <row r="29" spans="2:20" x14ac:dyDescent="0.2">
      <c r="B29" s="41"/>
      <c r="R29" s="42"/>
      <c r="T29" s="47"/>
    </row>
    <row r="30" spans="2:20" x14ac:dyDescent="0.2">
      <c r="B30" s="41"/>
      <c r="R30" s="42"/>
    </row>
    <row r="31" spans="2:20" x14ac:dyDescent="0.2">
      <c r="B31" s="41"/>
      <c r="I31" s="253"/>
      <c r="J31" s="253"/>
      <c r="K31" s="253"/>
      <c r="L31" s="253"/>
      <c r="M31" s="253"/>
      <c r="N31" s="253"/>
      <c r="O31" s="253"/>
      <c r="P31" s="253"/>
      <c r="Q31" s="253"/>
      <c r="R31" s="42"/>
    </row>
    <row r="32" spans="2:20" x14ac:dyDescent="0.2">
      <c r="B32" s="41"/>
      <c r="I32" s="43"/>
      <c r="J32" s="43"/>
      <c r="K32" s="43"/>
      <c r="L32" s="43"/>
      <c r="M32" s="43"/>
      <c r="N32" s="43"/>
      <c r="O32" s="43"/>
      <c r="P32" s="43"/>
      <c r="Q32" s="43"/>
      <c r="R32" s="42"/>
    </row>
    <row r="33" spans="2:18" x14ac:dyDescent="0.2">
      <c r="B33" s="41"/>
      <c r="I33" s="43"/>
      <c r="J33" s="43"/>
      <c r="K33" s="43"/>
      <c r="L33" s="43"/>
      <c r="M33" s="43"/>
      <c r="N33" s="43"/>
      <c r="O33" s="43"/>
      <c r="P33" s="43"/>
      <c r="Q33" s="43"/>
      <c r="R33" s="42"/>
    </row>
    <row r="34" spans="2:18" x14ac:dyDescent="0.2">
      <c r="B34" s="41"/>
      <c r="I34" s="43"/>
      <c r="J34" s="43"/>
      <c r="K34" s="43"/>
      <c r="L34" s="43"/>
      <c r="M34" s="43"/>
      <c r="N34" s="43"/>
      <c r="O34" s="43"/>
      <c r="P34" s="43"/>
      <c r="Q34" s="43"/>
      <c r="R34" s="42"/>
    </row>
    <row r="35" spans="2:18" x14ac:dyDescent="0.2">
      <c r="B35" s="41"/>
      <c r="I35" s="43"/>
      <c r="J35" s="43"/>
      <c r="K35" s="43"/>
      <c r="L35" s="43"/>
      <c r="M35" s="43"/>
      <c r="N35" s="43"/>
      <c r="O35" s="43"/>
      <c r="P35" s="43"/>
      <c r="Q35" s="43"/>
      <c r="R35" s="42"/>
    </row>
    <row r="36" spans="2:18" x14ac:dyDescent="0.2">
      <c r="B36" s="41"/>
      <c r="I36" s="43"/>
      <c r="J36" s="43"/>
      <c r="K36" s="43"/>
      <c r="L36" s="43"/>
      <c r="M36" s="43"/>
      <c r="N36" s="43"/>
      <c r="O36" s="43"/>
      <c r="P36" s="43"/>
      <c r="Q36" s="43"/>
      <c r="R36" s="42"/>
    </row>
    <row r="37" spans="2:18" x14ac:dyDescent="0.2">
      <c r="B37" s="41"/>
      <c r="I37" s="43"/>
      <c r="J37" s="43"/>
      <c r="K37" s="43"/>
      <c r="L37" s="43"/>
      <c r="M37" s="43"/>
      <c r="N37" s="43"/>
      <c r="O37" s="43"/>
      <c r="P37" s="43"/>
      <c r="Q37" s="43"/>
      <c r="R37" s="42"/>
    </row>
    <row r="38" spans="2:18" x14ac:dyDescent="0.2">
      <c r="B38" s="41"/>
      <c r="I38" s="43"/>
      <c r="J38" s="43"/>
      <c r="K38" s="43"/>
      <c r="L38" s="43"/>
      <c r="M38" s="43"/>
      <c r="N38" s="43"/>
      <c r="O38" s="43"/>
      <c r="P38" s="43"/>
      <c r="Q38" s="43"/>
      <c r="R38" s="42"/>
    </row>
    <row r="39" spans="2:18" x14ac:dyDescent="0.2">
      <c r="B39" s="41"/>
      <c r="I39" s="43"/>
      <c r="J39" s="43"/>
      <c r="K39" s="43"/>
      <c r="L39" s="43"/>
      <c r="M39" s="43"/>
      <c r="N39" s="43"/>
      <c r="O39" s="43"/>
      <c r="P39" s="43"/>
      <c r="Q39" s="43"/>
      <c r="R39" s="42"/>
    </row>
    <row r="40" spans="2:18" x14ac:dyDescent="0.2">
      <c r="B40" s="41"/>
      <c r="I40" s="43"/>
      <c r="J40" s="43"/>
      <c r="K40" s="43"/>
      <c r="L40" s="43"/>
      <c r="M40" s="43"/>
      <c r="N40" s="43"/>
      <c r="O40" s="43"/>
      <c r="P40" s="43"/>
      <c r="Q40" s="43"/>
      <c r="R40" s="42"/>
    </row>
    <row r="41" spans="2:18" ht="7.5" customHeight="1" thickBot="1" x14ac:dyDescent="0.25">
      <c r="B41" s="41"/>
      <c r="I41" s="43"/>
      <c r="J41" s="43"/>
      <c r="K41" s="43"/>
      <c r="L41" s="43"/>
      <c r="M41" s="43"/>
      <c r="N41" s="43"/>
      <c r="O41" s="43"/>
      <c r="P41" s="43"/>
      <c r="Q41" s="43"/>
      <c r="R41" s="42"/>
    </row>
    <row r="42" spans="2:18" ht="64.5" customHeight="1" thickBot="1" x14ac:dyDescent="0.25">
      <c r="B42" s="41"/>
      <c r="C42" s="254" t="s">
        <v>21</v>
      </c>
      <c r="D42" s="255"/>
      <c r="E42" s="255"/>
      <c r="F42" s="255"/>
      <c r="G42" s="255"/>
      <c r="H42" s="255"/>
      <c r="I42" s="255"/>
      <c r="J42" s="255"/>
      <c r="K42" s="226" t="s">
        <v>73</v>
      </c>
      <c r="L42" s="227"/>
      <c r="M42" s="227"/>
      <c r="N42" s="227"/>
      <c r="O42" s="227"/>
      <c r="P42" s="227"/>
      <c r="Q42" s="228"/>
      <c r="R42" s="42"/>
    </row>
    <row r="43" spans="2:18" ht="28.5" customHeight="1" thickBot="1" x14ac:dyDescent="0.25">
      <c r="B43" s="41"/>
      <c r="C43" s="48"/>
      <c r="D43" s="49" t="s">
        <v>75</v>
      </c>
      <c r="E43" s="256" t="s">
        <v>76</v>
      </c>
      <c r="F43" s="256"/>
      <c r="G43" s="256"/>
      <c r="H43" s="256"/>
      <c r="I43" s="256"/>
      <c r="J43" s="257"/>
      <c r="K43" s="50"/>
      <c r="L43" s="51"/>
      <c r="M43" s="51"/>
      <c r="N43" s="51"/>
      <c r="O43" s="51"/>
      <c r="P43" s="51"/>
      <c r="Q43" s="52"/>
      <c r="R43" s="42"/>
    </row>
    <row r="44" spans="2:18" ht="95.25" customHeight="1" thickBot="1" x14ac:dyDescent="0.25">
      <c r="B44" s="41"/>
      <c r="C44" s="14" t="s">
        <v>18</v>
      </c>
      <c r="D44" s="60">
        <v>44658</v>
      </c>
      <c r="E44" s="192" t="s">
        <v>126</v>
      </c>
      <c r="F44" s="193"/>
      <c r="G44" s="193"/>
      <c r="H44" s="193"/>
      <c r="I44" s="193"/>
      <c r="J44" s="194"/>
      <c r="K44" s="128"/>
      <c r="L44" s="128"/>
      <c r="M44" s="128"/>
      <c r="N44" s="128"/>
      <c r="O44" s="128"/>
      <c r="P44" s="128"/>
      <c r="Q44" s="129"/>
      <c r="R44" s="42"/>
    </row>
    <row r="45" spans="2:18" ht="79.5" customHeight="1" thickBot="1" x14ac:dyDescent="0.25">
      <c r="B45" s="41"/>
      <c r="C45" s="15" t="s">
        <v>19</v>
      </c>
      <c r="D45" s="60">
        <v>44750</v>
      </c>
      <c r="E45" s="258" t="s">
        <v>132</v>
      </c>
      <c r="F45" s="259"/>
      <c r="G45" s="259"/>
      <c r="H45" s="259"/>
      <c r="I45" s="259"/>
      <c r="J45" s="260"/>
      <c r="K45" s="128"/>
      <c r="L45" s="128"/>
      <c r="M45" s="128"/>
      <c r="N45" s="128"/>
      <c r="O45" s="128"/>
      <c r="P45" s="128"/>
      <c r="Q45" s="129"/>
      <c r="R45" s="42"/>
    </row>
    <row r="46" spans="2:18" ht="79.5" customHeight="1" thickBot="1" x14ac:dyDescent="0.25">
      <c r="B46" s="41"/>
      <c r="C46" s="38" t="s">
        <v>64</v>
      </c>
      <c r="D46" s="60">
        <v>44844</v>
      </c>
      <c r="E46" s="258" t="s">
        <v>135</v>
      </c>
      <c r="F46" s="259"/>
      <c r="G46" s="259"/>
      <c r="H46" s="259"/>
      <c r="I46" s="259"/>
      <c r="J46" s="260"/>
      <c r="K46" s="183"/>
      <c r="L46" s="183"/>
      <c r="M46" s="183"/>
      <c r="N46" s="183"/>
      <c r="O46" s="183"/>
      <c r="P46" s="183"/>
      <c r="Q46" s="184"/>
      <c r="R46" s="42"/>
    </row>
    <row r="47" spans="2:18" ht="79.5" customHeight="1" thickBot="1" x14ac:dyDescent="0.25">
      <c r="B47" s="41"/>
      <c r="C47" s="39" t="s">
        <v>20</v>
      </c>
      <c r="D47" s="60"/>
      <c r="E47" s="192"/>
      <c r="F47" s="193"/>
      <c r="G47" s="193"/>
      <c r="H47" s="193"/>
      <c r="I47" s="193"/>
      <c r="J47" s="194"/>
      <c r="K47" s="183"/>
      <c r="L47" s="183"/>
      <c r="M47" s="183"/>
      <c r="N47" s="183"/>
      <c r="O47" s="183"/>
      <c r="P47" s="183"/>
      <c r="Q47" s="184"/>
      <c r="R47" s="42"/>
    </row>
    <row r="48" spans="2:18" x14ac:dyDescent="0.2">
      <c r="B48" s="41"/>
      <c r="R48" s="42"/>
    </row>
    <row r="49" spans="2:18" ht="13.5" thickBot="1" x14ac:dyDescent="0.25">
      <c r="B49" s="53"/>
      <c r="C49" s="54"/>
      <c r="D49" s="54"/>
      <c r="E49" s="54"/>
      <c r="F49" s="54"/>
      <c r="G49" s="54"/>
      <c r="H49" s="54"/>
      <c r="I49" s="54"/>
      <c r="J49" s="54"/>
      <c r="K49" s="54"/>
      <c r="L49" s="54"/>
      <c r="M49" s="54"/>
      <c r="N49" s="54"/>
      <c r="O49" s="54"/>
      <c r="P49" s="54"/>
      <c r="Q49" s="54"/>
      <c r="R49" s="55"/>
    </row>
    <row r="91" spans="3:21" ht="28.5" customHeight="1" x14ac:dyDescent="0.2"/>
    <row r="94" spans="3:21" ht="13.5" thickBot="1" x14ac:dyDescent="0.25"/>
    <row r="95" spans="3:21" ht="13.5" thickBot="1" x14ac:dyDescent="0.25">
      <c r="C95" s="19" t="s">
        <v>38</v>
      </c>
      <c r="D95" s="20"/>
      <c r="H95" s="56" t="s">
        <v>22</v>
      </c>
      <c r="I95" s="56" t="s">
        <v>24</v>
      </c>
      <c r="J95" s="56" t="s">
        <v>66</v>
      </c>
      <c r="U95" s="57" t="s">
        <v>30</v>
      </c>
    </row>
    <row r="96" spans="3:21" ht="25.5" x14ac:dyDescent="0.2">
      <c r="C96" s="22" t="s">
        <v>45</v>
      </c>
      <c r="D96" s="23"/>
      <c r="H96" s="58" t="s">
        <v>4</v>
      </c>
      <c r="I96" s="58" t="s">
        <v>7</v>
      </c>
      <c r="J96" s="58" t="s">
        <v>67</v>
      </c>
      <c r="M96" s="261"/>
      <c r="N96" s="261"/>
    </row>
    <row r="97" spans="3:14" ht="25.5" x14ac:dyDescent="0.2">
      <c r="C97" s="22" t="s">
        <v>46</v>
      </c>
      <c r="D97" s="23"/>
      <c r="H97" s="58" t="s">
        <v>72</v>
      </c>
      <c r="I97" s="58" t="s">
        <v>25</v>
      </c>
      <c r="J97" s="58" t="s">
        <v>68</v>
      </c>
      <c r="M97" s="208"/>
      <c r="N97" s="208"/>
    </row>
    <row r="98" spans="3:14" ht="38.25" x14ac:dyDescent="0.2">
      <c r="C98" s="22" t="s">
        <v>47</v>
      </c>
      <c r="D98" s="23"/>
      <c r="H98" s="58" t="s">
        <v>5</v>
      </c>
      <c r="I98" s="58" t="s">
        <v>8</v>
      </c>
      <c r="J98" s="58" t="s">
        <v>69</v>
      </c>
      <c r="M98" s="208"/>
      <c r="N98" s="208"/>
    </row>
    <row r="99" spans="3:14" x14ac:dyDescent="0.2">
      <c r="C99" s="22" t="s">
        <v>48</v>
      </c>
      <c r="D99" s="23"/>
      <c r="H99" s="58"/>
      <c r="I99" s="58" t="s">
        <v>71</v>
      </c>
      <c r="J99" s="58" t="s">
        <v>70</v>
      </c>
      <c r="M99" s="208"/>
      <c r="N99" s="208"/>
    </row>
    <row r="100" spans="3:14" ht="25.5" x14ac:dyDescent="0.2">
      <c r="C100" s="22" t="s">
        <v>49</v>
      </c>
      <c r="D100" s="23"/>
      <c r="H100" s="58"/>
      <c r="I100" s="58" t="s">
        <v>9</v>
      </c>
      <c r="J100" s="58" t="s">
        <v>74</v>
      </c>
      <c r="M100" s="208"/>
      <c r="N100" s="208"/>
    </row>
    <row r="101" spans="3:14" x14ac:dyDescent="0.2">
      <c r="C101" s="22" t="s">
        <v>50</v>
      </c>
      <c r="D101" s="23"/>
      <c r="H101" s="58"/>
      <c r="I101" s="58" t="s">
        <v>10</v>
      </c>
      <c r="J101" s="58"/>
      <c r="M101" s="208"/>
      <c r="N101" s="208"/>
    </row>
    <row r="102" spans="3:14" x14ac:dyDescent="0.2">
      <c r="C102" s="22" t="s">
        <v>51</v>
      </c>
      <c r="D102" s="23"/>
      <c r="M102" s="261"/>
      <c r="N102" s="261"/>
    </row>
    <row r="103" spans="3:14" ht="66" customHeight="1" x14ac:dyDescent="0.2">
      <c r="C103" s="22" t="s">
        <v>52</v>
      </c>
      <c r="D103" s="23"/>
      <c r="M103" s="132"/>
      <c r="N103" s="132"/>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3">
    <mergeCell ref="M101:N101"/>
    <mergeCell ref="M102:N102"/>
    <mergeCell ref="M103:N103"/>
    <mergeCell ref="M96:N96"/>
    <mergeCell ref="M97:N97"/>
    <mergeCell ref="M98:N98"/>
    <mergeCell ref="M99:N99"/>
    <mergeCell ref="M100:N10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P25:P28 M26:M28 G26:G28 J26:J28 D26:D28"/>
    <dataValidation allowBlank="1" showInputMessage="1" showErrorMessage="1" prompt="Realice un pequeño análisis, acerca del cumplimiento o incumplimiento del indicador, identificando los factores que fueron relevantes en el resultado del indicador." sqref="C44:C47 E44:J46 D47: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110"/>
  <sheetViews>
    <sheetView showGridLines="0" topLeftCell="A4" zoomScale="80" zoomScaleNormal="80" workbookViewId="0">
      <selection activeCell="I22" sqref="I22"/>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04"/>
      <c r="C2" s="205"/>
      <c r="D2" s="206"/>
      <c r="E2" s="210" t="s">
        <v>63</v>
      </c>
      <c r="F2" s="211"/>
      <c r="G2" s="211"/>
      <c r="H2" s="211"/>
      <c r="I2" s="211"/>
      <c r="J2" s="211"/>
      <c r="K2" s="211"/>
      <c r="L2" s="211"/>
      <c r="M2" s="211"/>
      <c r="N2" s="212"/>
      <c r="O2" s="219" t="s">
        <v>82</v>
      </c>
      <c r="P2" s="220"/>
      <c r="Q2" s="220"/>
      <c r="R2" s="221"/>
    </row>
    <row r="3" spans="2:18" ht="24.75" customHeight="1" x14ac:dyDescent="0.25">
      <c r="B3" s="207"/>
      <c r="C3" s="208"/>
      <c r="D3" s="209"/>
      <c r="E3" s="213"/>
      <c r="F3" s="214"/>
      <c r="G3" s="214"/>
      <c r="H3" s="214"/>
      <c r="I3" s="214"/>
      <c r="J3" s="214"/>
      <c r="K3" s="214"/>
      <c r="L3" s="214"/>
      <c r="M3" s="214"/>
      <c r="N3" s="215"/>
      <c r="O3" s="219" t="s">
        <v>99</v>
      </c>
      <c r="P3" s="220"/>
      <c r="Q3" s="220"/>
      <c r="R3" s="221"/>
    </row>
    <row r="4" spans="2:18" ht="24" customHeight="1" thickBot="1" x14ac:dyDescent="0.3">
      <c r="B4" s="207"/>
      <c r="C4" s="208"/>
      <c r="D4" s="209"/>
      <c r="E4" s="216"/>
      <c r="F4" s="217"/>
      <c r="G4" s="217"/>
      <c r="H4" s="217"/>
      <c r="I4" s="217"/>
      <c r="J4" s="217"/>
      <c r="K4" s="217"/>
      <c r="L4" s="217"/>
      <c r="M4" s="217"/>
      <c r="N4" s="218"/>
      <c r="O4" s="219" t="s">
        <v>100</v>
      </c>
      <c r="P4" s="220"/>
      <c r="Q4" s="220"/>
      <c r="R4" s="221"/>
    </row>
    <row r="5" spans="2:18" ht="12.75" customHeight="1" thickBot="1" x14ac:dyDescent="0.3">
      <c r="B5" s="222" t="s">
        <v>123</v>
      </c>
      <c r="C5" s="223"/>
      <c r="D5" s="223"/>
      <c r="E5" s="223"/>
      <c r="F5" s="223"/>
      <c r="G5" s="223"/>
      <c r="H5" s="223"/>
      <c r="I5" s="223"/>
      <c r="J5" s="223"/>
      <c r="K5" s="223"/>
      <c r="L5" s="223"/>
      <c r="M5" s="223"/>
      <c r="N5" s="223"/>
      <c r="O5" s="224"/>
      <c r="P5" s="224"/>
      <c r="Q5" s="224"/>
      <c r="R5" s="225"/>
    </row>
    <row r="6" spans="2:18" ht="15.75" thickBot="1" x14ac:dyDescent="0.3">
      <c r="B6" s="226" t="s">
        <v>0</v>
      </c>
      <c r="C6" s="227"/>
      <c r="D6" s="227"/>
      <c r="E6" s="227"/>
      <c r="F6" s="227"/>
      <c r="G6" s="227"/>
      <c r="H6" s="227"/>
      <c r="I6" s="227"/>
      <c r="J6" s="227"/>
      <c r="K6" s="227"/>
      <c r="L6" s="227"/>
      <c r="M6" s="227"/>
      <c r="N6" s="227"/>
      <c r="O6" s="227"/>
      <c r="P6" s="227"/>
      <c r="Q6" s="227"/>
      <c r="R6" s="228"/>
    </row>
    <row r="7" spans="2:18" ht="15.75" thickBot="1" x14ac:dyDescent="0.3">
      <c r="B7" s="41"/>
      <c r="C7" s="229"/>
      <c r="D7" s="229"/>
      <c r="E7" s="229"/>
      <c r="F7" s="229"/>
      <c r="G7" s="229"/>
      <c r="H7" s="229"/>
      <c r="I7" s="229"/>
      <c r="J7" s="229"/>
      <c r="K7" s="229"/>
      <c r="L7" s="229"/>
      <c r="M7" s="229"/>
      <c r="N7" s="229"/>
      <c r="O7" s="229"/>
      <c r="P7" s="229"/>
      <c r="Q7" s="229"/>
      <c r="R7" s="42"/>
    </row>
    <row r="8" spans="2:18" ht="15.75" customHeight="1" thickBot="1" x14ac:dyDescent="0.3">
      <c r="B8" s="41"/>
      <c r="C8" s="7" t="s">
        <v>61</v>
      </c>
      <c r="D8" s="123" t="s">
        <v>37</v>
      </c>
      <c r="E8" s="124"/>
      <c r="F8" s="124"/>
      <c r="G8" s="124"/>
      <c r="H8" s="124"/>
      <c r="I8" s="125"/>
      <c r="J8" s="98" t="s">
        <v>57</v>
      </c>
      <c r="K8" s="99"/>
      <c r="L8" s="148" t="s">
        <v>117</v>
      </c>
      <c r="M8" s="149"/>
      <c r="N8" s="149"/>
      <c r="O8" s="149"/>
      <c r="P8" s="149"/>
      <c r="Q8" s="150"/>
      <c r="R8" s="42"/>
    </row>
    <row r="9" spans="2:18" ht="39" customHeight="1" thickBot="1" x14ac:dyDescent="0.3">
      <c r="B9" s="41"/>
      <c r="C9" s="7" t="s">
        <v>60</v>
      </c>
      <c r="D9" s="122" t="s">
        <v>83</v>
      </c>
      <c r="E9" s="111"/>
      <c r="F9" s="111"/>
      <c r="G9" s="111"/>
      <c r="H9" s="111"/>
      <c r="I9" s="112"/>
      <c r="J9" s="100" t="s">
        <v>58</v>
      </c>
      <c r="K9" s="101"/>
      <c r="L9" s="104" t="s">
        <v>118</v>
      </c>
      <c r="M9" s="105"/>
      <c r="N9" s="105"/>
      <c r="O9" s="105"/>
      <c r="P9" s="105"/>
      <c r="Q9" s="106"/>
      <c r="R9" s="42"/>
    </row>
    <row r="10" spans="2:18" ht="96.75" customHeight="1" thickBot="1" x14ac:dyDescent="0.3">
      <c r="B10" s="41"/>
      <c r="C10" s="7" t="s">
        <v>59</v>
      </c>
      <c r="D10" s="110" t="s">
        <v>84</v>
      </c>
      <c r="E10" s="111"/>
      <c r="F10" s="111"/>
      <c r="G10" s="111"/>
      <c r="H10" s="111"/>
      <c r="I10" s="112"/>
      <c r="J10" s="102"/>
      <c r="K10" s="103"/>
      <c r="L10" s="107"/>
      <c r="M10" s="108"/>
      <c r="N10" s="108"/>
      <c r="O10" s="108"/>
      <c r="P10" s="108"/>
      <c r="Q10" s="109"/>
      <c r="R10" s="42"/>
    </row>
    <row r="11" spans="2:18" ht="15.75" thickBot="1" x14ac:dyDescent="0.3">
      <c r="B11" s="41"/>
      <c r="C11" s="40"/>
      <c r="D11" s="40"/>
      <c r="E11" s="40"/>
      <c r="F11" s="40"/>
      <c r="G11" s="40"/>
      <c r="H11" s="40"/>
      <c r="I11" s="9"/>
      <c r="J11" s="40"/>
      <c r="K11" s="40"/>
      <c r="L11" s="40"/>
      <c r="M11" s="40"/>
      <c r="N11" s="40"/>
      <c r="O11" s="40"/>
      <c r="P11" s="40"/>
      <c r="Q11" s="40"/>
      <c r="R11" s="42"/>
    </row>
    <row r="12" spans="2:18" x14ac:dyDescent="0.25">
      <c r="B12" s="41"/>
      <c r="C12" s="138" t="s">
        <v>14</v>
      </c>
      <c r="D12" s="139"/>
      <c r="E12" s="138" t="s">
        <v>62</v>
      </c>
      <c r="F12" s="147"/>
      <c r="G12" s="133" t="s">
        <v>1</v>
      </c>
      <c r="H12" s="134"/>
      <c r="I12" s="138" t="s">
        <v>3</v>
      </c>
      <c r="J12" s="147"/>
      <c r="K12" s="157" t="s">
        <v>6</v>
      </c>
      <c r="L12" s="158"/>
      <c r="M12" s="80" t="s">
        <v>2</v>
      </c>
      <c r="N12" s="81"/>
      <c r="O12" s="82"/>
      <c r="P12" s="89" t="s">
        <v>65</v>
      </c>
      <c r="Q12" s="90"/>
      <c r="R12" s="42"/>
    </row>
    <row r="13" spans="2:18" ht="15" customHeight="1" x14ac:dyDescent="0.25">
      <c r="B13" s="41"/>
      <c r="C13" s="140" t="s">
        <v>119</v>
      </c>
      <c r="D13" s="141"/>
      <c r="E13" s="230" t="s">
        <v>77</v>
      </c>
      <c r="F13" s="145"/>
      <c r="G13" s="167" t="s">
        <v>78</v>
      </c>
      <c r="H13" s="168"/>
      <c r="I13" s="230" t="s">
        <v>4</v>
      </c>
      <c r="J13" s="145"/>
      <c r="K13" s="167" t="s">
        <v>9</v>
      </c>
      <c r="L13" s="168"/>
      <c r="M13" s="230" t="s">
        <v>106</v>
      </c>
      <c r="N13" s="141"/>
      <c r="O13" s="231"/>
      <c r="P13" s="233" t="s">
        <v>67</v>
      </c>
      <c r="Q13" s="145"/>
      <c r="R13" s="42"/>
    </row>
    <row r="14" spans="2:18" ht="42" customHeight="1" thickBot="1" x14ac:dyDescent="0.3">
      <c r="B14" s="41"/>
      <c r="C14" s="142"/>
      <c r="D14" s="143"/>
      <c r="E14" s="142"/>
      <c r="F14" s="146"/>
      <c r="G14" s="169"/>
      <c r="H14" s="170"/>
      <c r="I14" s="142"/>
      <c r="J14" s="146"/>
      <c r="K14" s="169"/>
      <c r="L14" s="170"/>
      <c r="M14" s="142"/>
      <c r="N14" s="143"/>
      <c r="O14" s="232"/>
      <c r="P14" s="234"/>
      <c r="Q14" s="146"/>
      <c r="R14" s="42"/>
    </row>
    <row r="15" spans="2:18" ht="15.75" thickBot="1" x14ac:dyDescent="0.3">
      <c r="B15" s="41"/>
      <c r="C15" s="40"/>
      <c r="D15" s="40"/>
      <c r="E15" s="40"/>
      <c r="F15" s="40"/>
      <c r="G15" s="40"/>
      <c r="H15" s="40"/>
      <c r="I15" s="40"/>
      <c r="J15" s="40"/>
      <c r="K15" s="40"/>
      <c r="L15" s="40"/>
      <c r="M15" s="40"/>
      <c r="N15" s="40"/>
      <c r="O15" s="40"/>
      <c r="P15" s="40"/>
      <c r="Q15" s="40"/>
      <c r="R15" s="42"/>
    </row>
    <row r="16" spans="2:18" x14ac:dyDescent="0.25">
      <c r="B16" s="41"/>
      <c r="C16" s="80" t="s">
        <v>11</v>
      </c>
      <c r="D16" s="235" t="s">
        <v>26</v>
      </c>
      <c r="E16" s="236"/>
      <c r="F16" s="237" t="s">
        <v>120</v>
      </c>
      <c r="G16" s="238"/>
      <c r="H16" s="10"/>
      <c r="I16" s="10"/>
      <c r="J16" s="10"/>
      <c r="K16" s="10"/>
      <c r="L16" s="10"/>
      <c r="M16" s="43"/>
      <c r="N16" s="43"/>
      <c r="O16" s="43"/>
      <c r="P16" s="43"/>
      <c r="Q16" s="43"/>
      <c r="R16" s="42"/>
    </row>
    <row r="17" spans="2:18" x14ac:dyDescent="0.25">
      <c r="B17" s="41"/>
      <c r="C17" s="163"/>
      <c r="D17" s="239" t="s">
        <v>27</v>
      </c>
      <c r="E17" s="240"/>
      <c r="F17" s="179" t="s">
        <v>121</v>
      </c>
      <c r="G17" s="180"/>
      <c r="H17" s="10"/>
      <c r="I17" s="10"/>
      <c r="J17" s="10"/>
      <c r="K17" s="10"/>
      <c r="L17" s="10"/>
      <c r="M17" s="43"/>
      <c r="N17" s="43"/>
      <c r="O17" s="43"/>
      <c r="P17" s="43"/>
      <c r="Q17" s="43"/>
      <c r="R17" s="42"/>
    </row>
    <row r="18" spans="2:18" ht="15.75" thickBot="1" x14ac:dyDescent="0.3">
      <c r="B18" s="41"/>
      <c r="C18" s="164"/>
      <c r="D18" s="241" t="s">
        <v>28</v>
      </c>
      <c r="E18" s="242"/>
      <c r="F18" s="165" t="s">
        <v>122</v>
      </c>
      <c r="G18" s="166"/>
      <c r="H18" s="10"/>
      <c r="I18" s="10"/>
      <c r="J18" s="10"/>
      <c r="K18" s="10"/>
      <c r="L18" s="10"/>
      <c r="M18" s="43"/>
      <c r="N18" s="43"/>
      <c r="O18" s="43"/>
      <c r="P18" s="43"/>
      <c r="Q18" s="43"/>
      <c r="R18" s="42"/>
    </row>
    <row r="19" spans="2:18" ht="15.75" thickBot="1" x14ac:dyDescent="0.3">
      <c r="B19" s="41"/>
      <c r="C19" s="40"/>
      <c r="D19" s="40"/>
      <c r="E19" s="40"/>
      <c r="F19" s="40"/>
      <c r="G19" s="40"/>
      <c r="H19" s="40"/>
      <c r="I19" s="40"/>
      <c r="J19" s="40"/>
      <c r="K19" s="40"/>
      <c r="L19" s="40"/>
      <c r="M19" s="40"/>
      <c r="N19" s="40"/>
      <c r="O19" s="40"/>
      <c r="P19" s="40"/>
      <c r="Q19" s="40"/>
      <c r="R19" s="42"/>
    </row>
    <row r="20" spans="2:18" ht="15.75" thickBot="1" x14ac:dyDescent="0.3">
      <c r="B20" s="243" t="s">
        <v>23</v>
      </c>
      <c r="C20" s="244"/>
      <c r="D20" s="244"/>
      <c r="E20" s="244"/>
      <c r="F20" s="244"/>
      <c r="G20" s="244"/>
      <c r="H20" s="244"/>
      <c r="I20" s="244"/>
      <c r="J20" s="244"/>
      <c r="K20" s="244"/>
      <c r="L20" s="244"/>
      <c r="M20" s="244"/>
      <c r="N20" s="244"/>
      <c r="O20" s="244"/>
      <c r="P20" s="244"/>
      <c r="Q20" s="244"/>
      <c r="R20" s="245"/>
    </row>
    <row r="21" spans="2:18" x14ac:dyDescent="0.25">
      <c r="B21" s="41"/>
      <c r="C21" s="40"/>
      <c r="D21" s="40"/>
      <c r="E21" s="40"/>
      <c r="F21" s="40"/>
      <c r="G21" s="44"/>
      <c r="H21" s="44"/>
      <c r="I21" s="40"/>
      <c r="J21" s="40"/>
      <c r="K21" s="40"/>
      <c r="L21" s="40"/>
      <c r="M21" s="40"/>
      <c r="N21" s="40"/>
      <c r="O21" s="40"/>
      <c r="P21" s="40"/>
      <c r="Q21" s="40"/>
      <c r="R21" s="42"/>
    </row>
    <row r="22" spans="2:18" x14ac:dyDescent="0.25">
      <c r="B22" s="41"/>
      <c r="C22" s="40"/>
      <c r="D22" s="40"/>
      <c r="E22" s="40"/>
      <c r="F22" s="40"/>
      <c r="G22" s="40"/>
      <c r="H22" s="40"/>
      <c r="I22" s="40"/>
      <c r="J22" s="40"/>
      <c r="K22" s="40"/>
      <c r="L22" s="40"/>
      <c r="M22" s="40"/>
      <c r="N22" s="40"/>
      <c r="O22" s="40"/>
      <c r="P22" s="40"/>
      <c r="Q22" s="40"/>
      <c r="R22" s="42"/>
    </row>
    <row r="23" spans="2:18" x14ac:dyDescent="0.25">
      <c r="B23" s="41"/>
      <c r="C23" s="246" t="s">
        <v>12</v>
      </c>
      <c r="D23" s="246"/>
      <c r="E23" s="246"/>
      <c r="F23" s="246"/>
      <c r="G23" s="246"/>
      <c r="H23" s="246"/>
      <c r="I23" s="246"/>
      <c r="J23" s="246"/>
      <c r="K23" s="246"/>
      <c r="L23" s="246"/>
      <c r="M23" s="246"/>
      <c r="N23" s="246"/>
      <c r="O23" s="246"/>
      <c r="P23" s="246"/>
      <c r="Q23" s="246"/>
      <c r="R23" s="42"/>
    </row>
    <row r="24" spans="2:18" x14ac:dyDescent="0.25">
      <c r="B24" s="41"/>
      <c r="C24" s="45" t="s">
        <v>16</v>
      </c>
      <c r="D24" s="272" t="s">
        <v>115</v>
      </c>
      <c r="E24" s="273"/>
      <c r="F24" s="273"/>
      <c r="G24" s="273"/>
      <c r="H24" s="273"/>
      <c r="I24" s="274"/>
      <c r="J24" s="67" t="s">
        <v>116</v>
      </c>
      <c r="K24" s="68"/>
      <c r="L24" s="68"/>
      <c r="M24" s="68"/>
      <c r="N24" s="68"/>
      <c r="O24" s="275"/>
      <c r="P24" s="247" t="s">
        <v>13</v>
      </c>
      <c r="Q24" s="248"/>
      <c r="R24" s="42"/>
    </row>
    <row r="25" spans="2:18" x14ac:dyDescent="0.25">
      <c r="B25" s="41"/>
      <c r="C25" s="45" t="s">
        <v>17</v>
      </c>
      <c r="D25" s="188">
        <v>0.2</v>
      </c>
      <c r="E25" s="271"/>
      <c r="F25" s="271"/>
      <c r="G25" s="271"/>
      <c r="H25" s="271"/>
      <c r="I25" s="189"/>
      <c r="J25" s="188">
        <v>0.2</v>
      </c>
      <c r="K25" s="271"/>
      <c r="L25" s="271"/>
      <c r="M25" s="271"/>
      <c r="N25" s="271"/>
      <c r="O25" s="189"/>
      <c r="P25" s="188">
        <f>AVERAGE(D25:O25)</f>
        <v>0.2</v>
      </c>
      <c r="Q25" s="189"/>
      <c r="R25" s="42"/>
    </row>
    <row r="26" spans="2:18" x14ac:dyDescent="0.25">
      <c r="B26" s="41"/>
      <c r="C26" s="64" t="s">
        <v>15</v>
      </c>
      <c r="D26" s="268">
        <v>13</v>
      </c>
      <c r="E26" s="269"/>
      <c r="F26" s="269"/>
      <c r="G26" s="269"/>
      <c r="H26" s="269"/>
      <c r="I26" s="270"/>
      <c r="J26" s="268"/>
      <c r="K26" s="269"/>
      <c r="L26" s="269"/>
      <c r="M26" s="269"/>
      <c r="N26" s="269"/>
      <c r="O26" s="270"/>
      <c r="P26" s="249">
        <f t="shared" ref="P26:P27" si="0">SUM(D26:O26)</f>
        <v>13</v>
      </c>
      <c r="Q26" s="250"/>
      <c r="R26" s="42"/>
    </row>
    <row r="27" spans="2:18" x14ac:dyDescent="0.25">
      <c r="B27" s="41"/>
      <c r="C27" s="64" t="s">
        <v>36</v>
      </c>
      <c r="D27" s="268">
        <v>17</v>
      </c>
      <c r="E27" s="269"/>
      <c r="F27" s="269"/>
      <c r="G27" s="269"/>
      <c r="H27" s="269"/>
      <c r="I27" s="270"/>
      <c r="J27" s="268"/>
      <c r="K27" s="269"/>
      <c r="L27" s="269"/>
      <c r="M27" s="269"/>
      <c r="N27" s="269"/>
      <c r="O27" s="270"/>
      <c r="P27" s="249">
        <f t="shared" si="0"/>
        <v>17</v>
      </c>
      <c r="Q27" s="250"/>
      <c r="R27" s="42"/>
    </row>
    <row r="28" spans="2:18" x14ac:dyDescent="0.25">
      <c r="B28" s="41"/>
      <c r="C28" s="64" t="s">
        <v>29</v>
      </c>
      <c r="D28" s="265">
        <f>D26/D27</f>
        <v>0.76470588235294112</v>
      </c>
      <c r="E28" s="266"/>
      <c r="F28" s="266"/>
      <c r="G28" s="266"/>
      <c r="H28" s="266"/>
      <c r="I28" s="267"/>
      <c r="J28" s="265" t="e">
        <f t="shared" ref="J28" si="1">J26/J27</f>
        <v>#DIV/0!</v>
      </c>
      <c r="K28" s="266"/>
      <c r="L28" s="266"/>
      <c r="M28" s="266"/>
      <c r="N28" s="266"/>
      <c r="O28" s="267"/>
      <c r="P28" s="188">
        <f>P26/P27</f>
        <v>0.76470588235294112</v>
      </c>
      <c r="Q28" s="189"/>
      <c r="R28" s="42"/>
    </row>
    <row r="29" spans="2:18" x14ac:dyDescent="0.25">
      <c r="B29" s="41"/>
      <c r="C29" s="40"/>
      <c r="D29" s="40"/>
      <c r="E29" s="40"/>
      <c r="F29" s="40"/>
      <c r="G29" s="40"/>
      <c r="H29" s="40"/>
      <c r="I29" s="40"/>
      <c r="J29" s="40"/>
      <c r="K29" s="40"/>
      <c r="L29" s="40"/>
      <c r="M29" s="40"/>
      <c r="N29" s="40"/>
      <c r="O29" s="40"/>
      <c r="P29" s="40"/>
      <c r="Q29" s="40"/>
      <c r="R29" s="42"/>
    </row>
    <row r="30" spans="2:18" x14ac:dyDescent="0.25">
      <c r="B30" s="41"/>
      <c r="C30" s="40"/>
      <c r="D30" s="40"/>
      <c r="E30" s="40"/>
      <c r="F30" s="40"/>
      <c r="G30" s="40"/>
      <c r="H30" s="40"/>
      <c r="I30" s="40"/>
      <c r="J30" s="40"/>
      <c r="K30" s="40"/>
      <c r="L30" s="40"/>
      <c r="M30" s="40"/>
      <c r="N30" s="40"/>
      <c r="O30" s="40"/>
      <c r="P30" s="40"/>
      <c r="Q30" s="40"/>
      <c r="R30" s="42"/>
    </row>
    <row r="31" spans="2:18" x14ac:dyDescent="0.25">
      <c r="B31" s="41"/>
      <c r="C31" s="40"/>
      <c r="D31" s="40"/>
      <c r="E31" s="40"/>
      <c r="F31" s="40"/>
      <c r="G31" s="40"/>
      <c r="H31" s="40"/>
      <c r="I31" s="253"/>
      <c r="J31" s="253"/>
      <c r="K31" s="253"/>
      <c r="L31" s="253"/>
      <c r="M31" s="253"/>
      <c r="N31" s="253"/>
      <c r="O31" s="253"/>
      <c r="P31" s="253"/>
      <c r="Q31" s="253"/>
      <c r="R31" s="42"/>
    </row>
    <row r="32" spans="2:18" x14ac:dyDescent="0.25">
      <c r="B32" s="41"/>
      <c r="C32" s="40"/>
      <c r="D32" s="40"/>
      <c r="E32" s="40"/>
      <c r="F32" s="40"/>
      <c r="G32" s="40"/>
      <c r="H32" s="40"/>
      <c r="I32" s="43"/>
      <c r="J32" s="43"/>
      <c r="K32" s="43"/>
      <c r="L32" s="43"/>
      <c r="M32" s="43"/>
      <c r="N32" s="43"/>
      <c r="O32" s="43"/>
      <c r="P32" s="43"/>
      <c r="Q32" s="43"/>
      <c r="R32" s="42"/>
    </row>
    <row r="33" spans="2:18" x14ac:dyDescent="0.25">
      <c r="B33" s="41"/>
      <c r="C33" s="40"/>
      <c r="D33" s="40"/>
      <c r="E33" s="40"/>
      <c r="F33" s="40"/>
      <c r="G33" s="40"/>
      <c r="H33" s="40"/>
      <c r="I33" s="43"/>
      <c r="J33" s="43"/>
      <c r="K33" s="43"/>
      <c r="L33" s="43"/>
      <c r="M33" s="43"/>
      <c r="N33" s="43"/>
      <c r="O33" s="43"/>
      <c r="P33" s="43"/>
      <c r="Q33" s="43"/>
      <c r="R33" s="42"/>
    </row>
    <row r="34" spans="2:18" x14ac:dyDescent="0.25">
      <c r="B34" s="41"/>
      <c r="C34" s="40"/>
      <c r="D34" s="40"/>
      <c r="E34" s="40"/>
      <c r="F34" s="40"/>
      <c r="G34" s="40"/>
      <c r="H34" s="40"/>
      <c r="I34" s="43"/>
      <c r="J34" s="43"/>
      <c r="K34" s="43"/>
      <c r="L34" s="43"/>
      <c r="M34" s="43"/>
      <c r="N34" s="43"/>
      <c r="O34" s="43"/>
      <c r="P34" s="43"/>
      <c r="Q34" s="43"/>
      <c r="R34" s="42"/>
    </row>
    <row r="35" spans="2:18" x14ac:dyDescent="0.25">
      <c r="B35" s="41"/>
      <c r="C35" s="40"/>
      <c r="D35" s="40"/>
      <c r="E35" s="40"/>
      <c r="F35" s="40"/>
      <c r="G35" s="40"/>
      <c r="H35" s="40"/>
      <c r="I35" s="43"/>
      <c r="J35" s="43"/>
      <c r="K35" s="43"/>
      <c r="L35" s="43"/>
      <c r="M35" s="43"/>
      <c r="N35" s="43"/>
      <c r="O35" s="43"/>
      <c r="P35" s="43"/>
      <c r="Q35" s="43"/>
      <c r="R35" s="42"/>
    </row>
    <row r="36" spans="2:18" x14ac:dyDescent="0.25">
      <c r="B36" s="41"/>
      <c r="C36" s="40"/>
      <c r="D36" s="40"/>
      <c r="E36" s="40"/>
      <c r="F36" s="40"/>
      <c r="G36" s="40"/>
      <c r="H36" s="40"/>
      <c r="I36" s="43"/>
      <c r="J36" s="43"/>
      <c r="K36" s="43"/>
      <c r="L36" s="43"/>
      <c r="M36" s="43"/>
      <c r="N36" s="43"/>
      <c r="O36" s="43"/>
      <c r="P36" s="43"/>
      <c r="Q36" s="43"/>
      <c r="R36" s="42"/>
    </row>
    <row r="37" spans="2:18" x14ac:dyDescent="0.25">
      <c r="B37" s="41"/>
      <c r="C37" s="40"/>
      <c r="D37" s="40"/>
      <c r="E37" s="40"/>
      <c r="F37" s="40"/>
      <c r="G37" s="40"/>
      <c r="H37" s="40"/>
      <c r="I37" s="43"/>
      <c r="J37" s="43"/>
      <c r="K37" s="43"/>
      <c r="L37" s="43"/>
      <c r="M37" s="43"/>
      <c r="N37" s="43"/>
      <c r="O37" s="43"/>
      <c r="P37" s="43"/>
      <c r="Q37" s="43"/>
      <c r="R37" s="42"/>
    </row>
    <row r="38" spans="2:18" x14ac:dyDescent="0.25">
      <c r="B38" s="41"/>
      <c r="C38" s="40"/>
      <c r="D38" s="40"/>
      <c r="E38" s="40"/>
      <c r="F38" s="40"/>
      <c r="G38" s="40"/>
      <c r="H38" s="40"/>
      <c r="I38" s="43"/>
      <c r="J38" s="43"/>
      <c r="K38" s="43"/>
      <c r="L38" s="43"/>
      <c r="M38" s="43"/>
      <c r="N38" s="43"/>
      <c r="O38" s="43"/>
      <c r="P38" s="43"/>
      <c r="Q38" s="43"/>
      <c r="R38" s="42"/>
    </row>
    <row r="39" spans="2:18" x14ac:dyDescent="0.25">
      <c r="B39" s="41"/>
      <c r="C39" s="40"/>
      <c r="D39" s="40"/>
      <c r="E39" s="40"/>
      <c r="F39" s="40"/>
      <c r="G39" s="40"/>
      <c r="H39" s="40"/>
      <c r="I39" s="43"/>
      <c r="J39" s="43"/>
      <c r="K39" s="43"/>
      <c r="L39" s="43"/>
      <c r="M39" s="43"/>
      <c r="N39" s="43"/>
      <c r="O39" s="43"/>
      <c r="P39" s="43"/>
      <c r="Q39" s="43"/>
      <c r="R39" s="42"/>
    </row>
    <row r="40" spans="2:18" x14ac:dyDescent="0.25">
      <c r="B40" s="41"/>
      <c r="C40" s="40"/>
      <c r="D40" s="40"/>
      <c r="E40" s="40"/>
      <c r="F40" s="40"/>
      <c r="G40" s="40"/>
      <c r="H40" s="40"/>
      <c r="I40" s="43"/>
      <c r="J40" s="43"/>
      <c r="K40" s="43"/>
      <c r="L40" s="43"/>
      <c r="M40" s="43"/>
      <c r="N40" s="43"/>
      <c r="O40" s="43"/>
      <c r="P40" s="43"/>
      <c r="Q40" s="43"/>
      <c r="R40" s="42"/>
    </row>
    <row r="41" spans="2:18" ht="15.75" thickBot="1" x14ac:dyDescent="0.3">
      <c r="B41" s="41"/>
      <c r="C41" s="40"/>
      <c r="D41" s="40"/>
      <c r="E41" s="40"/>
      <c r="F41" s="40"/>
      <c r="G41" s="40"/>
      <c r="H41" s="40"/>
      <c r="I41" s="43"/>
      <c r="J41" s="43"/>
      <c r="K41" s="43"/>
      <c r="L41" s="43"/>
      <c r="M41" s="43"/>
      <c r="N41" s="43"/>
      <c r="O41" s="43"/>
      <c r="P41" s="43"/>
      <c r="Q41" s="43"/>
      <c r="R41" s="42"/>
    </row>
    <row r="42" spans="2:18" ht="39" customHeight="1" thickBot="1" x14ac:dyDescent="0.3">
      <c r="B42" s="41"/>
      <c r="C42" s="254" t="s">
        <v>21</v>
      </c>
      <c r="D42" s="255"/>
      <c r="E42" s="255"/>
      <c r="F42" s="255"/>
      <c r="G42" s="255"/>
      <c r="H42" s="255"/>
      <c r="I42" s="255"/>
      <c r="J42" s="255"/>
      <c r="K42" s="226" t="s">
        <v>73</v>
      </c>
      <c r="L42" s="227"/>
      <c r="M42" s="227"/>
      <c r="N42" s="227"/>
      <c r="O42" s="227"/>
      <c r="P42" s="227"/>
      <c r="Q42" s="228"/>
      <c r="R42" s="42"/>
    </row>
    <row r="43" spans="2:18" ht="30.75" customHeight="1" thickBot="1" x14ac:dyDescent="0.3">
      <c r="B43" s="41"/>
      <c r="C43" s="48"/>
      <c r="D43" s="49" t="s">
        <v>75</v>
      </c>
      <c r="E43" s="256" t="s">
        <v>76</v>
      </c>
      <c r="F43" s="256"/>
      <c r="G43" s="256"/>
      <c r="H43" s="256"/>
      <c r="I43" s="256"/>
      <c r="J43" s="257"/>
      <c r="K43" s="61"/>
      <c r="L43" s="62"/>
      <c r="M43" s="62"/>
      <c r="N43" s="62"/>
      <c r="O43" s="62"/>
      <c r="P43" s="62"/>
      <c r="Q43" s="63"/>
      <c r="R43" s="42"/>
    </row>
    <row r="44" spans="2:18" ht="201.75" customHeight="1" thickBot="1" x14ac:dyDescent="0.3">
      <c r="B44" s="41"/>
      <c r="C44" s="14" t="s">
        <v>18</v>
      </c>
      <c r="D44" s="60">
        <v>44750</v>
      </c>
      <c r="E44" s="258" t="s">
        <v>129</v>
      </c>
      <c r="F44" s="259"/>
      <c r="G44" s="259"/>
      <c r="H44" s="259"/>
      <c r="I44" s="259"/>
      <c r="J44" s="260"/>
      <c r="K44" s="128"/>
      <c r="L44" s="128"/>
      <c r="M44" s="128"/>
      <c r="N44" s="128"/>
      <c r="O44" s="128"/>
      <c r="P44" s="128"/>
      <c r="Q44" s="129"/>
      <c r="R44" s="42"/>
    </row>
    <row r="45" spans="2:18" ht="144.75" customHeight="1" thickBot="1" x14ac:dyDescent="0.3">
      <c r="B45" s="41"/>
      <c r="C45" s="15" t="s">
        <v>19</v>
      </c>
      <c r="D45" s="59"/>
      <c r="E45" s="262"/>
      <c r="F45" s="263"/>
      <c r="G45" s="263"/>
      <c r="H45" s="263"/>
      <c r="I45" s="263"/>
      <c r="J45" s="264"/>
      <c r="K45" s="128"/>
      <c r="L45" s="128"/>
      <c r="M45" s="128"/>
      <c r="N45" s="128"/>
      <c r="O45" s="128"/>
      <c r="P45" s="128"/>
      <c r="Q45" s="129"/>
      <c r="R45" s="42"/>
    </row>
    <row r="46" spans="2:18" x14ac:dyDescent="0.25">
      <c r="B46" s="41"/>
      <c r="C46" s="40"/>
      <c r="D46" s="40"/>
      <c r="E46" s="40"/>
      <c r="F46" s="40"/>
      <c r="G46" s="40"/>
      <c r="H46" s="40"/>
      <c r="I46" s="40"/>
      <c r="J46" s="40"/>
      <c r="K46" s="40"/>
      <c r="L46" s="40"/>
      <c r="M46" s="40"/>
      <c r="N46" s="40"/>
      <c r="O46" s="40"/>
      <c r="P46" s="40"/>
      <c r="Q46" s="40"/>
      <c r="R46" s="42"/>
    </row>
    <row r="47" spans="2:18" ht="15.75" thickBot="1" x14ac:dyDescent="0.3">
      <c r="B47" s="53"/>
      <c r="C47" s="54"/>
      <c r="D47" s="54"/>
      <c r="E47" s="54"/>
      <c r="F47" s="54"/>
      <c r="G47" s="54"/>
      <c r="H47" s="54"/>
      <c r="I47" s="54"/>
      <c r="J47" s="54"/>
      <c r="K47" s="54"/>
      <c r="L47" s="54"/>
      <c r="M47" s="54"/>
      <c r="N47" s="54"/>
      <c r="O47" s="54"/>
      <c r="P47" s="54"/>
      <c r="Q47" s="54"/>
      <c r="R47" s="55"/>
    </row>
    <row r="94" spans="3:10" ht="15.75" thickBot="1" x14ac:dyDescent="0.3"/>
    <row r="95" spans="3:10" x14ac:dyDescent="0.25">
      <c r="C95" s="19" t="s">
        <v>38</v>
      </c>
      <c r="D95" s="20"/>
      <c r="E95" s="40"/>
      <c r="F95" s="40"/>
      <c r="G95" s="40"/>
      <c r="H95" s="56" t="s">
        <v>22</v>
      </c>
      <c r="I95" s="56" t="s">
        <v>24</v>
      </c>
      <c r="J95" s="56" t="s">
        <v>66</v>
      </c>
    </row>
    <row r="96" spans="3:10" ht="25.5" x14ac:dyDescent="0.25">
      <c r="C96" s="22" t="s">
        <v>45</v>
      </c>
      <c r="D96" s="23"/>
      <c r="E96" s="40"/>
      <c r="F96" s="40"/>
      <c r="G96" s="40"/>
      <c r="H96" s="58" t="s">
        <v>4</v>
      </c>
      <c r="I96" s="58" t="s">
        <v>7</v>
      </c>
      <c r="J96" s="58" t="s">
        <v>67</v>
      </c>
    </row>
    <row r="97" spans="3:10" ht="25.5" x14ac:dyDescent="0.25">
      <c r="C97" s="22" t="s">
        <v>46</v>
      </c>
      <c r="D97" s="23"/>
      <c r="E97" s="40"/>
      <c r="F97" s="40"/>
      <c r="G97" s="40"/>
      <c r="H97" s="58" t="s">
        <v>72</v>
      </c>
      <c r="I97" s="58" t="s">
        <v>25</v>
      </c>
      <c r="J97" s="58" t="s">
        <v>68</v>
      </c>
    </row>
    <row r="98" spans="3:10" ht="38.25" x14ac:dyDescent="0.25">
      <c r="C98" s="22" t="s">
        <v>47</v>
      </c>
      <c r="D98" s="23"/>
      <c r="E98" s="40"/>
      <c r="F98" s="40"/>
      <c r="G98" s="40"/>
      <c r="H98" s="58" t="s">
        <v>5</v>
      </c>
      <c r="I98" s="58" t="s">
        <v>8</v>
      </c>
      <c r="J98" s="58" t="s">
        <v>69</v>
      </c>
    </row>
    <row r="99" spans="3:10" x14ac:dyDescent="0.25">
      <c r="C99" s="22" t="s">
        <v>48</v>
      </c>
      <c r="D99" s="23"/>
      <c r="E99" s="40"/>
      <c r="F99" s="40"/>
      <c r="G99" s="40"/>
      <c r="H99" s="58"/>
      <c r="I99" s="58" t="s">
        <v>71</v>
      </c>
      <c r="J99" s="58" t="s">
        <v>70</v>
      </c>
    </row>
    <row r="100" spans="3:10" ht="25.5" x14ac:dyDescent="0.25">
      <c r="C100" s="22" t="s">
        <v>49</v>
      </c>
      <c r="D100" s="23"/>
      <c r="E100" s="40"/>
      <c r="F100" s="40"/>
      <c r="G100" s="40"/>
      <c r="H100" s="58"/>
      <c r="I100" s="58" t="s">
        <v>9</v>
      </c>
      <c r="J100" s="58" t="s">
        <v>74</v>
      </c>
    </row>
    <row r="101" spans="3:10" x14ac:dyDescent="0.25">
      <c r="C101" s="22" t="s">
        <v>50</v>
      </c>
      <c r="D101" s="23"/>
      <c r="E101" s="40"/>
      <c r="F101" s="40"/>
      <c r="G101" s="40"/>
      <c r="H101" s="58"/>
      <c r="I101" s="58" t="s">
        <v>10</v>
      </c>
      <c r="J101" s="58"/>
    </row>
    <row r="102" spans="3:10" x14ac:dyDescent="0.25">
      <c r="C102" s="22" t="s">
        <v>51</v>
      </c>
      <c r="D102" s="23"/>
      <c r="E102" s="40"/>
      <c r="F102" s="40"/>
      <c r="G102" s="40"/>
      <c r="H102" s="40"/>
      <c r="I102" s="40"/>
      <c r="J102" s="40"/>
    </row>
    <row r="103" spans="3:10" x14ac:dyDescent="0.25">
      <c r="C103" s="22" t="s">
        <v>52</v>
      </c>
      <c r="D103" s="23"/>
      <c r="E103" s="40"/>
      <c r="F103" s="40"/>
      <c r="G103" s="40"/>
      <c r="H103" s="40"/>
      <c r="I103" s="40"/>
      <c r="J103" s="40"/>
    </row>
    <row r="104" spans="3:10" x14ac:dyDescent="0.25">
      <c r="C104" s="22" t="s">
        <v>37</v>
      </c>
      <c r="D104" s="23"/>
      <c r="E104" s="40"/>
      <c r="F104" s="40"/>
      <c r="G104" s="40"/>
      <c r="H104" s="40"/>
      <c r="I104" s="40"/>
      <c r="J104" s="40"/>
    </row>
    <row r="105" spans="3:10" ht="25.5" x14ac:dyDescent="0.25">
      <c r="C105" s="22" t="s">
        <v>53</v>
      </c>
      <c r="D105" s="23"/>
      <c r="E105" s="40"/>
      <c r="F105" s="40"/>
      <c r="G105" s="40"/>
      <c r="H105" s="40"/>
      <c r="I105" s="40"/>
      <c r="J105" s="40"/>
    </row>
    <row r="106" spans="3:10" ht="25.5" x14ac:dyDescent="0.25">
      <c r="C106" s="22" t="s">
        <v>54</v>
      </c>
      <c r="D106" s="23"/>
      <c r="E106" s="40"/>
      <c r="F106" s="40"/>
      <c r="G106" s="40"/>
      <c r="H106" s="40"/>
      <c r="I106" s="40"/>
      <c r="J106" s="40"/>
    </row>
    <row r="107" spans="3:10" ht="25.5" x14ac:dyDescent="0.25">
      <c r="C107" s="22" t="s">
        <v>55</v>
      </c>
      <c r="D107" s="23"/>
      <c r="E107" s="40"/>
      <c r="F107" s="40"/>
      <c r="G107" s="40"/>
      <c r="H107" s="40"/>
      <c r="I107" s="40"/>
      <c r="J107" s="40"/>
    </row>
    <row r="108" spans="3:10" x14ac:dyDescent="0.25">
      <c r="C108" s="22" t="s">
        <v>40</v>
      </c>
      <c r="D108" s="24"/>
      <c r="E108" s="40"/>
      <c r="F108" s="40"/>
      <c r="G108" s="40"/>
      <c r="H108" s="40"/>
      <c r="I108" s="40"/>
      <c r="J108" s="40"/>
    </row>
    <row r="109" spans="3:10" x14ac:dyDescent="0.25">
      <c r="C109" s="22" t="s">
        <v>39</v>
      </c>
      <c r="D109" s="25"/>
      <c r="E109" s="40"/>
      <c r="F109" s="40"/>
      <c r="G109" s="40"/>
      <c r="H109" s="40"/>
      <c r="I109" s="40"/>
      <c r="J109" s="40"/>
    </row>
    <row r="110" spans="3:10" x14ac:dyDescent="0.25">
      <c r="C110" s="22" t="s">
        <v>56</v>
      </c>
      <c r="D110" s="24"/>
      <c r="E110" s="40"/>
      <c r="F110" s="40"/>
      <c r="G110" s="40"/>
      <c r="H110" s="40"/>
      <c r="I110" s="40"/>
      <c r="J110" s="40"/>
    </row>
  </sheetData>
  <mergeCells count="61">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D26:I26"/>
    <mergeCell ref="J26:O26"/>
    <mergeCell ref="P26:Q26"/>
    <mergeCell ref="D27:I27"/>
    <mergeCell ref="J27:O27"/>
    <mergeCell ref="P27:Q27"/>
    <mergeCell ref="D28:I28"/>
    <mergeCell ref="J28:O28"/>
    <mergeCell ref="P28:Q28"/>
    <mergeCell ref="I31:Q31"/>
    <mergeCell ref="C42:J42"/>
    <mergeCell ref="K42:Q42"/>
    <mergeCell ref="E43:J43"/>
    <mergeCell ref="E44:J44"/>
    <mergeCell ref="K44:Q44"/>
    <mergeCell ref="E45:J45"/>
    <mergeCell ref="K45:Q45"/>
  </mergeCells>
  <dataValidations count="17">
    <dataValidation type="list" allowBlank="1" showInputMessage="1" showErrorMessage="1" prompt="Selecione de la lista desplegable la tendencia esperada" sqref="P13:Q14">
      <formula1>$J$96:$J$100</formula1>
    </dataValidation>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J25"/>
    <dataValidation allowBlank="1" showInputMessage="1" showErrorMessage="1" prompt="Identifique el valor registrado en el numerador de la fórmula de cálculo" sqref="P25:P28 J26:J28 D26:D28"/>
    <dataValidation allowBlank="1" showInputMessage="1" showErrorMessage="1" prompt="Realice un pequeño análisis, acerca del cumplimiento o incumplimiento del indicador, identificando los factores que fueron relevantes en el resultado del indicador." sqref="C44:C45 E44:J45"/>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110"/>
  <sheetViews>
    <sheetView showGridLines="0" zoomScale="80" zoomScaleNormal="80" workbookViewId="0">
      <selection activeCell="K44" sqref="K44:Q44"/>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04"/>
      <c r="C2" s="205"/>
      <c r="D2" s="206"/>
      <c r="E2" s="210" t="s">
        <v>63</v>
      </c>
      <c r="F2" s="211"/>
      <c r="G2" s="211"/>
      <c r="H2" s="211"/>
      <c r="I2" s="211"/>
      <c r="J2" s="211"/>
      <c r="K2" s="211"/>
      <c r="L2" s="211"/>
      <c r="M2" s="211"/>
      <c r="N2" s="212"/>
      <c r="O2" s="219" t="s">
        <v>82</v>
      </c>
      <c r="P2" s="220"/>
      <c r="Q2" s="220"/>
      <c r="R2" s="221"/>
    </row>
    <row r="3" spans="2:18" ht="24.75" customHeight="1" x14ac:dyDescent="0.25">
      <c r="B3" s="207"/>
      <c r="C3" s="208"/>
      <c r="D3" s="209"/>
      <c r="E3" s="213"/>
      <c r="F3" s="214"/>
      <c r="G3" s="214"/>
      <c r="H3" s="214"/>
      <c r="I3" s="214"/>
      <c r="J3" s="214"/>
      <c r="K3" s="214"/>
      <c r="L3" s="214"/>
      <c r="M3" s="214"/>
      <c r="N3" s="215"/>
      <c r="O3" s="219" t="s">
        <v>99</v>
      </c>
      <c r="P3" s="220"/>
      <c r="Q3" s="220"/>
      <c r="R3" s="221"/>
    </row>
    <row r="4" spans="2:18" ht="24" customHeight="1" thickBot="1" x14ac:dyDescent="0.3">
      <c r="B4" s="207"/>
      <c r="C4" s="208"/>
      <c r="D4" s="209"/>
      <c r="E4" s="216"/>
      <c r="F4" s="217"/>
      <c r="G4" s="217"/>
      <c r="H4" s="217"/>
      <c r="I4" s="217"/>
      <c r="J4" s="217"/>
      <c r="K4" s="217"/>
      <c r="L4" s="217"/>
      <c r="M4" s="217"/>
      <c r="N4" s="218"/>
      <c r="O4" s="219" t="s">
        <v>100</v>
      </c>
      <c r="P4" s="220"/>
      <c r="Q4" s="220"/>
      <c r="R4" s="221"/>
    </row>
    <row r="5" spans="2:18" ht="12.75" customHeight="1" thickBot="1" x14ac:dyDescent="0.3">
      <c r="B5" s="222" t="s">
        <v>102</v>
      </c>
      <c r="C5" s="223"/>
      <c r="D5" s="223"/>
      <c r="E5" s="223"/>
      <c r="F5" s="223"/>
      <c r="G5" s="223"/>
      <c r="H5" s="223"/>
      <c r="I5" s="223"/>
      <c r="J5" s="223"/>
      <c r="K5" s="223"/>
      <c r="L5" s="223"/>
      <c r="M5" s="223"/>
      <c r="N5" s="223"/>
      <c r="O5" s="224"/>
      <c r="P5" s="224"/>
      <c r="Q5" s="224"/>
      <c r="R5" s="225"/>
    </row>
    <row r="6" spans="2:18" ht="15.75" thickBot="1" x14ac:dyDescent="0.3">
      <c r="B6" s="226" t="s">
        <v>0</v>
      </c>
      <c r="C6" s="227"/>
      <c r="D6" s="227"/>
      <c r="E6" s="227"/>
      <c r="F6" s="227"/>
      <c r="G6" s="227"/>
      <c r="H6" s="227"/>
      <c r="I6" s="227"/>
      <c r="J6" s="227"/>
      <c r="K6" s="227"/>
      <c r="L6" s="227"/>
      <c r="M6" s="227"/>
      <c r="N6" s="227"/>
      <c r="O6" s="227"/>
      <c r="P6" s="227"/>
      <c r="Q6" s="227"/>
      <c r="R6" s="228"/>
    </row>
    <row r="7" spans="2:18" ht="15.75" thickBot="1" x14ac:dyDescent="0.3">
      <c r="B7" s="41"/>
      <c r="C7" s="229"/>
      <c r="D7" s="229"/>
      <c r="E7" s="229"/>
      <c r="F7" s="229"/>
      <c r="G7" s="229"/>
      <c r="H7" s="229"/>
      <c r="I7" s="229"/>
      <c r="J7" s="229"/>
      <c r="K7" s="229"/>
      <c r="L7" s="229"/>
      <c r="M7" s="229"/>
      <c r="N7" s="229"/>
      <c r="O7" s="229"/>
      <c r="P7" s="229"/>
      <c r="Q7" s="229"/>
      <c r="R7" s="42"/>
    </row>
    <row r="8" spans="2:18" ht="15.75" thickBot="1" x14ac:dyDescent="0.3">
      <c r="B8" s="41"/>
      <c r="C8" s="7" t="s">
        <v>61</v>
      </c>
      <c r="D8" s="123" t="s">
        <v>37</v>
      </c>
      <c r="E8" s="124"/>
      <c r="F8" s="124"/>
      <c r="G8" s="124"/>
      <c r="H8" s="124"/>
      <c r="I8" s="125"/>
      <c r="J8" s="98" t="s">
        <v>57</v>
      </c>
      <c r="K8" s="99"/>
      <c r="L8" s="148" t="s">
        <v>110</v>
      </c>
      <c r="M8" s="149"/>
      <c r="N8" s="149"/>
      <c r="O8" s="149"/>
      <c r="P8" s="149"/>
      <c r="Q8" s="150"/>
      <c r="R8" s="42"/>
    </row>
    <row r="9" spans="2:18" ht="39" customHeight="1" thickBot="1" x14ac:dyDescent="0.3">
      <c r="B9" s="41"/>
      <c r="C9" s="7" t="s">
        <v>60</v>
      </c>
      <c r="D9" s="122" t="s">
        <v>83</v>
      </c>
      <c r="E9" s="111"/>
      <c r="F9" s="111"/>
      <c r="G9" s="111"/>
      <c r="H9" s="111"/>
      <c r="I9" s="112"/>
      <c r="J9" s="100" t="s">
        <v>58</v>
      </c>
      <c r="K9" s="101"/>
      <c r="L9" s="104" t="s">
        <v>111</v>
      </c>
      <c r="M9" s="105"/>
      <c r="N9" s="105"/>
      <c r="O9" s="105"/>
      <c r="P9" s="105"/>
      <c r="Q9" s="106"/>
      <c r="R9" s="42"/>
    </row>
    <row r="10" spans="2:18" ht="96.75" customHeight="1" thickBot="1" x14ac:dyDescent="0.3">
      <c r="B10" s="41"/>
      <c r="C10" s="7" t="s">
        <v>59</v>
      </c>
      <c r="D10" s="110" t="s">
        <v>84</v>
      </c>
      <c r="E10" s="111"/>
      <c r="F10" s="111"/>
      <c r="G10" s="111"/>
      <c r="H10" s="111"/>
      <c r="I10" s="112"/>
      <c r="J10" s="102"/>
      <c r="K10" s="103"/>
      <c r="L10" s="107"/>
      <c r="M10" s="108"/>
      <c r="N10" s="108"/>
      <c r="O10" s="108"/>
      <c r="P10" s="108"/>
      <c r="Q10" s="109"/>
      <c r="R10" s="42"/>
    </row>
    <row r="11" spans="2:18" ht="15.75" thickBot="1" x14ac:dyDescent="0.3">
      <c r="B11" s="41"/>
      <c r="C11" s="40"/>
      <c r="D11" s="40"/>
      <c r="E11" s="40"/>
      <c r="F11" s="40"/>
      <c r="G11" s="40"/>
      <c r="H11" s="40"/>
      <c r="I11" s="9"/>
      <c r="J11" s="40"/>
      <c r="K11" s="40"/>
      <c r="L11" s="40"/>
      <c r="M11" s="40"/>
      <c r="N11" s="40"/>
      <c r="O11" s="40"/>
      <c r="P11" s="40"/>
      <c r="Q11" s="40"/>
      <c r="R11" s="42"/>
    </row>
    <row r="12" spans="2:18" x14ac:dyDescent="0.25">
      <c r="B12" s="41"/>
      <c r="C12" s="138" t="s">
        <v>14</v>
      </c>
      <c r="D12" s="139"/>
      <c r="E12" s="138" t="s">
        <v>62</v>
      </c>
      <c r="F12" s="147"/>
      <c r="G12" s="133" t="s">
        <v>1</v>
      </c>
      <c r="H12" s="134"/>
      <c r="I12" s="138" t="s">
        <v>3</v>
      </c>
      <c r="J12" s="147"/>
      <c r="K12" s="157" t="s">
        <v>6</v>
      </c>
      <c r="L12" s="158"/>
      <c r="M12" s="80" t="s">
        <v>2</v>
      </c>
      <c r="N12" s="81"/>
      <c r="O12" s="82"/>
      <c r="P12" s="89" t="s">
        <v>65</v>
      </c>
      <c r="Q12" s="90"/>
      <c r="R12" s="42"/>
    </row>
    <row r="13" spans="2:18" ht="15" customHeight="1" x14ac:dyDescent="0.25">
      <c r="B13" s="41"/>
      <c r="C13" s="140" t="s">
        <v>112</v>
      </c>
      <c r="D13" s="141"/>
      <c r="E13" s="230" t="s">
        <v>77</v>
      </c>
      <c r="F13" s="145"/>
      <c r="G13" s="167" t="s">
        <v>78</v>
      </c>
      <c r="H13" s="168"/>
      <c r="I13" s="230" t="s">
        <v>4</v>
      </c>
      <c r="J13" s="145"/>
      <c r="K13" s="167" t="s">
        <v>9</v>
      </c>
      <c r="L13" s="168"/>
      <c r="M13" s="230" t="s">
        <v>106</v>
      </c>
      <c r="N13" s="141"/>
      <c r="O13" s="231"/>
      <c r="P13" s="233" t="s">
        <v>67</v>
      </c>
      <c r="Q13" s="145"/>
      <c r="R13" s="42"/>
    </row>
    <row r="14" spans="2:18" ht="42" customHeight="1" thickBot="1" x14ac:dyDescent="0.3">
      <c r="B14" s="41"/>
      <c r="C14" s="142"/>
      <c r="D14" s="143"/>
      <c r="E14" s="142"/>
      <c r="F14" s="146"/>
      <c r="G14" s="169"/>
      <c r="H14" s="170"/>
      <c r="I14" s="142"/>
      <c r="J14" s="146"/>
      <c r="K14" s="169"/>
      <c r="L14" s="170"/>
      <c r="M14" s="142"/>
      <c r="N14" s="143"/>
      <c r="O14" s="232"/>
      <c r="P14" s="234"/>
      <c r="Q14" s="146"/>
      <c r="R14" s="42"/>
    </row>
    <row r="15" spans="2:18" ht="15.75" thickBot="1" x14ac:dyDescent="0.3">
      <c r="B15" s="41"/>
      <c r="C15" s="40"/>
      <c r="D15" s="40"/>
      <c r="E15" s="40"/>
      <c r="F15" s="40"/>
      <c r="G15" s="40"/>
      <c r="H15" s="40"/>
      <c r="I15" s="40"/>
      <c r="J15" s="40"/>
      <c r="K15" s="40"/>
      <c r="L15" s="40"/>
      <c r="M15" s="40"/>
      <c r="N15" s="40"/>
      <c r="O15" s="40"/>
      <c r="P15" s="40"/>
      <c r="Q15" s="40"/>
      <c r="R15" s="42"/>
    </row>
    <row r="16" spans="2:18" x14ac:dyDescent="0.25">
      <c r="B16" s="41"/>
      <c r="C16" s="80" t="s">
        <v>11</v>
      </c>
      <c r="D16" s="235" t="s">
        <v>26</v>
      </c>
      <c r="E16" s="236"/>
      <c r="F16" s="237" t="s">
        <v>113</v>
      </c>
      <c r="G16" s="238"/>
      <c r="H16" s="10"/>
      <c r="I16" s="10"/>
      <c r="J16" s="10"/>
      <c r="K16" s="10"/>
      <c r="L16" s="10"/>
      <c r="M16" s="43"/>
      <c r="N16" s="43"/>
      <c r="O16" s="43"/>
      <c r="P16" s="43"/>
      <c r="Q16" s="43"/>
      <c r="R16" s="42"/>
    </row>
    <row r="17" spans="2:18" x14ac:dyDescent="0.25">
      <c r="B17" s="41"/>
      <c r="C17" s="163"/>
      <c r="D17" s="239" t="s">
        <v>27</v>
      </c>
      <c r="E17" s="240"/>
      <c r="F17" s="179" t="s">
        <v>114</v>
      </c>
      <c r="G17" s="180"/>
      <c r="H17" s="10"/>
      <c r="I17" s="10"/>
      <c r="J17" s="10"/>
      <c r="K17" s="10"/>
      <c r="L17" s="10"/>
      <c r="M17" s="43"/>
      <c r="N17" s="43"/>
      <c r="O17" s="43"/>
      <c r="P17" s="43"/>
      <c r="Q17" s="43"/>
      <c r="R17" s="42"/>
    </row>
    <row r="18" spans="2:18" ht="15.75" thickBot="1" x14ac:dyDescent="0.3">
      <c r="B18" s="41"/>
      <c r="C18" s="164"/>
      <c r="D18" s="241" t="s">
        <v>28</v>
      </c>
      <c r="E18" s="242"/>
      <c r="F18" s="165" t="s">
        <v>109</v>
      </c>
      <c r="G18" s="166"/>
      <c r="H18" s="10"/>
      <c r="I18" s="10"/>
      <c r="J18" s="10"/>
      <c r="K18" s="10"/>
      <c r="L18" s="10"/>
      <c r="M18" s="43"/>
      <c r="N18" s="43"/>
      <c r="O18" s="43"/>
      <c r="P18" s="43"/>
      <c r="Q18" s="43"/>
      <c r="R18" s="42"/>
    </row>
    <row r="19" spans="2:18" ht="15.75" thickBot="1" x14ac:dyDescent="0.3">
      <c r="B19" s="41"/>
      <c r="C19" s="40"/>
      <c r="D19" s="40"/>
      <c r="E19" s="40"/>
      <c r="F19" s="40"/>
      <c r="G19" s="40"/>
      <c r="H19" s="40"/>
      <c r="I19" s="40"/>
      <c r="J19" s="40"/>
      <c r="K19" s="40"/>
      <c r="L19" s="40"/>
      <c r="M19" s="40"/>
      <c r="N19" s="40"/>
      <c r="O19" s="40"/>
      <c r="P19" s="40"/>
      <c r="Q19" s="40"/>
      <c r="R19" s="42"/>
    </row>
    <row r="20" spans="2:18" ht="15.75" thickBot="1" x14ac:dyDescent="0.3">
      <c r="B20" s="243" t="s">
        <v>23</v>
      </c>
      <c r="C20" s="244"/>
      <c r="D20" s="244"/>
      <c r="E20" s="244"/>
      <c r="F20" s="244"/>
      <c r="G20" s="244"/>
      <c r="H20" s="244"/>
      <c r="I20" s="244"/>
      <c r="J20" s="244"/>
      <c r="K20" s="244"/>
      <c r="L20" s="244"/>
      <c r="M20" s="244"/>
      <c r="N20" s="244"/>
      <c r="O20" s="244"/>
      <c r="P20" s="244"/>
      <c r="Q20" s="244"/>
      <c r="R20" s="245"/>
    </row>
    <row r="21" spans="2:18" x14ac:dyDescent="0.25">
      <c r="B21" s="41"/>
      <c r="C21" s="40"/>
      <c r="D21" s="40"/>
      <c r="E21" s="40"/>
      <c r="F21" s="40"/>
      <c r="G21" s="44"/>
      <c r="H21" s="44"/>
      <c r="I21" s="40"/>
      <c r="J21" s="40"/>
      <c r="K21" s="40"/>
      <c r="L21" s="40"/>
      <c r="M21" s="40"/>
      <c r="N21" s="40"/>
      <c r="O21" s="40"/>
      <c r="P21" s="40"/>
      <c r="Q21" s="40"/>
      <c r="R21" s="42"/>
    </row>
    <row r="22" spans="2:18" x14ac:dyDescent="0.25">
      <c r="B22" s="41"/>
      <c r="C22" s="40"/>
      <c r="D22" s="40"/>
      <c r="E22" s="40"/>
      <c r="F22" s="40"/>
      <c r="G22" s="40"/>
      <c r="H22" s="40"/>
      <c r="I22" s="40"/>
      <c r="J22" s="40"/>
      <c r="K22" s="40"/>
      <c r="L22" s="40"/>
      <c r="M22" s="40"/>
      <c r="N22" s="40"/>
      <c r="O22" s="40"/>
      <c r="P22" s="40"/>
      <c r="Q22" s="40"/>
      <c r="R22" s="42"/>
    </row>
    <row r="23" spans="2:18" x14ac:dyDescent="0.25">
      <c r="B23" s="41"/>
      <c r="C23" s="246" t="s">
        <v>12</v>
      </c>
      <c r="D23" s="246"/>
      <c r="E23" s="246"/>
      <c r="F23" s="246"/>
      <c r="G23" s="246"/>
      <c r="H23" s="246"/>
      <c r="I23" s="246"/>
      <c r="J23" s="246"/>
      <c r="K23" s="246"/>
      <c r="L23" s="246"/>
      <c r="M23" s="246"/>
      <c r="N23" s="246"/>
      <c r="O23" s="246"/>
      <c r="P23" s="246"/>
      <c r="Q23" s="246"/>
      <c r="R23" s="42"/>
    </row>
    <row r="24" spans="2:18" x14ac:dyDescent="0.25">
      <c r="B24" s="41"/>
      <c r="C24" s="45" t="s">
        <v>16</v>
      </c>
      <c r="D24" s="272" t="s">
        <v>115</v>
      </c>
      <c r="E24" s="273"/>
      <c r="F24" s="273"/>
      <c r="G24" s="273"/>
      <c r="H24" s="273"/>
      <c r="I24" s="274"/>
      <c r="J24" s="67" t="s">
        <v>116</v>
      </c>
      <c r="K24" s="68"/>
      <c r="L24" s="68"/>
      <c r="M24" s="68"/>
      <c r="N24" s="68"/>
      <c r="O24" s="275"/>
      <c r="P24" s="247" t="s">
        <v>13</v>
      </c>
      <c r="Q24" s="248"/>
      <c r="R24" s="42"/>
    </row>
    <row r="25" spans="2:18" x14ac:dyDescent="0.25">
      <c r="B25" s="41"/>
      <c r="C25" s="45" t="s">
        <v>17</v>
      </c>
      <c r="D25" s="188">
        <v>0.5</v>
      </c>
      <c r="E25" s="271"/>
      <c r="F25" s="271"/>
      <c r="G25" s="271"/>
      <c r="H25" s="271"/>
      <c r="I25" s="189"/>
      <c r="J25" s="188">
        <v>0.5</v>
      </c>
      <c r="K25" s="271"/>
      <c r="L25" s="271"/>
      <c r="M25" s="271"/>
      <c r="N25" s="271"/>
      <c r="O25" s="189"/>
      <c r="P25" s="188">
        <f>AVERAGE(D25:O25)</f>
        <v>0.5</v>
      </c>
      <c r="Q25" s="189"/>
      <c r="R25" s="42"/>
    </row>
    <row r="26" spans="2:18" x14ac:dyDescent="0.25">
      <c r="B26" s="41"/>
      <c r="C26" s="46" t="s">
        <v>15</v>
      </c>
      <c r="D26" s="268">
        <v>4</v>
      </c>
      <c r="E26" s="269"/>
      <c r="F26" s="269"/>
      <c r="G26" s="269"/>
      <c r="H26" s="269"/>
      <c r="I26" s="270"/>
      <c r="J26" s="268"/>
      <c r="K26" s="269"/>
      <c r="L26" s="269"/>
      <c r="M26" s="269"/>
      <c r="N26" s="269"/>
      <c r="O26" s="270"/>
      <c r="P26" s="249">
        <f t="shared" ref="P26:P27" si="0">SUM(D26:O26)</f>
        <v>4</v>
      </c>
      <c r="Q26" s="250"/>
      <c r="R26" s="42"/>
    </row>
    <row r="27" spans="2:18" x14ac:dyDescent="0.25">
      <c r="B27" s="41"/>
      <c r="C27" s="46" t="s">
        <v>36</v>
      </c>
      <c r="D27" s="268">
        <v>17</v>
      </c>
      <c r="E27" s="269"/>
      <c r="F27" s="269"/>
      <c r="G27" s="269"/>
      <c r="H27" s="269"/>
      <c r="I27" s="270"/>
      <c r="J27" s="268"/>
      <c r="K27" s="269"/>
      <c r="L27" s="269"/>
      <c r="M27" s="269"/>
      <c r="N27" s="269"/>
      <c r="O27" s="270"/>
      <c r="P27" s="249">
        <f t="shared" si="0"/>
        <v>17</v>
      </c>
      <c r="Q27" s="250"/>
      <c r="R27" s="42"/>
    </row>
    <row r="28" spans="2:18" x14ac:dyDescent="0.25">
      <c r="B28" s="41"/>
      <c r="C28" s="46" t="s">
        <v>29</v>
      </c>
      <c r="D28" s="265">
        <f>D26/D27</f>
        <v>0.23529411764705882</v>
      </c>
      <c r="E28" s="266"/>
      <c r="F28" s="266"/>
      <c r="G28" s="266"/>
      <c r="H28" s="266"/>
      <c r="I28" s="267"/>
      <c r="J28" s="265" t="e">
        <f t="shared" ref="J28" si="1">J26/J27</f>
        <v>#DIV/0!</v>
      </c>
      <c r="K28" s="266"/>
      <c r="L28" s="266"/>
      <c r="M28" s="266"/>
      <c r="N28" s="266"/>
      <c r="O28" s="267"/>
      <c r="P28" s="188">
        <f>P26/P27</f>
        <v>0.23529411764705882</v>
      </c>
      <c r="Q28" s="189"/>
      <c r="R28" s="42"/>
    </row>
    <row r="29" spans="2:18" x14ac:dyDescent="0.25">
      <c r="B29" s="41"/>
      <c r="C29" s="40"/>
      <c r="D29" s="40"/>
      <c r="E29" s="40"/>
      <c r="F29" s="40"/>
      <c r="G29" s="40"/>
      <c r="H29" s="40"/>
      <c r="I29" s="40"/>
      <c r="J29" s="40"/>
      <c r="K29" s="40"/>
      <c r="L29" s="40"/>
      <c r="M29" s="40"/>
      <c r="N29" s="40"/>
      <c r="O29" s="40"/>
      <c r="P29" s="40"/>
      <c r="Q29" s="40"/>
      <c r="R29" s="42"/>
    </row>
    <row r="30" spans="2:18" x14ac:dyDescent="0.25">
      <c r="B30" s="41"/>
      <c r="C30" s="40"/>
      <c r="D30" s="40"/>
      <c r="E30" s="40"/>
      <c r="F30" s="40"/>
      <c r="G30" s="40"/>
      <c r="H30" s="40"/>
      <c r="I30" s="40"/>
      <c r="J30" s="40"/>
      <c r="K30" s="40"/>
      <c r="L30" s="40"/>
      <c r="M30" s="40"/>
      <c r="N30" s="40"/>
      <c r="O30" s="40"/>
      <c r="P30" s="40"/>
      <c r="Q30" s="40"/>
      <c r="R30" s="42"/>
    </row>
    <row r="31" spans="2:18" x14ac:dyDescent="0.25">
      <c r="B31" s="41"/>
      <c r="C31" s="40"/>
      <c r="D31" s="40"/>
      <c r="E31" s="40"/>
      <c r="F31" s="40"/>
      <c r="G31" s="40"/>
      <c r="H31" s="40"/>
      <c r="I31" s="253"/>
      <c r="J31" s="253"/>
      <c r="K31" s="253"/>
      <c r="L31" s="253"/>
      <c r="M31" s="253"/>
      <c r="N31" s="253"/>
      <c r="O31" s="253"/>
      <c r="P31" s="253"/>
      <c r="Q31" s="253"/>
      <c r="R31" s="42"/>
    </row>
    <row r="32" spans="2:18" x14ac:dyDescent="0.25">
      <c r="B32" s="41"/>
      <c r="C32" s="40"/>
      <c r="D32" s="40"/>
      <c r="E32" s="40"/>
      <c r="F32" s="40"/>
      <c r="G32" s="40"/>
      <c r="H32" s="40"/>
      <c r="I32" s="43"/>
      <c r="J32" s="43"/>
      <c r="K32" s="43"/>
      <c r="L32" s="43"/>
      <c r="M32" s="43"/>
      <c r="N32" s="43"/>
      <c r="O32" s="43"/>
      <c r="P32" s="43"/>
      <c r="Q32" s="43"/>
      <c r="R32" s="42"/>
    </row>
    <row r="33" spans="2:18" x14ac:dyDescent="0.25">
      <c r="B33" s="41"/>
      <c r="C33" s="40"/>
      <c r="D33" s="40"/>
      <c r="E33" s="40"/>
      <c r="F33" s="40"/>
      <c r="G33" s="40"/>
      <c r="H33" s="40"/>
      <c r="I33" s="43"/>
      <c r="J33" s="43"/>
      <c r="K33" s="43"/>
      <c r="L33" s="43"/>
      <c r="M33" s="43"/>
      <c r="N33" s="43"/>
      <c r="O33" s="43"/>
      <c r="P33" s="43"/>
      <c r="Q33" s="43"/>
      <c r="R33" s="42"/>
    </row>
    <row r="34" spans="2:18" x14ac:dyDescent="0.25">
      <c r="B34" s="41"/>
      <c r="C34" s="40"/>
      <c r="D34" s="40"/>
      <c r="E34" s="40"/>
      <c r="F34" s="40"/>
      <c r="G34" s="40"/>
      <c r="H34" s="40"/>
      <c r="I34" s="43"/>
      <c r="J34" s="43"/>
      <c r="K34" s="43"/>
      <c r="L34" s="43"/>
      <c r="M34" s="43"/>
      <c r="N34" s="43"/>
      <c r="O34" s="43"/>
      <c r="P34" s="43"/>
      <c r="Q34" s="43"/>
      <c r="R34" s="42"/>
    </row>
    <row r="35" spans="2:18" x14ac:dyDescent="0.25">
      <c r="B35" s="41"/>
      <c r="C35" s="40"/>
      <c r="D35" s="40"/>
      <c r="E35" s="40"/>
      <c r="F35" s="40"/>
      <c r="G35" s="40"/>
      <c r="H35" s="40"/>
      <c r="I35" s="43"/>
      <c r="J35" s="43"/>
      <c r="K35" s="43"/>
      <c r="L35" s="43"/>
      <c r="M35" s="43"/>
      <c r="N35" s="43"/>
      <c r="O35" s="43"/>
      <c r="P35" s="43"/>
      <c r="Q35" s="43"/>
      <c r="R35" s="42"/>
    </row>
    <row r="36" spans="2:18" x14ac:dyDescent="0.25">
      <c r="B36" s="41"/>
      <c r="C36" s="40"/>
      <c r="D36" s="40"/>
      <c r="E36" s="40"/>
      <c r="F36" s="40"/>
      <c r="G36" s="40"/>
      <c r="H36" s="40"/>
      <c r="I36" s="43"/>
      <c r="J36" s="43"/>
      <c r="K36" s="43"/>
      <c r="L36" s="43"/>
      <c r="M36" s="43"/>
      <c r="N36" s="43"/>
      <c r="O36" s="43"/>
      <c r="P36" s="43"/>
      <c r="Q36" s="43"/>
      <c r="R36" s="42"/>
    </row>
    <row r="37" spans="2:18" x14ac:dyDescent="0.25">
      <c r="B37" s="41"/>
      <c r="C37" s="40"/>
      <c r="D37" s="40"/>
      <c r="E37" s="40"/>
      <c r="F37" s="40"/>
      <c r="G37" s="40"/>
      <c r="H37" s="40"/>
      <c r="I37" s="43"/>
      <c r="J37" s="43"/>
      <c r="K37" s="43"/>
      <c r="L37" s="43"/>
      <c r="M37" s="43"/>
      <c r="N37" s="43"/>
      <c r="O37" s="43"/>
      <c r="P37" s="43"/>
      <c r="Q37" s="43"/>
      <c r="R37" s="42"/>
    </row>
    <row r="38" spans="2:18" x14ac:dyDescent="0.25">
      <c r="B38" s="41"/>
      <c r="C38" s="40"/>
      <c r="D38" s="40"/>
      <c r="E38" s="40"/>
      <c r="F38" s="40"/>
      <c r="G38" s="40"/>
      <c r="H38" s="40"/>
      <c r="I38" s="43"/>
      <c r="J38" s="43"/>
      <c r="K38" s="43"/>
      <c r="L38" s="43"/>
      <c r="M38" s="43"/>
      <c r="N38" s="43"/>
      <c r="O38" s="43"/>
      <c r="P38" s="43"/>
      <c r="Q38" s="43"/>
      <c r="R38" s="42"/>
    </row>
    <row r="39" spans="2:18" x14ac:dyDescent="0.25">
      <c r="B39" s="41"/>
      <c r="C39" s="40"/>
      <c r="D39" s="40"/>
      <c r="E39" s="40"/>
      <c r="F39" s="40"/>
      <c r="G39" s="40"/>
      <c r="H39" s="40"/>
      <c r="I39" s="43"/>
      <c r="J39" s="43"/>
      <c r="K39" s="43"/>
      <c r="L39" s="43"/>
      <c r="M39" s="43"/>
      <c r="N39" s="43"/>
      <c r="O39" s="43"/>
      <c r="P39" s="43"/>
      <c r="Q39" s="43"/>
      <c r="R39" s="42"/>
    </row>
    <row r="40" spans="2:18" x14ac:dyDescent="0.25">
      <c r="B40" s="41"/>
      <c r="C40" s="40"/>
      <c r="D40" s="40"/>
      <c r="E40" s="40"/>
      <c r="F40" s="40"/>
      <c r="G40" s="40"/>
      <c r="H40" s="40"/>
      <c r="I40" s="43"/>
      <c r="J40" s="43"/>
      <c r="K40" s="43"/>
      <c r="L40" s="43"/>
      <c r="M40" s="43"/>
      <c r="N40" s="43"/>
      <c r="O40" s="43"/>
      <c r="P40" s="43"/>
      <c r="Q40" s="43"/>
      <c r="R40" s="42"/>
    </row>
    <row r="41" spans="2:18" ht="15.75" thickBot="1" x14ac:dyDescent="0.3">
      <c r="B41" s="41"/>
      <c r="C41" s="40"/>
      <c r="D41" s="40"/>
      <c r="E41" s="40"/>
      <c r="F41" s="40"/>
      <c r="G41" s="40"/>
      <c r="H41" s="40"/>
      <c r="I41" s="43"/>
      <c r="J41" s="43"/>
      <c r="K41" s="43"/>
      <c r="L41" s="43"/>
      <c r="M41" s="43"/>
      <c r="N41" s="43"/>
      <c r="O41" s="43"/>
      <c r="P41" s="43"/>
      <c r="Q41" s="43"/>
      <c r="R41" s="42"/>
    </row>
    <row r="42" spans="2:18" ht="39" customHeight="1" thickBot="1" x14ac:dyDescent="0.3">
      <c r="B42" s="41"/>
      <c r="C42" s="254" t="s">
        <v>21</v>
      </c>
      <c r="D42" s="255"/>
      <c r="E42" s="255"/>
      <c r="F42" s="255"/>
      <c r="G42" s="255"/>
      <c r="H42" s="255"/>
      <c r="I42" s="255"/>
      <c r="J42" s="255"/>
      <c r="K42" s="226" t="s">
        <v>73</v>
      </c>
      <c r="L42" s="227"/>
      <c r="M42" s="227"/>
      <c r="N42" s="227"/>
      <c r="O42" s="227"/>
      <c r="P42" s="227"/>
      <c r="Q42" s="228"/>
      <c r="R42" s="42"/>
    </row>
    <row r="43" spans="2:18" ht="30.75" customHeight="1" thickBot="1" x14ac:dyDescent="0.3">
      <c r="B43" s="41"/>
      <c r="C43" s="48"/>
      <c r="D43" s="49" t="s">
        <v>75</v>
      </c>
      <c r="E43" s="256" t="s">
        <v>76</v>
      </c>
      <c r="F43" s="256"/>
      <c r="G43" s="256"/>
      <c r="H43" s="256"/>
      <c r="I43" s="256"/>
      <c r="J43" s="257"/>
      <c r="K43" s="50"/>
      <c r="L43" s="51"/>
      <c r="M43" s="51"/>
      <c r="N43" s="51"/>
      <c r="O43" s="51"/>
      <c r="P43" s="51"/>
      <c r="Q43" s="52"/>
      <c r="R43" s="42"/>
    </row>
    <row r="44" spans="2:18" ht="249" customHeight="1" thickBot="1" x14ac:dyDescent="0.3">
      <c r="B44" s="41"/>
      <c r="C44" s="14" t="s">
        <v>18</v>
      </c>
      <c r="D44" s="60">
        <v>44750</v>
      </c>
      <c r="E44" s="258" t="s">
        <v>130</v>
      </c>
      <c r="F44" s="259"/>
      <c r="G44" s="259"/>
      <c r="H44" s="259"/>
      <c r="I44" s="259"/>
      <c r="J44" s="260"/>
      <c r="K44" s="128" t="s">
        <v>131</v>
      </c>
      <c r="L44" s="128"/>
      <c r="M44" s="128"/>
      <c r="N44" s="128"/>
      <c r="O44" s="128"/>
      <c r="P44" s="128"/>
      <c r="Q44" s="129"/>
      <c r="R44" s="42"/>
    </row>
    <row r="45" spans="2:18" ht="244.5" customHeight="1" thickBot="1" x14ac:dyDescent="0.3">
      <c r="B45" s="41"/>
      <c r="C45" s="15" t="s">
        <v>19</v>
      </c>
      <c r="D45" s="59"/>
      <c r="E45" s="262"/>
      <c r="F45" s="263"/>
      <c r="G45" s="263"/>
      <c r="H45" s="263"/>
      <c r="I45" s="263"/>
      <c r="J45" s="264"/>
      <c r="K45" s="128"/>
      <c r="L45" s="128"/>
      <c r="M45" s="128"/>
      <c r="N45" s="128"/>
      <c r="O45" s="128"/>
      <c r="P45" s="128"/>
      <c r="Q45" s="129"/>
      <c r="R45" s="42"/>
    </row>
    <row r="46" spans="2:18" x14ac:dyDescent="0.25">
      <c r="B46" s="41"/>
      <c r="C46" s="40"/>
      <c r="D46" s="40"/>
      <c r="E46" s="40"/>
      <c r="F46" s="40"/>
      <c r="G46" s="40"/>
      <c r="H46" s="40"/>
      <c r="I46" s="40"/>
      <c r="J46" s="40"/>
      <c r="K46" s="40"/>
      <c r="L46" s="40"/>
      <c r="M46" s="40"/>
      <c r="N46" s="40"/>
      <c r="O46" s="40"/>
      <c r="P46" s="40"/>
      <c r="Q46" s="40"/>
      <c r="R46" s="42"/>
    </row>
    <row r="47" spans="2:18" ht="15.75" thickBot="1" x14ac:dyDescent="0.3">
      <c r="B47" s="53"/>
      <c r="C47" s="54"/>
      <c r="D47" s="54"/>
      <c r="E47" s="54"/>
      <c r="F47" s="54"/>
      <c r="G47" s="54"/>
      <c r="H47" s="54"/>
      <c r="I47" s="54"/>
      <c r="J47" s="54"/>
      <c r="K47" s="54"/>
      <c r="L47" s="54"/>
      <c r="M47" s="54"/>
      <c r="N47" s="54"/>
      <c r="O47" s="54"/>
      <c r="P47" s="54"/>
      <c r="Q47" s="54"/>
      <c r="R47" s="55"/>
    </row>
    <row r="94" spans="3:10" ht="15.75" thickBot="1" x14ac:dyDescent="0.3"/>
    <row r="95" spans="3:10" x14ac:dyDescent="0.25">
      <c r="C95" s="19" t="s">
        <v>38</v>
      </c>
      <c r="D95" s="20"/>
      <c r="E95" s="40"/>
      <c r="F95" s="40"/>
      <c r="G95" s="40"/>
      <c r="H95" s="56" t="s">
        <v>22</v>
      </c>
      <c r="I95" s="56" t="s">
        <v>24</v>
      </c>
      <c r="J95" s="56" t="s">
        <v>66</v>
      </c>
    </row>
    <row r="96" spans="3:10" ht="25.5" x14ac:dyDescent="0.25">
      <c r="C96" s="22" t="s">
        <v>45</v>
      </c>
      <c r="D96" s="23"/>
      <c r="E96" s="40"/>
      <c r="F96" s="40"/>
      <c r="G96" s="40"/>
      <c r="H96" s="58" t="s">
        <v>4</v>
      </c>
      <c r="I96" s="58" t="s">
        <v>7</v>
      </c>
      <c r="J96" s="58" t="s">
        <v>67</v>
      </c>
    </row>
    <row r="97" spans="3:10" ht="25.5" x14ac:dyDescent="0.25">
      <c r="C97" s="22" t="s">
        <v>46</v>
      </c>
      <c r="D97" s="23"/>
      <c r="E97" s="40"/>
      <c r="F97" s="40"/>
      <c r="G97" s="40"/>
      <c r="H97" s="58" t="s">
        <v>72</v>
      </c>
      <c r="I97" s="58" t="s">
        <v>25</v>
      </c>
      <c r="J97" s="58" t="s">
        <v>68</v>
      </c>
    </row>
    <row r="98" spans="3:10" ht="38.25" x14ac:dyDescent="0.25">
      <c r="C98" s="22" t="s">
        <v>47</v>
      </c>
      <c r="D98" s="23"/>
      <c r="E98" s="40"/>
      <c r="F98" s="40"/>
      <c r="G98" s="40"/>
      <c r="H98" s="58" t="s">
        <v>5</v>
      </c>
      <c r="I98" s="58" t="s">
        <v>8</v>
      </c>
      <c r="J98" s="58" t="s">
        <v>69</v>
      </c>
    </row>
    <row r="99" spans="3:10" x14ac:dyDescent="0.25">
      <c r="C99" s="22" t="s">
        <v>48</v>
      </c>
      <c r="D99" s="23"/>
      <c r="E99" s="40"/>
      <c r="F99" s="40"/>
      <c r="G99" s="40"/>
      <c r="H99" s="58"/>
      <c r="I99" s="58" t="s">
        <v>71</v>
      </c>
      <c r="J99" s="58" t="s">
        <v>70</v>
      </c>
    </row>
    <row r="100" spans="3:10" ht="25.5" x14ac:dyDescent="0.25">
      <c r="C100" s="22" t="s">
        <v>49</v>
      </c>
      <c r="D100" s="23"/>
      <c r="E100" s="40"/>
      <c r="F100" s="40"/>
      <c r="G100" s="40"/>
      <c r="H100" s="58"/>
      <c r="I100" s="58" t="s">
        <v>9</v>
      </c>
      <c r="J100" s="58" t="s">
        <v>74</v>
      </c>
    </row>
    <row r="101" spans="3:10" x14ac:dyDescent="0.25">
      <c r="C101" s="22" t="s">
        <v>50</v>
      </c>
      <c r="D101" s="23"/>
      <c r="E101" s="40"/>
      <c r="F101" s="40"/>
      <c r="G101" s="40"/>
      <c r="H101" s="58"/>
      <c r="I101" s="58" t="s">
        <v>10</v>
      </c>
      <c r="J101" s="58"/>
    </row>
    <row r="102" spans="3:10" x14ac:dyDescent="0.25">
      <c r="C102" s="22" t="s">
        <v>51</v>
      </c>
      <c r="D102" s="23"/>
      <c r="E102" s="40"/>
      <c r="F102" s="40"/>
      <c r="G102" s="40"/>
      <c r="H102" s="40"/>
      <c r="I102" s="40"/>
      <c r="J102" s="40"/>
    </row>
    <row r="103" spans="3:10" x14ac:dyDescent="0.25">
      <c r="C103" s="22" t="s">
        <v>52</v>
      </c>
      <c r="D103" s="23"/>
      <c r="E103" s="40"/>
      <c r="F103" s="40"/>
      <c r="G103" s="40"/>
      <c r="H103" s="40"/>
      <c r="I103" s="40"/>
      <c r="J103" s="40"/>
    </row>
    <row r="104" spans="3:10" x14ac:dyDescent="0.25">
      <c r="C104" s="22" t="s">
        <v>37</v>
      </c>
      <c r="D104" s="23"/>
      <c r="E104" s="40"/>
      <c r="F104" s="40"/>
      <c r="G104" s="40"/>
      <c r="H104" s="40"/>
      <c r="I104" s="40"/>
      <c r="J104" s="40"/>
    </row>
    <row r="105" spans="3:10" ht="25.5" x14ac:dyDescent="0.25">
      <c r="C105" s="22" t="s">
        <v>53</v>
      </c>
      <c r="D105" s="23"/>
      <c r="E105" s="40"/>
      <c r="F105" s="40"/>
      <c r="G105" s="40"/>
      <c r="H105" s="40"/>
      <c r="I105" s="40"/>
      <c r="J105" s="40"/>
    </row>
    <row r="106" spans="3:10" ht="25.5" x14ac:dyDescent="0.25">
      <c r="C106" s="22" t="s">
        <v>54</v>
      </c>
      <c r="D106" s="23"/>
      <c r="E106" s="40"/>
      <c r="F106" s="40"/>
      <c r="G106" s="40"/>
      <c r="H106" s="40"/>
      <c r="I106" s="40"/>
      <c r="J106" s="40"/>
    </row>
    <row r="107" spans="3:10" ht="25.5" x14ac:dyDescent="0.25">
      <c r="C107" s="22" t="s">
        <v>55</v>
      </c>
      <c r="D107" s="23"/>
      <c r="E107" s="40"/>
      <c r="F107" s="40"/>
      <c r="G107" s="40"/>
      <c r="H107" s="40"/>
      <c r="I107" s="40"/>
      <c r="J107" s="40"/>
    </row>
    <row r="108" spans="3:10" x14ac:dyDescent="0.25">
      <c r="C108" s="22" t="s">
        <v>40</v>
      </c>
      <c r="D108" s="24"/>
      <c r="E108" s="40"/>
      <c r="F108" s="40"/>
      <c r="G108" s="40"/>
      <c r="H108" s="40"/>
      <c r="I108" s="40"/>
      <c r="J108" s="40"/>
    </row>
    <row r="109" spans="3:10" x14ac:dyDescent="0.25">
      <c r="C109" s="22" t="s">
        <v>39</v>
      </c>
      <c r="D109" s="25"/>
      <c r="E109" s="40"/>
      <c r="F109" s="40"/>
      <c r="G109" s="40"/>
      <c r="H109" s="40"/>
      <c r="I109" s="40"/>
      <c r="J109" s="40"/>
    </row>
    <row r="110" spans="3:10" x14ac:dyDescent="0.25">
      <c r="C110" s="22" t="s">
        <v>56</v>
      </c>
      <c r="D110" s="24"/>
      <c r="E110" s="40"/>
      <c r="F110" s="40"/>
      <c r="G110" s="40"/>
      <c r="H110" s="40"/>
      <c r="I110" s="40"/>
      <c r="J110" s="40"/>
    </row>
  </sheetData>
  <mergeCells count="61">
    <mergeCell ref="E43:J43"/>
    <mergeCell ref="E44:J44"/>
    <mergeCell ref="K44:Q44"/>
    <mergeCell ref="E45:J45"/>
    <mergeCell ref="K45:Q45"/>
    <mergeCell ref="D28:I28"/>
    <mergeCell ref="J28:O28"/>
    <mergeCell ref="P28:Q28"/>
    <mergeCell ref="I31:Q31"/>
    <mergeCell ref="C42:J42"/>
    <mergeCell ref="K42:Q42"/>
    <mergeCell ref="D26:I26"/>
    <mergeCell ref="J26:O26"/>
    <mergeCell ref="P26:Q26"/>
    <mergeCell ref="D27:I27"/>
    <mergeCell ref="J27:O27"/>
    <mergeCell ref="P27:Q27"/>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7">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valor registrado en el numerador de la fórmula de cálculo" sqref="P25:P28 J26:J28 D26:D28"/>
    <dataValidation allowBlank="1" showInputMessage="1" showErrorMessage="1" prompt="Valor que se espera alcance el Indicador" sqref="D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Conceptos</vt:lpstr>
      <vt:lpstr>Procesos judiciales</vt:lpstr>
      <vt:lpstr>Definición Actuación a Seguir</vt:lpstr>
      <vt:lpstr>Movimiento Expedientes</vt:lpstr>
      <vt:lpstr>Rotación Expedientes</vt:lpstr>
      <vt:lpstr>Conceptos!Área_de_impresión</vt:lpstr>
      <vt:lpstr>'Definición Actuación a Seguir'!Área_de_impresión</vt:lpstr>
      <vt:lpstr>'Procesos judiciales'!Área_de_impresión</vt:lpstr>
      <vt:lpstr>'Procesos judiciales'!Fuente_indicador</vt:lpstr>
      <vt:lpstr>Fuente_indicador</vt:lpstr>
      <vt:lpstr>'Procesos judiciales'!Periodicidad</vt:lpstr>
      <vt:lpstr>Periodicidad</vt:lpstr>
      <vt:lpstr>Conceptos!Tipo_indicador</vt:lpstr>
      <vt:lpstr>'Definición Actuación a Seguir'!Tipo_indicador</vt:lpstr>
      <vt:lpstr>'Procesos judiciales'!Tipo_indicador</vt:lpstr>
      <vt:lpstr>'Rotación Expedientes'!Tipo_indicador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2022-10-19T20:05:05Z</dcterms:modified>
</cp:coreProperties>
</file>