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bprint\planeacion_sig\Indicadores de Gestion\Año 2022\"/>
    </mc:Choice>
  </mc:AlternateContent>
  <bookViews>
    <workbookView xWindow="-120" yWindow="-120" windowWidth="20730" windowHeight="11160" tabRatio="808"/>
  </bookViews>
  <sheets>
    <sheet name="Secretaría" sheetId="10" r:id="rId1"/>
  </sheets>
  <definedNames>
    <definedName name="_xlnm.Print_Area" localSheetId="0">Secretaría!$B$2:$R$48</definedName>
    <definedName name="Fuente_indicador" localSheetId="0">Secretaría!$M$95:$M$101</definedName>
    <definedName name="Fuente_indicador">#REF!</definedName>
    <definedName name="GESTIÓN_ADMINISTRATIVA_Y_FINANCIERA" localSheetId="0">#REF!</definedName>
    <definedName name="GESTIÓN_ADMINISTRATIVA_Y_FINANCIERA">#REF!</definedName>
    <definedName name="GESTIÓN_CONTRACTUAL" localSheetId="0">#REF!</definedName>
    <definedName name="GESTIÓN_CONTRACTUAL">#REF!</definedName>
    <definedName name="GESTIÓN_DE_EVALUACIÓN_Y_MEJORA" localSheetId="0">#REF!</definedName>
    <definedName name="GESTIÓN_DE_EVALUACIÓN_Y_MEJORA">#REF!</definedName>
    <definedName name="GESTIÓN_DE_LA_INFORMACIÓN_Y_LAS_COMUNICACIONES" localSheetId="0">#REF!</definedName>
    <definedName name="GESTIÓN_DE_LA_INFORMACIÓN_Y_LAS_COMUNICACIONES">#REF!</definedName>
    <definedName name="GESTIÓN_DE_LA_INFRAESTRUCTURA" localSheetId="0">#REF!</definedName>
    <definedName name="GESTIÓN_DE_LA_INFRAESTRUCTURA">#REF!</definedName>
    <definedName name="GESTIÓN_DE_RECURSOS" localSheetId="0">#REF!</definedName>
    <definedName name="GESTIÓN_DE_RECURSOS">#REF!</definedName>
    <definedName name="GESTIÓN_DE_SUMINISTRO_DE_BIENES_Y_SERVICIOS" localSheetId="0">#REF!</definedName>
    <definedName name="GESTIÓN_DE_SUMINISTRO_DE_BIENES_Y_SERVICIOS">#REF!</definedName>
    <definedName name="GESTIÓN_JURÍDICA" localSheetId="0">#REF!</definedName>
    <definedName name="GESTIÓN_JURÍDICA">#REF!</definedName>
    <definedName name="INVESTIGACIÓN_Y_DESARROLLO_DE_LA_GESTIÓN_PENITENCIARIA_Y_CARCELARIA" localSheetId="0">#REF!</definedName>
    <definedName name="INVESTIGACIÓN_Y_DESARROLLO_DE_LA_GESTIÓN_PENITENCIARIA_Y_CARCELARIA">#REF!</definedName>
    <definedName name="Periodicidad" localSheetId="0">Secretaría!$I$95:$I$100</definedName>
    <definedName name="Periodicidad">#REF!</definedName>
    <definedName name="PLANEACIÓN_ESTRATÉGICA_Y_GESTIÓN_ORGANIZACIONAL" localSheetId="0">#REF!</definedName>
    <definedName name="PLANEACIÓN_ESTRATÉGICA_Y_GESTIÓN_ORGANIZACIONAL">#REF!</definedName>
    <definedName name="Procesos" localSheetId="0">#REF!</definedName>
    <definedName name="Procesos">#REF!</definedName>
    <definedName name="Tipo_indicador" localSheetId="0">Secretaría!$H$95:$H$97</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27" i="10" l="1"/>
  <c r="P26" i="10"/>
  <c r="P28" i="10" l="1"/>
  <c r="G28" i="10"/>
  <c r="J28" i="10"/>
  <c r="M28" i="10"/>
  <c r="D28" i="10"/>
</calcChain>
</file>

<file path=xl/sharedStrings.xml><?xml version="1.0" encoding="utf-8"?>
<sst xmlns="http://schemas.openxmlformats.org/spreadsheetml/2006/main" count="105" uniqueCount="100">
  <si>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</si>
  <si>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</si>
  <si>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</si>
  <si>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</si>
  <si>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</si>
  <si>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</si>
  <si>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</si>
  <si>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</si>
  <si>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</si>
  <si>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</si>
  <si>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</si>
  <si>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</si>
  <si>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</si>
  <si>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</si>
  <si>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</si>
  <si>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</si>
  <si>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</si>
  <si>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</si>
  <si>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</si>
  <si>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</si>
  <si>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</si>
  <si>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</si>
  <si>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</si>
  <si>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</si>
  <si>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</si>
  <si>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</si>
  <si>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</si>
  <si>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</si>
  <si>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</si>
  <si>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</si>
  <si>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</si>
  <si>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</si>
  <si>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</si>
  <si>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</si>
  <si>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</si>
  <si>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</si>
  <si>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</si>
  <si>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</si>
  <si>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</si>
  <si>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</si>
  <si>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</si>
  <si>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</si>
  <si>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</si>
  <si>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</si>
  <si>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</si>
  <si>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</si>
  <si>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</si>
  <si>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</si>
  <si>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</si>
  <si>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</si>
  <si>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</si>
  <si>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</si>
  <si>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</si>
  <si>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</si>
  <si>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</si>
  <si>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</si>
  <si>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</si>
  <si>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</si>
  <si>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</si>
  <si>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</si>
  <si>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</si>
  <si>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</si>
  <si>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</si>
  <si>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</si>
  <si>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</si>
  <si>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</si>
  <si>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</si>
  <si>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</si>
  <si>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</si>
  <si>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</si>
  <si>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</si>
  <si>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</si>
  <si>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</si>
  <si>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</si>
  <si>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</si>
  <si>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</si>
  <si>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</si>
  <si>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</si>
  <si>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t>CÓDIGO: GMC-FO-005</t>
  </si>
  <si>
    <t>HOJA DE VIDA DE INDICADOR DE GESTIÓN</t>
  </si>
  <si>
    <t>Porcentaje</t>
  </si>
  <si>
    <t>0%-59%</t>
  </si>
  <si>
    <t>Trimestre I</t>
  </si>
  <si>
    <t>Trimestre II</t>
  </si>
  <si>
    <t>Trimestre III</t>
  </si>
  <si>
    <t>Trimestre IV</t>
  </si>
  <si>
    <t>Red interna SECRETARIA GENERAL -carpeta PROYECTOS DE ACUERDO</t>
  </si>
  <si>
    <t>75%-100%</t>
  </si>
  <si>
    <t>60%-74%</t>
  </si>
  <si>
    <t>Secretario General de Organismo de Control</t>
  </si>
  <si>
    <t>Proyectos de acuerdo debatidos en Plenaria</t>
  </si>
  <si>
    <t>Este indicador mide la eficacia en el trámite de los Proyectos de Acuerdo debatidos en la Plenaria de la Corporación, en el desarrollo de la Gestión Normativa</t>
  </si>
  <si>
    <t>(P.A. aprobados+P.A negados + P.A. devueltos/ Proyectos de acuerdo debatidos)*100</t>
  </si>
  <si>
    <t>Profesional Especializado 222-04 de Secretaría General</t>
  </si>
  <si>
    <t>4 de abril de 2022</t>
  </si>
  <si>
    <r>
      <t xml:space="preserve">
</t>
    </r>
    <r>
      <rPr>
        <sz val="12"/>
        <rFont val="Arial"/>
        <family val="2"/>
      </rPr>
      <t xml:space="preserve">Durante el primer trimestre del año 2022, la plenaria debatió 7 proyectos de acuerdo tomando la decisión de aprobar siete (7) de la vigencia 2021 los cuales fueron sancionados y convertidos en Acuerdos por la Alcaldesa Mayor y se relacionan a continuación:  
</t>
    </r>
    <r>
      <rPr>
        <b/>
        <sz val="12"/>
        <rFont val="Arial"/>
        <family val="2"/>
      </rPr>
      <t>1. Proyecto de Acuerdo No. 217 de 2021</t>
    </r>
    <r>
      <rPr>
        <sz val="12"/>
        <rFont val="Arial"/>
        <family val="2"/>
      </rPr>
      <t xml:space="preserve"> “Por medio del cual se establecen lineamientos para la Sensibilización, promoción e investigación del sector del cannabis medicinal, cosmético e industrial en Bogotá́ y se dictan otras disposiciones” Aprobado en sesión Plenaria del día 01 de febrero 2022.Convertido en Acuerdo: No. 831 de 2021 del 15 de febrero de 2022.
</t>
    </r>
    <r>
      <rPr>
        <b/>
        <sz val="12"/>
        <rFont val="Arial"/>
        <family val="2"/>
      </rPr>
      <t>2. Proyecto de Acuerdo No. 157 de 2021 "</t>
    </r>
    <r>
      <rPr>
        <sz val="12"/>
        <rFont val="Arial"/>
        <family val="2"/>
      </rPr>
      <t xml:space="preserve">Por el cual se establecen los lineamientos para la formulación de la política pública de entornos educativos protectores, confiables y seguros para Bogotá, D.C" .Aprobado en sesión Plenaria del día 11  de febrero de 2021. Convertido en Acuerdo No. 832 de 2021 el día 28 de febrero de 2022.
</t>
    </r>
    <r>
      <rPr>
        <b/>
        <sz val="12"/>
        <rFont val="Arial"/>
        <family val="2"/>
      </rPr>
      <t>3. Proyecto de Acuerdo No. 171  de 2021</t>
    </r>
    <r>
      <rPr>
        <sz val="12"/>
        <rFont val="Arial"/>
        <family val="2"/>
      </rPr>
      <t xml:space="preserve"> “Por medio del cual se promueve la construcción y adecuación de Cruces seguros a nivel en la ciudad de Bogotá D.C. y se dictan otras disposiciones” de 2022. Aprobado en sesión  Plenaria del día 11  de febrero del 2022. Convertido en Acuerdo No. 833 de 2021 el día 28 de febrero de 2022.
</t>
    </r>
    <r>
      <rPr>
        <b/>
        <sz val="12"/>
        <rFont val="Arial"/>
        <family val="2"/>
      </rPr>
      <t>4. Proyecto de Acuerdo No.146 de 2021</t>
    </r>
    <r>
      <rPr>
        <sz val="12"/>
        <rFont val="Arial"/>
        <family val="2"/>
      </rPr>
      <t xml:space="preserve"> “Por medio del cual se retoman elementos de la iniciativa de “estrellas negras” para una campaña de seguridad vial, cultura ciudadana y conmemoración de víctimas de siniestros viales” Aprobado en sesión Plenaria del día 24 de febrero del 2022. Convertido en Acuerdo No. 834 el día 10 de marzo de 2022.
</t>
    </r>
    <r>
      <rPr>
        <b/>
        <sz val="12"/>
        <rFont val="Arial"/>
        <family val="2"/>
      </rPr>
      <t>5. Proyecto de Acuerdo No. 196 de 2021</t>
    </r>
    <r>
      <rPr>
        <sz val="12"/>
        <rFont val="Arial"/>
        <family val="2"/>
      </rPr>
      <t xml:space="preserve"> “Por medio del cual se adoptan medidas para que el Distrito coordine, junto con la ciudadanía y la iniciativa privada, la puesta en marcha de un plan de intervención de los canales de Bogotá que hacen parte de la red hídrica y sus entornos, y se dictan otras disposiciones”. Aprobado en sesión Plenaria del día 21  de febrero del 2022. Convertido en Acuerdo No. 835 el día 10 de marzo de 2022.
</t>
    </r>
    <r>
      <rPr>
        <b/>
        <sz val="12"/>
        <rFont val="Arial"/>
        <family val="2"/>
      </rPr>
      <t xml:space="preserve">6. Proyecto de Acuerdo No. 130 de 2021 </t>
    </r>
    <r>
      <rPr>
        <sz val="12"/>
        <rFont val="Arial"/>
        <family val="2"/>
      </rPr>
      <t xml:space="preserve">“Por el cual se dictan los principios generales, y lineamientos de la Política Pública del Peatón “En Bogotá, Primero el Peatón” y se dictan otras disposiciones” Aprobado en sesión Plenaria del día 24 de febrero del 2022. Convertido en Acuerdo No. 836 el día 10 de marzo de 2022.
</t>
    </r>
    <r>
      <rPr>
        <b/>
        <sz val="12"/>
        <rFont val="Arial"/>
        <family val="2"/>
      </rPr>
      <t>7. Proyecto de Acuerdo No.  029, 050, 097, 100, 103,105  de 2022</t>
    </r>
    <r>
      <rPr>
        <sz val="12"/>
        <rFont val="Arial"/>
        <family val="2"/>
      </rPr>
      <t xml:space="preserve"> Acumulados “Por el cual se modifica el Acuerdo 741 de 2019 y se dictan otras disposiciones”. Aprobado en sesión Plenaria los días 22, 23 y 24 de marzo de 2022.Convertido en Acuerdo No. 837 el día 29 de marzo de 2022
</t>
    </r>
  </si>
  <si>
    <t>30 de junio de 2022</t>
  </si>
  <si>
    <r>
      <rPr>
        <sz val="12"/>
        <rFont val="Arial"/>
        <family val="2"/>
      </rPr>
      <t xml:space="preserve">durante el segundo trimestre del año 2022, la plenaria debatió seis (6)  proyectos de Acuerdo tomando la decisión de aprobar los siguientes cinco (5) proyectos de Acuerdo los cuales fueron sancionados por la Alcaldesa Mayor y que relaciono a continuación:  
</t>
    </r>
    <r>
      <rPr>
        <b/>
        <sz val="12"/>
        <rFont val="Arial"/>
        <family val="2"/>
      </rPr>
      <t>1. Proyecto de Acuerdo No.181 de 202</t>
    </r>
    <r>
      <rPr>
        <sz val="12"/>
        <rFont val="Arial"/>
        <family val="2"/>
      </rPr>
      <t xml:space="preserve">1 “Por medio del cual se establecen lineamientos para la formación dentro de la ruta única de la empleabilidad, mediante acciones dirigidas a sectores poblacionales vulnerables de Bogotá”. </t>
    </r>
    <r>
      <rPr>
        <b/>
        <sz val="12"/>
        <rFont val="Arial"/>
        <family val="2"/>
      </rPr>
      <t xml:space="preserve">Aprobado </t>
    </r>
    <r>
      <rPr>
        <sz val="12"/>
        <rFont val="Arial"/>
        <family val="2"/>
      </rPr>
      <t>en sesión Plenaria del día 05  de mayo del 2022.</t>
    </r>
    <r>
      <rPr>
        <b/>
        <sz val="12"/>
        <rFont val="Arial"/>
        <family val="2"/>
      </rPr>
      <t>Convertido</t>
    </r>
    <r>
      <rPr>
        <sz val="12"/>
        <rFont val="Arial"/>
        <family val="2"/>
      </rPr>
      <t xml:space="preserve"> en Acuerdo No. 838 el 17 de mayo de 2022.
</t>
    </r>
    <r>
      <rPr>
        <b/>
        <sz val="12"/>
        <rFont val="Arial"/>
        <family val="2"/>
      </rPr>
      <t>2. Proyecto de Acuerdo No. 264  de 2021</t>
    </r>
    <r>
      <rPr>
        <sz val="12"/>
        <rFont val="Arial"/>
        <family val="2"/>
      </rPr>
      <t xml:space="preserve"> “Por medio del cual se establecen los lineamientos para la Creación del programa ‘Manillas Salvavidas’ dirigido a Personas mayores diagnosticadas con trastorno Neurocognitivo mayor en el Distrito Capital, y se dictan otras disposiciones”. </t>
    </r>
    <r>
      <rPr>
        <b/>
        <sz val="12"/>
        <rFont val="Arial"/>
        <family val="2"/>
      </rPr>
      <t>Aprobado</t>
    </r>
    <r>
      <rPr>
        <sz val="12"/>
        <rFont val="Arial"/>
        <family val="2"/>
      </rPr>
      <t xml:space="preserve"> en Sesión Plenaria el 18  de mayo del 2022. </t>
    </r>
    <r>
      <rPr>
        <b/>
        <sz val="12"/>
        <rFont val="Arial"/>
        <family val="2"/>
      </rPr>
      <t xml:space="preserve">Convertido </t>
    </r>
    <r>
      <rPr>
        <sz val="12"/>
        <rFont val="Arial"/>
        <family val="2"/>
      </rPr>
      <t xml:space="preserve">en Acuerdo No. 839 el 03 de junio de 2022
</t>
    </r>
    <r>
      <rPr>
        <b/>
        <sz val="12"/>
        <rFont val="Arial"/>
        <family val="2"/>
      </rPr>
      <t>3. Proyecto de Acuerdo No. 304 de 2021</t>
    </r>
    <r>
      <rPr>
        <sz val="12"/>
        <rFont val="Arial"/>
        <family val="2"/>
      </rPr>
      <t xml:space="preserve"> “Por el cual se implementa, promueve y fomenta el ejercicio de la acción voluntaria y el servicio del voluntariado en Bogotá, D.C. y se dictan otras disposiciones”. </t>
    </r>
    <r>
      <rPr>
        <b/>
        <sz val="12"/>
        <rFont val="Arial"/>
        <family val="2"/>
      </rPr>
      <t xml:space="preserve">Aprobado </t>
    </r>
    <r>
      <rPr>
        <sz val="12"/>
        <rFont val="Arial"/>
        <family val="2"/>
      </rPr>
      <t>en sesión Plenaria del  02  de junio del 2022</t>
    </r>
    <r>
      <rPr>
        <b/>
        <sz val="12"/>
        <rFont val="Arial"/>
        <family val="2"/>
      </rPr>
      <t>.Convertido en Acuerdo No. 841</t>
    </r>
    <r>
      <rPr>
        <sz val="12"/>
        <rFont val="Arial"/>
        <family val="2"/>
      </rPr>
      <t xml:space="preserve"> de17 de Junio de 2022 
</t>
    </r>
    <r>
      <rPr>
        <b/>
        <sz val="12"/>
        <rFont val="Arial"/>
        <family val="2"/>
      </rPr>
      <t xml:space="preserve">4. Proyecto de Acuerdo 271 de 2022 </t>
    </r>
    <r>
      <rPr>
        <sz val="12"/>
        <rFont val="Arial"/>
        <family val="2"/>
      </rPr>
      <t xml:space="preserve">“Por el cual se autoriza un cupo de endeudamiento para la Administración Central y los establecimientos públicos del distrito capital y a la empresa de acueducto y alcantarillado de Bogotá (EAAB) – ESP y se dictan otras disposiciones”.  </t>
    </r>
    <r>
      <rPr>
        <b/>
        <sz val="12"/>
        <rFont val="Arial"/>
        <family val="2"/>
      </rPr>
      <t>Aprobado</t>
    </r>
    <r>
      <rPr>
        <sz val="12"/>
        <rFont val="Arial"/>
        <family val="2"/>
      </rPr>
      <t xml:space="preserve"> en Sesión Plenaria los días 06 y 07 de Junio de 2022. </t>
    </r>
    <r>
      <rPr>
        <b/>
        <sz val="12"/>
        <rFont val="Arial"/>
        <family val="2"/>
      </rPr>
      <t>Convertido en Acuerdo 840 el día 13 de junio de 2022.</t>
    </r>
    <r>
      <rPr>
        <sz val="12"/>
        <rFont val="Arial"/>
        <family val="2"/>
      </rPr>
      <t xml:space="preserve">
</t>
    </r>
    <r>
      <rPr>
        <b/>
        <sz val="12"/>
        <rFont val="Arial"/>
        <family val="2"/>
      </rPr>
      <t>5. Proyecto de Acuerdo 369 de 2021</t>
    </r>
    <r>
      <rPr>
        <sz val="12"/>
        <rFont val="Arial"/>
        <family val="2"/>
      </rPr>
      <t>“Por el cual se crea la estrategia “educando para un futuro seguro” y se dictan otras disposiciones.”</t>
    </r>
    <r>
      <rPr>
        <b/>
        <sz val="12"/>
        <rFont val="Arial"/>
        <family val="2"/>
      </rPr>
      <t xml:space="preserve"> Aprobado</t>
    </r>
    <r>
      <rPr>
        <sz val="12"/>
        <rFont val="Arial"/>
        <family val="2"/>
      </rPr>
      <t xml:space="preserve"> en Sesión Plenaria del 9 de junio de 2022.</t>
    </r>
    <r>
      <rPr>
        <b/>
        <sz val="12"/>
        <rFont val="Arial"/>
        <family val="2"/>
      </rPr>
      <t>Convertido en Acuerdo:842 del 22 de junio de  2022</t>
    </r>
    <r>
      <rPr>
        <sz val="12"/>
        <rFont val="Arial"/>
        <family val="2"/>
      </rPr>
      <t xml:space="preserve">
</t>
    </r>
    <r>
      <rPr>
        <b/>
        <sz val="12"/>
        <rFont val="Arial"/>
        <family val="2"/>
      </rPr>
      <t>Así mismo, el Proyecto de Acuerdo 262 de 2021. “</t>
    </r>
    <r>
      <rPr>
        <sz val="12"/>
        <rFont val="Arial"/>
        <family val="2"/>
      </rPr>
      <t xml:space="preserve">Por el cual se dictan lineamientos para la reglamentación del uso de artículos pirotécnicos y se promueve la transición hacia el uso de tecnologías de bajo impacto auditivo y ambiental en el Distrito Capital “ , en sesión Plenaria  del 2 de junio de 2022 en votación nominal ,  se tomó la decisión  de </t>
    </r>
    <r>
      <rPr>
        <b/>
        <sz val="12"/>
        <rFont val="Arial"/>
        <family val="2"/>
      </rPr>
      <t>devolverlo</t>
    </r>
    <r>
      <rPr>
        <sz val="12"/>
        <rFont val="Arial"/>
        <family val="2"/>
      </rPr>
      <t xml:space="preserve"> a la comisión respectiva, para realizar los correspondientes ajustes al articulado en concordancia  con el proyecto de Ley que cursa en el Congreso que se encuentra para su respectiva sanción. Se remitió a la Comisión Primera con Cordis 2022IE7666 el 3 de junio de 2022
</t>
    </r>
    <r>
      <rPr>
        <sz val="12"/>
        <color theme="3"/>
        <rFont val="Arial"/>
        <family val="2"/>
      </rPr>
      <t xml:space="preserve">
</t>
    </r>
  </si>
  <si>
    <t xml:space="preserve">Durante el tercer trimestre del año 2022, la plenaria debatió quince (15)  proyectos de Acuerdo tomando la decisión de aprobar los siguientes, los cuales fueron sancionados por la Alcaldesa Mayor y que relaciono a continuación:
Proyecto de Acuerdo 279 de 2022 29 de julio de 2022“Por el cual se efectúan unas modificaciones en el presupuesto anual de rentas e ingresos y de gastos e inversiones del Distrito Capital, para la vigencia fiscal comprendida entre el 1 de enero y el 31 de diciembre de 2022”
Proyecto de Acuerdo 270 de 2021 01 de agosto de 2022 "“Por medio del cual se establecen medidas para promover la modernización y la reducción de emisiones del parque automotor de carga con tecnologías de baja o cero emisiones”
Proyecto de Acuerdo 322 de 2021 01  de agosto de 2022 “Por medio del cual se crean estrategias para promover, financiar y apoyar el emprendimiento, la formalización y el fortalecimiento empresarial de las mujeres en Bogotá D.C”
Proyecto de Acuerdo 337 de 2021 01  de agosto de 2022 “Por el cual se establece el día distrital del gobierno servidor en la ciudad de Bogotá”
Proyecto de Acuerdo 284 de 2021 01  de agosto de 2022 “Por medio del cual se dictan lineamientos para la gobernanza regulatoria en el Distrito Capital”
Proyecto de Acuerdo "371 y 404 de 2021  05  de agosto de 2022 “Por medio el cual se establecen lineamientos que propendan por el acceso y uso a un mínimo vital de internet en el marco de la sostenibilidad para la población pobre y vulnerable, se promueve la universalización progresiva de este servicio público esencial en Bogotá D.C y se dictan otras disposiciones”
Proyecto de Acuerdo 001  de 2021 05 de septiembre de 2022 “Por medio del cual se crea la mesa distrital de seguimiento a los servicios de salud en la ciudad de Bogotá, D.C., y se establecen unos lineamientos sobre la materia”
Proyecto de Acuerdo Por medio del cual se crea la mesa distrital de acompañamiento a los servicios de salud en la ciudad de Bogotá D.C., y se establecen lineamientos sobre la materia”"
Proyecto de Acuerdo 332 y 342 de 2021 05 de septiembre de 2022 “Por el cual se establecen lineamientos para el desarrollo de la estrategia distrital para la inclusión y educación económica y financiera, mitigar el impacto derivado del crédito informal bajo la modalidad del “gota a gota” y se dictan otras disposiciones”
Proyecto de Acuerdo 267 de 2021 05 de septiembre de 2022 "“Por medio del cual se incentiva el emprendimiento en la educación básica secundaria y media en las instituciones educativas públicas de la  ciudad y se dictan otras disposiciones”
Proyecto de Acuerdo 312 de 2021 09 de septiembre de 2022"Por medio del cual se establecen orientaciones para actualizar la política  distrital de salud mental y se dictan otras disposiciones""
Proyecto de Acuerdo 352 de 2021 09 de septiembre de 2022 "“Por el cual se establecen los lineamientos de la política pública de fomento a la industria manufacturera bogotana”
Proyecto de Acuerdo 293 de 2021 09 de septiembre de 2022 "“Por el cual se promueve una participación ciudadana incidente en la generación, sostenibilidad, defensa y gestión del espacio público, y se dictan otras disposiciones”
Proyecto de Acuerdo 432 de 2022  19 de septiembre de 2022 “Por el cual se autoriza un cupo de endeudamiento para la empresa metro de Bogotá y se dictan otras disposiciones”
Proyecto de Acuerdo 459 de 2022 27 de septiembre de 2022 "“Por el cual se dictan lineamientos para promover el acceso y uso al servicio público esencial de internet, se avanza hacía un posterior reconocimiento de un mínimo vital de internet en el Distrito Capital y se dictan otras disposiciones”
Proyecto de Acuerdo 465 de 2022 27 de septiembre de 2022 "“Por el cual se modifica el Acuerdo 492 de 2012 y se dictan otras disposiciones”
</t>
  </si>
  <si>
    <r>
      <t>Durante el cuarto  trimestre del año 2022, la plenaria debatió  (12)  proyectos de Acuerdo tomando la decisión de aprobar los siguientes, los cuales fueron sancionados por la Alcaldesa Mayor y que relaciono a continuación:
se debatieron en segundo debate los</t>
    </r>
    <r>
      <rPr>
        <b/>
        <sz val="12"/>
        <rFont val="Arial"/>
        <family val="2"/>
      </rPr>
      <t xml:space="preserve"> proyectos de Acuerdo 463 de 2021</t>
    </r>
    <r>
      <rPr>
        <sz val="12"/>
        <rFont val="Arial"/>
        <family val="2"/>
      </rPr>
      <t xml:space="preserve"> “Por medio del cual se autoriza a la caja de la vivienda popular la creación, reglamentación e implementación de un plan de beneficios económicos, en favor de los deudores por contratos de mutuo para garantizar el goce del derecho fundamental a la vivienda digna y se dictan otras disposiciones”; 
</t>
    </r>
    <r>
      <rPr>
        <b/>
        <sz val="12"/>
        <rFont val="Arial"/>
        <family val="2"/>
      </rPr>
      <t>Proyectos de Acuerdo 020, 070, 112 de 2022</t>
    </r>
    <r>
      <rPr>
        <sz val="12"/>
        <rFont val="Arial"/>
        <family val="2"/>
      </rPr>
      <t xml:space="preserve"> “Por medio del cual se establecen los lineamientos generales del nacimiento humanizado y el parto respetado e intercultural en el sistema de salud del Distrito y se dictan otras disposiciones”
</t>
    </r>
    <r>
      <rPr>
        <b/>
        <sz val="12"/>
        <rFont val="Arial"/>
        <family val="2"/>
      </rPr>
      <t>Proyecto de Acuerdo 311 de 2021</t>
    </r>
    <r>
      <rPr>
        <sz val="12"/>
        <rFont val="Arial"/>
        <family val="2"/>
      </rPr>
      <t xml:space="preserve">“Por el cual se establecen lineamientos que permitan diseñar una estrategia para promover el cuidado y protección de la flora y fauna silvestre de Bogotá, Distrito Capital, y se dictan otras disposiciones”
</t>
    </r>
    <r>
      <rPr>
        <b/>
        <sz val="12"/>
        <rFont val="Arial"/>
        <family val="2"/>
      </rPr>
      <t>Proyecto de Acuerdo 306 de 2021“</t>
    </r>
    <r>
      <rPr>
        <sz val="12"/>
        <rFont val="Arial"/>
        <family val="2"/>
      </rPr>
      <t xml:space="preserve">Por el cual se integra los bosques urbanos a la dinámica de la planeación y ordenamiento territorial del Distrito Capital, como estrategia para la conservación ambiental y la adaptación a la crisis climática”
</t>
    </r>
    <r>
      <rPr>
        <b/>
        <sz val="12"/>
        <rFont val="Arial"/>
        <family val="2"/>
      </rPr>
      <t>Proyecto de Acuerdo 381 de 2021</t>
    </r>
    <r>
      <rPr>
        <sz val="12"/>
        <rFont val="Arial"/>
        <family val="2"/>
      </rPr>
      <t xml:space="preserve">“Por medio del cual se establece la estrategia para que la Alcaldía de Bogotá promueva y facilite la vinculación laboral de personas en proceso de reincorporación, víctimas del conflicto armado, y/o sus familias en el museo de memoria de Colombia, en el Centro de Memoria Paz y Reconciliación y en otros centros de memoria y reconciliación en el Distrito que han nacido y nacen a partir del Acuerdo de Paz de la Habana”
</t>
    </r>
    <r>
      <rPr>
        <b/>
        <sz val="12"/>
        <rFont val="Arial"/>
        <family val="2"/>
      </rPr>
      <t>Proyecto de Acuerdo 370 de 2021</t>
    </r>
    <r>
      <rPr>
        <sz val="12"/>
        <rFont val="Arial"/>
        <family val="2"/>
      </rPr>
      <t xml:space="preserve">“Por el cual se establecen lineamientos para la creación de la Comisión Intersectorial de Apoyo al Emprendedor y Emprendedora Joven Rural Campesina de Bogotá D.C y se dictan otras disposiciones”
</t>
    </r>
    <r>
      <rPr>
        <b/>
        <sz val="12"/>
        <rFont val="Arial"/>
        <family val="2"/>
      </rPr>
      <t>Proyecto de Acuerdo 462 de 2022</t>
    </r>
    <r>
      <rPr>
        <sz val="12"/>
        <rFont val="Arial"/>
        <family val="2"/>
      </rPr>
      <t xml:space="preserve"> "Por medio del cual se autoriza el ingreso del Distrito Capital a la Región Metropolitana Bogotá-Cundinamarca y se dictan otras disposiciones"
</t>
    </r>
    <r>
      <rPr>
        <b/>
        <sz val="12"/>
        <rFont val="Arial"/>
        <family val="2"/>
      </rPr>
      <t xml:space="preserve">Proyecto de Acuerdo 273 y 303 de 2021 </t>
    </r>
    <r>
      <rPr>
        <sz val="12"/>
        <rFont val="Arial"/>
        <family val="2"/>
      </rPr>
      <t xml:space="preserve">“Por medio del cual se dictan lineamentos para fortalecer la atención de personas que demandan altos niveles de apoyo, así como de la población cuidadora en Bogotá D.C. y se dictan otras disposiciones en materia de cuidado y autonomía”
</t>
    </r>
    <r>
      <rPr>
        <b/>
        <sz val="12"/>
        <rFont val="Arial"/>
        <family val="2"/>
      </rPr>
      <t xml:space="preserve">Proyecto de Acuerdo 588 de 2022 </t>
    </r>
    <r>
      <rPr>
        <sz val="12"/>
        <rFont val="Arial"/>
        <family val="2"/>
      </rPr>
      <t>“Por el cual se modifica el reglamento interno del Concejo de Bogotá y se dictan otras disposiciones”</t>
    </r>
  </si>
</sst>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b/>
      <sz val="10"/>
      <color rgb="FFFF0000"/>
      <name val="Arial"/>
      <family val="2"/>
    </font>
    <font>
      <sz val="12"/>
      <color rgb="FFFF0000"/>
      <name val="Arial"/>
      <family val="2"/>
    </font>
    <font>
      <sz val="12"/>
      <name val="Arial"/>
      <family val="2"/>
    </font>
    <font>
      <b/>
      <sz val="12"/>
      <name val="Arial"/>
      <family val="2"/>
    </font>
    <font>
      <sz val="12"/>
      <color theme="3"/>
      <name val="Arial"/>
      <family val="2"/>
    </font>
    <font>
      <sz val="12"/>
      <color theme="1"/>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85">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43" xfId="0" applyFont="1" applyBorder="1" applyAlignment="1" applyProtection="1">
      <alignment vertical="top" wrapText="1"/>
      <protection locked="0"/>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14" fontId="23" fillId="0" borderId="43" xfId="0" applyNumberFormat="1" applyFont="1" applyBorder="1" applyAlignment="1" applyProtection="1">
      <alignment vertical="top" wrapText="1"/>
      <protection locked="0"/>
    </xf>
    <xf numFmtId="14" fontId="23" fillId="0" borderId="67" xfId="0" applyNumberFormat="1" applyFont="1" applyBorder="1" applyAlignment="1" applyProtection="1">
      <alignment vertical="top"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4" fillId="0" borderId="23"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4" fillId="0" borderId="66" xfId="0" applyNumberFormat="1" applyFont="1" applyBorder="1" applyAlignment="1" applyProtection="1">
      <alignment horizontal="center" vertical="center" wrapText="1"/>
      <protection locked="0"/>
    </xf>
    <xf numFmtId="0" fontId="23" fillId="0" borderId="1" xfId="0" applyNumberFormat="1" applyFont="1" applyBorder="1" applyAlignment="1" applyProtection="1">
      <alignment horizontal="center"/>
      <protection locked="0"/>
    </xf>
    <xf numFmtId="0" fontId="23" fillId="0" borderId="16" xfId="0" applyNumberFormat="1" applyFont="1" applyBorder="1" applyAlignment="1" applyProtection="1">
      <alignment horizontal="center"/>
      <protection locked="0"/>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1" fontId="23" fillId="0" borderId="55" xfId="0" applyNumberFormat="1" applyFont="1" applyBorder="1" applyAlignment="1" applyProtection="1">
      <alignment horizontal="center"/>
    </xf>
    <xf numFmtId="1" fontId="23" fillId="0" borderId="27" xfId="0" applyNumberFormat="1" applyFont="1" applyBorder="1" applyAlignment="1" applyProtection="1">
      <alignment horizontal="center"/>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1" fillId="0" borderId="50" xfId="0" applyFont="1" applyBorder="1" applyAlignment="1" applyProtection="1">
      <alignment horizontal="justify" vertical="top" wrapText="1"/>
      <protection locked="0"/>
    </xf>
    <xf numFmtId="0" fontId="4" fillId="0" borderId="53" xfId="0" applyFont="1" applyBorder="1" applyAlignment="1" applyProtection="1">
      <alignment horizontal="justify" vertical="top" wrapText="1"/>
      <protection locked="0"/>
    </xf>
    <xf numFmtId="0" fontId="4" fillId="0" borderId="54" xfId="0" applyFont="1" applyBorder="1" applyAlignment="1" applyProtection="1">
      <alignment horizontal="justify" vertical="top" wrapText="1"/>
      <protection locked="0"/>
    </xf>
    <xf numFmtId="0" fontId="30" fillId="0" borderId="21" xfId="0" applyFont="1" applyBorder="1" applyAlignment="1" applyProtection="1">
      <alignment horizontal="center"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34" fillId="0" borderId="50" xfId="0" applyFont="1" applyBorder="1" applyAlignment="1" applyProtection="1">
      <alignment horizontal="justify" vertical="center" wrapText="1"/>
      <protection locked="0"/>
    </xf>
    <xf numFmtId="0" fontId="23" fillId="0" borderId="53" xfId="0" applyFont="1" applyBorder="1" applyAlignment="1" applyProtection="1">
      <alignment horizontal="justify" vertical="center" wrapText="1"/>
      <protection locked="0"/>
    </xf>
    <xf numFmtId="0" fontId="23" fillId="0" borderId="54" xfId="0" applyFont="1" applyBorder="1" applyAlignment="1" applyProtection="1">
      <alignment horizontal="justify" vertical="center" wrapText="1"/>
      <protection locked="0"/>
    </xf>
    <xf numFmtId="0" fontId="35" fillId="0" borderId="50" xfId="0" applyFont="1" applyBorder="1" applyAlignment="1" applyProtection="1">
      <alignment horizontal="left" vertical="top" wrapText="1"/>
      <protection locked="0"/>
    </xf>
    <xf numFmtId="0" fontId="27" fillId="0" borderId="53" xfId="0" applyFont="1" applyBorder="1" applyAlignment="1" applyProtection="1">
      <alignment horizontal="left" vertical="top" wrapText="1"/>
      <protection locked="0"/>
    </xf>
    <xf numFmtId="0" fontId="27" fillId="0" borderId="54" xfId="0" applyFont="1" applyBorder="1" applyAlignment="1" applyProtection="1">
      <alignment horizontal="left" vertical="top" wrapText="1"/>
      <protection locked="0"/>
    </xf>
    <xf numFmtId="0" fontId="35" fillId="0" borderId="19" xfId="0" applyFont="1" applyBorder="1" applyAlignment="1" applyProtection="1">
      <alignment horizontal="left" vertical="top" wrapText="1"/>
      <protection locked="0"/>
    </xf>
    <xf numFmtId="0" fontId="27" fillId="0" borderId="20" xfId="0" applyFont="1" applyBorder="1" applyAlignment="1" applyProtection="1">
      <alignment horizontal="left" vertical="top" wrapText="1"/>
      <protection locked="0"/>
    </xf>
    <xf numFmtId="0" fontId="27" fillId="0" borderId="24" xfId="0" applyFont="1" applyBorder="1" applyAlignment="1" applyProtection="1">
      <alignment horizontal="left" vertical="top" wrapText="1"/>
      <protection locked="0"/>
    </xf>
    <xf numFmtId="0" fontId="29" fillId="0" borderId="0" xfId="0" applyFont="1" applyAlignment="1">
      <alignment horizontal="center" wrapText="1"/>
    </xf>
    <xf numFmtId="0" fontId="4" fillId="0" borderId="0" xfId="0" applyFont="1" applyAlignment="1" applyProtection="1">
      <alignment horizontal="center" wrapText="1"/>
    </xf>
    <xf numFmtId="0" fontId="4" fillId="0" borderId="0" xfId="0" applyFont="1" applyAlignment="1" applyProtection="1">
      <alignment horizontal="center"/>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Secretaría!$C$28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16F3-4D7F-88CD-43A9BD3BB8C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Secretaría!$D$28:$Q$28</c:f>
              <c:numCache>
                <c:formatCode>General</c:formatCode>
                <c:ptCount val="14"/>
                <c:pt idx="0">
                  <c:v>100</c:v>
                </c:pt>
                <c:pt idx="3">
                  <c:v>100</c:v>
                </c:pt>
                <c:pt idx="6">
                  <c:v>100</c:v>
                </c:pt>
                <c:pt idx="9">
                  <c:v>100</c:v>
                </c:pt>
                <c:pt idx="12" formatCode="0">
                  <c:v>100</c:v>
                </c:pt>
              </c:numCache>
            </c:numRef>
          </c:val>
          <c:extLst xmlns:c16r2="http://schemas.microsoft.com/office/drawing/2015/06/chart">
            <c:ext xmlns:c16="http://schemas.microsoft.com/office/drawing/2014/chart" uri="{C3380CC4-5D6E-409C-BE32-E72D297353CC}">
              <c16:uniqueId val="{00000001-16F3-4D7F-88CD-43A9BD3BB8C7}"/>
            </c:ext>
          </c:extLst>
        </c:ser>
        <c:ser>
          <c:idx val="1"/>
          <c:order val="1"/>
          <c:tx>
            <c:strRef>
              <c:f>Secretaría!$C$25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16F3-4D7F-88CD-43A9BD3BB8C7}"/>
            </c:ext>
          </c:extLst>
        </c:ser>
        <c:dLbls>
          <c:showLegendKey val="0"/>
          <c:showVal val="1"/>
          <c:showCatName val="0"/>
          <c:showSerName val="0"/>
          <c:showPercent val="0"/>
          <c:showBubbleSize val="0"/>
        </c:dLbls>
        <c:gapWidth val="150"/>
        <c:overlap val="-25"/>
        <c:axId val="52241600"/>
        <c:axId val="52229088"/>
      </c:barChart>
      <c:catAx>
        <c:axId val="522416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52229088"/>
        <c:crosses val="autoZero"/>
        <c:auto val="1"/>
        <c:lblAlgn val="ctr"/>
        <c:lblOffset val="100"/>
        <c:noMultiLvlLbl val="0"/>
      </c:catAx>
      <c:valAx>
        <c:axId val="52229088"/>
        <c:scaling>
          <c:orientation val="minMax"/>
        </c:scaling>
        <c:delete val="1"/>
        <c:axPos val="l"/>
        <c:numFmt formatCode="General" sourceLinked="1"/>
        <c:majorTickMark val="none"/>
        <c:minorTickMark val="none"/>
        <c:tickLblPos val="nextTo"/>
        <c:crossAx val="52241600"/>
        <c:crosses val="autoZero"/>
        <c:crossBetween val="between"/>
      </c:valAx>
      <c:spPr>
        <a:noFill/>
        <a:ln>
          <a:noFill/>
        </a:ln>
        <a:effectLst/>
      </c:spPr>
    </c:plotArea>
    <c:legend>
      <c:legendPos val="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2"/>
  <sheetViews>
    <sheetView showGridLines="0" tabSelected="1" zoomScale="70" zoomScaleNormal="70" zoomScaleSheetLayoutView="80" workbookViewId="0">
      <selection activeCell="S14" sqref="S14"/>
    </sheetView>
  </sheetViews>
  <sheetFormatPr baseColWidth="10" defaultRowHeight="12.75" x14ac:dyDescent="0.2"/>
  <cols>
    <col min="1" max="1" width="8.7109375" style="1" customWidth="1"/>
    <col min="2" max="2" width="2.42578125" style="1" customWidth="1"/>
    <col min="3" max="3" width="25.140625" style="1" customWidth="1"/>
    <col min="4" max="9" width="12.85546875" style="1" customWidth="1"/>
    <col min="10" max="10" width="16.140625" style="1" customWidth="1"/>
    <col min="11"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51"/>
      <c r="C2" s="52"/>
      <c r="D2" s="53"/>
      <c r="E2" s="57" t="s">
        <v>79</v>
      </c>
      <c r="F2" s="58"/>
      <c r="G2" s="58"/>
      <c r="H2" s="58"/>
      <c r="I2" s="58"/>
      <c r="J2" s="58"/>
      <c r="K2" s="58"/>
      <c r="L2" s="58"/>
      <c r="M2" s="58"/>
      <c r="N2" s="59"/>
      <c r="O2" s="66" t="s">
        <v>78</v>
      </c>
      <c r="P2" s="66"/>
      <c r="Q2" s="66"/>
      <c r="R2" s="66"/>
    </row>
    <row r="3" spans="2:18" ht="24.75" customHeight="1" x14ac:dyDescent="0.2">
      <c r="B3" s="54"/>
      <c r="C3" s="55"/>
      <c r="D3" s="56"/>
      <c r="E3" s="60"/>
      <c r="F3" s="61"/>
      <c r="G3" s="61"/>
      <c r="H3" s="61"/>
      <c r="I3" s="61"/>
      <c r="J3" s="61"/>
      <c r="K3" s="61"/>
      <c r="L3" s="61"/>
      <c r="M3" s="61"/>
      <c r="N3" s="62"/>
      <c r="O3" s="66" t="s">
        <v>75</v>
      </c>
      <c r="P3" s="66"/>
      <c r="Q3" s="66"/>
      <c r="R3" s="66"/>
    </row>
    <row r="4" spans="2:18" ht="24.75" customHeight="1" thickBot="1" x14ac:dyDescent="0.25">
      <c r="B4" s="54"/>
      <c r="C4" s="55"/>
      <c r="D4" s="56"/>
      <c r="E4" s="63"/>
      <c r="F4" s="64"/>
      <c r="G4" s="64"/>
      <c r="H4" s="64"/>
      <c r="I4" s="64"/>
      <c r="J4" s="64"/>
      <c r="K4" s="64"/>
      <c r="L4" s="64"/>
      <c r="M4" s="64"/>
      <c r="N4" s="65"/>
      <c r="O4" s="66" t="s">
        <v>76</v>
      </c>
      <c r="P4" s="66"/>
      <c r="Q4" s="66"/>
      <c r="R4" s="66"/>
    </row>
    <row r="5" spans="2:18" ht="13.5" thickBot="1" x14ac:dyDescent="0.25">
      <c r="B5" s="67"/>
      <c r="C5" s="68"/>
      <c r="D5" s="68"/>
      <c r="E5" s="68"/>
      <c r="F5" s="68"/>
      <c r="G5" s="68"/>
      <c r="H5" s="68"/>
      <c r="I5" s="68"/>
      <c r="J5" s="68"/>
      <c r="K5" s="68"/>
      <c r="L5" s="68"/>
      <c r="M5" s="68"/>
      <c r="N5" s="68"/>
      <c r="O5" s="69"/>
      <c r="P5" s="69"/>
      <c r="Q5" s="69"/>
      <c r="R5" s="70"/>
    </row>
    <row r="6" spans="2:18" ht="15" customHeight="1" thickBot="1" x14ac:dyDescent="0.25">
      <c r="B6" s="71" t="s">
        <v>0</v>
      </c>
      <c r="C6" s="72"/>
      <c r="D6" s="72"/>
      <c r="E6" s="72"/>
      <c r="F6" s="72"/>
      <c r="G6" s="72"/>
      <c r="H6" s="72"/>
      <c r="I6" s="72"/>
      <c r="J6" s="72"/>
      <c r="K6" s="72"/>
      <c r="L6" s="72"/>
      <c r="M6" s="72"/>
      <c r="N6" s="72"/>
      <c r="O6" s="72"/>
      <c r="P6" s="72"/>
      <c r="Q6" s="72"/>
      <c r="R6" s="73"/>
    </row>
    <row r="7" spans="2:18" ht="13.5" thickBot="1" x14ac:dyDescent="0.25">
      <c r="B7" s="2"/>
      <c r="C7" s="68"/>
      <c r="D7" s="68"/>
      <c r="E7" s="68"/>
      <c r="F7" s="68"/>
      <c r="G7" s="68"/>
      <c r="H7" s="68"/>
      <c r="I7" s="68"/>
      <c r="J7" s="68"/>
      <c r="K7" s="68"/>
      <c r="L7" s="68"/>
      <c r="M7" s="68"/>
      <c r="N7" s="68"/>
      <c r="O7" s="68"/>
      <c r="P7" s="68"/>
      <c r="Q7" s="68"/>
      <c r="R7" s="3"/>
    </row>
    <row r="8" spans="2:18" ht="23.25" customHeight="1" thickBot="1" x14ac:dyDescent="0.25">
      <c r="B8" s="2"/>
      <c r="C8" s="4" t="s">
        <v>60</v>
      </c>
      <c r="D8" s="74" t="s">
        <v>47</v>
      </c>
      <c r="E8" s="75"/>
      <c r="F8" s="75"/>
      <c r="G8" s="75"/>
      <c r="H8" s="75"/>
      <c r="I8" s="76"/>
      <c r="J8" s="77" t="s">
        <v>56</v>
      </c>
      <c r="K8" s="78"/>
      <c r="L8" s="79" t="s">
        <v>90</v>
      </c>
      <c r="M8" s="80"/>
      <c r="N8" s="80"/>
      <c r="O8" s="80"/>
      <c r="P8" s="80"/>
      <c r="Q8" s="81"/>
      <c r="R8" s="3"/>
    </row>
    <row r="9" spans="2:18" ht="23.25" customHeight="1" thickBot="1" x14ac:dyDescent="0.25">
      <c r="B9" s="2"/>
      <c r="C9" s="4" t="s">
        <v>59</v>
      </c>
      <c r="D9" s="38" t="s">
        <v>89</v>
      </c>
      <c r="E9" s="39"/>
      <c r="F9" s="39"/>
      <c r="G9" s="39"/>
      <c r="H9" s="39"/>
      <c r="I9" s="40"/>
      <c r="J9" s="41" t="s">
        <v>57</v>
      </c>
      <c r="K9" s="42"/>
      <c r="L9" s="45" t="s">
        <v>91</v>
      </c>
      <c r="M9" s="46"/>
      <c r="N9" s="46"/>
      <c r="O9" s="46"/>
      <c r="P9" s="46"/>
      <c r="Q9" s="47"/>
      <c r="R9" s="3"/>
    </row>
    <row r="10" spans="2:18" ht="23.25" customHeight="1" thickBot="1" x14ac:dyDescent="0.25">
      <c r="B10" s="2"/>
      <c r="C10" s="4" t="s">
        <v>58</v>
      </c>
      <c r="D10" s="38" t="s">
        <v>93</v>
      </c>
      <c r="E10" s="39"/>
      <c r="F10" s="39"/>
      <c r="G10" s="39"/>
      <c r="H10" s="39"/>
      <c r="I10" s="40"/>
      <c r="J10" s="43"/>
      <c r="K10" s="44"/>
      <c r="L10" s="48"/>
      <c r="M10" s="49"/>
      <c r="N10" s="49"/>
      <c r="O10" s="49"/>
      <c r="P10" s="49"/>
      <c r="Q10" s="50"/>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11" t="s">
        <v>14</v>
      </c>
      <c r="D12" s="112"/>
      <c r="E12" s="111" t="s">
        <v>61</v>
      </c>
      <c r="F12" s="113"/>
      <c r="G12" s="114" t="s">
        <v>1</v>
      </c>
      <c r="H12" s="115"/>
      <c r="I12" s="111" t="s">
        <v>3</v>
      </c>
      <c r="J12" s="113"/>
      <c r="K12" s="116" t="s">
        <v>6</v>
      </c>
      <c r="L12" s="117"/>
      <c r="M12" s="118" t="s">
        <v>2</v>
      </c>
      <c r="N12" s="119"/>
      <c r="O12" s="120"/>
      <c r="P12" s="82" t="s">
        <v>62</v>
      </c>
      <c r="Q12" s="83"/>
      <c r="R12" s="3"/>
    </row>
    <row r="13" spans="2:18" ht="15" customHeight="1" x14ac:dyDescent="0.2">
      <c r="B13" s="2"/>
      <c r="C13" s="84" t="s">
        <v>92</v>
      </c>
      <c r="D13" s="85"/>
      <c r="E13" s="88">
        <v>1</v>
      </c>
      <c r="F13" s="89"/>
      <c r="G13" s="91" t="s">
        <v>80</v>
      </c>
      <c r="H13" s="92"/>
      <c r="I13" s="95" t="s">
        <v>4</v>
      </c>
      <c r="J13" s="96"/>
      <c r="K13" s="99" t="s">
        <v>8</v>
      </c>
      <c r="L13" s="100"/>
      <c r="M13" s="103" t="s">
        <v>86</v>
      </c>
      <c r="N13" s="104"/>
      <c r="O13" s="105"/>
      <c r="P13" s="109" t="s">
        <v>65</v>
      </c>
      <c r="Q13" s="96"/>
      <c r="R13" s="3"/>
    </row>
    <row r="14" spans="2:18" ht="29.25" customHeight="1" thickBot="1" x14ac:dyDescent="0.25">
      <c r="B14" s="2"/>
      <c r="C14" s="86"/>
      <c r="D14" s="87"/>
      <c r="E14" s="86"/>
      <c r="F14" s="90"/>
      <c r="G14" s="93"/>
      <c r="H14" s="94"/>
      <c r="I14" s="97"/>
      <c r="J14" s="98"/>
      <c r="K14" s="101"/>
      <c r="L14" s="102"/>
      <c r="M14" s="106"/>
      <c r="N14" s="107"/>
      <c r="O14" s="108"/>
      <c r="P14" s="110"/>
      <c r="Q14" s="98"/>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18" t="s">
        <v>11</v>
      </c>
      <c r="D16" s="123" t="s">
        <v>25</v>
      </c>
      <c r="E16" s="124"/>
      <c r="F16" s="125" t="s">
        <v>87</v>
      </c>
      <c r="G16" s="126"/>
      <c r="H16" s="7"/>
      <c r="I16" s="7"/>
      <c r="J16" s="7"/>
      <c r="K16" s="7"/>
      <c r="L16" s="7"/>
      <c r="M16" s="8"/>
      <c r="N16" s="8"/>
      <c r="O16" s="8"/>
      <c r="P16" s="8"/>
      <c r="Q16" s="8"/>
      <c r="R16" s="3"/>
    </row>
    <row r="17" spans="2:20" ht="18.75" customHeight="1" x14ac:dyDescent="0.2">
      <c r="B17" s="2"/>
      <c r="C17" s="121"/>
      <c r="D17" s="127" t="s">
        <v>26</v>
      </c>
      <c r="E17" s="128"/>
      <c r="F17" s="129" t="s">
        <v>88</v>
      </c>
      <c r="G17" s="130"/>
      <c r="H17" s="7"/>
      <c r="I17" s="7"/>
      <c r="J17" s="7"/>
      <c r="K17" s="7"/>
      <c r="L17" s="7"/>
      <c r="M17" s="8"/>
      <c r="N17" s="8"/>
      <c r="O17" s="8"/>
      <c r="P17" s="8"/>
      <c r="Q17" s="8"/>
      <c r="R17" s="3"/>
    </row>
    <row r="18" spans="2:20" ht="18.75" customHeight="1" thickBot="1" x14ac:dyDescent="0.25">
      <c r="B18" s="2"/>
      <c r="C18" s="122"/>
      <c r="D18" s="131" t="s">
        <v>27</v>
      </c>
      <c r="E18" s="132"/>
      <c r="F18" s="133" t="s">
        <v>81</v>
      </c>
      <c r="G18" s="13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35" t="s">
        <v>23</v>
      </c>
      <c r="C20" s="136"/>
      <c r="D20" s="136"/>
      <c r="E20" s="136"/>
      <c r="F20" s="136"/>
      <c r="G20" s="136"/>
      <c r="H20" s="136"/>
      <c r="I20" s="136"/>
      <c r="J20" s="136"/>
      <c r="K20" s="136"/>
      <c r="L20" s="136"/>
      <c r="M20" s="136"/>
      <c r="N20" s="136"/>
      <c r="O20" s="136"/>
      <c r="P20" s="136"/>
      <c r="Q20" s="136"/>
      <c r="R20" s="137"/>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38" t="s">
        <v>12</v>
      </c>
      <c r="D23" s="139"/>
      <c r="E23" s="139"/>
      <c r="F23" s="139"/>
      <c r="G23" s="139"/>
      <c r="H23" s="139"/>
      <c r="I23" s="139"/>
      <c r="J23" s="139"/>
      <c r="K23" s="139"/>
      <c r="L23" s="139"/>
      <c r="M23" s="139"/>
      <c r="N23" s="139"/>
      <c r="O23" s="139"/>
      <c r="P23" s="139"/>
      <c r="Q23" s="140"/>
      <c r="R23" s="3"/>
    </row>
    <row r="24" spans="2:20" ht="27" customHeight="1" thickBot="1" x14ac:dyDescent="0.25">
      <c r="B24" s="2"/>
      <c r="C24" s="29" t="s">
        <v>16</v>
      </c>
      <c r="D24" s="141" t="s">
        <v>82</v>
      </c>
      <c r="E24" s="142"/>
      <c r="F24" s="143"/>
      <c r="G24" s="144" t="s">
        <v>83</v>
      </c>
      <c r="H24" s="142"/>
      <c r="I24" s="143"/>
      <c r="J24" s="144" t="s">
        <v>84</v>
      </c>
      <c r="K24" s="142"/>
      <c r="L24" s="143"/>
      <c r="M24" s="144" t="s">
        <v>85</v>
      </c>
      <c r="N24" s="142"/>
      <c r="O24" s="143"/>
      <c r="P24" s="139" t="s">
        <v>13</v>
      </c>
      <c r="Q24" s="140"/>
      <c r="R24" s="3"/>
    </row>
    <row r="25" spans="2:20" ht="15" customHeight="1" x14ac:dyDescent="0.2">
      <c r="B25" s="2"/>
      <c r="C25" s="30" t="s">
        <v>17</v>
      </c>
      <c r="D25" s="151">
        <v>100</v>
      </c>
      <c r="E25" s="152"/>
      <c r="F25" s="153"/>
      <c r="G25" s="154">
        <v>100</v>
      </c>
      <c r="H25" s="152"/>
      <c r="I25" s="153"/>
      <c r="J25" s="154">
        <v>100</v>
      </c>
      <c r="K25" s="152"/>
      <c r="L25" s="153"/>
      <c r="M25" s="154">
        <v>100</v>
      </c>
      <c r="N25" s="152"/>
      <c r="O25" s="153"/>
      <c r="P25" s="155">
        <v>100</v>
      </c>
      <c r="Q25" s="156"/>
      <c r="R25" s="3"/>
    </row>
    <row r="26" spans="2:20" x14ac:dyDescent="0.2">
      <c r="B26" s="2"/>
      <c r="C26" s="31" t="s">
        <v>15</v>
      </c>
      <c r="D26" s="145">
        <v>7</v>
      </c>
      <c r="E26" s="146"/>
      <c r="F26" s="147"/>
      <c r="G26" s="148">
        <v>6</v>
      </c>
      <c r="H26" s="146"/>
      <c r="I26" s="147"/>
      <c r="J26" s="148">
        <v>15</v>
      </c>
      <c r="K26" s="146"/>
      <c r="L26" s="147"/>
      <c r="M26" s="148">
        <v>12</v>
      </c>
      <c r="N26" s="146"/>
      <c r="O26" s="147"/>
      <c r="P26" s="149">
        <f>SUM(D26:O26)</f>
        <v>40</v>
      </c>
      <c r="Q26" s="150"/>
      <c r="R26" s="3"/>
    </row>
    <row r="27" spans="2:20" ht="15.75" customHeight="1" x14ac:dyDescent="0.2">
      <c r="B27" s="2"/>
      <c r="C27" s="31" t="s">
        <v>35</v>
      </c>
      <c r="D27" s="145">
        <v>7</v>
      </c>
      <c r="E27" s="146"/>
      <c r="F27" s="147"/>
      <c r="G27" s="148">
        <v>6</v>
      </c>
      <c r="H27" s="146"/>
      <c r="I27" s="147"/>
      <c r="J27" s="148">
        <v>15</v>
      </c>
      <c r="K27" s="146"/>
      <c r="L27" s="147"/>
      <c r="M27" s="148">
        <v>12</v>
      </c>
      <c r="N27" s="146"/>
      <c r="O27" s="147"/>
      <c r="P27" s="149">
        <f>SUM(D27:O27)</f>
        <v>40</v>
      </c>
      <c r="Q27" s="150"/>
      <c r="R27" s="3"/>
    </row>
    <row r="28" spans="2:20" ht="15.75" customHeight="1" thickBot="1" x14ac:dyDescent="0.25">
      <c r="B28" s="2"/>
      <c r="C28" s="32" t="s">
        <v>28</v>
      </c>
      <c r="D28" s="157">
        <f>(D26/D27)*100</f>
        <v>100</v>
      </c>
      <c r="E28" s="158"/>
      <c r="F28" s="159"/>
      <c r="G28" s="157">
        <f t="shared" ref="G28" si="0">(G26/G27)*100</f>
        <v>100</v>
      </c>
      <c r="H28" s="158"/>
      <c r="I28" s="159"/>
      <c r="J28" s="157">
        <f t="shared" ref="J28" si="1">(J26/J27)*100</f>
        <v>100</v>
      </c>
      <c r="K28" s="158"/>
      <c r="L28" s="159"/>
      <c r="M28" s="157">
        <f t="shared" ref="M28" si="2">(M26/M27)*100</f>
        <v>100</v>
      </c>
      <c r="N28" s="158"/>
      <c r="O28" s="159"/>
      <c r="P28" s="160">
        <f>(P26/P27)*100</f>
        <v>100</v>
      </c>
      <c r="Q28" s="161"/>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162"/>
      <c r="J31" s="162"/>
      <c r="K31" s="162"/>
      <c r="L31" s="162"/>
      <c r="M31" s="162"/>
      <c r="N31" s="162"/>
      <c r="O31" s="162"/>
      <c r="P31" s="162"/>
      <c r="Q31" s="162"/>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163" t="s">
        <v>21</v>
      </c>
      <c r="D42" s="164"/>
      <c r="E42" s="164"/>
      <c r="F42" s="164"/>
      <c r="G42" s="164"/>
      <c r="H42" s="164"/>
      <c r="I42" s="164"/>
      <c r="J42" s="164"/>
      <c r="K42" s="71" t="s">
        <v>70</v>
      </c>
      <c r="L42" s="72"/>
      <c r="M42" s="72"/>
      <c r="N42" s="72"/>
      <c r="O42" s="72"/>
      <c r="P42" s="72"/>
      <c r="Q42" s="73"/>
      <c r="R42" s="3"/>
    </row>
    <row r="43" spans="2:18" ht="48" customHeight="1" thickBot="1" x14ac:dyDescent="0.25">
      <c r="B43" s="2"/>
      <c r="C43" s="26"/>
      <c r="D43" s="27" t="s">
        <v>72</v>
      </c>
      <c r="E43" s="165" t="s">
        <v>73</v>
      </c>
      <c r="F43" s="165"/>
      <c r="G43" s="165"/>
      <c r="H43" s="165"/>
      <c r="I43" s="165"/>
      <c r="J43" s="166"/>
      <c r="K43" s="33"/>
      <c r="L43" s="34"/>
      <c r="M43" s="34"/>
      <c r="N43" s="34"/>
      <c r="O43" s="34"/>
      <c r="P43" s="34"/>
      <c r="Q43" s="35"/>
      <c r="R43" s="3"/>
    </row>
    <row r="44" spans="2:18" ht="231.75" customHeight="1" thickBot="1" x14ac:dyDescent="0.25">
      <c r="B44" s="2"/>
      <c r="C44" s="11" t="s">
        <v>18</v>
      </c>
      <c r="D44" s="36" t="s">
        <v>94</v>
      </c>
      <c r="E44" s="167" t="s">
        <v>95</v>
      </c>
      <c r="F44" s="168"/>
      <c r="G44" s="168"/>
      <c r="H44" s="168"/>
      <c r="I44" s="168"/>
      <c r="J44" s="169"/>
      <c r="K44" s="170"/>
      <c r="L44" s="171"/>
      <c r="M44" s="171"/>
      <c r="N44" s="171"/>
      <c r="O44" s="171"/>
      <c r="P44" s="171"/>
      <c r="Q44" s="172"/>
      <c r="R44" s="3"/>
    </row>
    <row r="45" spans="2:18" ht="139.5" customHeight="1" thickBot="1" x14ac:dyDescent="0.25">
      <c r="B45" s="2"/>
      <c r="C45" s="11" t="s">
        <v>19</v>
      </c>
      <c r="D45" s="28" t="s">
        <v>96</v>
      </c>
      <c r="E45" s="173" t="s">
        <v>97</v>
      </c>
      <c r="F45" s="174"/>
      <c r="G45" s="174"/>
      <c r="H45" s="174"/>
      <c r="I45" s="174"/>
      <c r="J45" s="175"/>
      <c r="K45" s="171"/>
      <c r="L45" s="171"/>
      <c r="M45" s="171"/>
      <c r="N45" s="171"/>
      <c r="O45" s="171"/>
      <c r="P45" s="171"/>
      <c r="Q45" s="172"/>
      <c r="R45" s="3"/>
    </row>
    <row r="46" spans="2:18" ht="213.75" customHeight="1" thickBot="1" x14ac:dyDescent="0.25">
      <c r="B46" s="2"/>
      <c r="C46" s="11" t="s">
        <v>77</v>
      </c>
      <c r="D46" s="36">
        <v>44839</v>
      </c>
      <c r="E46" s="176" t="s">
        <v>98</v>
      </c>
      <c r="F46" s="177"/>
      <c r="G46" s="177"/>
      <c r="H46" s="177"/>
      <c r="I46" s="177"/>
      <c r="J46" s="178"/>
      <c r="K46" s="171"/>
      <c r="L46" s="171"/>
      <c r="M46" s="171"/>
      <c r="N46" s="171"/>
      <c r="O46" s="171"/>
      <c r="P46" s="171"/>
      <c r="Q46" s="172"/>
      <c r="R46" s="3"/>
    </row>
    <row r="47" spans="2:18" ht="378.75" customHeight="1" thickBot="1" x14ac:dyDescent="0.25">
      <c r="B47" s="2"/>
      <c r="C47" s="11" t="s">
        <v>20</v>
      </c>
      <c r="D47" s="37">
        <v>44926</v>
      </c>
      <c r="E47" s="179" t="s">
        <v>99</v>
      </c>
      <c r="F47" s="180"/>
      <c r="G47" s="180"/>
      <c r="H47" s="180"/>
      <c r="I47" s="180"/>
      <c r="J47" s="181"/>
      <c r="K47" s="171"/>
      <c r="L47" s="171"/>
      <c r="M47" s="171"/>
      <c r="N47" s="171"/>
      <c r="O47" s="171"/>
      <c r="P47" s="171"/>
      <c r="Q47" s="172"/>
      <c r="R47" s="3"/>
    </row>
    <row r="48" spans="2:18" ht="13.5" thickBot="1" x14ac:dyDescent="0.25">
      <c r="B48" s="12"/>
      <c r="C48" s="13"/>
      <c r="D48" s="13"/>
      <c r="E48" s="13"/>
      <c r="F48" s="13"/>
      <c r="G48" s="13"/>
      <c r="H48" s="13"/>
      <c r="I48" s="13"/>
      <c r="J48" s="13"/>
      <c r="K48" s="13"/>
      <c r="L48" s="13"/>
      <c r="M48" s="13"/>
      <c r="N48" s="13"/>
      <c r="O48" s="13"/>
      <c r="P48" s="13"/>
      <c r="Q48" s="13"/>
      <c r="R48" s="14"/>
    </row>
    <row r="49" spans="2:16" x14ac:dyDescent="0.2">
      <c r="B49" s="5"/>
      <c r="C49" s="5"/>
      <c r="D49" s="5"/>
      <c r="E49" s="5"/>
      <c r="F49" s="5"/>
      <c r="G49" s="5"/>
      <c r="H49" s="5"/>
      <c r="I49" s="5"/>
      <c r="J49" s="5"/>
      <c r="K49" s="5"/>
      <c r="L49" s="5"/>
      <c r="M49" s="5"/>
      <c r="N49" s="5"/>
      <c r="O49" s="5"/>
      <c r="P49" s="5"/>
    </row>
    <row r="50" spans="2:16" x14ac:dyDescent="0.2">
      <c r="B50" s="5"/>
      <c r="C50" s="5"/>
      <c r="D50" s="5"/>
      <c r="E50" s="5"/>
      <c r="F50" s="5"/>
      <c r="G50" s="5"/>
      <c r="H50" s="5"/>
      <c r="I50" s="5"/>
      <c r="J50" s="5"/>
      <c r="K50" s="5"/>
      <c r="L50" s="5"/>
      <c r="M50" s="5"/>
      <c r="N50" s="5"/>
      <c r="O50" s="5"/>
      <c r="P50" s="5"/>
    </row>
    <row r="51" spans="2:16" x14ac:dyDescent="0.2">
      <c r="B51" s="5"/>
      <c r="C51" s="5"/>
      <c r="D51" s="5"/>
      <c r="E51" s="5"/>
      <c r="F51" s="5"/>
      <c r="G51" s="5"/>
      <c r="H51" s="5"/>
      <c r="I51" s="5"/>
      <c r="J51" s="5"/>
      <c r="K51" s="5"/>
      <c r="L51" s="5"/>
      <c r="M51" s="5"/>
      <c r="N51" s="5"/>
      <c r="O51" s="5"/>
      <c r="P51" s="5"/>
    </row>
    <row r="52" spans="2:16" x14ac:dyDescent="0.2">
      <c r="B52" s="5"/>
      <c r="C52" s="5"/>
      <c r="D52" s="5"/>
      <c r="E52" s="5"/>
      <c r="F52" s="5"/>
      <c r="G52" s="5"/>
      <c r="H52" s="5"/>
      <c r="I52" s="5"/>
      <c r="J52" s="5"/>
      <c r="K52" s="5"/>
      <c r="L52" s="5"/>
      <c r="M52" s="5"/>
      <c r="N52" s="5"/>
      <c r="O52" s="5"/>
      <c r="P52" s="5"/>
    </row>
    <row r="90" spans="3:21" ht="28.5" customHeight="1" x14ac:dyDescent="0.2"/>
    <row r="91" spans="3:21" x14ac:dyDescent="0.2">
      <c r="C91" s="5"/>
      <c r="D91" s="5"/>
    </row>
    <row r="92" spans="3:21" hidden="1" x14ac:dyDescent="0.2">
      <c r="C92" s="5"/>
      <c r="D92" s="5"/>
    </row>
    <row r="93" spans="3:21" hidden="1" x14ac:dyDescent="0.2">
      <c r="C93" s="5"/>
      <c r="D93" s="5"/>
    </row>
    <row r="94" spans="3:21" ht="13.5" hidden="1" thickBot="1" x14ac:dyDescent="0.25">
      <c r="C94" s="15" t="s">
        <v>37</v>
      </c>
      <c r="D94" s="16"/>
      <c r="H94" s="24" t="s">
        <v>22</v>
      </c>
      <c r="I94" s="24" t="s">
        <v>24</v>
      </c>
      <c r="J94" s="24" t="s">
        <v>63</v>
      </c>
      <c r="U94" s="17" t="s">
        <v>29</v>
      </c>
    </row>
    <row r="95" spans="3:21" ht="25.5" hidden="1" x14ac:dyDescent="0.2">
      <c r="C95" s="18" t="s">
        <v>44</v>
      </c>
      <c r="D95" s="19"/>
      <c r="H95" s="25" t="s">
        <v>4</v>
      </c>
      <c r="I95" s="25" t="s">
        <v>7</v>
      </c>
      <c r="J95" s="25" t="s">
        <v>64</v>
      </c>
      <c r="M95" s="183"/>
      <c r="N95" s="183"/>
    </row>
    <row r="96" spans="3:21" ht="25.5" hidden="1" x14ac:dyDescent="0.2">
      <c r="C96" s="18" t="s">
        <v>45</v>
      </c>
      <c r="D96" s="19"/>
      <c r="H96" s="25" t="s">
        <v>69</v>
      </c>
      <c r="I96" s="25" t="s">
        <v>74</v>
      </c>
      <c r="J96" s="25" t="s">
        <v>65</v>
      </c>
      <c r="M96" s="184"/>
      <c r="N96" s="184"/>
    </row>
    <row r="97" spans="3:14" ht="38.25" hidden="1" x14ac:dyDescent="0.2">
      <c r="C97" s="18" t="s">
        <v>46</v>
      </c>
      <c r="D97" s="19"/>
      <c r="H97" s="25" t="s">
        <v>5</v>
      </c>
      <c r="I97" s="25" t="s">
        <v>8</v>
      </c>
      <c r="J97" s="25" t="s">
        <v>66</v>
      </c>
      <c r="M97" s="184"/>
      <c r="N97" s="184"/>
    </row>
    <row r="98" spans="3:14" hidden="1" x14ac:dyDescent="0.2">
      <c r="C98" s="18" t="s">
        <v>47</v>
      </c>
      <c r="D98" s="19"/>
      <c r="H98" s="25"/>
      <c r="I98" s="25" t="s">
        <v>68</v>
      </c>
      <c r="J98" s="25" t="s">
        <v>67</v>
      </c>
      <c r="M98" s="184"/>
      <c r="N98" s="184"/>
    </row>
    <row r="99" spans="3:14" ht="25.5" hidden="1" x14ac:dyDescent="0.2">
      <c r="C99" s="18" t="s">
        <v>48</v>
      </c>
      <c r="D99" s="19"/>
      <c r="H99" s="25"/>
      <c r="I99" s="25" t="s">
        <v>9</v>
      </c>
      <c r="J99" s="25" t="s">
        <v>71</v>
      </c>
      <c r="M99" s="184"/>
      <c r="N99" s="184"/>
    </row>
    <row r="100" spans="3:14" hidden="1" x14ac:dyDescent="0.2">
      <c r="C100" s="18" t="s">
        <v>49</v>
      </c>
      <c r="D100" s="19"/>
      <c r="H100" s="25"/>
      <c r="I100" s="25" t="s">
        <v>10</v>
      </c>
      <c r="J100" s="25"/>
      <c r="M100" s="184"/>
      <c r="N100" s="184"/>
    </row>
    <row r="101" spans="3:14" hidden="1" x14ac:dyDescent="0.2">
      <c r="C101" s="18" t="s">
        <v>50</v>
      </c>
      <c r="D101" s="19"/>
      <c r="M101" s="183"/>
      <c r="N101" s="183"/>
    </row>
    <row r="102" spans="3:14" ht="66" hidden="1" customHeight="1" x14ac:dyDescent="0.2">
      <c r="C102" s="18" t="s">
        <v>51</v>
      </c>
      <c r="D102" s="19"/>
      <c r="M102" s="182"/>
      <c r="N102" s="182"/>
    </row>
    <row r="103" spans="3:14" hidden="1" x14ac:dyDescent="0.2">
      <c r="C103" s="18" t="s">
        <v>36</v>
      </c>
      <c r="D103" s="19"/>
    </row>
    <row r="104" spans="3:14" ht="25.5" hidden="1" x14ac:dyDescent="0.2">
      <c r="C104" s="18" t="s">
        <v>52</v>
      </c>
      <c r="D104" s="19"/>
    </row>
    <row r="105" spans="3:14" ht="25.5" hidden="1" x14ac:dyDescent="0.2">
      <c r="C105" s="18" t="s">
        <v>53</v>
      </c>
      <c r="D105" s="19"/>
    </row>
    <row r="106" spans="3:14" ht="25.5" hidden="1" x14ac:dyDescent="0.2">
      <c r="C106" s="18" t="s">
        <v>54</v>
      </c>
      <c r="D106" s="19"/>
    </row>
    <row r="107" spans="3:14" hidden="1" x14ac:dyDescent="0.2">
      <c r="C107" s="18" t="s">
        <v>39</v>
      </c>
      <c r="D107" s="20"/>
    </row>
    <row r="108" spans="3:14" hidden="1" x14ac:dyDescent="0.2">
      <c r="C108" s="18" t="s">
        <v>38</v>
      </c>
      <c r="D108" s="21"/>
    </row>
    <row r="109" spans="3:14" hidden="1" x14ac:dyDescent="0.2">
      <c r="C109" s="18" t="s">
        <v>55</v>
      </c>
      <c r="D109" s="20"/>
    </row>
    <row r="110" spans="3:14" hidden="1" x14ac:dyDescent="0.2"/>
    <row r="111" spans="3:14" ht="6.75" hidden="1" customHeight="1" x14ac:dyDescent="0.2"/>
    <row r="112" spans="3:14" ht="15" hidden="1" customHeight="1" x14ac:dyDescent="0.2">
      <c r="C112" s="22" t="s">
        <v>29</v>
      </c>
    </row>
    <row r="113" spans="3:3" ht="18.75" hidden="1" customHeight="1" x14ac:dyDescent="0.2">
      <c r="C113" s="22" t="s">
        <v>32</v>
      </c>
    </row>
    <row r="114" spans="3:3" ht="15" hidden="1" customHeight="1" x14ac:dyDescent="0.2">
      <c r="C114" s="22" t="s">
        <v>40</v>
      </c>
    </row>
    <row r="115" spans="3:3" ht="11.25" hidden="1" customHeight="1" x14ac:dyDescent="0.2">
      <c r="C115" s="22" t="s">
        <v>30</v>
      </c>
    </row>
    <row r="116" spans="3:3" ht="16.5" hidden="1" customHeight="1" x14ac:dyDescent="0.2">
      <c r="C116" s="22" t="s">
        <v>31</v>
      </c>
    </row>
    <row r="117" spans="3:3" ht="12" hidden="1" customHeight="1" x14ac:dyDescent="0.2">
      <c r="C117" s="22" t="s">
        <v>33</v>
      </c>
    </row>
    <row r="118" spans="3:3" ht="25.5" hidden="1" customHeight="1" x14ac:dyDescent="0.2">
      <c r="C118" s="22" t="s">
        <v>34</v>
      </c>
    </row>
    <row r="119" spans="3:3" ht="27.75" hidden="1" customHeight="1" x14ac:dyDescent="0.2">
      <c r="C119" s="22" t="s">
        <v>41</v>
      </c>
    </row>
    <row r="120" spans="3:3" ht="36.75" hidden="1" customHeight="1" x14ac:dyDescent="0.2">
      <c r="C120" s="23" t="s">
        <v>42</v>
      </c>
    </row>
    <row r="121" spans="3:3" hidden="1" x14ac:dyDescent="0.2">
      <c r="C121" s="22" t="s">
        <v>43</v>
      </c>
    </row>
    <row r="122" spans="3:3" hidden="1" x14ac:dyDescent="0.2"/>
  </sheetData>
  <mergeCells count="83">
    <mergeCell ref="M102:N102"/>
    <mergeCell ref="M95:N95"/>
    <mergeCell ref="M96:N96"/>
    <mergeCell ref="M97:N97"/>
    <mergeCell ref="M98:N98"/>
    <mergeCell ref="M99:N99"/>
    <mergeCell ref="M100:N100"/>
    <mergeCell ref="M101:N101"/>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formula1>$J$95:$J$99</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$C$95:$C$109</formula1>
    </dataValidation>
    <dataValidation allowBlank="1" showInputMessage="1" showErrorMessage="1" prompt="Realice un pequeño análisis, acerca del cumplimiento o incumplimiento del indicador, identificando los factores que fueron relevantes en el resultado del indicador." sqref="C44:C47 E44:J46 E47"/>
    <dataValidation allowBlank="1" showInputMessage="1" showErrorMessage="1" prompt="Identifique el resultado del indicador en la medición desarrollada" sqref="D28 P28 G28 J28 M28"/>
    <dataValidation allowBlank="1" showInputMessage="1" showErrorMessage="1" prompt="Identifique el valor registrado en el denominador de la fórmula de cálculo" sqref="D27 G27 J27 M27"/>
    <dataValidation allowBlank="1" showInputMessage="1" showErrorMessage="1" prompt="Identifique el valor registrado en el numerador de la fórmula de cálculo" sqref="D26 G26 J26 M26 P26:P27"/>
    <dataValidation allowBlank="1" showInputMessage="1" showErrorMessage="1" prompt="Valor que se espera alcance el Indicador" sqref="D25 G25 J25 M25 P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Secretaría</vt:lpstr>
      <vt:lpstr>Secretaría!Área_de_impresión</vt:lpstr>
      <vt:lpstr>Secretaría!Fuente_indicador</vt:lpstr>
      <vt:lpstr>Secretaría!Periodicidad</vt:lpstr>
      <vt:lpstr>Secretaría!Tipo_indicador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2014-02-18T15:51:38Z</cp:lastPrinted>
  <dcterms:created xsi:type="dcterms:W3CDTF">2013-03-27T13:59:56Z</dcterms:created>
  <dcterms:modified xsi:type="dcterms:W3CDTF">2023-02-09T19:26:41Z</dcterms:modified>
</cp:coreProperties>
</file>