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9.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drawings/drawing10.xml" ContentType="application/vnd.openxmlformats-officedocument.drawing+xml"/>
  <Override PartName="/xl/charts/chart12.xml" ContentType="application/vnd.openxmlformats-officedocument.drawingml.chart+xml"/>
  <Override PartName="/xl/drawings/drawing11.xml" ContentType="application/vnd.openxmlformats-officedocument.drawing+xml"/>
  <Override PartName="/xl/charts/chart13.xml" ContentType="application/vnd.openxmlformats-officedocument.drawingml.chart+xml"/>
  <Override PartName="/xl/drawings/drawing12.xml" ContentType="application/vnd.openxmlformats-officedocument.drawing+xml"/>
  <Override PartName="/xl/charts/chart14.xml" ContentType="application/vnd.openxmlformats-officedocument.drawingml.chart+xml"/>
  <Override PartName="/xl/drawings/drawing13.xml" ContentType="application/vnd.openxmlformats-officedocument.drawing+xml"/>
  <Override PartName="/xl/charts/chart1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C:\Users\GMCASTAÑEDA\Desktop\PLANEACIÓN\INDICADORES\2025\Indicadores\reporte Indicadores\Reportes y publicar\Publicar Indicadores\Publicar indicadores 4 Tr\"/>
    </mc:Choice>
  </mc:AlternateContent>
  <bookViews>
    <workbookView xWindow="-120" yWindow="-120" windowWidth="20730" windowHeight="11160" tabRatio="853" activeTab="5"/>
  </bookViews>
  <sheets>
    <sheet name="Plan Gestión SST " sheetId="21" r:id="rId1"/>
    <sheet name="Capacitaciones" sheetId="24" r:id="rId2"/>
    <sheet name="Bienestar" sheetId="29" r:id="rId3"/>
    <sheet name=" Desempeño" sheetId="26" r:id="rId4"/>
    <sheet name="Teletrabajo" sheetId="34" r:id="rId5"/>
    <sheet name="Inducciones Nuevos" sheetId="28" r:id="rId6"/>
    <sheet name="Movimientos de Personal" sheetId="33" r:id="rId7"/>
    <sheet name="Novedades Nómina" sheetId="35" r:id="rId8"/>
    <sheet name="Incapacidades" sheetId="36" r:id="rId9"/>
    <sheet name="Cesantías" sheetId="37" r:id="rId10"/>
    <sheet name="Certificaciones Pensionales" sheetId="38" r:id="rId11"/>
    <sheet name="Bienestar (2)" sheetId="30" state="hidden" r:id="rId12"/>
    <sheet name="Capacitaciones (2)" sheetId="31" state="hidden" r:id="rId13"/>
  </sheets>
  <externalReferences>
    <externalReference r:id="rId14"/>
  </externalReferences>
  <definedNames>
    <definedName name="_xlnm.Print_Area" localSheetId="3">' Desempeño'!$B$2:$R$47</definedName>
    <definedName name="_xlnm.Print_Area" localSheetId="2">Bienestar!$B$2:$R$49</definedName>
    <definedName name="_xlnm.Print_Area" localSheetId="11">'Bienestar (2)'!$B$2:$R$57</definedName>
    <definedName name="_xlnm.Print_Area" localSheetId="1">Capacitaciones!$B$2:$R$49</definedName>
    <definedName name="_xlnm.Print_Area" localSheetId="12">'Capacitaciones (2)'!$B$2:$R$57</definedName>
    <definedName name="_xlnm.Print_Area" localSheetId="5">'Inducciones Nuevos'!$B$2:$R$49</definedName>
    <definedName name="_xlnm.Print_Area" localSheetId="6">'Movimientos de Personal'!$B$2:$R$49</definedName>
    <definedName name="_xlnm.Print_Area" localSheetId="0">'Plan Gestión SST '!$B$2:$R$49</definedName>
    <definedName name="_xlnm.Print_Area" localSheetId="4">Teletrabajo!$B$2:$R$47</definedName>
    <definedName name="Fuente_indicador" localSheetId="3">' Desempeño'!$M$94:$M$100</definedName>
    <definedName name="Fuente_indicador" localSheetId="2">Bienestar!$M$96:$M$102</definedName>
    <definedName name="Fuente_indicador" localSheetId="11">'Bienestar (2)'!$M$104:$M$110</definedName>
    <definedName name="Fuente_indicador" localSheetId="1">Capacitaciones!$M$96:$M$102</definedName>
    <definedName name="Fuente_indicador" localSheetId="12">'Capacitaciones (2)'!$M$104:$M$110</definedName>
    <definedName name="Fuente_indicador" localSheetId="5">'Inducciones Nuevos'!$M$96:$M$102</definedName>
    <definedName name="Fuente_indicador" localSheetId="6">'Movimientos de Personal'!$M$96:$M$102</definedName>
    <definedName name="Fuente_indicador" localSheetId="0">'Plan Gestión SST '!$M$96:$M$102</definedName>
    <definedName name="Fuente_indicador" localSheetId="4">Teletrabajo!$M$94:$M$100</definedName>
    <definedName name="Fuente_indicador">#REF!</definedName>
    <definedName name="GESTIÓN_ADMINISTRATIVA_Y_FINANCIERA" localSheetId="3">#REF!</definedName>
    <definedName name="GESTIÓN_ADMINISTRATIVA_Y_FINANCIERA" localSheetId="2">#REF!</definedName>
    <definedName name="GESTIÓN_ADMINISTRATIVA_Y_FINANCIERA" localSheetId="11">#REF!</definedName>
    <definedName name="GESTIÓN_ADMINISTRATIVA_Y_FINANCIERA" localSheetId="1">#REF!</definedName>
    <definedName name="GESTIÓN_ADMINISTRATIVA_Y_FINANCIERA" localSheetId="12">#REF!</definedName>
    <definedName name="GESTIÓN_ADMINISTRATIVA_Y_FINANCIERA" localSheetId="5">#REF!</definedName>
    <definedName name="GESTIÓN_ADMINISTRATIVA_Y_FINANCIERA" localSheetId="6">#REF!</definedName>
    <definedName name="GESTIÓN_ADMINISTRATIVA_Y_FINANCIERA" localSheetId="0">#REF!</definedName>
    <definedName name="GESTIÓN_ADMINISTRATIVA_Y_FINANCIERA" localSheetId="4">#REF!</definedName>
    <definedName name="GESTIÓN_ADMINISTRATIVA_Y_FINANCIERA">#REF!</definedName>
    <definedName name="GESTIÓN_CONTRACTUAL" localSheetId="3">#REF!</definedName>
    <definedName name="GESTIÓN_CONTRACTUAL" localSheetId="2">#REF!</definedName>
    <definedName name="GESTIÓN_CONTRACTUAL" localSheetId="11">#REF!</definedName>
    <definedName name="GESTIÓN_CONTRACTUAL" localSheetId="1">#REF!</definedName>
    <definedName name="GESTIÓN_CONTRACTUAL" localSheetId="12">#REF!</definedName>
    <definedName name="GESTIÓN_CONTRACTUAL" localSheetId="5">#REF!</definedName>
    <definedName name="GESTIÓN_CONTRACTUAL" localSheetId="6">#REF!</definedName>
    <definedName name="GESTIÓN_CONTRACTUAL" localSheetId="0">#REF!</definedName>
    <definedName name="GESTIÓN_CONTRACTUAL" localSheetId="4">#REF!</definedName>
    <definedName name="GESTIÓN_CONTRACTUAL">#REF!</definedName>
    <definedName name="GESTIÓN_DE_EVALUACIÓN_Y_MEJORA" localSheetId="3">#REF!</definedName>
    <definedName name="GESTIÓN_DE_EVALUACIÓN_Y_MEJORA" localSheetId="2">#REF!</definedName>
    <definedName name="GESTIÓN_DE_EVALUACIÓN_Y_MEJORA" localSheetId="11">#REF!</definedName>
    <definedName name="GESTIÓN_DE_EVALUACIÓN_Y_MEJORA" localSheetId="1">#REF!</definedName>
    <definedName name="GESTIÓN_DE_EVALUACIÓN_Y_MEJORA" localSheetId="12">#REF!</definedName>
    <definedName name="GESTIÓN_DE_EVALUACIÓN_Y_MEJORA" localSheetId="5">#REF!</definedName>
    <definedName name="GESTIÓN_DE_EVALUACIÓN_Y_MEJORA" localSheetId="6">#REF!</definedName>
    <definedName name="GESTIÓN_DE_EVALUACIÓN_Y_MEJORA" localSheetId="0">#REF!</definedName>
    <definedName name="GESTIÓN_DE_EVALUACIÓN_Y_MEJORA" localSheetId="4">#REF!</definedName>
    <definedName name="GESTIÓN_DE_EVALUACIÓN_Y_MEJORA">#REF!</definedName>
    <definedName name="GESTIÓN_DE_LA_INFORMACIÓN_Y_LAS_COMUNICACIONES" localSheetId="3">#REF!</definedName>
    <definedName name="GESTIÓN_DE_LA_INFORMACIÓN_Y_LAS_COMUNICACIONES" localSheetId="2">#REF!</definedName>
    <definedName name="GESTIÓN_DE_LA_INFORMACIÓN_Y_LAS_COMUNICACIONES" localSheetId="11">#REF!</definedName>
    <definedName name="GESTIÓN_DE_LA_INFORMACIÓN_Y_LAS_COMUNICACIONES" localSheetId="1">#REF!</definedName>
    <definedName name="GESTIÓN_DE_LA_INFORMACIÓN_Y_LAS_COMUNICACIONES" localSheetId="12">#REF!</definedName>
    <definedName name="GESTIÓN_DE_LA_INFORMACIÓN_Y_LAS_COMUNICACIONES" localSheetId="5">#REF!</definedName>
    <definedName name="GESTIÓN_DE_LA_INFORMACIÓN_Y_LAS_COMUNICACIONES" localSheetId="6">#REF!</definedName>
    <definedName name="GESTIÓN_DE_LA_INFORMACIÓN_Y_LAS_COMUNICACIONES" localSheetId="0">#REF!</definedName>
    <definedName name="GESTIÓN_DE_LA_INFORMACIÓN_Y_LAS_COMUNICACIONES" localSheetId="4">#REF!</definedName>
    <definedName name="GESTIÓN_DE_LA_INFORMACIÓN_Y_LAS_COMUNICACIONES">#REF!</definedName>
    <definedName name="GESTIÓN_DE_LA_INFRAESTRUCTURA" localSheetId="3">#REF!</definedName>
    <definedName name="GESTIÓN_DE_LA_INFRAESTRUCTURA" localSheetId="2">#REF!</definedName>
    <definedName name="GESTIÓN_DE_LA_INFRAESTRUCTURA" localSheetId="11">#REF!</definedName>
    <definedName name="GESTIÓN_DE_LA_INFRAESTRUCTURA" localSheetId="1">#REF!</definedName>
    <definedName name="GESTIÓN_DE_LA_INFRAESTRUCTURA" localSheetId="12">#REF!</definedName>
    <definedName name="GESTIÓN_DE_LA_INFRAESTRUCTURA" localSheetId="5">#REF!</definedName>
    <definedName name="GESTIÓN_DE_LA_INFRAESTRUCTURA" localSheetId="6">#REF!</definedName>
    <definedName name="GESTIÓN_DE_LA_INFRAESTRUCTURA" localSheetId="0">#REF!</definedName>
    <definedName name="GESTIÓN_DE_LA_INFRAESTRUCTURA" localSheetId="4">#REF!</definedName>
    <definedName name="GESTIÓN_DE_LA_INFRAESTRUCTURA">#REF!</definedName>
    <definedName name="GESTIÓN_DE_RECURSOS" localSheetId="3">#REF!</definedName>
    <definedName name="GESTIÓN_DE_RECURSOS" localSheetId="2">#REF!</definedName>
    <definedName name="GESTIÓN_DE_RECURSOS" localSheetId="11">#REF!</definedName>
    <definedName name="GESTIÓN_DE_RECURSOS" localSheetId="1">#REF!</definedName>
    <definedName name="GESTIÓN_DE_RECURSOS" localSheetId="12">#REF!</definedName>
    <definedName name="GESTIÓN_DE_RECURSOS" localSheetId="5">#REF!</definedName>
    <definedName name="GESTIÓN_DE_RECURSOS" localSheetId="6">#REF!</definedName>
    <definedName name="GESTIÓN_DE_RECURSOS" localSheetId="0">#REF!</definedName>
    <definedName name="GESTIÓN_DE_RECURSOS" localSheetId="4">#REF!</definedName>
    <definedName name="GESTIÓN_DE_RECURSOS">#REF!</definedName>
    <definedName name="GESTIÓN_DE_SUMINISTRO_DE_BIENES_Y_SERVICIOS" localSheetId="3">#REF!</definedName>
    <definedName name="GESTIÓN_DE_SUMINISTRO_DE_BIENES_Y_SERVICIOS" localSheetId="2">#REF!</definedName>
    <definedName name="GESTIÓN_DE_SUMINISTRO_DE_BIENES_Y_SERVICIOS" localSheetId="11">#REF!</definedName>
    <definedName name="GESTIÓN_DE_SUMINISTRO_DE_BIENES_Y_SERVICIOS" localSheetId="1">#REF!</definedName>
    <definedName name="GESTIÓN_DE_SUMINISTRO_DE_BIENES_Y_SERVICIOS" localSheetId="12">#REF!</definedName>
    <definedName name="GESTIÓN_DE_SUMINISTRO_DE_BIENES_Y_SERVICIOS" localSheetId="5">#REF!</definedName>
    <definedName name="GESTIÓN_DE_SUMINISTRO_DE_BIENES_Y_SERVICIOS" localSheetId="6">#REF!</definedName>
    <definedName name="GESTIÓN_DE_SUMINISTRO_DE_BIENES_Y_SERVICIOS" localSheetId="0">#REF!</definedName>
    <definedName name="GESTIÓN_DE_SUMINISTRO_DE_BIENES_Y_SERVICIOS" localSheetId="4">#REF!</definedName>
    <definedName name="GESTIÓN_DE_SUMINISTRO_DE_BIENES_Y_SERVICIOS">#REF!</definedName>
    <definedName name="GESTIÓN_JURÍDICA" localSheetId="3">#REF!</definedName>
    <definedName name="GESTIÓN_JURÍDICA" localSheetId="2">#REF!</definedName>
    <definedName name="GESTIÓN_JURÍDICA" localSheetId="11">#REF!</definedName>
    <definedName name="GESTIÓN_JURÍDICA" localSheetId="1">#REF!</definedName>
    <definedName name="GESTIÓN_JURÍDICA" localSheetId="12">#REF!</definedName>
    <definedName name="GESTIÓN_JURÍDICA" localSheetId="5">#REF!</definedName>
    <definedName name="GESTIÓN_JURÍDICA" localSheetId="6">#REF!</definedName>
    <definedName name="GESTIÓN_JURÍDICA" localSheetId="0">#REF!</definedName>
    <definedName name="GESTIÓN_JURÍDICA" localSheetId="4">#REF!</definedName>
    <definedName name="GESTIÓN_JURÍDICA">#REF!</definedName>
    <definedName name="INVESTIGACIÓN_Y_DESARROLLO_DE_LA_GESTIÓN_PENITENCIARIA_Y_CARCELARIA" localSheetId="3">#REF!</definedName>
    <definedName name="INVESTIGACIÓN_Y_DESARROLLO_DE_LA_GESTIÓN_PENITENCIARIA_Y_CARCELARIA" localSheetId="2">#REF!</definedName>
    <definedName name="INVESTIGACIÓN_Y_DESARROLLO_DE_LA_GESTIÓN_PENITENCIARIA_Y_CARCELARIA" localSheetId="11">#REF!</definedName>
    <definedName name="INVESTIGACIÓN_Y_DESARROLLO_DE_LA_GESTIÓN_PENITENCIARIA_Y_CARCELARIA" localSheetId="1">#REF!</definedName>
    <definedName name="INVESTIGACIÓN_Y_DESARROLLO_DE_LA_GESTIÓN_PENITENCIARIA_Y_CARCELARIA" localSheetId="12">#REF!</definedName>
    <definedName name="INVESTIGACIÓN_Y_DESARROLLO_DE_LA_GESTIÓN_PENITENCIARIA_Y_CARCELARIA" localSheetId="5">#REF!</definedName>
    <definedName name="INVESTIGACIÓN_Y_DESARROLLO_DE_LA_GESTIÓN_PENITENCIARIA_Y_CARCELARIA" localSheetId="6">#REF!</definedName>
    <definedName name="INVESTIGACIÓN_Y_DESARROLLO_DE_LA_GESTIÓN_PENITENCIARIA_Y_CARCELARIA" localSheetId="0">#REF!</definedName>
    <definedName name="INVESTIGACIÓN_Y_DESARROLLO_DE_LA_GESTIÓN_PENITENCIARIA_Y_CARCELARIA" localSheetId="4">#REF!</definedName>
    <definedName name="INVESTIGACIÓN_Y_DESARROLLO_DE_LA_GESTIÓN_PENITENCIARIA_Y_CARCELARIA">#REF!</definedName>
    <definedName name="Periodicidad" localSheetId="3">' Desempeño'!$I$94:$I$99</definedName>
    <definedName name="Periodicidad" localSheetId="2">Bienestar!$I$96:$I$101</definedName>
    <definedName name="Periodicidad" localSheetId="11">'Bienestar (2)'!$I$104:$I$109</definedName>
    <definedName name="Periodicidad" localSheetId="1">Capacitaciones!$I$96:$I$101</definedName>
    <definedName name="Periodicidad" localSheetId="12">'Capacitaciones (2)'!$I$104:$I$109</definedName>
    <definedName name="Periodicidad" localSheetId="5">'Inducciones Nuevos'!$I$96:$I$101</definedName>
    <definedName name="Periodicidad" localSheetId="6">'Movimientos de Personal'!$I$96:$I$101</definedName>
    <definedName name="Periodicidad" localSheetId="0">'Plan Gestión SST '!$I$96:$I$101</definedName>
    <definedName name="Periodicidad" localSheetId="4">Teletrabajo!$I$94:$I$99</definedName>
    <definedName name="Periodicidad">#REF!</definedName>
    <definedName name="PLANEACIÓN_ESTRATÉGICA_Y_GESTIÓN_ORGANIZACIONAL" localSheetId="3">#REF!</definedName>
    <definedName name="PLANEACIÓN_ESTRATÉGICA_Y_GESTIÓN_ORGANIZACIONAL" localSheetId="2">#REF!</definedName>
    <definedName name="PLANEACIÓN_ESTRATÉGICA_Y_GESTIÓN_ORGANIZACIONAL" localSheetId="11">#REF!</definedName>
    <definedName name="PLANEACIÓN_ESTRATÉGICA_Y_GESTIÓN_ORGANIZACIONAL" localSheetId="1">#REF!</definedName>
    <definedName name="PLANEACIÓN_ESTRATÉGICA_Y_GESTIÓN_ORGANIZACIONAL" localSheetId="12">#REF!</definedName>
    <definedName name="PLANEACIÓN_ESTRATÉGICA_Y_GESTIÓN_ORGANIZACIONAL" localSheetId="5">#REF!</definedName>
    <definedName name="PLANEACIÓN_ESTRATÉGICA_Y_GESTIÓN_ORGANIZACIONAL" localSheetId="6">#REF!</definedName>
    <definedName name="PLANEACIÓN_ESTRATÉGICA_Y_GESTIÓN_ORGANIZACIONAL" localSheetId="0">#REF!</definedName>
    <definedName name="PLANEACIÓN_ESTRATÉGICA_Y_GESTIÓN_ORGANIZACIONAL" localSheetId="4">#REF!</definedName>
    <definedName name="PLANEACIÓN_ESTRATÉGICA_Y_GESTIÓN_ORGANIZACIONAL">#REF!</definedName>
    <definedName name="Procesos" localSheetId="3">#REF!</definedName>
    <definedName name="Procesos" localSheetId="2">#REF!</definedName>
    <definedName name="Procesos" localSheetId="11">#REF!</definedName>
    <definedName name="Procesos" localSheetId="1">#REF!</definedName>
    <definedName name="Procesos" localSheetId="12">#REF!</definedName>
    <definedName name="Procesos" localSheetId="5">#REF!</definedName>
    <definedName name="Procesos" localSheetId="6">#REF!</definedName>
    <definedName name="Procesos" localSheetId="0">#REF!</definedName>
    <definedName name="Procesos" localSheetId="4">#REF!</definedName>
    <definedName name="Procesos">#REF!</definedName>
    <definedName name="Tipo_indicador" localSheetId="3">' Desempeño'!$H$94:$H$96</definedName>
    <definedName name="Tipo_indicador" localSheetId="2">Bienestar!$H$96:$H$98</definedName>
    <definedName name="Tipo_indicador" localSheetId="11">'Bienestar (2)'!$H$104:$H$106</definedName>
    <definedName name="Tipo_indicador" localSheetId="1">Capacitaciones!$H$96:$H$98</definedName>
    <definedName name="Tipo_indicador" localSheetId="12">'Capacitaciones (2)'!$H$104:$H$106</definedName>
    <definedName name="Tipo_indicador" localSheetId="10">'[1]Certificaciónes Pensionales'!$H$96:$H$98</definedName>
    <definedName name="Tipo_indicador" localSheetId="9">'[1]Liquidaciónes de Cesantias'!$H$96:$H$98</definedName>
    <definedName name="Tipo_indicador" localSheetId="8">'[1]Gestión de Incapacidades'!$H$96:$H$98</definedName>
    <definedName name="Tipo_indicador" localSheetId="5">'Inducciones Nuevos'!$H$96:$H$98</definedName>
    <definedName name="Tipo_indicador" localSheetId="6">'Movimientos de Personal'!$H$96:$H$98</definedName>
    <definedName name="Tipo_indicador" localSheetId="7">'[1]Novedades de Nomina'!$H$96:$H$98</definedName>
    <definedName name="Tipo_indicador" localSheetId="0">'Plan Gestión SST '!$H$96:$H$98</definedName>
    <definedName name="Tipo_indicador" localSheetId="4">Teletrabajo!$H$94:$H$96</definedName>
  </definedNames>
  <calcPr calcId="162913"/>
</workbook>
</file>

<file path=xl/calcChain.xml><?xml version="1.0" encoding="utf-8"?>
<calcChain xmlns="http://schemas.openxmlformats.org/spreadsheetml/2006/main">
  <c r="P28" i="34" l="1"/>
  <c r="J28" i="34"/>
  <c r="D28" i="34"/>
  <c r="P27" i="34"/>
  <c r="P26" i="34"/>
  <c r="P26" i="26"/>
  <c r="P28" i="26"/>
  <c r="J28" i="26"/>
  <c r="P27" i="26"/>
  <c r="P26" i="29"/>
  <c r="P27" i="21"/>
  <c r="P26" i="21"/>
  <c r="P26" i="24"/>
  <c r="M28" i="38" l="1"/>
  <c r="J28" i="38"/>
  <c r="G28" i="38"/>
  <c r="D28" i="38"/>
  <c r="P27" i="38"/>
  <c r="P26" i="38"/>
  <c r="M28" i="37"/>
  <c r="J28" i="37"/>
  <c r="G28" i="37"/>
  <c r="D28" i="37"/>
  <c r="P27" i="37"/>
  <c r="P26" i="37"/>
  <c r="M28" i="36"/>
  <c r="J28" i="36"/>
  <c r="G28" i="36"/>
  <c r="D28" i="36"/>
  <c r="P27" i="36"/>
  <c r="P26" i="36"/>
  <c r="P25" i="36"/>
  <c r="M28" i="35"/>
  <c r="J28" i="35"/>
  <c r="G28" i="35"/>
  <c r="D28" i="35"/>
  <c r="P27" i="35"/>
  <c r="P26" i="35"/>
  <c r="P28" i="38" l="1"/>
  <c r="P28" i="37"/>
  <c r="P28" i="36"/>
  <c r="P28" i="35"/>
  <c r="J28" i="33"/>
  <c r="D28" i="24" l="1"/>
  <c r="P27" i="33" l="1"/>
  <c r="P26" i="33"/>
  <c r="J28" i="28" l="1"/>
  <c r="D28" i="28" l="1"/>
  <c r="P27" i="24" l="1"/>
  <c r="P28" i="24" l="1"/>
  <c r="P27" i="28"/>
  <c r="P26" i="28"/>
  <c r="P28" i="28" l="1"/>
  <c r="G28" i="33" l="1"/>
  <c r="D28" i="33"/>
  <c r="G28" i="29"/>
  <c r="D28" i="29"/>
  <c r="M28" i="24"/>
  <c r="G28" i="24"/>
  <c r="M28" i="29" l="1"/>
  <c r="J28" i="29"/>
  <c r="P28" i="33" l="1"/>
  <c r="G28" i="28" l="1"/>
  <c r="P27" i="29"/>
  <c r="P28" i="29" l="1"/>
  <c r="M28" i="21"/>
  <c r="M28" i="33" l="1"/>
  <c r="M28" i="31" l="1"/>
  <c r="J28" i="31"/>
  <c r="G28" i="31"/>
  <c r="D28" i="31"/>
  <c r="M28" i="30"/>
  <c r="J28" i="30"/>
  <c r="G28" i="30"/>
  <c r="D28" i="30"/>
  <c r="M28" i="28" l="1"/>
  <c r="D28" i="26"/>
  <c r="J28" i="24" l="1"/>
  <c r="D28" i="21" l="1"/>
  <c r="G28" i="21"/>
  <c r="J28" i="21"/>
</calcChain>
</file>

<file path=xl/sharedStrings.xml><?xml version="1.0" encoding="utf-8"?>
<sst xmlns="http://schemas.openxmlformats.org/spreadsheetml/2006/main" count="1344" uniqueCount="208">
  <si>
    <t xml:space="preserve">  I. IDENTIFICACION DEL INDICADOR </t>
  </si>
  <si>
    <t>Unidad de Medida</t>
  </si>
  <si>
    <t xml:space="preserve">Fuente de Información </t>
  </si>
  <si>
    <t xml:space="preserve">Tipo de Indicador: </t>
  </si>
  <si>
    <t xml:space="preserve">Eficacia </t>
  </si>
  <si>
    <t>Efectividad</t>
  </si>
  <si>
    <t xml:space="preserve">Periodicidad: </t>
  </si>
  <si>
    <t xml:space="preserve">Mensual </t>
  </si>
  <si>
    <t>Trimestral</t>
  </si>
  <si>
    <t>Semestral</t>
  </si>
  <si>
    <t>Anual</t>
  </si>
  <si>
    <t xml:space="preserve">Rango de Gestión </t>
  </si>
  <si>
    <t>Registro de Resultados</t>
  </si>
  <si>
    <t>TOTAL PERIODO</t>
  </si>
  <si>
    <t>Fórmula de Cálculo</t>
  </si>
  <si>
    <t>Variable 1</t>
  </si>
  <si>
    <t>Periodo</t>
  </si>
  <si>
    <t>Meta</t>
  </si>
  <si>
    <t>ANALISIS DE RESULTADOS 1:</t>
  </si>
  <si>
    <t>ANALISIS DE RESULTADOS 2:</t>
  </si>
  <si>
    <t>ANALISIS DE RESULTADOS 4:</t>
  </si>
  <si>
    <t>ANALISIS DE RESULTADOS 5:</t>
  </si>
  <si>
    <t xml:space="preserve">ANÁLISIS DE RESULTADOS </t>
  </si>
  <si>
    <t>Tipo de Indicador</t>
  </si>
  <si>
    <t xml:space="preserve">            II.   RESULTADOS</t>
  </si>
  <si>
    <t>Periodicidad:</t>
  </si>
  <si>
    <t>Alto</t>
  </si>
  <si>
    <t>Medio</t>
  </si>
  <si>
    <t>Bajo</t>
  </si>
  <si>
    <t xml:space="preserve">Resultados </t>
  </si>
  <si>
    <t>Fuente de Indicador</t>
  </si>
  <si>
    <t>Plan de Acción</t>
  </si>
  <si>
    <t>Plan de Mejoramiento</t>
  </si>
  <si>
    <t>Caracterización de Proceso</t>
  </si>
  <si>
    <t>Proyectos de Inversión</t>
  </si>
  <si>
    <t>Acuerdos de Gestión</t>
  </si>
  <si>
    <t>Variable 2</t>
  </si>
  <si>
    <t>Gestión Jurídica</t>
  </si>
  <si>
    <t>ANALISIS DE RESULTADOS 6:</t>
  </si>
  <si>
    <t>PROCESO</t>
  </si>
  <si>
    <t>Gestión Financiera</t>
  </si>
  <si>
    <t>Gestión Documental</t>
  </si>
  <si>
    <t>Plan Estratégico</t>
  </si>
  <si>
    <t>Estrategia de Rendición de Cuentas</t>
  </si>
  <si>
    <t>Sistema de Gestión de Seguridad de Información</t>
  </si>
  <si>
    <t>Sistema de Gestión de Seguridad y Salud en el Trabajo</t>
  </si>
  <si>
    <t>Gestión Direccionamiento Estratégico</t>
  </si>
  <si>
    <t>Comunicaciones e Información</t>
  </si>
  <si>
    <t>Gestión Mejora Continua Sistema Integrado de Gestión</t>
  </si>
  <si>
    <t>Gestión Normativa</t>
  </si>
  <si>
    <t xml:space="preserve">Elección De Servidores Públicos Distritales </t>
  </si>
  <si>
    <t>Gestión Control Político</t>
  </si>
  <si>
    <t>Atención al Ciudadano</t>
  </si>
  <si>
    <t>Talento Humano</t>
  </si>
  <si>
    <t>Anales y Publicaciones y Relatoría</t>
  </si>
  <si>
    <t>Gestión de Recursos Físicos</t>
  </si>
  <si>
    <t>Sistemas y Seguridad de la Información</t>
  </si>
  <si>
    <t>Evaluación Independiente</t>
  </si>
  <si>
    <t>Nombre del Indicador:</t>
  </si>
  <si>
    <t>Descripción del Indicador:</t>
  </si>
  <si>
    <t>Responsable de la Medición:</t>
  </si>
  <si>
    <t>Responsable del Proceso:</t>
  </si>
  <si>
    <t>Proceso:</t>
  </si>
  <si>
    <t>Linea Base:</t>
  </si>
  <si>
    <t>ANALISIS DE RESULTADOS 7:</t>
  </si>
  <si>
    <t>ANALISIS DE RESULTADOS 8:</t>
  </si>
  <si>
    <t>ANALISIS DE RESULTADOS 9:</t>
  </si>
  <si>
    <t>ANALISIS DE RESULTADOS 10:</t>
  </si>
  <si>
    <t>ANALISIS DE RESULTADOS 12:</t>
  </si>
  <si>
    <t>Tendencia</t>
  </si>
  <si>
    <t>Tendencia:</t>
  </si>
  <si>
    <t>Constante</t>
  </si>
  <si>
    <t>Creciente</t>
  </si>
  <si>
    <t>Decreciente</t>
  </si>
  <si>
    <t>Acumulado</t>
  </si>
  <si>
    <t>Cuatrimestral</t>
  </si>
  <si>
    <t xml:space="preserve">Eficiencia </t>
  </si>
  <si>
    <t>ACCIONES TOMADAS PARA GENERAR EL CUMPLIMIENTO (SÓLO EN INCUMPLIMIENTO DEL INDICADOR)</t>
  </si>
  <si>
    <t>Cumple o No cumple</t>
  </si>
  <si>
    <t>FECHA DE REPORTE</t>
  </si>
  <si>
    <t>ANÁLISIS</t>
  </si>
  <si>
    <t>Porcentaje</t>
  </si>
  <si>
    <t>VERSIÓN: 03</t>
  </si>
  <si>
    <t>FECHA: 15-Mar-2019</t>
  </si>
  <si>
    <t>Trimestre I</t>
  </si>
  <si>
    <t>Trimestre II</t>
  </si>
  <si>
    <t>Trimestre III</t>
  </si>
  <si>
    <t>Trimestre IV</t>
  </si>
  <si>
    <t>Bimestral</t>
  </si>
  <si>
    <r>
      <rPr>
        <b/>
        <sz val="10"/>
        <rFont val="Arial"/>
        <family val="2"/>
      </rPr>
      <t>ANALISIS DE RESULTADOS 11</t>
    </r>
    <r>
      <rPr>
        <sz val="10"/>
        <rFont val="Arial"/>
        <family val="2"/>
      </rPr>
      <t>:</t>
    </r>
  </si>
  <si>
    <t>ANALISIS DE RESULTADOS 3:</t>
  </si>
  <si>
    <t>CÓDIGO: GMC-FO-005</t>
  </si>
  <si>
    <t>HOJA DE VIDA DE INDICADOR DE GESTIÓN</t>
  </si>
  <si>
    <t>DIRECCIÓN ADMINISTRATIVA</t>
  </si>
  <si>
    <t>Sistema Gestión  de Seguridad y Salud en el trabajo</t>
  </si>
  <si>
    <t>Plan Gestión Seguridad y Salud en el trabajo</t>
  </si>
  <si>
    <t>Porcentaje de cumplimiento de las  actividades anuales programadas en el Sistema de Seguridad y Salud en el trabajo</t>
  </si>
  <si>
    <t>formatos de asistencia, actas, informes y docuementos que den cuenta de lo actuado, entre otros</t>
  </si>
  <si>
    <t>&gt;90%</t>
  </si>
  <si>
    <t>75%-89%</t>
  </si>
  <si>
    <t>&lt;74%</t>
  </si>
  <si>
    <t>Inducciones a funcionarios nuevos</t>
  </si>
  <si>
    <t xml:space="preserve">(Funcionarios nuevos con induccion realizada en el trimestre/ Número de funcionarios posesionados en el trimestre) *100
</t>
  </si>
  <si>
    <t>Registro de asistencia a inducción institucional</t>
  </si>
  <si>
    <t>Teletrabajo</t>
  </si>
  <si>
    <t>Formato solicitud teletrabajo
actos administrativos</t>
  </si>
  <si>
    <t>Establece el acceso al teletrabajo a los funcionarios que cumplen con los requisitos establecidos para  acceder a esta modalidad de trabajo en la Corporacion.</t>
  </si>
  <si>
    <t>NA</t>
  </si>
  <si>
    <t>Hace referencia a las inducciones realizadas a los funcionarios nuevos que ingresan a la Corporacion.</t>
  </si>
  <si>
    <t>Evaluación de Desempeño</t>
  </si>
  <si>
    <t>Línea Base:</t>
  </si>
  <si>
    <t>Cumplimiento del Plan Institucional de Capacitaciones</t>
  </si>
  <si>
    <t>(Número de capacitaciones ejecutadas del PIC en la vigencia / Número de capacitaciones programadas del PIC en la vigencia) * 100</t>
  </si>
  <si>
    <t>Plan Institucional de Capacitaciones</t>
  </si>
  <si>
    <t>Medir el cumplimiento de las actividades programadas en el Plan Institucional de Capacitaciones</t>
  </si>
  <si>
    <t>(Número de actividades del Plan de bienestar ejecutadas para la vigencia / Número de actividades del Plan de bienestar programadas para la vigencia) * 100</t>
  </si>
  <si>
    <t xml:space="preserve">Plan de Bienestar </t>
  </si>
  <si>
    <t>Nviel de satisfacción actividades de bienestar</t>
  </si>
  <si>
    <t>Establecer el nivel de satisfacción de los funcionarios frente a las actividades del plan de bienestar</t>
  </si>
  <si>
    <t>(No total de personas que marcaron excelente en el periodo + No total de personas que marcaron  bueno en el periodo)  / (Número total de personas encuestadas en el periodo )*100</t>
  </si>
  <si>
    <t>Numero de evaluaciones realizadas /
Total de funcionarios de carrera administrativa * 100</t>
  </si>
  <si>
    <t>(No de funcionarios vinculados a teletrabajo en la vigencia/No de funcionarios vinculados a teletrabajo en la vigencia anterior) *100</t>
  </si>
  <si>
    <t xml:space="preserve">I Semestre </t>
  </si>
  <si>
    <t>II Semestre</t>
  </si>
  <si>
    <t>Profesional Especialziado 222-04</t>
  </si>
  <si>
    <t>llevar la medición de los movimientos de personal rotación y movilidad por las diferentes situaciones adminsitrativas, reubicaciones, encargos, comisiones o licencias, realizadas a los funcionarios de la Planta Administrativa de la Corporacion.</t>
  </si>
  <si>
    <t xml:space="preserve">Acto administrativo de la situación o novedad </t>
  </si>
  <si>
    <t xml:space="preserve">Movimientos de personal rotación, movilidad, o situaciones administrativas a funcionarios de Planta Administrativa. </t>
  </si>
  <si>
    <t xml:space="preserve">Impacto y evaluación actividades de bienestar social
Encuestas tabuladas  </t>
  </si>
  <si>
    <t>Establece el nivel de cumplimiento en la Evaluación el Desempeño de los funcionarios de Carrera Administrativa de la entidad</t>
  </si>
  <si>
    <t>Aplicativo EDL APP</t>
  </si>
  <si>
    <t>No de solicitudes o movimientos de personal (reubicaciones, encargos, comisiones o licencias) tramitados en el trimestre/ Número de total de solicitudes o movimientos de la planta administrativa generados en el trimestre) *100</t>
  </si>
  <si>
    <t>Profesional Universitario</t>
  </si>
  <si>
    <t>Niviel de satisfacción actividades de bienestar</t>
  </si>
  <si>
    <t>Indicador revisado y/o actualizado y aprobado por el lider del proceso 17/09/2020</t>
  </si>
  <si>
    <t>Indicador revisado y/o actualizado y aprobado por el lider del proceso 19/08/2021</t>
  </si>
  <si>
    <t>Durante la vigencia se realizó la actualización de la Politica Interna del teletrabajo, se identificaron los cargos Teletrabajables, se actualzó la Guia de ingreso a la modalidad de Teletrabajo y se creo el Procedimiento de  ingreso a la modalidad de Teletrabajo.
Se publicó la primera convocatoria Interna con los nuevos lineamientos y a la fecha nos encontramos en las visitas domiciliarias y de sistemas para verificar el cumplimiento de los requisitos de los 28 funcionarios que solitaron el ingreso a esta modalidad. 
En el 4 trimestre terminaron 3 funcionarios con la prorroga del segundo semestre y se iniicó el proceso de selección para la vigencia 2025</t>
  </si>
  <si>
    <t>(Numero de actIvidades realizadas en el trimestre / Numero de actividades programadas en el año ) *100%</t>
  </si>
  <si>
    <t>Para el primer trimestre del año, se alcanzó el 26 % de las actividades programadas en el período, superando ligeramente lo proyectado.</t>
  </si>
  <si>
    <t>Durante el primer trimestre de 2025, este indicador alcanzó una meta del 100%, que permitió medir el movimientos de personal rotación y/o movilidad, de los funcionarios de Planta Administrativa. En cumlimiento con lo  anterior, se dió tramite  a 3 solicitudes o movimientos de personal  concerdientes a reubicaciones al interior de la Corporación.</t>
  </si>
  <si>
    <t>Se han divulgado las cinco (5) capacitaciones que ha ofertado el DASCD. Así mismo, se construyó el PIC 2025, sobre el cual se está adelantando el trámite contractual.</t>
  </si>
  <si>
    <t xml:space="preserve">En el primer trimestre de esta vigencia se han realizado 2 actividades de bienestar y de acuerdo a los resultados de las encuestas de satisfacción se tiene un 93,75% de aprobación de las actividades por parte de los funcionarios, cumpliendo además con la meta señalada. </t>
  </si>
  <si>
    <t xml:space="preserve">28/02/2025 - Primera jornada de inducción presencial del año 2025. La Dirección Administrativa convoca a los funcionarios posesionados (92) y pasantes, con asistencia de 61 personas en modalidad mixta (presencial y virtual). Se debe tener en cuenta que para este periodo se realizaron 23 Cambios de Cargo y 5 Encargos, personas que ya habian realizado inducción en jornadas anteriores.
Con el propósito de aumentar la participación de los nuevos posesionados en la inducción, se realiza de manera presencial y virtual. Teniendo en cuanta las recomendaciones de SST y de OCI el procedimiento de Induccion y Reinducción se ha actualizado, por lo que las jornadas de inducción se realizan de la siguiente manera:
PREINDUCCIÓN
1. Desde el 20 de enero de 2025 en adelante se realiza inducción de SST como requisito de posesión y desde el procedimiento de posesiones se realiza de manera personalizada la preinducción del proceso de Posesión. Cuenta con 85 participantes. Constancia resposa en la Historia Laboral.
INDUCCIÓN GENERAL
2. Se realizó la jornada de Inducción general el 28/02/2025 con la participacion de 61 personas, 34=funcionarios y 27= pasantes.
INDUCCIÓN DE DIRECTIVOS
3. Se realizó la primera parte de la Inducción de Directivos (Taller de Liderazgo) y asesores, quedando pendiente la segunda jornada, que se realizará el 29 de abril de 2025.
                                                                                                                                                                                   </t>
  </si>
  <si>
    <t xml:space="preserve">Para el segundo trimestre del año, se realizó el 28 % de las actividades programadas en el período, ligeramente por debajo, pero sin afectación  relevante a lo proyectado, teniendo en cuenta que semestralmente se tiene el avance del 99%, y adicionalmente se esta cargando con lo pertinente al rediseño institucional, que fue aprobado el 28 de marzo y por tanto, su planeación y ejecución se inició  a partir del 2o. trimestre del año. </t>
  </si>
  <si>
    <t>Se divulgó la primera oferta del programa nacional de bilingüismo del SENA y el DASCD. 
Se encuentra adelantandose un convenio interdministrativo con la Universidad de Cundinamarca para desarrollar el PIC 2025.</t>
  </si>
  <si>
    <t xml:space="preserve">En el segundo trimestre de esta vigencia se han realizado 9 actividades de bienestar y de acuerdo a los resultados de las encuestas de satisfacción se tiene un 96% de aprobación de las actividades por parte de los funcionarios, cumpliendo además con la meta señalada. </t>
  </si>
  <si>
    <t>Durente el primer semestre, se realizó la segunda evaluaciòn parcial con corte a 31 de enero de 2025 y la evaluación definitiva del periodo 1 de febrero de 2024 a 31 de enero de 2025.</t>
  </si>
  <si>
    <r>
      <rPr>
        <b/>
        <sz val="10"/>
        <rFont val="Arial"/>
        <family val="2"/>
      </rPr>
      <t xml:space="preserve">Total posesionados en el trimestre 151
</t>
    </r>
    <r>
      <rPr>
        <sz val="10"/>
        <rFont val="Arial"/>
        <family val="2"/>
      </rPr>
      <t xml:space="preserve">
28/04/2025 - Segunda Jornada de inducción mixta. La Dirección de Talento humano convoca a 70 funcionarios posesionados (del 01 de marzo al 28 de abril de 2025) y el procedimiento de Carrera Administrativa convoca a los pasantes. 
Se debe tener en cuenta que para este periodo se realizaron 22 Cambios de Cargo y 6 Encargos, personas que ya habian realizado inducción en jornadas anteriores.
28/06/2025 - Tercera jornada de inducción modalidad mixta. Se convocaron 113 funcionarios (posesionados 1/05/2025 hasta 30 junio de 2025) y 20 pasantes. 
12 cambios de cargo y 47 encargos.
Modalidad mixta, siguiendo el anterior esquema la Inducción se realiza de la siguiente manera:
INDUCCIÓN DE DIRECTIVOS
3. Se realizó la primera parte de la Inducción de Directivos (Taller de Liderazgo) y asesores, quedando pendiente la segunda jornada, que se realizará el 29 de abril de 2025.
PREINDUCCIÓN
1. Se realiza inducción de SST como requisito de posesión y desde el procedimiento de posesiones se realiza de manera personalizada la preinducción del proceso de Posesión. Se realizó inducción a 70 funcionarios (posesionados nuevos, cambios de cargo y encargos). Constancias que resposan en la Historia Laboral de cada funcionario.
2.19/05/2025: Se realiza inducción de SST como requisito de posesión y desde el procedimiento de posesiones se realiza de manera personalizada la preinducción del proceso de Posesión. A 10 funcionarios (posesionados nuevos, cambios de cargo y encargos). Constancias que resposan en la Historia Laboral de cada funcionario.
INDUCCIÓN GENERAL
1. Se realizó la jornada de Inducción general el 28/04/2025 con la participacion de 58 personas, 39=funcionarios y 19= pasantes.
2. 28 de junio se realiza jornada de induccion general con la participación de 113 funcionarios y 3 pasantes.
</t>
    </r>
  </si>
  <si>
    <t>31/06/2025</t>
  </si>
  <si>
    <t>Durante el segundo trimestre de 2025, este indicador alcanzó una meta del 100%, que permitió medir el movimientos de personal rotación y/o movilidad, de los funcionarios de Planta Administrativa. En cumlimiento con lo  anterior, se dió tramite  a 5 solicitudes o movimientos de personal  concerdientes a reubicaciones al interior de la Corporación.</t>
  </si>
  <si>
    <t xml:space="preserve">Para el tercer trimestre del año, se realizó el 25 % de las actividades programadas en el período, cumpliendo a cabalidad con lo proyectado. </t>
  </si>
  <si>
    <t>Se adelantaron las gestiones necesarias para dictar a través de Uninpahu una capacitación en Power Bi y Excel Avanzado y con Inter una capacitación sobre ¿Cómo hablarle a la IA?. Se adelantó la segunda oferta del porgrama nacional de bilingüismo del SENA y el DASCD.</t>
  </si>
  <si>
    <t xml:space="preserve">En el tercer trimestre de esta vigencia se han realizado 5 actividades de bienestar y de acuerdo a los resultados de las encuestas de satisfacción se tiene un 96% de aprobación de las actividades por parte de los funcionarios, cumpliendo además con la meta señalada. </t>
  </si>
  <si>
    <r>
      <rPr>
        <b/>
        <sz val="10"/>
        <rFont val="Arial"/>
        <family val="2"/>
      </rPr>
      <t>Total posesionados en el trimestre</t>
    </r>
    <r>
      <rPr>
        <b/>
        <sz val="10"/>
        <color rgb="FFFF0000"/>
        <rFont val="Arial"/>
        <family val="2"/>
      </rPr>
      <t xml:space="preserve"> </t>
    </r>
    <r>
      <rPr>
        <b/>
        <sz val="10"/>
        <rFont val="Arial"/>
        <family val="2"/>
      </rPr>
      <t xml:space="preserve">48
</t>
    </r>
    <r>
      <rPr>
        <sz val="10"/>
        <rFont val="Arial"/>
        <family val="2"/>
      </rPr>
      <t xml:space="preserve">
</t>
    </r>
    <r>
      <rPr>
        <b/>
        <sz val="10"/>
        <rFont val="Arial"/>
        <family val="2"/>
      </rPr>
      <t>28/08/2025</t>
    </r>
    <r>
      <rPr>
        <sz val="10"/>
        <rFont val="Arial"/>
        <family val="2"/>
      </rPr>
      <t xml:space="preserve"> - Cuarta Jornada de inducción se convocó a 91 funcionarios, para este periodo se ralizaron 13 cambios de cargo y 26 encargos, que ya habian realizado inducción general en jornadas anteriores.</t>
    </r>
  </si>
  <si>
    <t>Durante el segundo trimestre de 2025, este indicador alcanzó una meta del 100%, que permitió medir el movimientos de personal rotación y/o movilidad, de los funcionarios de Planta Administrativa. En cumlimiento con lo  anterior, se dió tramite  a 2 solicitudes o movimientos de personal  concerdientes a reubicaciones al interior de la Corporación.</t>
  </si>
  <si>
    <t>VERSIÓN: 3</t>
  </si>
  <si>
    <t>Indicador revisado y/o actualizado y aprobado por el lider del proceso 17/03/2021</t>
  </si>
  <si>
    <t>Novedades de Nomina</t>
  </si>
  <si>
    <t>Director de Talento Humano</t>
  </si>
  <si>
    <t>Cumplimiento de las novedades radicadas en nomina en el periodo y pendientes del periodo anterior.</t>
  </si>
  <si>
    <t>Procedimiento Beneficios a Empleados</t>
  </si>
  <si>
    <t>(Novedades ejecutadas en nómina en el trimestre + pendientes de ejecutar novedad para el mes siguiente) / (Novedades radicadas con el lleno de requisitos en el trimestre + pendientes por ingresar el mes siguiente) * 100%</t>
  </si>
  <si>
    <t>Base control novedades 2021.</t>
  </si>
  <si>
    <t>&gt;80%</t>
  </si>
  <si>
    <t>70%-80%</t>
  </si>
  <si>
    <t>&lt;70%</t>
  </si>
  <si>
    <t>De un total de 365 novedades radicadas con el lleno de requisitos, 365 novedades son ejecutadas en el periodo, de las cuales ninguna novedad seran incluidas en el siguiente periodo. 
Fuente: Sistema PERNO</t>
  </si>
  <si>
    <t xml:space="preserve">De un total de 351 novedades radicadas con el lleno de requisitos, 351 novedades son ejecutadas en el periodo, de las cuales ninguna novedad seran incluidas en el siguiente periodo. 
Fuente: Sistem de Nomina Kactus </t>
  </si>
  <si>
    <t xml:space="preserve">De un total de 434 novedades radicadas con el lleno de requisitos, 434 novedades son ejecutadas en el periodo, de las cuales ninguna novedad seran incluidas en el siguiente periodo. 
Fuente: Sistem de Nomina Kactus </t>
  </si>
  <si>
    <t>Indicador revisado y/o actualizado y aprobado por el lider del proceso  5/09/2023</t>
  </si>
  <si>
    <t>Gestión de Incapacidades</t>
  </si>
  <si>
    <t>Establece el porcentaje de incapacidades de 3 dias o más conforme el total de incapacidades radicadas para recobro.</t>
  </si>
  <si>
    <t>Procedimiento de orden de pago de aportes al sistema de seguridad social y parafiscales, trámite y recobro de incapacidades y/o licencias.</t>
  </si>
  <si>
    <t xml:space="preserve">(Cantidad de Incapacidades gestionadas para recobro del trimestre + las del trimestre anterior) /(Numero de incapacidades radicadas de 3 dias o más + incapacidades pendientes de tramitar del trimestre anterior) *100% </t>
  </si>
  <si>
    <t>Base de datos de incapacidades radicadas.</t>
  </si>
  <si>
    <t>De las 22 incapacidades de 3 días y más en el primer trimestre, 19 fueron radicadas a las EPS y ARL  y 3 incapacidades se encuentran pendientes de tramitar .
Fuente: Base de datos de gestión de incapacidades.</t>
  </si>
  <si>
    <t>De las 22 incapacidades de 3 días en el segundo trimestre, 16 fueron radicadas a las EPS y ARL  y 6 incapacidades se encuentran pendientes de tramitar .
Fuente: Base de datos de gestión de incapacidades.</t>
  </si>
  <si>
    <t>De las 23 incapacidades de 3 días en el segundo trimestre, 19 fueron radicadas a las EPS y ARL  y 4 incapacidades se encuentran pendientes de tramitar .
Fuente: Base de datos de gestión de incapacidades.</t>
  </si>
  <si>
    <t>Liquidaciónes de Cesantias</t>
  </si>
  <si>
    <t>Determina la atención de los requerimientos en el trimestre y las pendientes del periodo anterior, para las liquidaciónes de cesantias de los funcionarios y exfuncionarios de la Corporación.</t>
  </si>
  <si>
    <t>Procedimiento Cesantias</t>
  </si>
  <si>
    <t>(Solicitudes atendidas para Liquidación de Cesantias en el trimestre + pendientes del trimestre anterior) / (Total de solicitudes de liquidación de cesantias radicadas en el trimestre + pendientes del trimestre anterior) x 100%</t>
  </si>
  <si>
    <t>Informe de tramite de cesantias.</t>
  </si>
  <si>
    <t>En el primer trimestre de la vigencia 2025 se recibieron 156 solicitudes las cuales fueron atendidas en su totalidad. No habia liquidaciones pendientes de la vigencia 2024  
Fuente: Base de gestión de cesantías.</t>
  </si>
  <si>
    <t>En el segundo trimestre de la vigencia 2025 se recibieron 94 solicitudes las cuales fueron atendidas en su totalidad. 
Fuente: Base de gestión de cesantías.</t>
  </si>
  <si>
    <t>En el tercer trimestre de la vigencia 2025 se recibieron 138 solicitudes las cuales fueron atendidas en su totalidad. Fuente: Base de gestión de cesantías.</t>
  </si>
  <si>
    <t>Certificaciónes Pensionales</t>
  </si>
  <si>
    <t>Este indicador mide la eficiencia en el trámite de solicitudes de certificación pensional en el trimestre y pendientes del periodo anterior, radicados por los funcionarios y exfuncionarios de la Corporación.</t>
  </si>
  <si>
    <t>Procedimiento de Pensiones</t>
  </si>
  <si>
    <t>[Solicitudes de certificación pensional tramitadas en el trimestre + pendientes del trimestre anterior)/ (Total de solicitudes de certificación pensional radicadas en el trimestre + pendientes del trimestre anterior]*100</t>
  </si>
  <si>
    <t>Formato GF-PR005-F01 (Registro de Peticiones)</t>
  </si>
  <si>
    <t>80%-100%</t>
  </si>
  <si>
    <t>60%-79%</t>
  </si>
  <si>
    <t>0%-59%</t>
  </si>
  <si>
    <t>Para el primer trimestre  se  atendieron un total de 32 solicitudes de certificaciones Cetil, de las cuales se atendieron el 100% de estas a corte del 31 de marzo del 2025, no quedaron pendientes solicitudes del semestre anterior.</t>
  </si>
  <si>
    <t>Para el segundo trimestre  se  atendieron un total de 31 solicitudes de certificaciones Cetil, de las cuales se atendieron el 100% de estas a corte del 30 de junio del 2025, no quedaron pendientes solicitudes del semestre anterior.</t>
  </si>
  <si>
    <t>Para el tercer trimestre  se  atendieron un total de 30 solicitudes de certificaciones Cetil, de las cuales se atendieron el 100% de estas a corte del 29 de septiembre del 2025, no quedaron pendientes solicitudes del semestre anterior.</t>
  </si>
  <si>
    <t>Para el cuarto trimestre del año, se supero el valor esperado, con el 26 %  de cumplimiento en el período, superando lo proyectado del 20% y anualmente tiene el mismo comportamiento al ejecutarse el 105%.</t>
  </si>
  <si>
    <t>Se inició la ejecución de las 19 capacitaciones previstas en el contrato interadministrativo con la Universidad de Cundinamarca para el desarrollo del PIC, las cuales concluyeron satisfactoriamente.</t>
  </si>
  <si>
    <t xml:space="preserve">En el cuarto trimestre de esta vigencia se han realizado 5 actividades de bienestar y de acuerdo a los resultados de las encuestas de satisfacción se tiene un 96% de aprobación de las actividades por parte de los funcionarios, cumpliendo además con la meta señalada. </t>
  </si>
  <si>
    <t>Durante el segundo semestre, se realizo la evaluacion semestral del 01 de febrero al 31 de julio de2025 y las evaluaciones parciales eventuales por las novedades presentadas con la planta de personal.</t>
  </si>
  <si>
    <t>Durante la vigencia 2025 se desarrollaron las convocatorias, el estudio de la solicitudes, los actos administrativos de otorgamineto de teletrabajo y seguimientos.                                                                                                                                                                                                                                                                                                                                                                                                                                                                                                                                                                                                                                                                      
En el 4 trimestre finaliza con 32 funcionarios autorizados en teletrabajo y 7  suspendidos.</t>
  </si>
  <si>
    <r>
      <t xml:space="preserve">Total posesionados en el trimestre 138
29-30/10/2025 - </t>
    </r>
    <r>
      <rPr>
        <sz val="10"/>
        <rFont val="Arial"/>
        <family val="2"/>
      </rPr>
      <t>Quinta Jornada de Induccion general, se convocaron 65 funcionarios nuevos,  de los posesionados 28 corresponden a cambios de cargos de UAN. Para el corte a 30 de cotubre los posesionados son=89</t>
    </r>
    <r>
      <rPr>
        <b/>
        <sz val="10"/>
        <rFont val="Arial"/>
        <family val="2"/>
      </rPr>
      <t xml:space="preserve">
20/11/2025 - Reinducción SG - SST  </t>
    </r>
    <r>
      <rPr>
        <sz val="10"/>
        <rFont val="Arial"/>
        <family val="2"/>
      </rPr>
      <t xml:space="preserve">
Se realizó reinducción virtual a solicitud del área de SST, comprende actualización en el sistema contó con la participación de 180 personas
</t>
    </r>
    <r>
      <rPr>
        <b/>
        <sz val="10"/>
        <rFont val="Arial"/>
        <family val="2"/>
      </rPr>
      <t>10/12/2025 Se realizó la ultima jornada de inducción general 
S</t>
    </r>
    <r>
      <rPr>
        <sz val="10"/>
        <rFont val="Arial"/>
        <family val="2"/>
      </rPr>
      <t>e convocaron 59  funcionarios nuevos,  de los posesionados 28 corresponden a cambios de cargos de UAN. Para el corte a 30 de cotubre los posesionados son=89
Modalidad mixta, siguiendo el anterior esquema la Inducción se realiza de la siguiente manera:
PREINDUCCIÓN
1. Se realiza inducción de SST como requisito de posesión y desde el procedimiento de posesiones se realiza de manera personalizada la preinducción del proceso de Posesión. Se realizó inducción a 138 funcionarios (posesionados nuevos, cambios de cargo y encargos). Constancias que resposan en la Historia Laboral de cada uno.
INDUCCIÓN GENERAL
1. Se realizó la jornada de Inducción general el 29 y 30 de octubre de 2025 con la participacion de 51 personas. 
2. Se realizó el 10/12/2025 Inducción General que contó con la participación de 24 funcionarios</t>
    </r>
  </si>
  <si>
    <t>Durante el cuarto trimestre de 2025, este indicador alcanzó una meta del 100%, que permitió medir el movimientos de personal rotación y/o movilidad, de los funcionarios de Planta Administrativa. En cumlimiento con lo  anterior, se presentaron cuatro movimientos de personal  o reubicaciones al interior de la Corporación.</t>
  </si>
  <si>
    <t xml:space="preserve">De un total de 450 novedades radicadas con el lleno de requisitos, 450 novedades son ejecutadas en el periodo, de las cuales ninguna novedad seran incluidas en el siguiente periodo (2026). 
Fuente: Sistem de Nomina Kactus </t>
  </si>
  <si>
    <t>De las 14 incapacidades de 3 días en el cuarto trimestre, 12 fueron radicadas a las EPS y ARL  y 3 incapacidades se encuentran pendientes de tramitar .
Fuente: Base de datos de gestión de incapacidades.</t>
  </si>
  <si>
    <t>En el cuarto trimestre de la vigencia 2025 se recibieron 96 solicitudes las cuales fueron atendidas en su totalidad. Fuente: Base de gestión de cesantías.</t>
  </si>
  <si>
    <t>Para el cuarto trimestre  se  atendieron un total de 17 solicitudes de certificaciones Cetil, de las cuales se atendieron el 100% de estas a corte del 22 de diciembre del 2025, no quedaron pendientes solicitudes del trimestre anterior.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</si>
</sst>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1"/>
      <color theme="1"/>
      <name val="Calibri"/>
      <family val="2"/>
      <scheme val="minor"/>
    </font>
    <font>
      <sz val="11"/>
      <color theme="1"/>
      <name val="Calibri"/>
      <family val="2"/>
      <scheme val="minor"/>
    </font>
    <font>
      <u/>
      <sz val="11"/>
      <color theme="10"/>
      <name val="Calibri"/>
      <family val="2"/>
      <scheme val="minor"/>
    </font>
    <font>
      <sz val="11"/>
      <color indexed="8"/>
      <name val="Calibri"/>
      <family val="2"/>
    </font>
    <font>
      <sz val="10"/>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u/>
      <sz val="10"/>
      <name val="Arial"/>
      <family val="2"/>
    </font>
    <font>
      <b/>
      <sz val="10"/>
      <name val="Arial"/>
      <family val="2"/>
    </font>
    <font>
      <b/>
      <sz val="10"/>
      <color theme="0"/>
      <name val="Arial"/>
      <family val="2"/>
    </font>
    <font>
      <b/>
      <u/>
      <sz val="10"/>
      <name val="Arial"/>
      <family val="2"/>
    </font>
    <font>
      <sz val="10"/>
      <color theme="1"/>
      <name val="Arial"/>
      <family val="2"/>
    </font>
    <font>
      <sz val="10"/>
      <color rgb="FF222222"/>
      <name val="Arial"/>
      <family val="2"/>
    </font>
    <font>
      <sz val="10"/>
      <color rgb="FF000000"/>
      <name val="Arial"/>
      <family val="2"/>
    </font>
    <font>
      <b/>
      <sz val="10"/>
      <color rgb="FF000000"/>
      <name val="Arial"/>
      <family val="2"/>
    </font>
    <font>
      <sz val="11"/>
      <name val="Arial"/>
      <family val="2"/>
    </font>
    <font>
      <sz val="12"/>
      <name val="Arial"/>
      <family val="2"/>
    </font>
    <font>
      <b/>
      <sz val="10"/>
      <color rgb="FFFF0000"/>
      <name val="Arial"/>
      <family val="2"/>
    </font>
    <font>
      <b/>
      <sz val="10"/>
      <color theme="1"/>
      <name val="Arial"/>
      <family val="2"/>
    </font>
  </fonts>
  <fills count="31">
    <fill>
      <patternFill patternType="none"/>
    </fill>
    <fill>
      <patternFill patternType="gray125"/>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11"/>
        <bgColor indexed="64"/>
      </patternFill>
    </fill>
    <fill>
      <patternFill patternType="solid">
        <fgColor indexed="10"/>
        <bgColor indexed="64"/>
      </patternFill>
    </fill>
    <fill>
      <patternFill patternType="solid">
        <fgColor theme="7" tint="0.79998168889431442"/>
        <bgColor indexed="64"/>
      </patternFill>
    </fill>
    <fill>
      <patternFill patternType="solid">
        <fgColor theme="7"/>
        <bgColor indexed="64"/>
      </patternFill>
    </fill>
    <fill>
      <patternFill patternType="solid">
        <fgColor theme="0"/>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9">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5"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20" borderId="0" applyNumberFormat="0" applyBorder="0" applyAlignment="0" applyProtection="0"/>
    <xf numFmtId="0" fontId="13" fillId="4" borderId="0" applyNumberFormat="0" applyBorder="0" applyAlignment="0" applyProtection="0"/>
    <xf numFmtId="0" fontId="8" fillId="21" borderId="30" applyNumberFormat="0" applyAlignment="0" applyProtection="0"/>
    <xf numFmtId="0" fontId="9" fillId="22" borderId="31" applyNumberFormat="0" applyAlignment="0" applyProtection="0"/>
    <xf numFmtId="0" fontId="17" fillId="0" borderId="0" applyNumberFormat="0" applyFill="0" applyBorder="0" applyAlignment="0" applyProtection="0"/>
    <xf numFmtId="0" fontId="7" fillId="5" borderId="0" applyNumberFormat="0" applyBorder="0" applyAlignment="0" applyProtection="0"/>
    <xf numFmtId="0" fontId="19" fillId="0" borderId="32" applyNumberFormat="0" applyFill="0" applyAlignment="0" applyProtection="0"/>
    <xf numFmtId="0" fontId="20" fillId="0" borderId="33" applyNumberFormat="0" applyFill="0" applyAlignment="0" applyProtection="0"/>
    <xf numFmtId="0" fontId="11" fillId="0" borderId="34" applyNumberFormat="0" applyFill="0" applyAlignment="0" applyProtection="0"/>
    <xf numFmtId="0" fontId="11" fillId="0" borderId="0" applyNumberFormat="0" applyFill="0" applyBorder="0" applyAlignment="0" applyProtection="0"/>
    <xf numFmtId="0" fontId="12" fillId="8" borderId="30" applyNumberFormat="0" applyAlignment="0" applyProtection="0"/>
    <xf numFmtId="0" fontId="10" fillId="0" borderId="35" applyNumberFormat="0" applyFill="0" applyAlignment="0" applyProtection="0"/>
    <xf numFmtId="0" fontId="14" fillId="23" borderId="0" applyNumberFormat="0" applyBorder="0" applyAlignment="0" applyProtection="0"/>
    <xf numFmtId="0" fontId="4" fillId="0" borderId="0">
      <alignment horizontal="left" wrapText="1"/>
    </xf>
    <xf numFmtId="0" fontId="1" fillId="0" borderId="0"/>
    <xf numFmtId="0" fontId="4" fillId="24" borderId="36" applyNumberFormat="0" applyFont="0" applyAlignment="0" applyProtection="0"/>
    <xf numFmtId="0" fontId="15" fillId="21" borderId="37" applyNumberFormat="0" applyAlignment="0" applyProtection="0"/>
    <xf numFmtId="9" fontId="4" fillId="0" borderId="0" applyFont="0" applyFill="0" applyBorder="0" applyAlignment="0" applyProtection="0"/>
    <xf numFmtId="0" fontId="18" fillId="0" borderId="0" applyNumberFormat="0" applyFill="0" applyBorder="0" applyAlignment="0" applyProtection="0"/>
    <xf numFmtId="0" fontId="21" fillId="0" borderId="38" applyNumberFormat="0" applyFill="0" applyAlignment="0" applyProtection="0"/>
    <xf numFmtId="0" fontId="16" fillId="0" borderId="0" applyNumberFormat="0" applyFill="0" applyBorder="0" applyAlignment="0" applyProtection="0"/>
    <xf numFmtId="0" fontId="4" fillId="0" borderId="0"/>
  </cellStyleXfs>
  <cellXfs count="382">
    <xf numFmtId="0" fontId="0" fillId="0" borderId="0" xfId="0"/>
    <xf numFmtId="0" fontId="4" fillId="0" borderId="0" xfId="0" applyFont="1"/>
    <xf numFmtId="0" fontId="4" fillId="0" borderId="6" xfId="0" applyFont="1" applyBorder="1"/>
    <xf numFmtId="0" fontId="4" fillId="0" borderId="7" xfId="0" applyFont="1" applyBorder="1"/>
    <xf numFmtId="9" fontId="23" fillId="28" borderId="8" xfId="1" applyFont="1" applyFill="1" applyBorder="1" applyAlignment="1" applyProtection="1">
      <alignment horizontal="left" vertical="center" wrapText="1"/>
      <protection locked="0"/>
    </xf>
    <xf numFmtId="0" fontId="22" fillId="0" borderId="0" xfId="2" applyFont="1" applyFill="1" applyBorder="1" applyAlignment="1" applyProtection="1">
      <alignment vertical="center"/>
    </xf>
    <xf numFmtId="0" fontId="22" fillId="0" borderId="0" xfId="2" applyFont="1" applyBorder="1" applyAlignment="1" applyProtection="1">
      <alignment vertical="center" wrapText="1"/>
    </xf>
    <xf numFmtId="0" fontId="4" fillId="0" borderId="0" xfId="0" applyFont="1" applyAlignment="1">
      <alignment vertical="center" wrapText="1"/>
    </xf>
    <xf numFmtId="0" fontId="23" fillId="0" borderId="0" xfId="0" applyFont="1"/>
    <xf numFmtId="0" fontId="4" fillId="0" borderId="0" xfId="0" applyFont="1" applyAlignment="1">
      <alignment horizontal="left"/>
    </xf>
    <xf numFmtId="0" fontId="23" fillId="0" borderId="28" xfId="0" applyFont="1" applyBorder="1" applyAlignment="1" applyProtection="1">
      <alignment vertical="center" wrapText="1"/>
      <protection locked="0"/>
    </xf>
    <xf numFmtId="0" fontId="4" fillId="0" borderId="17" xfId="0" applyFont="1" applyBorder="1"/>
    <xf numFmtId="0" fontId="4" fillId="0" borderId="14" xfId="0" applyFont="1" applyBorder="1"/>
    <xf numFmtId="0" fontId="4" fillId="0" borderId="15" xfId="0" applyFont="1" applyBorder="1"/>
    <xf numFmtId="0" fontId="26" fillId="0" borderId="0" xfId="0" applyFont="1" applyAlignment="1">
      <alignment vertical="center"/>
    </xf>
    <xf numFmtId="0" fontId="24" fillId="29" borderId="17" xfId="0" applyFont="1" applyFill="1" applyBorder="1" applyAlignment="1">
      <alignment horizontal="center" vertical="center"/>
    </xf>
    <xf numFmtId="0" fontId="24" fillId="29" borderId="4" xfId="0" applyFont="1" applyFill="1" applyBorder="1" applyAlignment="1">
      <alignment horizontal="center" vertical="center" wrapText="1"/>
    </xf>
    <xf numFmtId="0" fontId="23" fillId="0" borderId="19" xfId="0" applyFont="1" applyBorder="1" applyAlignment="1" applyProtection="1">
      <alignment vertical="top" wrapText="1"/>
      <protection locked="0"/>
    </xf>
    <xf numFmtId="0" fontId="23" fillId="0" borderId="43" xfId="0" applyFont="1" applyBorder="1" applyAlignment="1" applyProtection="1">
      <alignment vertical="top" wrapText="1"/>
      <protection locked="0"/>
    </xf>
    <xf numFmtId="0" fontId="24" fillId="29" borderId="28"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24" fillId="29" borderId="22" xfId="0" applyFont="1" applyFill="1" applyBorder="1" applyAlignment="1">
      <alignment horizontal="center" vertical="center" wrapText="1"/>
    </xf>
    <xf numFmtId="0" fontId="27" fillId="0" borderId="0" xfId="0" applyFont="1" applyAlignment="1">
      <alignment vertical="center"/>
    </xf>
    <xf numFmtId="0" fontId="26" fillId="0" borderId="1" xfId="0" applyFont="1" applyBorder="1"/>
    <xf numFmtId="0" fontId="26" fillId="0" borderId="1" xfId="0" applyFont="1" applyBorder="1" applyAlignment="1">
      <alignment vertical="center" wrapText="1"/>
    </xf>
    <xf numFmtId="0" fontId="26" fillId="0" borderId="0" xfId="0" applyFont="1"/>
    <xf numFmtId="0" fontId="28" fillId="0" borderId="1" xfId="0" applyFont="1" applyBorder="1" applyAlignment="1">
      <alignment vertical="center" wrapText="1"/>
    </xf>
    <xf numFmtId="0" fontId="4" fillId="0" borderId="1" xfId="0" applyFont="1" applyBorder="1"/>
    <xf numFmtId="0" fontId="23" fillId="0" borderId="22" xfId="0" applyFont="1" applyBorder="1"/>
    <xf numFmtId="0" fontId="23" fillId="0" borderId="1" xfId="0" applyFont="1" applyBorder="1"/>
    <xf numFmtId="0" fontId="29" fillId="0" borderId="5" xfId="0" applyFont="1" applyBorder="1" applyAlignment="1">
      <alignment horizontal="center" vertical="center"/>
    </xf>
    <xf numFmtId="0" fontId="29" fillId="0" borderId="43" xfId="0" applyFont="1" applyBorder="1" applyAlignment="1">
      <alignment horizontal="center" vertical="center"/>
    </xf>
    <xf numFmtId="0" fontId="23" fillId="2" borderId="60" xfId="0" applyFont="1" applyFill="1" applyBorder="1" applyAlignment="1">
      <alignment horizontal="center" vertical="center" wrapText="1"/>
    </xf>
    <xf numFmtId="0" fontId="23" fillId="2" borderId="63" xfId="0" applyFont="1" applyFill="1" applyBorder="1" applyAlignment="1">
      <alignment horizontal="center" vertical="center" wrapText="1"/>
    </xf>
    <xf numFmtId="0" fontId="23" fillId="2" borderId="63" xfId="0" applyFont="1" applyFill="1" applyBorder="1" applyAlignment="1">
      <alignment horizontal="center"/>
    </xf>
    <xf numFmtId="0" fontId="23" fillId="2" borderId="66" xfId="0" applyFont="1" applyFill="1" applyBorder="1" applyAlignment="1">
      <alignment horizontal="center"/>
    </xf>
    <xf numFmtId="0" fontId="4" fillId="0" borderId="28" xfId="0" applyFont="1" applyBorder="1" applyAlignment="1" applyProtection="1">
      <alignment vertical="center" wrapText="1"/>
      <protection locked="0"/>
    </xf>
    <xf numFmtId="0" fontId="23" fillId="29" borderId="17" xfId="0" applyFont="1" applyFill="1" applyBorder="1" applyAlignment="1">
      <alignment horizontal="center" vertical="center"/>
    </xf>
    <xf numFmtId="0" fontId="23" fillId="29" borderId="4" xfId="0" applyFont="1" applyFill="1" applyBorder="1" applyAlignment="1">
      <alignment horizontal="center" vertical="center" wrapText="1"/>
    </xf>
    <xf numFmtId="0" fontId="23" fillId="29" borderId="28" xfId="0" applyFont="1" applyFill="1" applyBorder="1" applyAlignment="1">
      <alignment horizontal="center" vertical="center" wrapText="1"/>
    </xf>
    <xf numFmtId="0" fontId="23" fillId="29" borderId="21" xfId="0" applyFont="1" applyFill="1" applyBorder="1" applyAlignment="1">
      <alignment horizontal="center" vertical="center" wrapText="1"/>
    </xf>
    <xf numFmtId="0" fontId="23" fillId="29" borderId="22" xfId="0" applyFont="1" applyFill="1" applyBorder="1" applyAlignment="1">
      <alignment horizontal="center" vertical="center" wrapText="1"/>
    </xf>
    <xf numFmtId="0" fontId="23" fillId="0" borderId="43" xfId="0" applyFont="1" applyBorder="1" applyAlignment="1">
      <alignment horizontal="center" vertical="center"/>
    </xf>
    <xf numFmtId="0" fontId="23" fillId="0" borderId="5" xfId="0" applyFont="1" applyBorder="1" applyAlignment="1">
      <alignment horizontal="center" vertical="center"/>
    </xf>
    <xf numFmtId="0" fontId="4" fillId="0" borderId="1" xfId="0" applyFont="1" applyBorder="1" applyAlignment="1">
      <alignment vertical="center" wrapText="1"/>
    </xf>
    <xf numFmtId="0" fontId="4" fillId="0" borderId="0" xfId="0" applyFont="1" applyAlignment="1">
      <alignment vertical="center"/>
    </xf>
    <xf numFmtId="14" fontId="4" fillId="0" borderId="43" xfId="0" applyNumberFormat="1" applyFont="1" applyBorder="1" applyAlignment="1" applyProtection="1">
      <alignment horizontal="center" vertical="center" wrapText="1"/>
      <protection locked="0"/>
    </xf>
    <xf numFmtId="14" fontId="4" fillId="0" borderId="67" xfId="0" applyNumberFormat="1" applyFont="1" applyBorder="1" applyAlignment="1" applyProtection="1">
      <alignment horizontal="center" vertical="center" wrapText="1"/>
      <protection locked="0"/>
    </xf>
    <xf numFmtId="15" fontId="4" fillId="0" borderId="43" xfId="0" applyNumberFormat="1" applyFont="1" applyBorder="1" applyAlignment="1" applyProtection="1">
      <alignment horizontal="center" vertical="center" wrapText="1"/>
      <protection locked="0"/>
    </xf>
    <xf numFmtId="15" fontId="4" fillId="0" borderId="43" xfId="0" applyNumberFormat="1" applyFont="1" applyBorder="1" applyAlignment="1" applyProtection="1">
      <alignment horizontal="center" vertical="center"/>
      <protection locked="0"/>
    </xf>
    <xf numFmtId="14" fontId="26" fillId="0" borderId="68" xfId="0" applyNumberFormat="1" applyFont="1" applyBorder="1" applyAlignment="1">
      <alignment horizontal="center" vertical="center" wrapText="1"/>
    </xf>
    <xf numFmtId="14" fontId="4" fillId="0" borderId="43" xfId="0" applyNumberFormat="1" applyFont="1" applyFill="1" applyBorder="1" applyAlignment="1" applyProtection="1">
      <alignment horizontal="center" vertical="center" wrapText="1"/>
      <protection locked="0"/>
    </xf>
    <xf numFmtId="0" fontId="24" fillId="29" borderId="28"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24" fillId="29" borderId="22" xfId="0" applyFont="1" applyFill="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center" vertical="center"/>
    </xf>
    <xf numFmtId="0" fontId="23" fillId="2" borderId="67" xfId="0" applyFont="1" applyFill="1" applyBorder="1" applyAlignment="1">
      <alignment horizontal="center"/>
    </xf>
    <xf numFmtId="0" fontId="23" fillId="2" borderId="77" xfId="0" applyFont="1" applyFill="1" applyBorder="1" applyAlignment="1">
      <alignment horizontal="center"/>
    </xf>
    <xf numFmtId="0" fontId="24" fillId="29" borderId="0" xfId="0" applyFont="1" applyFill="1" applyAlignment="1">
      <alignment horizontal="center" vertical="center" wrapText="1"/>
    </xf>
    <xf numFmtId="0" fontId="24" fillId="29" borderId="17" xfId="0" applyFont="1" applyFill="1" applyBorder="1" applyAlignment="1">
      <alignment horizontal="center" vertical="center" wrapText="1"/>
    </xf>
    <xf numFmtId="0" fontId="24" fillId="29" borderId="14" xfId="0" applyFont="1" applyFill="1" applyBorder="1" applyAlignment="1">
      <alignment horizontal="center" vertical="center" wrapText="1"/>
    </xf>
    <xf numFmtId="0" fontId="24" fillId="29" borderId="15" xfId="0" applyFont="1" applyFill="1" applyBorder="1" applyAlignment="1">
      <alignment horizontal="center" vertical="center" wrapText="1"/>
    </xf>
    <xf numFmtId="0" fontId="4" fillId="0" borderId="28" xfId="2" applyFont="1" applyFill="1" applyBorder="1" applyAlignment="1" applyProtection="1">
      <protection locked="0"/>
    </xf>
    <xf numFmtId="0" fontId="4" fillId="0" borderId="21" xfId="2" applyFont="1" applyFill="1" applyBorder="1" applyAlignment="1" applyProtection="1">
      <protection locked="0"/>
    </xf>
    <xf numFmtId="0" fontId="4" fillId="0" borderId="22" xfId="2" applyFont="1" applyFill="1" applyBorder="1" applyAlignment="1" applyProtection="1">
      <protection locked="0"/>
    </xf>
    <xf numFmtId="9" fontId="23" fillId="28" borderId="3" xfId="1" applyFont="1" applyFill="1" applyBorder="1" applyAlignment="1" applyProtection="1">
      <alignment horizontal="left" vertical="center" wrapText="1"/>
      <protection locked="0"/>
    </xf>
    <xf numFmtId="9" fontId="23" fillId="28" borderId="5" xfId="1" applyFont="1" applyFill="1" applyBorder="1" applyAlignment="1" applyProtection="1">
      <alignment horizontal="left" vertical="center" wrapText="1"/>
      <protection locked="0"/>
    </xf>
    <xf numFmtId="9" fontId="23" fillId="28" borderId="47" xfId="1" applyFont="1" applyFill="1" applyBorder="1" applyAlignment="1" applyProtection="1">
      <alignment horizontal="left" vertical="center" wrapText="1"/>
      <protection locked="0"/>
    </xf>
    <xf numFmtId="9" fontId="23" fillId="28" borderId="48" xfId="1" applyFont="1" applyFill="1" applyBorder="1" applyAlignment="1" applyProtection="1">
      <alignment horizontal="left" vertical="center" wrapText="1"/>
      <protection locked="0"/>
    </xf>
    <xf numFmtId="0" fontId="4" fillId="0" borderId="3" xfId="2" applyFont="1" applyFill="1" applyBorder="1" applyAlignment="1" applyProtection="1">
      <alignment vertical="center" wrapText="1"/>
      <protection locked="0"/>
    </xf>
    <xf numFmtId="0" fontId="4" fillId="0" borderId="4" xfId="2" applyFont="1" applyFill="1" applyBorder="1" applyAlignment="1" applyProtection="1">
      <alignment vertical="center" wrapText="1"/>
      <protection locked="0"/>
    </xf>
    <xf numFmtId="0" fontId="4" fillId="0" borderId="5" xfId="2" applyFont="1" applyFill="1" applyBorder="1" applyAlignment="1" applyProtection="1">
      <alignment vertical="center" wrapText="1"/>
      <protection locked="0"/>
    </xf>
    <xf numFmtId="0" fontId="4" fillId="0" borderId="17" xfId="2" applyFont="1" applyFill="1" applyBorder="1" applyAlignment="1" applyProtection="1">
      <alignment vertical="center" wrapText="1"/>
      <protection locked="0"/>
    </xf>
    <xf numFmtId="0" fontId="4" fillId="0" borderId="14" xfId="2" applyFont="1" applyFill="1" applyBorder="1" applyAlignment="1" applyProtection="1">
      <alignment vertical="center" wrapText="1"/>
      <protection locked="0"/>
    </xf>
    <xf numFmtId="0" fontId="4" fillId="0" borderId="15" xfId="2" applyFont="1" applyFill="1" applyBorder="1" applyAlignment="1" applyProtection="1">
      <alignment vertical="center" wrapText="1"/>
      <protection locked="0"/>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0" xfId="0" applyFont="1" applyAlignment="1">
      <alignment horizontal="center"/>
    </xf>
    <xf numFmtId="0" fontId="4" fillId="0" borderId="7" xfId="0" applyFont="1" applyBorder="1" applyAlignment="1">
      <alignment horizontal="center"/>
    </xf>
    <xf numFmtId="0" fontId="23" fillId="0" borderId="3" xfId="0" quotePrefix="1" applyFont="1" applyBorder="1" applyAlignment="1">
      <alignment horizontal="center" vertical="center"/>
    </xf>
    <xf numFmtId="0" fontId="23" fillId="0" borderId="4" xfId="0" quotePrefix="1" applyFont="1" applyBorder="1" applyAlignment="1">
      <alignment horizontal="center" vertical="center"/>
    </xf>
    <xf numFmtId="0" fontId="23" fillId="0" borderId="51" xfId="0" quotePrefix="1" applyFont="1" applyBorder="1" applyAlignment="1">
      <alignment horizontal="center" vertical="center"/>
    </xf>
    <xf numFmtId="0" fontId="23" fillId="0" borderId="6" xfId="0" quotePrefix="1" applyFont="1" applyBorder="1" applyAlignment="1">
      <alignment horizontal="center" vertical="center"/>
    </xf>
    <xf numFmtId="0" fontId="23" fillId="0" borderId="0" xfId="0" quotePrefix="1" applyFont="1" applyAlignment="1">
      <alignment horizontal="center" vertical="center"/>
    </xf>
    <xf numFmtId="0" fontId="23" fillId="0" borderId="52" xfId="0" quotePrefix="1" applyFont="1" applyBorder="1" applyAlignment="1">
      <alignment horizontal="center" vertical="center"/>
    </xf>
    <xf numFmtId="0" fontId="23" fillId="0" borderId="17" xfId="0" quotePrefix="1" applyFont="1" applyBorder="1" applyAlignment="1">
      <alignment horizontal="center" vertical="center"/>
    </xf>
    <xf numFmtId="0" fontId="23" fillId="0" borderId="14" xfId="0" quotePrefix="1" applyFont="1" applyBorder="1" applyAlignment="1">
      <alignment horizontal="center" vertical="center"/>
    </xf>
    <xf numFmtId="0" fontId="23" fillId="0" borderId="53" xfId="0" quotePrefix="1" applyFont="1" applyBorder="1" applyAlignment="1">
      <alignment horizontal="center" vertical="center"/>
    </xf>
    <xf numFmtId="0" fontId="4" fillId="30" borderId="1" xfId="48" quotePrefix="1" applyFill="1" applyBorder="1" applyAlignment="1">
      <alignment horizontal="left" vertical="center"/>
    </xf>
    <xf numFmtId="0" fontId="4" fillId="0" borderId="28" xfId="0" applyFont="1" applyBorder="1" applyAlignment="1">
      <alignment horizontal="left"/>
    </xf>
    <xf numFmtId="0" fontId="4" fillId="0" borderId="21"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24" fillId="29" borderId="28"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24" fillId="29" borderId="22" xfId="0" applyFont="1" applyFill="1" applyBorder="1" applyAlignment="1">
      <alignment horizontal="center" vertical="center" wrapText="1"/>
    </xf>
    <xf numFmtId="0" fontId="4" fillId="0" borderId="21" xfId="0" applyFont="1" applyBorder="1" applyAlignment="1">
      <alignment horizontal="center"/>
    </xf>
    <xf numFmtId="0" fontId="4" fillId="0" borderId="28" xfId="0" applyFont="1" applyBorder="1" applyAlignment="1" applyProtection="1">
      <alignment vertical="center" wrapText="1"/>
      <protection locked="0"/>
    </xf>
    <xf numFmtId="0" fontId="4" fillId="0" borderId="21" xfId="0" applyFont="1" applyBorder="1" applyAlignment="1" applyProtection="1">
      <alignment vertical="center" wrapText="1"/>
      <protection locked="0"/>
    </xf>
    <xf numFmtId="0" fontId="4" fillId="0" borderId="22" xfId="0" applyFont="1" applyBorder="1" applyAlignment="1" applyProtection="1">
      <alignment vertical="center" wrapText="1"/>
      <protection locked="0"/>
    </xf>
    <xf numFmtId="9" fontId="23" fillId="28" borderId="28" xfId="1" applyFont="1" applyFill="1" applyBorder="1" applyAlignment="1" applyProtection="1">
      <alignment horizontal="left" vertical="center" wrapText="1"/>
      <protection locked="0"/>
    </xf>
    <xf numFmtId="9" fontId="23" fillId="28" borderId="22" xfId="1" applyFont="1" applyFill="1" applyBorder="1" applyAlignment="1" applyProtection="1">
      <alignment horizontal="left" vertical="center" wrapText="1"/>
      <protection locked="0"/>
    </xf>
    <xf numFmtId="0" fontId="4" fillId="0" borderId="3" xfId="0" applyFont="1" applyBorder="1" applyAlignment="1" applyProtection="1">
      <alignment vertical="center" wrapText="1"/>
      <protection locked="0"/>
    </xf>
    <xf numFmtId="0" fontId="4" fillId="0" borderId="4" xfId="0" applyFont="1" applyBorder="1" applyAlignment="1" applyProtection="1">
      <alignment vertical="center" wrapText="1"/>
      <protection locked="0"/>
    </xf>
    <xf numFmtId="0" fontId="4" fillId="0" borderId="5" xfId="0" applyFont="1" applyBorder="1" applyAlignment="1" applyProtection="1">
      <alignment vertical="center" wrapText="1"/>
      <protection locked="0"/>
    </xf>
    <xf numFmtId="0" fontId="25" fillId="28" borderId="9" xfId="2" applyFont="1" applyFill="1" applyBorder="1" applyAlignment="1" applyProtection="1">
      <alignment horizontal="center" vertical="center" wrapText="1"/>
    </xf>
    <xf numFmtId="0" fontId="25" fillId="28" borderId="10" xfId="2" applyFont="1" applyFill="1" applyBorder="1" applyAlignment="1" applyProtection="1">
      <alignment horizontal="center" vertical="center" wrapText="1"/>
    </xf>
    <xf numFmtId="0" fontId="4" fillId="0" borderId="39" xfId="0" applyFont="1" applyBorder="1" applyAlignment="1" applyProtection="1">
      <alignment horizontal="center" vertical="center" wrapText="1"/>
      <protection locked="0"/>
    </xf>
    <xf numFmtId="0" fontId="4" fillId="0" borderId="41"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9" fontId="4" fillId="0" borderId="39" xfId="0" applyNumberFormat="1" applyFont="1" applyBorder="1" applyAlignment="1" applyProtection="1">
      <alignment horizontal="center" vertical="center" wrapText="1"/>
      <protection locked="0"/>
    </xf>
    <xf numFmtId="0" fontId="4" fillId="0" borderId="40"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4" fillId="0" borderId="49" xfId="0" applyFont="1" applyBorder="1" applyAlignment="1" applyProtection="1">
      <alignment horizontal="center" vertical="center" wrapText="1"/>
      <protection locked="0"/>
    </xf>
    <xf numFmtId="0" fontId="4" fillId="0" borderId="53"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50" xfId="0" applyFont="1" applyBorder="1" applyAlignment="1" applyProtection="1">
      <alignment horizontal="center" vertical="center" wrapText="1"/>
      <protection locked="0"/>
    </xf>
    <xf numFmtId="0" fontId="25" fillId="28" borderId="18" xfId="2" applyFont="1" applyFill="1" applyBorder="1" applyAlignment="1" applyProtection="1">
      <alignment horizontal="center"/>
    </xf>
    <xf numFmtId="0" fontId="25" fillId="28" borderId="42" xfId="2" applyFont="1" applyFill="1" applyBorder="1" applyAlignment="1" applyProtection="1">
      <alignment horizontal="center"/>
    </xf>
    <xf numFmtId="0" fontId="25" fillId="28" borderId="10" xfId="2" applyFont="1" applyFill="1" applyBorder="1" applyAlignment="1" applyProtection="1">
      <alignment horizontal="center"/>
    </xf>
    <xf numFmtId="0" fontId="25" fillId="28" borderId="8" xfId="2" applyFont="1" applyFill="1" applyBorder="1" applyAlignment="1" applyProtection="1">
      <alignment horizontal="center" vertical="center" wrapText="1"/>
    </xf>
    <xf numFmtId="0" fontId="25" fillId="28" borderId="25" xfId="2" applyFont="1" applyFill="1" applyBorder="1" applyAlignment="1" applyProtection="1">
      <alignment horizontal="center" vertical="center" wrapText="1"/>
    </xf>
    <xf numFmtId="0" fontId="25" fillId="28" borderId="8" xfId="2" applyFont="1" applyFill="1" applyBorder="1" applyAlignment="1" applyProtection="1">
      <alignment horizontal="center"/>
    </xf>
    <xf numFmtId="0" fontId="25" fillId="28" borderId="25" xfId="2" applyFont="1" applyFill="1" applyBorder="1" applyAlignment="1" applyProtection="1">
      <alignment horizontal="center"/>
    </xf>
    <xf numFmtId="0" fontId="25" fillId="28" borderId="18" xfId="2" applyFont="1" applyFill="1" applyBorder="1" applyAlignment="1" applyProtection="1">
      <alignment horizontal="center" vertical="center" wrapText="1"/>
    </xf>
    <xf numFmtId="0" fontId="25" fillId="28" borderId="42" xfId="2" applyFont="1" applyFill="1" applyBorder="1" applyAlignment="1" applyProtection="1">
      <alignment horizontal="center" vertical="center" wrapText="1"/>
    </xf>
    <xf numFmtId="0" fontId="25" fillId="28" borderId="46" xfId="2" applyFont="1" applyFill="1" applyBorder="1" applyAlignment="1" applyProtection="1">
      <alignment horizontal="center" vertical="center" wrapText="1"/>
    </xf>
    <xf numFmtId="0" fontId="25" fillId="28" borderId="23" xfId="2" applyFont="1" applyFill="1" applyBorder="1" applyAlignment="1" applyProtection="1">
      <alignment horizontal="center" vertical="center" wrapText="1"/>
    </xf>
    <xf numFmtId="0" fontId="25" fillId="28" borderId="29" xfId="2" applyFont="1" applyFill="1" applyBorder="1" applyAlignment="1" applyProtection="1">
      <alignment horizontal="center" vertical="center" wrapText="1"/>
    </xf>
    <xf numFmtId="0" fontId="23" fillId="26" borderId="8" xfId="48" applyFont="1" applyFill="1" applyBorder="1" applyAlignment="1">
      <alignment horizontal="center" vertical="center" wrapText="1"/>
    </xf>
    <xf numFmtId="0" fontId="23" fillId="26" borderId="25" xfId="48" applyFont="1" applyFill="1" applyBorder="1" applyAlignment="1">
      <alignment horizontal="center" vertical="center" wrapText="1"/>
    </xf>
    <xf numFmtId="0" fontId="4" fillId="0" borderId="18" xfId="2" applyFont="1" applyBorder="1" applyAlignment="1" applyProtection="1">
      <alignment horizontal="center" vertical="center" wrapText="1"/>
      <protection locked="0"/>
    </xf>
    <xf numFmtId="0" fontId="4" fillId="0" borderId="10" xfId="2" applyFont="1" applyBorder="1" applyAlignment="1" applyProtection="1">
      <alignment horizontal="center" vertical="center" wrapText="1"/>
      <protection locked="0"/>
    </xf>
    <xf numFmtId="0" fontId="23" fillId="25" borderId="11" xfId="48" applyFont="1" applyFill="1" applyBorder="1" applyAlignment="1">
      <alignment horizontal="center" vertical="center" wrapText="1"/>
    </xf>
    <xf numFmtId="0" fontId="23" fillId="25" borderId="16" xfId="48" applyFont="1" applyFill="1" applyBorder="1" applyAlignment="1">
      <alignment horizontal="center" vertical="center" wrapText="1"/>
    </xf>
    <xf numFmtId="0" fontId="4" fillId="0" borderId="23"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23" fillId="27" borderId="26" xfId="48" applyFont="1" applyFill="1" applyBorder="1" applyAlignment="1">
      <alignment horizontal="center" vertical="center" wrapText="1"/>
    </xf>
    <xf numFmtId="0" fontId="23" fillId="27" borderId="27" xfId="48" applyFont="1" applyFill="1" applyBorder="1" applyAlignment="1">
      <alignment horizontal="center" vertical="center" wrapText="1"/>
    </xf>
    <xf numFmtId="0" fontId="4" fillId="0" borderId="29"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24" fillId="29" borderId="28" xfId="0" applyFont="1" applyFill="1" applyBorder="1" applyAlignment="1">
      <alignment horizontal="center"/>
    </xf>
    <xf numFmtId="0" fontId="24" fillId="29" borderId="21" xfId="0" applyFont="1" applyFill="1" applyBorder="1" applyAlignment="1">
      <alignment horizontal="center"/>
    </xf>
    <xf numFmtId="0" fontId="24" fillId="29" borderId="22" xfId="0" applyFont="1" applyFill="1" applyBorder="1" applyAlignment="1">
      <alignment horizontal="center"/>
    </xf>
    <xf numFmtId="0" fontId="23" fillId="2" borderId="19" xfId="0" applyFont="1" applyFill="1" applyBorder="1" applyAlignment="1">
      <alignment horizontal="center" vertical="center" wrapText="1"/>
    </xf>
    <xf numFmtId="0" fontId="23" fillId="2" borderId="20" xfId="0" applyFont="1" applyFill="1" applyBorder="1" applyAlignment="1">
      <alignment horizontal="center" vertical="center" wrapText="1"/>
    </xf>
    <xf numFmtId="0" fontId="23" fillId="2" borderId="24" xfId="0" applyFont="1" applyFill="1" applyBorder="1" applyAlignment="1">
      <alignment horizontal="center" vertical="center" wrapText="1"/>
    </xf>
    <xf numFmtId="0" fontId="23" fillId="2" borderId="28" xfId="0" applyFont="1" applyFill="1" applyBorder="1" applyAlignment="1" applyProtection="1">
      <alignment horizontal="center" vertical="center"/>
      <protection locked="0"/>
    </xf>
    <xf numFmtId="0" fontId="23" fillId="2" borderId="21" xfId="0" applyFont="1" applyFill="1" applyBorder="1" applyAlignment="1" applyProtection="1">
      <alignment horizontal="center" vertical="center"/>
      <protection locked="0"/>
    </xf>
    <xf numFmtId="0" fontId="23" fillId="2" borderId="45" xfId="0" applyFont="1" applyFill="1" applyBorder="1" applyAlignment="1" applyProtection="1">
      <alignment horizontal="center" vertical="center"/>
      <protection locked="0"/>
    </xf>
    <xf numFmtId="0" fontId="23" fillId="2" borderId="44" xfId="0" applyFont="1" applyFill="1" applyBorder="1" applyAlignment="1" applyProtection="1">
      <alignment horizontal="center" vertical="center"/>
      <protection locked="0"/>
    </xf>
    <xf numFmtId="0" fontId="4" fillId="0" borderId="56" xfId="0" applyFont="1" applyBorder="1" applyAlignment="1" applyProtection="1">
      <alignment horizontal="center" vertical="center" wrapText="1"/>
      <protection locked="0"/>
    </xf>
    <xf numFmtId="0" fontId="4" fillId="0" borderId="62" xfId="0" applyFont="1" applyBorder="1" applyAlignment="1" applyProtection="1">
      <alignment horizontal="center" vertical="center" wrapText="1"/>
      <protection locked="0"/>
    </xf>
    <xf numFmtId="0" fontId="4" fillId="0" borderId="61" xfId="0" applyFont="1" applyBorder="1" applyAlignment="1" applyProtection="1">
      <alignment horizontal="center" vertical="center" wrapText="1"/>
      <protection locked="0"/>
    </xf>
    <xf numFmtId="0" fontId="4" fillId="0" borderId="23" xfId="0" applyFont="1" applyBorder="1" applyAlignment="1" applyProtection="1">
      <alignment horizontal="center"/>
      <protection locked="0"/>
    </xf>
    <xf numFmtId="0" fontId="4" fillId="0" borderId="12" xfId="0" applyFont="1" applyBorder="1" applyAlignment="1" applyProtection="1">
      <alignment horizontal="center"/>
      <protection locked="0"/>
    </xf>
    <xf numFmtId="1" fontId="23" fillId="0" borderId="9" xfId="1" applyNumberFormat="1" applyFont="1" applyBorder="1" applyAlignment="1" applyProtection="1">
      <alignment horizontal="center"/>
      <protection locked="0"/>
    </xf>
    <xf numFmtId="1" fontId="23" fillId="0" borderId="42" xfId="1" applyNumberFormat="1" applyFont="1" applyBorder="1" applyAlignment="1" applyProtection="1">
      <alignment horizontal="center"/>
      <protection locked="0"/>
    </xf>
    <xf numFmtId="1" fontId="23" fillId="0" borderId="46" xfId="1" applyNumberFormat="1" applyFont="1" applyBorder="1" applyAlignment="1" applyProtection="1">
      <alignment horizontal="center"/>
      <protection locked="0"/>
    </xf>
    <xf numFmtId="0" fontId="23" fillId="0" borderId="9" xfId="1" applyNumberFormat="1" applyFont="1" applyBorder="1" applyAlignment="1" applyProtection="1">
      <alignment horizontal="center"/>
      <protection locked="0"/>
    </xf>
    <xf numFmtId="0" fontId="23" fillId="0" borderId="42" xfId="1" applyNumberFormat="1" applyFont="1" applyBorder="1" applyAlignment="1" applyProtection="1">
      <alignment horizontal="center"/>
      <protection locked="0"/>
    </xf>
    <xf numFmtId="0" fontId="23" fillId="0" borderId="46" xfId="1" applyNumberFormat="1" applyFont="1" applyBorder="1" applyAlignment="1" applyProtection="1">
      <alignment horizontal="center"/>
      <protection locked="0"/>
    </xf>
    <xf numFmtId="0" fontId="23" fillId="0" borderId="18" xfId="1" applyNumberFormat="1" applyFont="1" applyBorder="1" applyAlignment="1" applyProtection="1">
      <alignment horizontal="center"/>
      <protection locked="0"/>
    </xf>
    <xf numFmtId="0" fontId="23" fillId="0" borderId="10" xfId="1" applyNumberFormat="1" applyFont="1" applyBorder="1" applyAlignment="1" applyProtection="1">
      <alignment horizontal="center"/>
      <protection locked="0"/>
    </xf>
    <xf numFmtId="1" fontId="23" fillId="0" borderId="29" xfId="0" applyNumberFormat="1" applyFont="1" applyBorder="1" applyAlignment="1">
      <alignment horizontal="center"/>
    </xf>
    <xf numFmtId="1" fontId="23" fillId="0" borderId="57" xfId="0" applyNumberFormat="1" applyFont="1" applyBorder="1" applyAlignment="1">
      <alignment horizontal="center"/>
    </xf>
    <xf numFmtId="1" fontId="23" fillId="0" borderId="59" xfId="0" applyNumberFormat="1" applyFont="1" applyBorder="1" applyAlignment="1">
      <alignment horizontal="center"/>
    </xf>
    <xf numFmtId="9" fontId="23" fillId="0" borderId="26" xfId="0" applyNumberFormat="1" applyFont="1" applyBorder="1" applyAlignment="1">
      <alignment horizontal="center"/>
    </xf>
    <xf numFmtId="9" fontId="23" fillId="0" borderId="27" xfId="0" applyNumberFormat="1" applyFont="1" applyBorder="1" applyAlignment="1">
      <alignment horizontal="center"/>
    </xf>
    <xf numFmtId="0" fontId="4" fillId="0" borderId="0" xfId="0" applyFont="1" applyAlignment="1">
      <alignment horizontal="center" vertical="center" wrapText="1"/>
    </xf>
    <xf numFmtId="0" fontId="24" fillId="29" borderId="28" xfId="0" applyFont="1" applyFill="1" applyBorder="1" applyAlignment="1">
      <alignment horizontal="center" vertical="center"/>
    </xf>
    <xf numFmtId="0" fontId="24" fillId="29" borderId="21" xfId="0" applyFont="1" applyFill="1" applyBorder="1" applyAlignment="1">
      <alignment horizontal="center" vertical="center"/>
    </xf>
    <xf numFmtId="0" fontId="24" fillId="29" borderId="4" xfId="0" applyFont="1" applyFill="1" applyBorder="1" applyAlignment="1">
      <alignment horizontal="center" vertical="center"/>
    </xf>
    <xf numFmtId="0" fontId="24" fillId="29" borderId="5" xfId="0" applyFont="1" applyFill="1" applyBorder="1" applyAlignment="1">
      <alignment horizontal="center" vertical="center"/>
    </xf>
    <xf numFmtId="0" fontId="4" fillId="0" borderId="28" xfId="0" applyFont="1" applyBorder="1" applyAlignment="1" applyProtection="1">
      <alignment horizontal="left" vertical="center" wrapText="1"/>
      <protection locked="0"/>
    </xf>
    <xf numFmtId="0" fontId="4" fillId="0" borderId="21"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4" fillId="0" borderId="28" xfId="0" applyFont="1" applyBorder="1" applyAlignment="1" applyProtection="1">
      <alignment horizontal="justify" vertical="center" wrapText="1"/>
      <protection locked="0"/>
    </xf>
    <xf numFmtId="0" fontId="4" fillId="0" borderId="21" xfId="0" applyFont="1" applyBorder="1" applyAlignment="1" applyProtection="1">
      <alignment horizontal="justify" vertical="center" wrapText="1"/>
      <protection locked="0"/>
    </xf>
    <xf numFmtId="0" fontId="4" fillId="0" borderId="22" xfId="0" applyFont="1" applyBorder="1" applyAlignment="1" applyProtection="1">
      <alignment horizontal="justify" vertical="center" wrapText="1"/>
      <protection locked="0"/>
    </xf>
    <xf numFmtId="0" fontId="4" fillId="0" borderId="21" xfId="0" applyFont="1" applyBorder="1" applyAlignment="1" applyProtection="1">
      <alignment horizontal="left" wrapText="1"/>
      <protection locked="0"/>
    </xf>
    <xf numFmtId="0" fontId="4" fillId="0" borderId="22" xfId="0" applyFont="1" applyBorder="1" applyAlignment="1" applyProtection="1">
      <alignment horizontal="left" wrapText="1"/>
      <protection locked="0"/>
    </xf>
    <xf numFmtId="0" fontId="23" fillId="0" borderId="28" xfId="0" applyFont="1" applyBorder="1" applyAlignment="1" applyProtection="1">
      <alignment horizontal="left" vertical="top" wrapText="1"/>
      <protection locked="0"/>
    </xf>
    <xf numFmtId="0" fontId="23" fillId="0" borderId="21" xfId="0" applyFont="1" applyBorder="1" applyAlignment="1" applyProtection="1">
      <alignment horizontal="left" vertical="top" wrapText="1"/>
      <protection locked="0"/>
    </xf>
    <xf numFmtId="0" fontId="23" fillId="0" borderId="22" xfId="0" applyFont="1" applyBorder="1" applyAlignment="1" applyProtection="1">
      <alignment horizontal="left" vertical="top" wrapText="1"/>
      <protection locked="0"/>
    </xf>
    <xf numFmtId="0" fontId="27" fillId="0" borderId="0" xfId="0" applyFont="1" applyAlignment="1">
      <alignment horizontal="center" wrapText="1"/>
    </xf>
    <xf numFmtId="0" fontId="4" fillId="0" borderId="0" xfId="0" applyFont="1" applyAlignment="1">
      <alignment horizontal="center" wrapText="1"/>
    </xf>
    <xf numFmtId="0" fontId="23" fillId="0" borderId="29" xfId="0" applyFont="1" applyBorder="1" applyAlignment="1">
      <alignment horizontal="center"/>
    </xf>
    <xf numFmtId="0" fontId="23" fillId="0" borderId="57" xfId="0" applyFont="1" applyBorder="1" applyAlignment="1">
      <alignment horizontal="center"/>
    </xf>
    <xf numFmtId="0" fontId="23" fillId="0" borderId="59" xfId="0" applyFont="1" applyBorder="1" applyAlignment="1">
      <alignment horizontal="center"/>
    </xf>
    <xf numFmtId="0" fontId="23" fillId="0" borderId="58" xfId="0" applyFont="1" applyBorder="1" applyAlignment="1">
      <alignment horizontal="center"/>
    </xf>
    <xf numFmtId="0" fontId="23" fillId="0" borderId="27" xfId="0" applyFont="1" applyBorder="1" applyAlignment="1">
      <alignment horizontal="center"/>
    </xf>
    <xf numFmtId="0" fontId="4" fillId="0" borderId="61" xfId="0" applyFont="1" applyBorder="1" applyAlignment="1" applyProtection="1">
      <alignment horizontal="center"/>
      <protection locked="0"/>
    </xf>
    <xf numFmtId="0" fontId="23" fillId="0" borderId="65" xfId="1" applyNumberFormat="1" applyFont="1" applyBorder="1" applyAlignment="1" applyProtection="1">
      <alignment horizontal="center"/>
      <protection locked="0"/>
    </xf>
    <xf numFmtId="0" fontId="23" fillId="0" borderId="64" xfId="1" applyNumberFormat="1" applyFont="1" applyBorder="1" applyAlignment="1" applyProtection="1">
      <alignment horizontal="center"/>
      <protection locked="0"/>
    </xf>
    <xf numFmtId="0" fontId="4" fillId="0" borderId="51" xfId="0" applyFont="1" applyBorder="1" applyAlignment="1" applyProtection="1">
      <alignment horizontal="left" vertical="top" wrapText="1"/>
      <protection locked="0"/>
    </xf>
    <xf numFmtId="0" fontId="4" fillId="0" borderId="54" xfId="0" applyFont="1" applyBorder="1" applyAlignment="1" applyProtection="1">
      <alignment horizontal="left" vertical="top" wrapText="1"/>
      <protection locked="0"/>
    </xf>
    <xf numFmtId="0" fontId="4" fillId="0" borderId="55" xfId="0" applyFont="1" applyBorder="1" applyAlignment="1" applyProtection="1">
      <alignment horizontal="left" vertical="top" wrapText="1"/>
      <protection locked="0"/>
    </xf>
    <xf numFmtId="0" fontId="23" fillId="0" borderId="21" xfId="0" applyFont="1" applyBorder="1" applyAlignment="1" applyProtection="1">
      <alignment horizontal="center" vertical="top" wrapText="1"/>
      <protection locked="0"/>
    </xf>
    <xf numFmtId="0" fontId="23" fillId="0" borderId="22" xfId="0" applyFont="1" applyBorder="1" applyAlignment="1" applyProtection="1">
      <alignment horizontal="center" vertical="top" wrapText="1"/>
      <protection locked="0"/>
    </xf>
    <xf numFmtId="0" fontId="26" fillId="0" borderId="69" xfId="0" applyFont="1" applyBorder="1" applyAlignment="1">
      <alignment horizontal="left" vertical="center" wrapText="1"/>
    </xf>
    <xf numFmtId="0" fontId="30" fillId="0" borderId="70" xfId="0" applyFont="1" applyBorder="1" applyAlignment="1">
      <alignment wrapText="1"/>
    </xf>
    <xf numFmtId="0" fontId="30" fillId="0" borderId="71" xfId="0" applyFont="1" applyBorder="1" applyAlignment="1">
      <alignment wrapText="1"/>
    </xf>
    <xf numFmtId="2" fontId="23" fillId="0" borderId="29" xfId="0" applyNumberFormat="1" applyFont="1" applyBorder="1" applyAlignment="1">
      <alignment horizontal="center"/>
    </xf>
    <xf numFmtId="2" fontId="23" fillId="0" borderId="57" xfId="0" applyNumberFormat="1" applyFont="1" applyBorder="1" applyAlignment="1">
      <alignment horizontal="center"/>
    </xf>
    <xf numFmtId="2" fontId="23" fillId="0" borderId="59" xfId="0" applyNumberFormat="1" applyFont="1" applyBorder="1" applyAlignment="1">
      <alignment horizontal="center"/>
    </xf>
    <xf numFmtId="1" fontId="23" fillId="0" borderId="58" xfId="0" applyNumberFormat="1" applyFont="1" applyBorder="1" applyAlignment="1">
      <alignment horizontal="center"/>
    </xf>
    <xf numFmtId="1" fontId="23" fillId="0" borderId="27" xfId="0" applyNumberFormat="1" applyFont="1" applyBorder="1" applyAlignment="1">
      <alignment horizontal="center"/>
    </xf>
    <xf numFmtId="0" fontId="31" fillId="0" borderId="28" xfId="0" applyFont="1" applyBorder="1" applyAlignment="1" applyProtection="1">
      <alignment horizontal="left" vertical="center" wrapText="1"/>
      <protection locked="0"/>
    </xf>
    <xf numFmtId="0" fontId="31" fillId="0" borderId="21" xfId="0" applyFont="1" applyBorder="1" applyAlignment="1" applyProtection="1">
      <alignment horizontal="left" vertical="center" wrapText="1"/>
      <protection locked="0"/>
    </xf>
    <xf numFmtId="0" fontId="31" fillId="0" borderId="22" xfId="0" applyFont="1" applyBorder="1" applyAlignment="1" applyProtection="1">
      <alignment horizontal="left" vertical="center" wrapText="1"/>
      <protection locked="0"/>
    </xf>
    <xf numFmtId="0" fontId="31" fillId="0" borderId="21" xfId="0" applyFont="1" applyBorder="1" applyAlignment="1" applyProtection="1">
      <alignment horizontal="center" vertical="center" wrapText="1"/>
      <protection locked="0"/>
    </xf>
    <xf numFmtId="0" fontId="31" fillId="0" borderId="22" xfId="0" applyFont="1" applyBorder="1" applyAlignment="1" applyProtection="1">
      <alignment horizontal="center" vertical="center" wrapText="1"/>
      <protection locked="0"/>
    </xf>
    <xf numFmtId="0" fontId="31" fillId="0" borderId="28" xfId="0" applyFont="1" applyBorder="1" applyAlignment="1" applyProtection="1">
      <alignment horizontal="justify" vertical="center" wrapText="1"/>
      <protection locked="0"/>
    </xf>
    <xf numFmtId="0" fontId="31" fillId="0" borderId="21" xfId="0" applyFont="1" applyBorder="1" applyAlignment="1" applyProtection="1">
      <alignment horizontal="justify" vertical="center" wrapText="1"/>
      <protection locked="0"/>
    </xf>
    <xf numFmtId="0" fontId="31" fillId="0" borderId="22" xfId="0" applyFont="1" applyBorder="1" applyAlignment="1" applyProtection="1">
      <alignment horizontal="justify" vertical="center" wrapText="1"/>
      <protection locked="0"/>
    </xf>
    <xf numFmtId="0" fontId="31" fillId="0" borderId="28" xfId="0" applyFont="1" applyBorder="1" applyAlignment="1" applyProtection="1">
      <alignment horizontal="center" vertical="center" wrapText="1"/>
      <protection locked="0"/>
    </xf>
    <xf numFmtId="0" fontId="23" fillId="29" borderId="28" xfId="0" applyFont="1" applyFill="1" applyBorder="1" applyAlignment="1">
      <alignment horizontal="center" vertical="center" wrapText="1"/>
    </xf>
    <xf numFmtId="0" fontId="23" fillId="29" borderId="21" xfId="0" applyFont="1" applyFill="1" applyBorder="1" applyAlignment="1">
      <alignment horizontal="center" vertical="center" wrapText="1"/>
    </xf>
    <xf numFmtId="0" fontId="23" fillId="29" borderId="22" xfId="0" applyFont="1" applyFill="1" applyBorder="1" applyAlignment="1">
      <alignment horizontal="center" vertical="center" wrapText="1"/>
    </xf>
    <xf numFmtId="0" fontId="23" fillId="29" borderId="28" xfId="0" applyFont="1" applyFill="1" applyBorder="1" applyAlignment="1">
      <alignment horizontal="center"/>
    </xf>
    <xf numFmtId="0" fontId="23" fillId="29" borderId="21" xfId="0" applyFont="1" applyFill="1" applyBorder="1" applyAlignment="1">
      <alignment horizontal="center"/>
    </xf>
    <xf numFmtId="0" fontId="23" fillId="29" borderId="22" xfId="0" applyFont="1" applyFill="1" applyBorder="1" applyAlignment="1">
      <alignment horizontal="center"/>
    </xf>
    <xf numFmtId="9" fontId="23" fillId="0" borderId="65" xfId="1" applyFont="1" applyBorder="1" applyAlignment="1" applyProtection="1">
      <alignment horizontal="center"/>
      <protection locked="0"/>
    </xf>
    <xf numFmtId="1" fontId="23" fillId="0" borderId="18" xfId="1" applyNumberFormat="1" applyFont="1" applyBorder="1" applyAlignment="1" applyProtection="1">
      <alignment horizontal="center"/>
      <protection locked="0"/>
    </xf>
    <xf numFmtId="9" fontId="23" fillId="0" borderId="58" xfId="1" applyFont="1" applyBorder="1" applyAlignment="1" applyProtection="1">
      <alignment horizontal="center"/>
    </xf>
    <xf numFmtId="9" fontId="23" fillId="0" borderId="27" xfId="1" applyFont="1" applyBorder="1" applyAlignment="1" applyProtection="1">
      <alignment horizontal="center"/>
    </xf>
    <xf numFmtId="1" fontId="23" fillId="0" borderId="13" xfId="0" applyNumberFormat="1" applyFont="1" applyBorder="1" applyAlignment="1">
      <alignment horizontal="center"/>
    </xf>
    <xf numFmtId="0" fontId="23" fillId="29" borderId="28" xfId="0" applyFont="1" applyFill="1" applyBorder="1" applyAlignment="1">
      <alignment horizontal="center" vertical="center"/>
    </xf>
    <xf numFmtId="0" fontId="23" fillId="29" borderId="21" xfId="0" applyFont="1" applyFill="1" applyBorder="1" applyAlignment="1">
      <alignment horizontal="center" vertical="center"/>
    </xf>
    <xf numFmtId="0" fontId="23" fillId="29" borderId="4" xfId="0" applyFont="1" applyFill="1" applyBorder="1" applyAlignment="1">
      <alignment horizontal="center" vertical="center"/>
    </xf>
    <xf numFmtId="0" fontId="23" fillId="29" borderId="5" xfId="0" applyFont="1" applyFill="1" applyBorder="1" applyAlignment="1">
      <alignment horizontal="center" vertical="center"/>
    </xf>
    <xf numFmtId="0" fontId="4" fillId="0" borderId="45" xfId="0" applyFont="1" applyBorder="1" applyAlignment="1" applyProtection="1">
      <alignment horizontal="left" vertical="top" wrapText="1"/>
      <protection locked="0"/>
    </xf>
    <xf numFmtId="0" fontId="4" fillId="0" borderId="20" xfId="0" applyFont="1" applyBorder="1" applyAlignment="1" applyProtection="1">
      <alignment horizontal="left" vertical="top" wrapText="1"/>
      <protection locked="0"/>
    </xf>
    <xf numFmtId="0" fontId="4" fillId="0" borderId="24" xfId="0" applyFont="1" applyBorder="1" applyAlignment="1" applyProtection="1">
      <alignment horizontal="left" vertical="top" wrapText="1"/>
      <protection locked="0"/>
    </xf>
    <xf numFmtId="0" fontId="4" fillId="0" borderId="21" xfId="0" applyFont="1" applyBorder="1" applyAlignment="1" applyProtection="1">
      <alignment horizontal="center" vertical="top" wrapText="1"/>
      <protection locked="0"/>
    </xf>
    <xf numFmtId="0" fontId="4" fillId="0" borderId="22" xfId="0" applyFont="1" applyBorder="1" applyAlignment="1" applyProtection="1">
      <alignment horizontal="center" vertical="top" wrapText="1"/>
      <protection locked="0"/>
    </xf>
    <xf numFmtId="0" fontId="23" fillId="0" borderId="23" xfId="0" applyFont="1" applyBorder="1" applyAlignment="1" applyProtection="1">
      <alignment horizontal="center" vertical="center" wrapText="1"/>
      <protection locked="0"/>
    </xf>
    <xf numFmtId="0" fontId="23" fillId="0" borderId="12" xfId="0" applyFont="1" applyBorder="1" applyAlignment="1" applyProtection="1">
      <alignment horizontal="center" vertical="center" wrapText="1"/>
      <protection locked="0"/>
    </xf>
    <xf numFmtId="0" fontId="23" fillId="0" borderId="13" xfId="0" applyFont="1" applyBorder="1" applyAlignment="1">
      <alignment horizontal="center"/>
    </xf>
    <xf numFmtId="2" fontId="23" fillId="0" borderId="13" xfId="0" applyNumberFormat="1" applyFont="1" applyBorder="1" applyAlignment="1">
      <alignment horizontal="center"/>
    </xf>
    <xf numFmtId="0" fontId="23" fillId="2" borderId="22" xfId="0" applyFont="1" applyFill="1" applyBorder="1" applyAlignment="1" applyProtection="1">
      <alignment horizontal="center" vertical="center"/>
      <protection locked="0"/>
    </xf>
    <xf numFmtId="1" fontId="23" fillId="0" borderId="65" xfId="1" applyNumberFormat="1" applyFont="1" applyBorder="1" applyAlignment="1" applyProtection="1">
      <alignment horizontal="center"/>
      <protection locked="0"/>
    </xf>
    <xf numFmtId="1" fontId="23" fillId="0" borderId="64" xfId="1" applyNumberFormat="1" applyFont="1" applyBorder="1" applyAlignment="1" applyProtection="1">
      <alignment horizontal="center"/>
      <protection locked="0"/>
    </xf>
    <xf numFmtId="2" fontId="23" fillId="0" borderId="58" xfId="0" applyNumberFormat="1" applyFont="1" applyBorder="1" applyAlignment="1">
      <alignment horizontal="center"/>
    </xf>
    <xf numFmtId="2" fontId="23" fillId="0" borderId="27" xfId="0" applyNumberFormat="1" applyFont="1" applyBorder="1" applyAlignment="1">
      <alignment horizontal="center"/>
    </xf>
    <xf numFmtId="0" fontId="4" fillId="0" borderId="51" xfId="0" applyFont="1" applyBorder="1" applyAlignment="1" applyProtection="1">
      <alignment horizontal="left" vertical="center" wrapText="1"/>
      <protection locked="0"/>
    </xf>
    <xf numFmtId="0" fontId="4" fillId="0" borderId="54" xfId="0" applyFont="1" applyBorder="1" applyAlignment="1" applyProtection="1">
      <alignment horizontal="left" vertical="center" wrapText="1"/>
      <protection locked="0"/>
    </xf>
    <xf numFmtId="0" fontId="4" fillId="0" borderId="55" xfId="0" applyFont="1" applyBorder="1" applyAlignment="1" applyProtection="1">
      <alignment horizontal="left" vertical="center" wrapText="1"/>
      <protection locked="0"/>
    </xf>
    <xf numFmtId="14" fontId="4" fillId="0" borderId="51" xfId="0" applyNumberFormat="1" applyFont="1" applyBorder="1" applyAlignment="1" applyProtection="1">
      <alignment horizontal="justify" vertical="center" wrapText="1"/>
      <protection locked="0"/>
    </xf>
    <xf numFmtId="0" fontId="4" fillId="0" borderId="54" xfId="0" applyFont="1" applyBorder="1" applyAlignment="1" applyProtection="1">
      <alignment horizontal="justify" vertical="center" wrapText="1"/>
      <protection locked="0"/>
    </xf>
    <xf numFmtId="0" fontId="4" fillId="0" borderId="55" xfId="0" applyFont="1" applyBorder="1" applyAlignment="1" applyProtection="1">
      <alignment horizontal="justify" vertical="center" wrapText="1"/>
      <protection locked="0"/>
    </xf>
    <xf numFmtId="15" fontId="4" fillId="0" borderId="28" xfId="0" applyNumberFormat="1" applyFont="1" applyBorder="1" applyAlignment="1" applyProtection="1">
      <alignment horizontal="justify" vertical="center" wrapText="1"/>
      <protection locked="0"/>
    </xf>
    <xf numFmtId="15" fontId="4" fillId="0" borderId="21" xfId="0" applyNumberFormat="1" applyFont="1" applyBorder="1" applyAlignment="1" applyProtection="1">
      <alignment horizontal="justify" vertical="center" wrapText="1"/>
      <protection locked="0"/>
    </xf>
    <xf numFmtId="15" fontId="4" fillId="0" borderId="22" xfId="0" applyNumberFormat="1" applyFont="1" applyBorder="1" applyAlignment="1" applyProtection="1">
      <alignment horizontal="justify" vertical="center" wrapText="1"/>
      <protection locked="0"/>
    </xf>
    <xf numFmtId="0" fontId="4" fillId="0" borderId="28" xfId="0" applyFont="1" applyBorder="1" applyAlignment="1" applyProtection="1">
      <alignment horizontal="left" vertical="top" wrapText="1"/>
      <protection locked="0"/>
    </xf>
    <xf numFmtId="0" fontId="4" fillId="0" borderId="21" xfId="0" applyFont="1" applyBorder="1" applyAlignment="1" applyProtection="1">
      <alignment horizontal="left" vertical="top" wrapText="1"/>
      <protection locked="0"/>
    </xf>
    <xf numFmtId="0" fontId="4" fillId="0" borderId="28" xfId="2" applyFont="1" applyFill="1" applyBorder="1" applyAlignment="1" applyProtection="1">
      <alignment horizontal="left"/>
      <protection locked="0"/>
    </xf>
    <xf numFmtId="0" fontId="4" fillId="0" borderId="21" xfId="2" applyFont="1" applyFill="1" applyBorder="1" applyAlignment="1" applyProtection="1">
      <alignment horizontal="left"/>
      <protection locked="0"/>
    </xf>
    <xf numFmtId="0" fontId="4" fillId="0" borderId="22" xfId="2" applyFont="1" applyFill="1" applyBorder="1" applyAlignment="1" applyProtection="1">
      <alignment horizontal="left"/>
      <protection locked="0"/>
    </xf>
    <xf numFmtId="0" fontId="23" fillId="0" borderId="0" xfId="0" quotePrefix="1" applyFont="1" applyBorder="1" applyAlignment="1">
      <alignment horizontal="center" vertical="center"/>
    </xf>
    <xf numFmtId="0" fontId="4" fillId="30" borderId="8" xfId="48" quotePrefix="1" applyFill="1" applyBorder="1" applyAlignment="1">
      <alignment horizontal="left" vertical="center"/>
    </xf>
    <xf numFmtId="0" fontId="4" fillId="30" borderId="73" xfId="48" quotePrefix="1" applyFill="1" applyBorder="1" applyAlignment="1">
      <alignment horizontal="left" vertical="center"/>
    </xf>
    <xf numFmtId="0" fontId="4" fillId="30" borderId="25" xfId="48" quotePrefix="1" applyFill="1" applyBorder="1" applyAlignment="1">
      <alignment horizontal="left" vertical="center"/>
    </xf>
    <xf numFmtId="0" fontId="4" fillId="30" borderId="11" xfId="48" quotePrefix="1" applyFill="1" applyBorder="1" applyAlignment="1">
      <alignment horizontal="left" vertical="center"/>
    </xf>
    <xf numFmtId="0" fontId="4" fillId="30" borderId="16" xfId="48" quotePrefix="1" applyFill="1" applyBorder="1" applyAlignment="1">
      <alignment horizontal="left" vertical="center"/>
    </xf>
    <xf numFmtId="0" fontId="4" fillId="30" borderId="26" xfId="48" quotePrefix="1" applyFill="1" applyBorder="1" applyAlignment="1">
      <alignment horizontal="left" vertical="center"/>
    </xf>
    <xf numFmtId="0" fontId="4" fillId="30" borderId="58" xfId="48" quotePrefix="1" applyFill="1" applyBorder="1" applyAlignment="1">
      <alignment horizontal="left" vertical="center"/>
    </xf>
    <xf numFmtId="0" fontId="4" fillId="30" borderId="27" xfId="48" quotePrefix="1" applyFill="1" applyBorder="1" applyAlignment="1">
      <alignment horizontal="left" vertical="center"/>
    </xf>
    <xf numFmtId="10" fontId="4" fillId="0" borderId="39" xfId="0" applyNumberFormat="1" applyFont="1" applyBorder="1" applyAlignment="1" applyProtection="1">
      <alignment horizontal="center" vertical="center" wrapText="1"/>
      <protection locked="0"/>
    </xf>
    <xf numFmtId="0" fontId="23" fillId="2" borderId="45" xfId="0" applyFont="1" applyFill="1" applyBorder="1" applyAlignment="1">
      <alignment horizontal="center" vertical="center" wrapText="1"/>
    </xf>
    <xf numFmtId="0" fontId="4" fillId="0" borderId="56" xfId="0" applyFont="1" applyBorder="1" applyAlignment="1" applyProtection="1">
      <alignment horizontal="center"/>
      <protection locked="0"/>
    </xf>
    <xf numFmtId="9" fontId="23" fillId="0" borderId="18" xfId="1" applyFont="1" applyBorder="1" applyAlignment="1" applyProtection="1">
      <alignment horizontal="center"/>
      <protection locked="0"/>
    </xf>
    <xf numFmtId="9" fontId="23" fillId="0" borderId="42" xfId="1" applyFont="1" applyBorder="1" applyAlignment="1" applyProtection="1">
      <alignment horizontal="center"/>
      <protection locked="0"/>
    </xf>
    <xf numFmtId="9" fontId="23" fillId="0" borderId="74" xfId="1" applyFont="1" applyBorder="1" applyAlignment="1" applyProtection="1">
      <alignment horizontal="center"/>
      <protection locked="0"/>
    </xf>
    <xf numFmtId="0" fontId="4" fillId="0" borderId="51" xfId="0" applyFont="1" applyBorder="1" applyAlignment="1" applyProtection="1">
      <alignment horizontal="justify" vertical="center" wrapText="1"/>
      <protection locked="0"/>
    </xf>
    <xf numFmtId="0" fontId="4" fillId="0" borderId="19" xfId="0" applyFont="1" applyFill="1" applyBorder="1" applyAlignment="1" applyProtection="1">
      <alignment horizontal="justify" vertical="center" wrapText="1"/>
      <protection locked="0"/>
    </xf>
    <xf numFmtId="0" fontId="4" fillId="0" borderId="20" xfId="0" applyFont="1" applyFill="1" applyBorder="1" applyAlignment="1" applyProtection="1">
      <alignment horizontal="justify" vertical="center" wrapText="1"/>
      <protection locked="0"/>
    </xf>
    <xf numFmtId="0" fontId="4" fillId="0" borderId="24" xfId="0" applyFont="1" applyFill="1" applyBorder="1" applyAlignment="1" applyProtection="1">
      <alignment horizontal="justify" vertical="center" wrapText="1"/>
      <protection locked="0"/>
    </xf>
    <xf numFmtId="0" fontId="4" fillId="0" borderId="28" xfId="2" applyFont="1" applyFill="1" applyBorder="1" applyAlignment="1" applyProtection="1">
      <alignment vertical="center" wrapText="1"/>
      <protection locked="0"/>
    </xf>
    <xf numFmtId="0" fontId="4" fillId="0" borderId="21" xfId="2" applyFont="1" applyFill="1" applyBorder="1" applyAlignment="1" applyProtection="1">
      <alignment vertical="center" wrapText="1"/>
      <protection locked="0"/>
    </xf>
    <xf numFmtId="0" fontId="4" fillId="0" borderId="22" xfId="2" applyFont="1" applyFill="1" applyBorder="1" applyAlignment="1" applyProtection="1">
      <alignment vertical="center" wrapText="1"/>
      <protection locked="0"/>
    </xf>
    <xf numFmtId="0" fontId="4" fillId="30" borderId="39" xfId="0" applyFont="1" applyFill="1" applyBorder="1" applyAlignment="1" applyProtection="1">
      <alignment horizontal="center" vertical="center" wrapText="1"/>
      <protection locked="0"/>
    </xf>
    <xf numFmtId="0" fontId="4" fillId="30" borderId="41" xfId="0" applyFont="1" applyFill="1" applyBorder="1" applyAlignment="1" applyProtection="1">
      <alignment horizontal="center" vertical="center" wrapText="1"/>
      <protection locked="0"/>
    </xf>
    <xf numFmtId="0" fontId="4" fillId="30" borderId="17" xfId="0" applyFont="1" applyFill="1" applyBorder="1" applyAlignment="1" applyProtection="1">
      <alignment horizontal="center" vertical="center" wrapText="1"/>
      <protection locked="0"/>
    </xf>
    <xf numFmtId="0" fontId="4" fillId="30" borderId="14" xfId="0" applyFont="1" applyFill="1" applyBorder="1" applyAlignment="1" applyProtection="1">
      <alignment horizontal="center" vertical="center" wrapText="1"/>
      <protection locked="0"/>
    </xf>
    <xf numFmtId="9" fontId="23" fillId="0" borderId="9" xfId="1" applyFont="1" applyBorder="1" applyAlignment="1" applyProtection="1">
      <alignment horizontal="center"/>
      <protection locked="0"/>
    </xf>
    <xf numFmtId="0" fontId="4" fillId="0" borderId="67" xfId="0" applyFont="1" applyBorder="1" applyAlignment="1" applyProtection="1">
      <alignment horizontal="left" vertical="top" wrapText="1"/>
      <protection locked="0"/>
    </xf>
    <xf numFmtId="0" fontId="4" fillId="0" borderId="0" xfId="0" applyFont="1" applyBorder="1" applyAlignment="1">
      <alignment horizontal="center"/>
    </xf>
    <xf numFmtId="0" fontId="4" fillId="0" borderId="17" xfId="0" applyFont="1" applyBorder="1" applyAlignment="1">
      <alignment horizontal="center"/>
    </xf>
    <xf numFmtId="0" fontId="4" fillId="0" borderId="14" xfId="0" applyFont="1" applyBorder="1" applyAlignment="1">
      <alignment horizontal="center"/>
    </xf>
    <xf numFmtId="0" fontId="4" fillId="0" borderId="15" xfId="0" applyFont="1" applyBorder="1" applyAlignment="1">
      <alignment horizontal="center"/>
    </xf>
    <xf numFmtId="0" fontId="23" fillId="0" borderId="5" xfId="0" quotePrefix="1" applyFont="1" applyBorder="1" applyAlignment="1">
      <alignment horizontal="center" vertical="center"/>
    </xf>
    <xf numFmtId="0" fontId="23" fillId="0" borderId="7" xfId="0" quotePrefix="1" applyFont="1" applyBorder="1" applyAlignment="1">
      <alignment horizontal="center" vertical="center"/>
    </xf>
    <xf numFmtId="0" fontId="23" fillId="0" borderId="15" xfId="0" quotePrefix="1" applyFont="1" applyBorder="1" applyAlignment="1">
      <alignment horizontal="center" vertical="center"/>
    </xf>
    <xf numFmtId="0" fontId="4" fillId="30" borderId="18" xfId="48" quotePrefix="1" applyFill="1" applyBorder="1" applyAlignment="1">
      <alignment horizontal="left" vertical="center"/>
    </xf>
    <xf numFmtId="0" fontId="4" fillId="30" borderId="42" xfId="48" quotePrefix="1" applyFill="1" applyBorder="1" applyAlignment="1">
      <alignment horizontal="left" vertical="center"/>
    </xf>
    <xf numFmtId="0" fontId="4" fillId="30" borderId="10" xfId="48" quotePrefix="1" applyFill="1" applyBorder="1" applyAlignment="1">
      <alignment horizontal="left" vertical="center"/>
    </xf>
    <xf numFmtId="0" fontId="4" fillId="30" borderId="23" xfId="48" quotePrefix="1" applyFill="1" applyBorder="1" applyAlignment="1">
      <alignment horizontal="left" vertical="center"/>
    </xf>
    <xf numFmtId="0" fontId="4" fillId="30" borderId="56" xfId="48" quotePrefix="1" applyFill="1" applyBorder="1" applyAlignment="1">
      <alignment horizontal="left" vertical="center"/>
    </xf>
    <xf numFmtId="0" fontId="4" fillId="30" borderId="12" xfId="48" quotePrefix="1" applyFill="1" applyBorder="1" applyAlignment="1">
      <alignment horizontal="left" vertical="center"/>
    </xf>
    <xf numFmtId="0" fontId="4" fillId="30" borderId="29" xfId="48" quotePrefix="1" applyFill="1" applyBorder="1" applyAlignment="1">
      <alignment horizontal="left" vertical="center"/>
    </xf>
    <xf numFmtId="0" fontId="4" fillId="30" borderId="57" xfId="48" quotePrefix="1" applyFill="1" applyBorder="1" applyAlignment="1">
      <alignment horizontal="left" vertical="center"/>
    </xf>
    <xf numFmtId="0" fontId="4" fillId="30" borderId="13" xfId="48" quotePrefix="1" applyFill="1" applyBorder="1" applyAlignment="1">
      <alignment horizontal="left" vertical="center"/>
    </xf>
    <xf numFmtId="0" fontId="4" fillId="0" borderId="22" xfId="0" applyFont="1" applyBorder="1" applyAlignment="1">
      <alignment horizontal="left"/>
    </xf>
    <xf numFmtId="0" fontId="4" fillId="30" borderId="40" xfId="0" applyFont="1" applyFill="1" applyBorder="1" applyAlignment="1" applyProtection="1">
      <alignment horizontal="center" vertical="center" wrapText="1"/>
      <protection locked="0"/>
    </xf>
    <xf numFmtId="0" fontId="4" fillId="30" borderId="15" xfId="0" applyFont="1" applyFill="1" applyBorder="1" applyAlignment="1" applyProtection="1">
      <alignment horizontal="center" vertical="center" wrapText="1"/>
      <protection locked="0"/>
    </xf>
    <xf numFmtId="9" fontId="4" fillId="0" borderId="40" xfId="0" applyNumberFormat="1" applyFont="1" applyBorder="1" applyAlignment="1" applyProtection="1">
      <alignment horizontal="center" vertical="center" wrapText="1"/>
      <protection locked="0"/>
    </xf>
    <xf numFmtId="9" fontId="4" fillId="0" borderId="17" xfId="0" applyNumberFormat="1" applyFont="1" applyBorder="1" applyAlignment="1" applyProtection="1">
      <alignment horizontal="center" vertical="center" wrapText="1"/>
      <protection locked="0"/>
    </xf>
    <xf numFmtId="9" fontId="4" fillId="0" borderId="15" xfId="0" applyNumberFormat="1" applyFont="1" applyBorder="1" applyAlignment="1" applyProtection="1">
      <alignment horizontal="center" vertical="center" wrapText="1"/>
      <protection locked="0"/>
    </xf>
    <xf numFmtId="0" fontId="25" fillId="28" borderId="18" xfId="2" applyFont="1" applyFill="1" applyBorder="1" applyAlignment="1" applyProtection="1">
      <alignment horizontal="center" vertical="center"/>
    </xf>
    <xf numFmtId="0" fontId="25" fillId="28" borderId="10" xfId="2" applyFont="1" applyFill="1" applyBorder="1" applyAlignment="1" applyProtection="1">
      <alignment horizontal="center" vertical="center"/>
    </xf>
    <xf numFmtId="0" fontId="25" fillId="28" borderId="42" xfId="2" applyFont="1" applyFill="1" applyBorder="1" applyAlignment="1" applyProtection="1">
      <alignment horizontal="center" vertical="center"/>
    </xf>
    <xf numFmtId="0" fontId="25" fillId="28" borderId="43" xfId="2" applyFont="1" applyFill="1" applyBorder="1" applyAlignment="1" applyProtection="1">
      <alignment horizontal="center" vertical="center" wrapText="1"/>
    </xf>
    <xf numFmtId="0" fontId="25" fillId="28" borderId="75" xfId="2" applyFont="1" applyFill="1" applyBorder="1" applyAlignment="1" applyProtection="1">
      <alignment horizontal="center" vertical="center" wrapText="1"/>
    </xf>
    <xf numFmtId="0" fontId="25" fillId="28" borderId="76" xfId="2" applyFont="1" applyFill="1" applyBorder="1" applyAlignment="1" applyProtection="1">
      <alignment horizontal="center" vertical="center" wrapText="1"/>
    </xf>
    <xf numFmtId="0" fontId="23" fillId="26" borderId="18" xfId="48" applyFont="1" applyFill="1" applyBorder="1" applyAlignment="1">
      <alignment horizontal="center" vertical="center" wrapText="1"/>
    </xf>
    <xf numFmtId="0" fontId="23" fillId="26" borderId="10" xfId="48" applyFont="1" applyFill="1" applyBorder="1" applyAlignment="1">
      <alignment horizontal="center" vertical="center" wrapText="1"/>
    </xf>
    <xf numFmtId="0" fontId="23" fillId="25" borderId="23" xfId="48" applyFont="1" applyFill="1" applyBorder="1" applyAlignment="1">
      <alignment horizontal="center" vertical="center" wrapText="1"/>
    </xf>
    <xf numFmtId="0" fontId="23" fillId="25" borderId="12" xfId="48" applyFont="1" applyFill="1" applyBorder="1" applyAlignment="1">
      <alignment horizontal="center" vertical="center" wrapText="1"/>
    </xf>
    <xf numFmtId="0" fontId="23" fillId="27" borderId="29" xfId="48" applyFont="1" applyFill="1" applyBorder="1" applyAlignment="1">
      <alignment horizontal="center" vertical="center" wrapText="1"/>
    </xf>
    <xf numFmtId="0" fontId="23" fillId="27" borderId="13" xfId="48"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29" xfId="0" applyFont="1" applyFill="1" applyBorder="1" applyAlignment="1">
      <alignment horizontal="center" vertical="center" wrapText="1"/>
    </xf>
    <xf numFmtId="0" fontId="23" fillId="2" borderId="57" xfId="0" applyFont="1" applyFill="1" applyBorder="1" applyAlignment="1">
      <alignment horizontal="center" vertical="center" wrapText="1"/>
    </xf>
    <xf numFmtId="0" fontId="23" fillId="2" borderId="13" xfId="0" applyFont="1" applyFill="1" applyBorder="1" applyAlignment="1">
      <alignment horizontal="center" vertical="center" wrapText="1"/>
    </xf>
    <xf numFmtId="9" fontId="23" fillId="0" borderId="10" xfId="1" applyFont="1" applyBorder="1" applyAlignment="1" applyProtection="1">
      <alignment horizontal="center"/>
      <protection locked="0"/>
    </xf>
    <xf numFmtId="9" fontId="23" fillId="0" borderId="29" xfId="1" applyFont="1" applyBorder="1" applyAlignment="1">
      <alignment horizontal="center"/>
    </xf>
    <xf numFmtId="9" fontId="23" fillId="0" borderId="57" xfId="1" applyFont="1" applyBorder="1" applyAlignment="1">
      <alignment horizontal="center"/>
    </xf>
    <xf numFmtId="9" fontId="23" fillId="0" borderId="13" xfId="1" applyFont="1" applyBorder="1" applyAlignment="1">
      <alignment horizontal="center"/>
    </xf>
    <xf numFmtId="0" fontId="23" fillId="0" borderId="56" xfId="0" applyFont="1" applyBorder="1" applyAlignment="1" applyProtection="1">
      <alignment horizontal="center" vertical="center" wrapText="1"/>
      <protection locked="0"/>
    </xf>
    <xf numFmtId="0" fontId="24" fillId="29" borderId="22" xfId="0" applyFont="1" applyFill="1" applyBorder="1" applyAlignment="1">
      <alignment horizontal="center" vertical="center"/>
    </xf>
    <xf numFmtId="0" fontId="23" fillId="0" borderId="28" xfId="0" applyFont="1" applyBorder="1" applyAlignment="1" applyProtection="1">
      <alignment horizontal="center" vertical="top" wrapText="1"/>
      <protection locked="0"/>
    </xf>
    <xf numFmtId="0" fontId="4" fillId="0" borderId="3" xfId="2" applyFont="1" applyFill="1" applyBorder="1" applyAlignment="1" applyProtection="1">
      <alignment horizontal="left" vertical="center" wrapText="1"/>
      <protection locked="0"/>
    </xf>
    <xf numFmtId="0" fontId="4" fillId="0" borderId="4" xfId="2" applyFont="1" applyFill="1" applyBorder="1" applyAlignment="1" applyProtection="1">
      <alignment horizontal="left" vertical="center" wrapText="1"/>
      <protection locked="0"/>
    </xf>
    <xf numFmtId="0" fontId="4" fillId="0" borderId="5" xfId="2" applyFont="1" applyFill="1" applyBorder="1" applyAlignment="1" applyProtection="1">
      <alignment horizontal="left" vertical="center" wrapText="1"/>
      <protection locked="0"/>
    </xf>
    <xf numFmtId="0" fontId="4" fillId="0" borderId="17" xfId="2" applyFont="1" applyFill="1" applyBorder="1" applyAlignment="1" applyProtection="1">
      <alignment horizontal="left" vertical="center" wrapText="1"/>
      <protection locked="0"/>
    </xf>
    <xf numFmtId="0" fontId="4" fillId="0" borderId="14" xfId="2" applyFont="1" applyFill="1" applyBorder="1" applyAlignment="1" applyProtection="1">
      <alignment horizontal="left" vertical="center" wrapText="1"/>
      <protection locked="0"/>
    </xf>
    <xf numFmtId="0" fontId="4" fillId="0" borderId="15" xfId="2" applyFont="1" applyFill="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30" borderId="39" xfId="0" quotePrefix="1" applyFont="1" applyFill="1" applyBorder="1" applyAlignment="1" applyProtection="1">
      <alignment horizontal="center" vertical="center" wrapText="1"/>
      <protection locked="0"/>
    </xf>
    <xf numFmtId="0" fontId="4" fillId="0" borderId="19" xfId="0" applyFont="1" applyBorder="1" applyAlignment="1" applyProtection="1">
      <alignment horizontal="justify" vertical="center" wrapText="1"/>
      <protection locked="0"/>
    </xf>
    <xf numFmtId="0" fontId="4" fillId="0" borderId="20" xfId="0" applyFont="1" applyBorder="1" applyAlignment="1" applyProtection="1">
      <alignment horizontal="justify" vertical="center" wrapText="1"/>
      <protection locked="0"/>
    </xf>
    <xf numFmtId="0" fontId="4" fillId="0" borderId="24" xfId="0" applyFont="1" applyBorder="1" applyAlignment="1" applyProtection="1">
      <alignment horizontal="justify" vertical="center" wrapText="1"/>
      <protection locked="0"/>
    </xf>
    <xf numFmtId="0" fontId="4" fillId="0" borderId="22" xfId="0" applyFont="1" applyBorder="1" applyAlignment="1" applyProtection="1">
      <alignment horizontal="left" vertical="top" wrapText="1"/>
      <protection locked="0"/>
    </xf>
    <xf numFmtId="0" fontId="23" fillId="0" borderId="51" xfId="0" applyFont="1" applyBorder="1" applyAlignment="1" applyProtection="1">
      <alignment horizontal="center" vertical="top" wrapText="1"/>
      <protection locked="0"/>
    </xf>
    <xf numFmtId="0" fontId="23" fillId="0" borderId="54" xfId="0" applyFont="1" applyBorder="1" applyAlignment="1" applyProtection="1">
      <alignment horizontal="center" vertical="top" wrapText="1"/>
      <protection locked="0"/>
    </xf>
    <xf numFmtId="0" fontId="23" fillId="0" borderId="55" xfId="0" applyFont="1" applyBorder="1" applyAlignment="1" applyProtection="1">
      <alignment horizontal="center" vertical="top" wrapText="1"/>
      <protection locked="0"/>
    </xf>
    <xf numFmtId="0" fontId="23" fillId="0" borderId="45" xfId="0" applyFont="1" applyBorder="1" applyAlignment="1" applyProtection="1">
      <alignment horizontal="center" vertical="top" wrapText="1"/>
      <protection locked="0"/>
    </xf>
    <xf numFmtId="0" fontId="23" fillId="0" borderId="20" xfId="0" applyFont="1" applyBorder="1" applyAlignment="1" applyProtection="1">
      <alignment horizontal="center" vertical="top" wrapText="1"/>
      <protection locked="0"/>
    </xf>
    <xf numFmtId="0" fontId="23" fillId="0" borderId="24" xfId="0" applyFont="1" applyBorder="1" applyAlignment="1" applyProtection="1">
      <alignment horizontal="center" vertical="top" wrapText="1"/>
      <protection locked="0"/>
    </xf>
    <xf numFmtId="0" fontId="23" fillId="0" borderId="61" xfId="0" applyFont="1" applyBorder="1" applyAlignment="1" applyProtection="1">
      <alignment horizontal="center" vertical="center" wrapText="1"/>
      <protection locked="0"/>
    </xf>
    <xf numFmtId="0" fontId="4" fillId="0" borderId="28" xfId="0" applyFont="1" applyBorder="1" applyAlignment="1">
      <alignment horizontal="center"/>
    </xf>
    <xf numFmtId="14" fontId="26" fillId="0" borderId="69" xfId="0" applyNumberFormat="1" applyFont="1" applyBorder="1" applyAlignment="1">
      <alignment horizontal="center" vertical="center" wrapText="1"/>
    </xf>
    <xf numFmtId="0" fontId="26" fillId="0" borderId="78" xfId="0" applyFont="1" applyBorder="1" applyAlignment="1">
      <alignment horizontal="justify" vertical="center" wrapText="1"/>
    </xf>
    <xf numFmtId="0" fontId="30" fillId="0" borderId="79" xfId="0" applyFont="1" applyBorder="1" applyAlignment="1">
      <alignment horizontal="justify" vertical="center"/>
    </xf>
    <xf numFmtId="0" fontId="30" fillId="0" borderId="80" xfId="0" applyFont="1" applyBorder="1" applyAlignment="1">
      <alignment horizontal="justify" vertical="center"/>
    </xf>
    <xf numFmtId="14" fontId="23" fillId="0" borderId="43" xfId="0" applyNumberFormat="1" applyFont="1" applyBorder="1" applyAlignment="1" applyProtection="1">
      <alignment horizontal="center" vertical="center" wrapText="1"/>
      <protection locked="0"/>
    </xf>
    <xf numFmtId="14" fontId="33" fillId="0" borderId="68" xfId="0" applyNumberFormat="1" applyFont="1" applyBorder="1" applyAlignment="1">
      <alignment horizontal="center" vertical="center" wrapText="1"/>
    </xf>
    <xf numFmtId="14" fontId="33" fillId="0" borderId="72" xfId="0" applyNumberFormat="1" applyFont="1" applyBorder="1" applyAlignment="1">
      <alignment horizontal="center" vertical="center" wrapText="1"/>
    </xf>
    <xf numFmtId="0" fontId="23" fillId="0" borderId="58" xfId="1" applyNumberFormat="1" applyFont="1" applyBorder="1" applyAlignment="1" applyProtection="1">
      <alignment horizontal="center"/>
    </xf>
    <xf numFmtId="0" fontId="23" fillId="0" borderId="27" xfId="1" applyNumberFormat="1" applyFont="1" applyBorder="1" applyAlignment="1" applyProtection="1">
      <alignment horizontal="center"/>
    </xf>
    <xf numFmtId="15" fontId="23" fillId="0" borderId="43" xfId="0" applyNumberFormat="1" applyFont="1" applyBorder="1" applyAlignment="1" applyProtection="1">
      <alignment horizontal="center" vertical="center" wrapText="1"/>
      <protection locked="0"/>
    </xf>
    <xf numFmtId="14" fontId="23" fillId="0" borderId="67" xfId="0" applyNumberFormat="1" applyFont="1" applyBorder="1" applyAlignment="1" applyProtection="1">
      <alignment horizontal="center" vertical="center" wrapText="1"/>
      <protection locked="0"/>
    </xf>
    <xf numFmtId="0" fontId="4" fillId="0" borderId="45" xfId="0" applyFont="1" applyBorder="1" applyAlignment="1" applyProtection="1">
      <alignment horizontal="justify" vertical="center" wrapText="1"/>
      <protection locked="0"/>
    </xf>
    <xf numFmtId="0" fontId="23" fillId="0" borderId="21" xfId="0" applyFont="1" applyBorder="1" applyAlignment="1" applyProtection="1">
      <alignment horizontal="justify" vertical="center" wrapText="1"/>
      <protection locked="0"/>
    </xf>
    <xf numFmtId="0" fontId="4" fillId="0" borderId="81" xfId="0" applyFont="1" applyBorder="1" applyAlignment="1" applyProtection="1">
      <alignment horizontal="justify" vertical="center" wrapText="1"/>
      <protection locked="0"/>
    </xf>
    <xf numFmtId="0" fontId="4" fillId="0" borderId="82" xfId="0" applyFont="1" applyBorder="1" applyAlignment="1" applyProtection="1">
      <alignment horizontal="justify" vertical="center" wrapText="1"/>
      <protection locked="0"/>
    </xf>
    <xf numFmtId="0" fontId="4" fillId="0" borderId="83" xfId="0" applyFont="1" applyBorder="1" applyAlignment="1" applyProtection="1">
      <alignment horizontal="justify" vertical="center" wrapText="1"/>
      <protection locked="0"/>
    </xf>
  </cellXfs>
  <cellStyles count="49">
    <cellStyle name="20% - Énfasis1 2" xfId="4"/>
    <cellStyle name="20% - Énfasis2 2" xfId="5"/>
    <cellStyle name="20% - Énfasis3 2" xfId="6"/>
    <cellStyle name="20% - Énfasis4 2" xfId="7"/>
    <cellStyle name="20% - Énfasis5 2" xfId="8"/>
    <cellStyle name="20% - Énfasis6 2" xfId="9"/>
    <cellStyle name="40% - Énfasis1 2" xfId="10"/>
    <cellStyle name="40% - Énfasis2 2" xfId="11"/>
    <cellStyle name="40% - Énfasis3 2" xfId="12"/>
    <cellStyle name="40% - Énfasis4 2" xfId="13"/>
    <cellStyle name="40% - Énfasis5 2" xfId="14"/>
    <cellStyle name="40% - Énfasis6 2" xfId="15"/>
    <cellStyle name="60% - Énfasis1 2" xfId="16"/>
    <cellStyle name="60% - Énfasis2 2" xfId="17"/>
    <cellStyle name="60% - Énfasis3 2" xfId="18"/>
    <cellStyle name="60% - Énfasis4 2" xfId="19"/>
    <cellStyle name="60% - Énfasis5 2" xfId="20"/>
    <cellStyle name="60% - Énfasis6 2" xfId="21"/>
    <cellStyle name="Buena 2" xfId="32"/>
    <cellStyle name="Cálculo 2" xfId="29"/>
    <cellStyle name="Celda de comprobación 2" xfId="30"/>
    <cellStyle name="Celda vinculada 2" xfId="38"/>
    <cellStyle name="Encabezado 4 2" xfId="36"/>
    <cellStyle name="Énfasis1 2" xfId="22"/>
    <cellStyle name="Énfasis2 2" xfId="23"/>
    <cellStyle name="Énfasis3 2" xfId="24"/>
    <cellStyle name="Énfasis4 2" xfId="25"/>
    <cellStyle name="Énfasis5 2" xfId="26"/>
    <cellStyle name="Énfasis6 2" xfId="27"/>
    <cellStyle name="Entrada 2" xfId="37"/>
    <cellStyle name="Hipervínculo" xfId="2" builtinId="8"/>
    <cellStyle name="Incorrecto 2" xfId="28"/>
    <cellStyle name="Neutral 2" xfId="39"/>
    <cellStyle name="Normal" xfId="0" builtinId="0"/>
    <cellStyle name="Normal 2" xfId="3"/>
    <cellStyle name="Normal 2 2 3" xfId="48"/>
    <cellStyle name="Normal 3" xfId="40"/>
    <cellStyle name="Normal 5" xfId="41"/>
    <cellStyle name="Notas 2" xfId="42"/>
    <cellStyle name="Porcentaje" xfId="1" builtinId="5"/>
    <cellStyle name="Porcentaje 2" xfId="44"/>
    <cellStyle name="Salida 2" xfId="43"/>
    <cellStyle name="Texto de advertencia 2" xfId="47"/>
    <cellStyle name="Texto explicativo 2" xfId="31"/>
    <cellStyle name="Título 1 2" xfId="33"/>
    <cellStyle name="Título 2 2" xfId="34"/>
    <cellStyle name="Título 3 2" xfId="35"/>
    <cellStyle name="Título 4" xfId="45"/>
    <cellStyle name="Total 2" xfId="46"/>
  </cellStyles>
  <dxfs count="0"/>
  <tableStyles count="0" defaultTableStyle="TableStyleMedium2" defaultPivotStyle="PivotStyleLight16"/>
  <colors>
    <mruColors>
      <color rgb="FF002060"/>
      <color rgb="FF00176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'Plan Gestión SST '!$C$28</c:f>
              <c:strCache>
                <c:ptCount val="1"/>
                <c:pt idx="0">
                  <c:v>Resultados </c:v>
                </c:pt>
              </c:strCache>
            </c:strRef>
          </c:tx>
          <c:spPr>
            <a:ln w="31750" cap="rnd">
              <a:solidFill>
                <a:schemeClr val="accent1"/>
              </a:solidFill>
              <a:round/>
            </a:ln>
            <a:effectLst/>
          </c:spPr>
          <c:invertIfNegative val="0"/>
          <c:dPt>
            <c:idx val="0"/>
            <c:invertIfNegative val="0"/>
            <c:bubble3D val="0"/>
            <c:extLst>
              <c:ext xmlns:c16="http://schemas.microsoft.com/office/drawing/2014/chart" uri="{C3380CC4-5D6E-409C-BE32-E72D297353CC}">
                <c16:uniqueId val="{00000000-C322-4EF0-8530-70837DD06DD2}"/>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'Plan Gestión SST '!$D$24:$Q$24</c:f>
              <c:strCache>
                <c:ptCount val="13"/>
                <c:pt idx="0">
                  <c:v>Trimestre I</c:v>
                </c:pt>
                <c:pt idx="3">
                  <c:v>Trimestre II</c:v>
                </c:pt>
                <c:pt idx="6">
                  <c:v>Trimestre III</c:v>
                </c:pt>
                <c:pt idx="9">
                  <c:v>Trimestre IV</c:v>
                </c:pt>
                <c:pt idx="12">
                  <c:v>TOTAL PERIODO</c:v>
                </c:pt>
              </c:strCache>
            </c:strRef>
          </c:cat>
          <c:val>
            <c:numRef>
              <c:f>'Plan Gestión SST '!$D$28:$Q$28</c:f>
              <c:numCache>
                <c:formatCode>0</c:formatCode>
                <c:ptCount val="14"/>
                <c:pt idx="0">
                  <c:v>25.97402597402597</c:v>
                </c:pt>
                <c:pt idx="3">
                  <c:v>28.084415584415584</c:v>
                </c:pt>
                <c:pt idx="6">
                  <c:v>24.675324675324674</c:v>
                </c:pt>
                <c:pt idx="9">
                  <c:v>26.461038961038962</c:v>
                </c:pt>
                <c:pt idx="12" formatCode="0%">
                  <c:v>1</c:v>
                </c:pt>
              </c:numCache>
            </c:numRef>
          </c:val>
          <c:extLst>
            <c:ext xmlns:c16="http://schemas.microsoft.com/office/drawing/2014/chart" uri="{C3380CC4-5D6E-409C-BE32-E72D297353CC}">
              <c16:uniqueId val="{00000001-C322-4EF0-8530-70837DD06DD2}"/>
            </c:ext>
          </c:extLst>
        </c:ser>
        <c:ser>
          <c:idx val="1"/>
          <c:order val="1"/>
          <c:tx>
            <c:strRef>
              <c:f>'Plan Gestión SST '!$C$25</c:f>
              <c:strCache>
                <c:ptCount val="1"/>
                <c:pt idx="0">
                  <c:v>Meta</c:v>
                </c:pt>
              </c:strCache>
            </c:strRef>
          </c:tx>
          <c:spPr>
            <a:ln w="31750" cap="rnd">
              <a:solidFill>
                <a:schemeClr val="accent2"/>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'Plan Gestión SST '!$D$24:$Q$24</c:f>
              <c:strCache>
                <c:ptCount val="13"/>
                <c:pt idx="0">
                  <c:v>Trimestre I</c:v>
                </c:pt>
                <c:pt idx="3">
                  <c:v>Trimestre II</c:v>
                </c:pt>
                <c:pt idx="6">
                  <c:v>Trimestre III</c:v>
                </c:pt>
                <c:pt idx="9">
                  <c:v>Trimestre IV</c:v>
                </c:pt>
                <c:pt idx="12">
                  <c:v>TOTAL PERIODO</c:v>
                </c:pt>
              </c:strCache>
            </c:strRef>
          </c:cat>
          <c:val>
            <c:numRef>
              <c:f>'Plan Gestión SST '!$D$25:$Q$25</c:f>
              <c:numCache>
                <c:formatCode>0</c:formatCode>
                <c:ptCount val="14"/>
                <c:pt idx="0">
                  <c:v>25</c:v>
                </c:pt>
                <c:pt idx="3" formatCode="General">
                  <c:v>30</c:v>
                </c:pt>
                <c:pt idx="6" formatCode="General">
                  <c:v>25</c:v>
                </c:pt>
                <c:pt idx="9" formatCode="General">
                  <c:v>20</c:v>
                </c:pt>
                <c:pt idx="12" formatCode="General">
                  <c:v>100</c:v>
                </c:pt>
              </c:numCache>
            </c:numRef>
          </c:val>
          <c:extLst>
            <c:ext xmlns:c16="http://schemas.microsoft.com/office/drawing/2014/chart" uri="{C3380CC4-5D6E-409C-BE32-E72D297353CC}">
              <c16:uniqueId val="{00000002-C322-4EF0-8530-70837DD06DD2}"/>
            </c:ext>
          </c:extLst>
        </c:ser>
        <c:dLbls>
          <c:dLblPos val="ctr"/>
          <c:showLegendKey val="0"/>
          <c:showVal val="1"/>
          <c:showCatName val="0"/>
          <c:showSerName val="0"/>
          <c:showPercent val="0"/>
          <c:showBubbleSize val="0"/>
        </c:dLbls>
        <c:gapWidth val="150"/>
        <c:axId val="1395397456"/>
        <c:axId val="1395392560"/>
      </c:barChart>
      <c:catAx>
        <c:axId val="139539745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395392560"/>
        <c:crosses val="autoZero"/>
        <c:auto val="1"/>
        <c:lblAlgn val="ctr"/>
        <c:lblOffset val="100"/>
        <c:noMultiLvlLbl val="0"/>
      </c:catAx>
      <c:valAx>
        <c:axId val="139539256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395397456"/>
        <c:crosses val="autoZero"/>
        <c:crossBetween val="between"/>
      </c:valAx>
      <c:spPr>
        <a:noFill/>
        <a:ln>
          <a:noFill/>
        </a:ln>
        <a:effectLst/>
      </c:spPr>
    </c:plotArea>
    <c:legend>
      <c:legendPos val="b"/>
      <c:layout>
        <c:manualLayout>
          <c:xMode val="edge"/>
          <c:yMode val="edge"/>
          <c:x val="0.43625879148002339"/>
          <c:y val="0.88126562684384979"/>
          <c:w val="9.4151120747538342E-2"/>
          <c:h val="0.1187344171366056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lineChart>
        <c:grouping val="standard"/>
        <c:varyColors val="0"/>
        <c:ser>
          <c:idx val="0"/>
          <c:order val="0"/>
          <c:tx>
            <c:strRef>
              <c:f>'[1]Gestión de Incapacidades'!$C$28</c:f>
              <c:strCache>
                <c:ptCount val="1"/>
                <c:pt idx="0">
                  <c:v>Resultados </c:v>
                </c:pt>
              </c:strCache>
            </c:strRef>
          </c:tx>
          <c:spPr>
            <a:ln w="31750" cap="rnd">
              <a:solidFill>
                <a:schemeClr val="accent1"/>
              </a:solidFill>
              <a:round/>
            </a:ln>
            <a:effectLst/>
          </c:spPr>
          <c:marker>
            <c:symbol val="circle"/>
            <c:size val="17"/>
            <c:spPr>
              <a:solidFill>
                <a:srgbClr val="4F81BD"/>
              </a:solidFill>
              <a:ln w="9525">
                <a:noFill/>
              </a:ln>
            </c:spPr>
          </c:marker>
          <c:dPt>
            <c:idx val="0"/>
            <c:bubble3D val="0"/>
            <c:extLst>
              <c:ext xmlns:c16="http://schemas.microsoft.com/office/drawing/2014/chart" uri="{C3380CC4-5D6E-409C-BE32-E72D297353CC}">
                <c16:uniqueId val="{00000000-2169-4B42-AEB3-446255F05454}"/>
              </c:ext>
            </c:extLst>
          </c:dPt>
          <c:dLbls>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'[1]Gestión de Incapacidades'!$D$24:$Q$24</c:f>
              <c:strCache>
                <c:ptCount val="14"/>
                <c:pt idx="0">
                  <c:v>Trimestre I</c:v>
                </c:pt>
                <c:pt idx="3">
                  <c:v>Trimestre II</c:v>
                </c:pt>
                <c:pt idx="6">
                  <c:v>Trimestre III</c:v>
                </c:pt>
                <c:pt idx="9">
                  <c:v>Trimestre IV</c:v>
                </c:pt>
                <c:pt idx="12">
                  <c:v>TOTAL PERIODO</c:v>
                </c:pt>
              </c:strCache>
            </c:strRef>
          </c:cat>
          <c:val>
            <c:numRef>
              <c:f>'[1]Gestión de Incapacidades'!$D$28:$Q$28</c:f>
              <c:numCache>
                <c:formatCode>General</c:formatCode>
                <c:ptCount val="14"/>
                <c:pt idx="0">
                  <c:v>86.36363636363636</c:v>
                </c:pt>
                <c:pt idx="3">
                  <c:v>0</c:v>
                </c:pt>
                <c:pt idx="6">
                  <c:v>0</c:v>
                </c:pt>
                <c:pt idx="9">
                  <c:v>0</c:v>
                </c:pt>
                <c:pt idx="12">
                  <c:v>86.36363636363636</c:v>
                </c:pt>
              </c:numCache>
            </c:numRef>
          </c:val>
          <c:smooth val="0"/>
          <c:extLst>
            <c:ext xmlns:c16="http://schemas.microsoft.com/office/drawing/2014/chart" uri="{C3380CC4-5D6E-409C-BE32-E72D297353CC}">
              <c16:uniqueId val="{00000001-2169-4B42-AEB3-446255F05454}"/>
            </c:ext>
          </c:extLst>
        </c:ser>
        <c:ser>
          <c:idx val="1"/>
          <c:order val="1"/>
          <c:tx>
            <c:strRef>
              <c:f>'[1]Gestión de Incapacidades'!$C$25</c:f>
              <c:strCache>
                <c:ptCount val="1"/>
                <c:pt idx="0">
                  <c:v>Meta</c:v>
                </c:pt>
              </c:strCache>
            </c:strRef>
          </c:tx>
          <c:spPr>
            <a:ln w="31750" cap="rnd">
              <a:solidFill>
                <a:schemeClr val="accent2"/>
              </a:solidFill>
              <a:round/>
            </a:ln>
            <a:effectLst/>
          </c:spPr>
          <c:marker>
            <c:symbol val="circle"/>
            <c:size val="17"/>
            <c:spPr>
              <a:solidFill>
                <a:srgbClr val="C0504D"/>
              </a:solidFill>
              <a:ln w="9525">
                <a:noFill/>
              </a:ln>
            </c:spPr>
          </c:marker>
          <c:dLbls>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'[1]Gestión de Incapacidades'!$D$24:$Q$24</c:f>
              <c:strCache>
                <c:ptCount val="14"/>
                <c:pt idx="0">
                  <c:v>Trimestre I</c:v>
                </c:pt>
                <c:pt idx="3">
                  <c:v>Trimestre II</c:v>
                </c:pt>
                <c:pt idx="6">
                  <c:v>Trimestre III</c:v>
                </c:pt>
                <c:pt idx="9">
                  <c:v>Trimestre IV</c:v>
                </c:pt>
                <c:pt idx="12">
                  <c:v>TOTAL PERIODO</c:v>
                </c:pt>
              </c:strCache>
            </c:strRef>
          </c:cat>
          <c:val>
            <c:numRef>
              <c:f>'[1]Gestión de Incapacidades'!$D$25:$Q$25</c:f>
              <c:numCache>
                <c:formatCode>General</c:formatCode>
                <c:ptCount val="14"/>
                <c:pt idx="0">
                  <c:v>0.1</c:v>
                </c:pt>
                <c:pt idx="3">
                  <c:v>0.25</c:v>
                </c:pt>
                <c:pt idx="6">
                  <c:v>0.25</c:v>
                </c:pt>
                <c:pt idx="9">
                  <c:v>0.2</c:v>
                </c:pt>
                <c:pt idx="12">
                  <c:v>0.8</c:v>
                </c:pt>
              </c:numCache>
            </c:numRef>
          </c:val>
          <c:smooth val="0"/>
          <c:extLst>
            <c:ext xmlns:c16="http://schemas.microsoft.com/office/drawing/2014/chart" uri="{C3380CC4-5D6E-409C-BE32-E72D297353CC}">
              <c16:uniqueId val="{00000002-2169-4B42-AEB3-446255F05454}"/>
            </c:ext>
          </c:extLst>
        </c:ser>
        <c:dLbls>
          <c:showLegendKey val="0"/>
          <c:showVal val="0"/>
          <c:showCatName val="0"/>
          <c:showSerName val="0"/>
          <c:showPercent val="0"/>
          <c:showBubbleSize val="0"/>
        </c:dLbls>
        <c:marker val="1"/>
        <c:smooth val="0"/>
        <c:axId val="-1443162704"/>
        <c:axId val="-1443167056"/>
      </c:lineChart>
      <c:catAx>
        <c:axId val="-144316270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443167056"/>
        <c:crosses val="autoZero"/>
        <c:auto val="1"/>
        <c:lblAlgn val="ctr"/>
        <c:lblOffset val="100"/>
        <c:noMultiLvlLbl val="0"/>
      </c:catAx>
      <c:valAx>
        <c:axId val="-1443167056"/>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out"/>
        <c:minorTickMark val="none"/>
        <c:tickLblPos val="nextTo"/>
        <c:crossAx val="-1443162704"/>
        <c:crosses val="autoZero"/>
        <c:crossBetween val="between"/>
      </c:valAx>
      <c:spPr>
        <a:noFill/>
        <a:ln w="25400">
          <a:noFill/>
        </a:ln>
      </c:spPr>
    </c:plotArea>
    <c:legend>
      <c:legendPos val="b"/>
      <c:layout>
        <c:manualLayout>
          <c:xMode val="edge"/>
          <c:yMode val="edge"/>
          <c:x val="0.43625883009165339"/>
          <c:y val="0.8812654869754184"/>
          <c:w val="0.12753131841052617"/>
          <c:h val="0.1187345130245816"/>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lineChart>
        <c:grouping val="standard"/>
        <c:varyColors val="0"/>
        <c:ser>
          <c:idx val="0"/>
          <c:order val="0"/>
          <c:tx>
            <c:strRef>
              <c:f>'[1]Gestión de Incapacidades'!$C$28</c:f>
              <c:strCache>
                <c:ptCount val="1"/>
                <c:pt idx="0">
                  <c:v>Resultados </c:v>
                </c:pt>
              </c:strCache>
            </c:strRef>
          </c:tx>
          <c:spPr>
            <a:ln w="31750" cap="rnd">
              <a:solidFill>
                <a:schemeClr val="accent1"/>
              </a:solidFill>
              <a:round/>
            </a:ln>
            <a:effectLst/>
          </c:spPr>
          <c:marker>
            <c:symbol val="circle"/>
            <c:size val="17"/>
            <c:spPr>
              <a:solidFill>
                <a:srgbClr val="4F81BD"/>
              </a:solidFill>
              <a:ln w="9525">
                <a:noFill/>
              </a:ln>
            </c:spPr>
          </c:marker>
          <c:dPt>
            <c:idx val="0"/>
            <c:bubble3D val="0"/>
            <c:extLst>
              <c:ext xmlns:c16="http://schemas.microsoft.com/office/drawing/2014/chart" uri="{C3380CC4-5D6E-409C-BE32-E72D297353CC}">
                <c16:uniqueId val="{00000000-7620-4538-8234-51C34B82D274}"/>
              </c:ext>
            </c:extLst>
          </c:dPt>
          <c:dLbls>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Lit>
              <c:ptCount val="5"/>
              <c:pt idx="0">
                <c:v>Trimestre I</c:v>
              </c:pt>
              <c:pt idx="1">
                <c:v>Trimestre II</c:v>
              </c:pt>
              <c:pt idx="2">
                <c:v>Trimestre III</c:v>
              </c:pt>
              <c:pt idx="3">
                <c:v>Trimestre IV</c:v>
              </c:pt>
              <c:pt idx="4">
                <c:v>TOTAL PERIODO</c:v>
              </c:pt>
            </c:strLit>
          </c:cat>
          <c:val>
            <c:numRef>
              <c:f>('[1]Gestión de Incapacidades'!$D$28,'[1]Gestión de Incapacidades'!$G$28,'[1]Gestión de Incapacidades'!$J$28,'[1]Gestión de Incapacidades'!$M$28,'[1]Gestión de Incapacidades'!$P$28)</c:f>
              <c:numCache>
                <c:formatCode>General</c:formatCode>
                <c:ptCount val="5"/>
                <c:pt idx="0">
                  <c:v>86.36363636363636</c:v>
                </c:pt>
                <c:pt idx="1">
                  <c:v>0</c:v>
                </c:pt>
                <c:pt idx="2">
                  <c:v>0</c:v>
                </c:pt>
                <c:pt idx="3">
                  <c:v>0</c:v>
                </c:pt>
                <c:pt idx="4">
                  <c:v>86.36363636363636</c:v>
                </c:pt>
              </c:numCache>
              <c:extLst/>
            </c:numRef>
          </c:val>
          <c:smooth val="0"/>
          <c:extLst>
            <c:ext xmlns:c16="http://schemas.microsoft.com/office/drawing/2014/chart" uri="{C3380CC4-5D6E-409C-BE32-E72D297353CC}">
              <c16:uniqueId val="{00000001-7620-4538-8234-51C34B82D274}"/>
            </c:ext>
          </c:extLst>
        </c:ser>
        <c:ser>
          <c:idx val="1"/>
          <c:order val="1"/>
          <c:tx>
            <c:strRef>
              <c:f>'[1]Gestión de Incapacidades'!$C$25</c:f>
              <c:strCache>
                <c:ptCount val="1"/>
                <c:pt idx="0">
                  <c:v>Meta</c:v>
                </c:pt>
              </c:strCache>
            </c:strRef>
          </c:tx>
          <c:spPr>
            <a:ln w="31750" cap="rnd">
              <a:solidFill>
                <a:schemeClr val="accent2"/>
              </a:solidFill>
              <a:round/>
            </a:ln>
            <a:effectLst/>
          </c:spPr>
          <c:marker>
            <c:symbol val="circle"/>
            <c:size val="17"/>
            <c:spPr>
              <a:solidFill>
                <a:srgbClr val="C0504D"/>
              </a:solidFill>
              <a:ln w="9525">
                <a:noFill/>
              </a:ln>
            </c:spPr>
          </c:marker>
          <c:dLbls>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Lit>
              <c:ptCount val="5"/>
              <c:pt idx="0">
                <c:v>Trimestre I</c:v>
              </c:pt>
              <c:pt idx="1">
                <c:v>Trimestre II</c:v>
              </c:pt>
              <c:pt idx="2">
                <c:v>Trimestre III</c:v>
              </c:pt>
              <c:pt idx="3">
                <c:v>Trimestre IV</c:v>
              </c:pt>
              <c:pt idx="4">
                <c:v>TOTAL PERIODO</c:v>
              </c:pt>
            </c:strLit>
          </c:cat>
          <c:val>
            <c:numRef>
              <c:f>('[1]Gestión de Incapacidades'!$D$25,'[1]Gestión de Incapacidades'!$G$25,'[1]Gestión de Incapacidades'!$J$25,'[1]Gestión de Incapacidades'!$M$25,'[1]Gestión de Incapacidades'!$P$25)</c:f>
              <c:numCache>
                <c:formatCode>General</c:formatCode>
                <c:ptCount val="5"/>
                <c:pt idx="0">
                  <c:v>0.1</c:v>
                </c:pt>
                <c:pt idx="1">
                  <c:v>0.25</c:v>
                </c:pt>
                <c:pt idx="2">
                  <c:v>0.25</c:v>
                </c:pt>
                <c:pt idx="3">
                  <c:v>0.2</c:v>
                </c:pt>
                <c:pt idx="4">
                  <c:v>0.8</c:v>
                </c:pt>
              </c:numCache>
              <c:extLst/>
            </c:numRef>
          </c:val>
          <c:smooth val="0"/>
          <c:extLst>
            <c:ext xmlns:c16="http://schemas.microsoft.com/office/drawing/2014/chart" uri="{C3380CC4-5D6E-409C-BE32-E72D297353CC}">
              <c16:uniqueId val="{00000002-7620-4538-8234-51C34B82D274}"/>
            </c:ext>
          </c:extLst>
        </c:ser>
        <c:dLbls>
          <c:showLegendKey val="0"/>
          <c:showVal val="0"/>
          <c:showCatName val="0"/>
          <c:showSerName val="0"/>
          <c:showPercent val="0"/>
          <c:showBubbleSize val="0"/>
        </c:dLbls>
        <c:marker val="1"/>
        <c:smooth val="0"/>
        <c:axId val="-1443165424"/>
        <c:axId val="-1443158896"/>
      </c:lineChart>
      <c:catAx>
        <c:axId val="-144316542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443158896"/>
        <c:crosses val="autoZero"/>
        <c:auto val="1"/>
        <c:lblAlgn val="ctr"/>
        <c:lblOffset val="100"/>
        <c:noMultiLvlLbl val="0"/>
      </c:catAx>
      <c:valAx>
        <c:axId val="-1443158896"/>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out"/>
        <c:minorTickMark val="none"/>
        <c:tickLblPos val="nextTo"/>
        <c:crossAx val="-1443165424"/>
        <c:crosses val="autoZero"/>
        <c:crossBetween val="between"/>
      </c:valAx>
      <c:spPr>
        <a:noFill/>
        <a:ln w="25400">
          <a:noFill/>
        </a:ln>
      </c:spPr>
    </c:plotArea>
    <c:legend>
      <c:legendPos val="b"/>
      <c:layout>
        <c:manualLayout>
          <c:xMode val="edge"/>
          <c:yMode val="edge"/>
          <c:x val="0.43625877433925414"/>
          <c:y val="0.8812654869754184"/>
          <c:w val="0.12738969624509852"/>
          <c:h val="0.1150903504951569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179308769300028E-2"/>
          <c:y val="3.4361772563301196E-2"/>
          <c:w val="0.96167017213285244"/>
          <c:h val="0.81204602574205986"/>
        </c:manualLayout>
      </c:layout>
      <c:lineChart>
        <c:grouping val="standard"/>
        <c:varyColors val="0"/>
        <c:ser>
          <c:idx val="0"/>
          <c:order val="0"/>
          <c:tx>
            <c:strRef>
              <c:f>'[1]Liquidaciónes de Cesantias'!$C$28</c:f>
              <c:strCache>
                <c:ptCount val="1"/>
                <c:pt idx="0">
                  <c:v>Resultados </c:v>
                </c:pt>
              </c:strCache>
            </c:strRef>
          </c:tx>
          <c:spPr>
            <a:ln w="31750" cap="rnd">
              <a:solidFill>
                <a:schemeClr val="accent1"/>
              </a:solidFill>
              <a:round/>
            </a:ln>
            <a:effectLst/>
          </c:spPr>
          <c:marker>
            <c:symbol val="circle"/>
            <c:size val="17"/>
            <c:spPr>
              <a:solidFill>
                <a:srgbClr val="4F81BD"/>
              </a:solidFill>
              <a:ln w="9525">
                <a:noFill/>
              </a:ln>
            </c:spPr>
          </c:marker>
          <c:dPt>
            <c:idx val="0"/>
            <c:bubble3D val="0"/>
            <c:extLst>
              <c:ext xmlns:c16="http://schemas.microsoft.com/office/drawing/2014/chart" uri="{C3380CC4-5D6E-409C-BE32-E72D297353CC}">
                <c16:uniqueId val="{00000000-9667-4DDE-A58E-A80D39792C42}"/>
              </c:ext>
            </c:extLst>
          </c:dPt>
          <c:dLbls>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('[1]Liquidaciónes de Cesantias'!$D$28,'[1]Liquidaciónes de Cesantias'!$G$28,'[1]Liquidaciónes de Cesantias'!$J$28,'[1]Liquidaciónes de Cesantias'!$M$28,'[1]Liquidaciónes de Cesantias'!$P$28)</c:f>
              <c:numCache>
                <c:formatCode>General</c:formatCode>
                <c:ptCount val="5"/>
                <c:pt idx="0">
                  <c:v>1</c:v>
                </c:pt>
                <c:pt idx="1">
                  <c:v>0</c:v>
                </c:pt>
                <c:pt idx="2">
                  <c:v>0</c:v>
                </c:pt>
                <c:pt idx="3">
                  <c:v>0</c:v>
                </c:pt>
                <c:pt idx="4">
                  <c:v>1</c:v>
                </c:pt>
              </c:numCache>
            </c:numRef>
          </c:val>
          <c:smooth val="0"/>
          <c:extLst>
            <c:ext xmlns:c15="http://schemas.microsoft.com/office/drawing/2012/chart" uri="{02D57815-91ED-43cb-92C2-25804820EDAC}">
              <c15:filteredCategoryTitle>
                <c15:cat>
                  <c:multiLvlStrRef>
                    <c:extLst xmlns:c16="http://schemas.microsoft.com/office/drawing/2014/chart">
                      <c:ext uri="{02D57815-91ED-43cb-92C2-25804820EDAC}">
                        <c15:formulaRef>
                          <c15:sqref>}</c15:sqref>
                        </c15:formulaRef>
                      </c:ext>
                    </c:extLst>
                  </c:multiLvlStrRef>
                </c15:cat>
              </c15:filteredCategoryTitle>
            </c:ext>
            <c:ext xmlns:c16="http://schemas.microsoft.com/office/drawing/2014/chart" uri="{C3380CC4-5D6E-409C-BE32-E72D297353CC}">
              <c16:uniqueId val="{00000001-9667-4DDE-A58E-A80D39792C42}"/>
            </c:ext>
          </c:extLst>
        </c:ser>
        <c:ser>
          <c:idx val="1"/>
          <c:order val="1"/>
          <c:tx>
            <c:strRef>
              <c:f>'[1]Liquidaciónes de Cesantias'!$C$25</c:f>
              <c:strCache>
                <c:ptCount val="1"/>
                <c:pt idx="0">
                  <c:v>Meta</c:v>
                </c:pt>
              </c:strCache>
            </c:strRef>
          </c:tx>
          <c:spPr>
            <a:ln w="31750" cap="rnd">
              <a:solidFill>
                <a:schemeClr val="accent2"/>
              </a:solidFill>
              <a:round/>
            </a:ln>
            <a:effectLst/>
          </c:spPr>
          <c:marker>
            <c:symbol val="circle"/>
            <c:size val="17"/>
            <c:spPr>
              <a:solidFill>
                <a:srgbClr val="C0504D"/>
              </a:solidFill>
              <a:ln w="9525">
                <a:noFill/>
              </a:ln>
            </c:spPr>
          </c:marker>
          <c:dLbls>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('[1]Liquidaciónes de Cesantias'!$D$25,'[1]Liquidaciónes de Cesantias'!$G$25,'[1]Liquidaciónes de Cesantias'!$J$25,'[1]Liquidaciónes de Cesantias'!$M$25,'[1]Liquidaciónes de Cesantias'!$P$25)</c:f>
              <c:numCache>
                <c:formatCode>General</c:formatCode>
                <c:ptCount val="5"/>
                <c:pt idx="0">
                  <c:v>0.23</c:v>
                </c:pt>
                <c:pt idx="1">
                  <c:v>0.23</c:v>
                </c:pt>
                <c:pt idx="2">
                  <c:v>0.23</c:v>
                </c:pt>
                <c:pt idx="3">
                  <c:v>0.11</c:v>
                </c:pt>
                <c:pt idx="4">
                  <c:v>0.8</c:v>
                </c:pt>
              </c:numCache>
            </c:numRef>
          </c:val>
          <c:smooth val="0"/>
          <c:extLst>
            <c:ext xmlns:c15="http://schemas.microsoft.com/office/drawing/2012/chart" uri="{02D57815-91ED-43cb-92C2-25804820EDAC}">
              <c15:filteredCategoryTitle>
                <c15:cat>
                  <c:multiLvlStrRef>
                    <c:extLst xmlns:c16="http://schemas.microsoft.com/office/drawing/2014/chart">
                      <c:ext uri="{02D57815-91ED-43cb-92C2-25804820EDAC}">
                        <c15:formulaRef>
                          <c15:sqref>}</c15:sqref>
                        </c15:formulaRef>
                      </c:ext>
                    </c:extLst>
                  </c:multiLvlStrRef>
                </c15:cat>
              </c15:filteredCategoryTitle>
            </c:ext>
            <c:ext xmlns:c16="http://schemas.microsoft.com/office/drawing/2014/chart" uri="{C3380CC4-5D6E-409C-BE32-E72D297353CC}">
              <c16:uniqueId val="{00000002-9667-4DDE-A58E-A80D39792C42}"/>
            </c:ext>
          </c:extLst>
        </c:ser>
        <c:dLbls>
          <c:showLegendKey val="0"/>
          <c:showVal val="0"/>
          <c:showCatName val="0"/>
          <c:showSerName val="0"/>
          <c:showPercent val="0"/>
          <c:showBubbleSize val="0"/>
        </c:dLbls>
        <c:marker val="1"/>
        <c:smooth val="0"/>
        <c:axId val="-1443164336"/>
        <c:axId val="-1443161072"/>
      </c:lineChart>
      <c:catAx>
        <c:axId val="-144316433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443161072"/>
        <c:crosses val="autoZero"/>
        <c:auto val="1"/>
        <c:lblAlgn val="ctr"/>
        <c:lblOffset val="100"/>
        <c:noMultiLvlLbl val="0"/>
      </c:catAx>
      <c:valAx>
        <c:axId val="-144316107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out"/>
        <c:minorTickMark val="none"/>
        <c:tickLblPos val="nextTo"/>
        <c:crossAx val="-1443164336"/>
        <c:crosses val="autoZero"/>
        <c:crossBetween val="between"/>
      </c:valAx>
      <c:spPr>
        <a:noFill/>
        <a:ln w="25400">
          <a:noFill/>
        </a:ln>
      </c:spPr>
    </c:plotArea>
    <c:legend>
      <c:legendPos val="b"/>
      <c:layout>
        <c:manualLayout>
          <c:xMode val="edge"/>
          <c:yMode val="edge"/>
          <c:x val="0.43342832307356033"/>
          <c:y val="0.8812654869754184"/>
          <c:w val="0.11697063095178283"/>
          <c:h val="0.11873463156545351"/>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lineChart>
        <c:grouping val="standard"/>
        <c:varyColors val="0"/>
        <c:ser>
          <c:idx val="0"/>
          <c:order val="0"/>
          <c:tx>
            <c:strRef>
              <c:f>'[1]Certificaciónes Pensionales'!$C$28</c:f>
              <c:strCache>
                <c:ptCount val="1"/>
                <c:pt idx="0">
                  <c:v>Resultados </c:v>
                </c:pt>
              </c:strCache>
            </c:strRef>
          </c:tx>
          <c:spPr>
            <a:ln w="31750" cap="rnd">
              <a:solidFill>
                <a:schemeClr val="accent1"/>
              </a:solidFill>
              <a:round/>
            </a:ln>
            <a:effectLst/>
          </c:spPr>
          <c:marker>
            <c:symbol val="circle"/>
            <c:size val="17"/>
            <c:spPr>
              <a:solidFill>
                <a:srgbClr val="4F81BD"/>
              </a:solidFill>
              <a:ln w="9525">
                <a:noFill/>
              </a:ln>
            </c:spPr>
          </c:marker>
          <c:dPt>
            <c:idx val="0"/>
            <c:bubble3D val="0"/>
            <c:extLst>
              <c:ext xmlns:c16="http://schemas.microsoft.com/office/drawing/2014/chart" uri="{C3380CC4-5D6E-409C-BE32-E72D297353CC}">
                <c16:uniqueId val="{00000000-F0E3-4207-9E8C-15D49B917BC5}"/>
              </c:ext>
            </c:extLst>
          </c:dPt>
          <c:dLbls>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extLst>
                <c:ext xmlns:c15="http://schemas.microsoft.com/office/drawing/2012/chart" uri="{02D57815-91ED-43cb-92C2-25804820EDAC}">
                  <c15:fullRef>
                    <c15:sqref>'[1]Certificaciónes Pensionales'!$D$24:$Q$24</c15:sqref>
                  </c15:fullRef>
                </c:ext>
              </c:extLst>
              <c:f>('[1]Certificaciónes Pensionales'!$D$24,'[1]Certificaciónes Pensionales'!$G$24,'[1]Certificaciónes Pensionales'!$J$24,'[1]Certificaciónes Pensionales'!$M$24,'[1]Certificaciónes Pensionales'!$P$24)</c:f>
              <c:strCache>
                <c:ptCount val="5"/>
                <c:pt idx="0">
                  <c:v>Trimestre I</c:v>
                </c:pt>
                <c:pt idx="1">
                  <c:v>Trimestre II</c:v>
                </c:pt>
                <c:pt idx="2">
                  <c:v>Trimestre III</c:v>
                </c:pt>
                <c:pt idx="3">
                  <c:v>Trimestre IV</c:v>
                </c:pt>
                <c:pt idx="4">
                  <c:v>TOTAL PERIODO</c:v>
                </c:pt>
              </c:strCache>
            </c:strRef>
          </c:cat>
          <c:val>
            <c:numRef>
              <c:extLst>
                <c:ext xmlns:c15="http://schemas.microsoft.com/office/drawing/2012/chart" uri="{02D57815-91ED-43cb-92C2-25804820EDAC}">
                  <c15:fullRef>
                    <c15:sqref>'[1]Certificaciónes Pensionales'!$D$28:$Q$28</c15:sqref>
                  </c15:fullRef>
                </c:ext>
              </c:extLst>
              <c:f>('[1]Certificaciónes Pensionales'!$D$28,'[1]Certificaciónes Pensionales'!$G$28,'[1]Certificaciónes Pensionales'!$J$28,'[1]Certificaciónes Pensionales'!$M$28,'[1]Certificaciónes Pensionales'!$P$28)</c:f>
              <c:numCache>
                <c:formatCode>General</c:formatCode>
                <c:ptCount val="5"/>
                <c:pt idx="0">
                  <c:v>100</c:v>
                </c:pt>
                <c:pt idx="1">
                  <c:v>0</c:v>
                </c:pt>
                <c:pt idx="2">
                  <c:v>0</c:v>
                </c:pt>
                <c:pt idx="3">
                  <c:v>0</c:v>
                </c:pt>
                <c:pt idx="4">
                  <c:v>100</c:v>
                </c:pt>
              </c:numCache>
            </c:numRef>
          </c:val>
          <c:smooth val="0"/>
          <c:extLst>
            <c:ext xmlns:c16="http://schemas.microsoft.com/office/drawing/2014/chart" uri="{C3380CC4-5D6E-409C-BE32-E72D297353CC}">
              <c16:uniqueId val="{00000001-F0E3-4207-9E8C-15D49B917BC5}"/>
            </c:ext>
          </c:extLst>
        </c:ser>
        <c:ser>
          <c:idx val="1"/>
          <c:order val="1"/>
          <c:tx>
            <c:strRef>
              <c:f>'[1]Certificaciónes Pensionales'!$C$25</c:f>
              <c:strCache>
                <c:ptCount val="1"/>
                <c:pt idx="0">
                  <c:v>Meta</c:v>
                </c:pt>
              </c:strCache>
            </c:strRef>
          </c:tx>
          <c:spPr>
            <a:ln w="31750" cap="rnd">
              <a:solidFill>
                <a:schemeClr val="accent2"/>
              </a:solidFill>
              <a:round/>
            </a:ln>
            <a:effectLst/>
          </c:spPr>
          <c:marker>
            <c:symbol val="circle"/>
            <c:size val="17"/>
            <c:spPr>
              <a:solidFill>
                <a:srgbClr val="C0504D"/>
              </a:solidFill>
              <a:ln w="9525">
                <a:noFill/>
              </a:ln>
            </c:spPr>
          </c:marker>
          <c:dLbls>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extLst>
                <c:ext xmlns:c15="http://schemas.microsoft.com/office/drawing/2012/chart" uri="{02D57815-91ED-43cb-92C2-25804820EDAC}">
                  <c15:fullRef>
                    <c15:sqref>'[1]Certificaciónes Pensionales'!$D$24:$Q$24</c15:sqref>
                  </c15:fullRef>
                </c:ext>
              </c:extLst>
              <c:f>('[1]Certificaciónes Pensionales'!$D$24,'[1]Certificaciónes Pensionales'!$G$24,'[1]Certificaciónes Pensionales'!$J$24,'[1]Certificaciónes Pensionales'!$M$24,'[1]Certificaciónes Pensionales'!$P$24)</c:f>
              <c:strCache>
                <c:ptCount val="5"/>
                <c:pt idx="0">
                  <c:v>Trimestre I</c:v>
                </c:pt>
                <c:pt idx="1">
                  <c:v>Trimestre II</c:v>
                </c:pt>
                <c:pt idx="2">
                  <c:v>Trimestre III</c:v>
                </c:pt>
                <c:pt idx="3">
                  <c:v>Trimestre IV</c:v>
                </c:pt>
                <c:pt idx="4">
                  <c:v>TOTAL PERIODO</c:v>
                </c:pt>
              </c:strCache>
            </c:strRef>
          </c:cat>
          <c:val>
            <c:numRef>
              <c:extLst>
                <c:ext xmlns:c15="http://schemas.microsoft.com/office/drawing/2012/chart" uri="{02D57815-91ED-43cb-92C2-25804820EDAC}">
                  <c15:fullRef>
                    <c15:sqref>'[1]Certificaciónes Pensionales'!$D$25:$Q$25</c15:sqref>
                  </c15:fullRef>
                </c:ext>
              </c:extLst>
              <c:f>('[1]Certificaciónes Pensionales'!$D$25,'[1]Certificaciónes Pensionales'!$G$25,'[1]Certificaciónes Pensionales'!$J$25,'[1]Certificaciónes Pensionales'!$M$25,'[1]Certificaciónes Pensionales'!$P$25)</c:f>
              <c:numCache>
                <c:formatCode>General</c:formatCode>
                <c:ptCount val="5"/>
                <c:pt idx="0">
                  <c:v>0.2</c:v>
                </c:pt>
                <c:pt idx="1">
                  <c:v>0.2</c:v>
                </c:pt>
                <c:pt idx="2">
                  <c:v>0.2</c:v>
                </c:pt>
                <c:pt idx="3">
                  <c:v>0.2</c:v>
                </c:pt>
                <c:pt idx="4">
                  <c:v>0.8</c:v>
                </c:pt>
              </c:numCache>
            </c:numRef>
          </c:val>
          <c:smooth val="0"/>
          <c:extLst>
            <c:ext xmlns:c16="http://schemas.microsoft.com/office/drawing/2014/chart" uri="{C3380CC4-5D6E-409C-BE32-E72D297353CC}">
              <c16:uniqueId val="{00000002-F0E3-4207-9E8C-15D49B917BC5}"/>
            </c:ext>
          </c:extLst>
        </c:ser>
        <c:dLbls>
          <c:showLegendKey val="0"/>
          <c:showVal val="0"/>
          <c:showCatName val="0"/>
          <c:showSerName val="0"/>
          <c:showPercent val="0"/>
          <c:showBubbleSize val="0"/>
        </c:dLbls>
        <c:marker val="1"/>
        <c:smooth val="0"/>
        <c:axId val="-1443163792"/>
        <c:axId val="-1443159984"/>
      </c:lineChart>
      <c:catAx>
        <c:axId val="-144316379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443159984"/>
        <c:crosses val="autoZero"/>
        <c:auto val="1"/>
        <c:lblAlgn val="ctr"/>
        <c:lblOffset val="100"/>
        <c:noMultiLvlLbl val="0"/>
      </c:catAx>
      <c:valAx>
        <c:axId val="-144315998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out"/>
        <c:minorTickMark val="none"/>
        <c:tickLblPos val="nextTo"/>
        <c:crossAx val="-1443163792"/>
        <c:crosses val="autoZero"/>
        <c:crossBetween val="between"/>
      </c:valAx>
      <c:spPr>
        <a:noFill/>
        <a:ln w="25400">
          <a:noFill/>
        </a:ln>
      </c:spPr>
    </c:plotArea>
    <c:legend>
      <c:legendPos val="b"/>
      <c:layout>
        <c:manualLayout>
          <c:xMode val="edge"/>
          <c:yMode val="edge"/>
          <c:x val="0.43625880219518015"/>
          <c:y val="0.88126531058617674"/>
          <c:w val="0.12748231925554759"/>
          <c:h val="0.11873468941382326"/>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lineChart>
        <c:grouping val="standard"/>
        <c:varyColors val="0"/>
        <c:ser>
          <c:idx val="0"/>
          <c:order val="0"/>
          <c:tx>
            <c:strRef>
              <c:f>'Bienestar (2)'!$C$28</c:f>
              <c:strCache>
                <c:ptCount val="1"/>
                <c:pt idx="0">
                  <c:v>Resultados </c:v>
                </c:pt>
              </c:strCache>
            </c:strRef>
          </c:tx>
          <c:spPr>
            <a:ln w="31750" cap="rnd">
              <a:solidFill>
                <a:schemeClr val="accent1"/>
              </a:solidFill>
              <a:round/>
            </a:ln>
            <a:effectLst/>
          </c:spPr>
          <c:marker>
            <c:symbol val="circle"/>
            <c:size val="17"/>
            <c:spPr>
              <a:solidFill>
                <a:schemeClr val="accent1"/>
              </a:solidFill>
              <a:ln>
                <a:noFill/>
              </a:ln>
              <a:effectLst/>
            </c:spPr>
          </c:marker>
          <c:dPt>
            <c:idx val="0"/>
            <c:bubble3D val="0"/>
            <c:extLst>
              <c:ext xmlns:c16="http://schemas.microsoft.com/office/drawing/2014/chart" uri="{C3380CC4-5D6E-409C-BE32-E72D297353CC}">
                <c16:uniqueId val="{00000000-C3C9-49BE-958E-552DF0B82184}"/>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'Bienestar (2)'!$D$24:$Q$24</c:f>
              <c:strCache>
                <c:ptCount val="13"/>
                <c:pt idx="0">
                  <c:v>Trimestre I</c:v>
                </c:pt>
                <c:pt idx="3">
                  <c:v>Trimestre II</c:v>
                </c:pt>
                <c:pt idx="6">
                  <c:v>Trimestre III</c:v>
                </c:pt>
                <c:pt idx="9">
                  <c:v>Trimestre IV</c:v>
                </c:pt>
                <c:pt idx="12">
                  <c:v>TOTAL PERIODO</c:v>
                </c:pt>
              </c:strCache>
            </c:strRef>
          </c:cat>
          <c:val>
            <c:numRef>
              <c:f>'Bienestar (2)'!$D$28:$Q$28</c:f>
              <c:numCache>
                <c:formatCode>General</c:formatCode>
                <c:ptCount val="14"/>
                <c:pt idx="0">
                  <c:v>0</c:v>
                </c:pt>
                <c:pt idx="3">
                  <c:v>0</c:v>
                </c:pt>
                <c:pt idx="6">
                  <c:v>0</c:v>
                </c:pt>
                <c:pt idx="9">
                  <c:v>0</c:v>
                </c:pt>
                <c:pt idx="12">
                  <c:v>0</c:v>
                </c:pt>
              </c:numCache>
            </c:numRef>
          </c:val>
          <c:smooth val="0"/>
          <c:extLst>
            <c:ext xmlns:c16="http://schemas.microsoft.com/office/drawing/2014/chart" uri="{C3380CC4-5D6E-409C-BE32-E72D297353CC}">
              <c16:uniqueId val="{00000001-C3C9-49BE-958E-552DF0B82184}"/>
            </c:ext>
          </c:extLst>
        </c:ser>
        <c:ser>
          <c:idx val="1"/>
          <c:order val="1"/>
          <c:tx>
            <c:strRef>
              <c:f>'Bienestar (2)'!$C$25</c:f>
              <c:strCache>
                <c:ptCount val="1"/>
                <c:pt idx="0">
                  <c:v>Meta</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'Bienestar (2)'!$D$24:$Q$24</c:f>
              <c:strCache>
                <c:ptCount val="13"/>
                <c:pt idx="0">
                  <c:v>Trimestre I</c:v>
                </c:pt>
                <c:pt idx="3">
                  <c:v>Trimestre II</c:v>
                </c:pt>
                <c:pt idx="6">
                  <c:v>Trimestre III</c:v>
                </c:pt>
                <c:pt idx="9">
                  <c:v>Trimestre IV</c:v>
                </c:pt>
                <c:pt idx="12">
                  <c:v>TOTAL PERIODO</c:v>
                </c:pt>
              </c:strCache>
            </c:strRef>
          </c:cat>
          <c:val>
            <c:numRef>
              <c:f>'Bienestar (2)'!$D$25:$Q$25</c:f>
              <c:numCache>
                <c:formatCode>General</c:formatCode>
                <c:ptCount val="14"/>
                <c:pt idx="0" formatCode="0%">
                  <c:v>0.9</c:v>
                </c:pt>
                <c:pt idx="3" formatCode="0%">
                  <c:v>0.9</c:v>
                </c:pt>
                <c:pt idx="6" formatCode="0%">
                  <c:v>0.9</c:v>
                </c:pt>
                <c:pt idx="9" formatCode="0%">
                  <c:v>0.9</c:v>
                </c:pt>
                <c:pt idx="12" formatCode="0%">
                  <c:v>1</c:v>
                </c:pt>
              </c:numCache>
            </c:numRef>
          </c:val>
          <c:smooth val="0"/>
          <c:extLst>
            <c:ext xmlns:c16="http://schemas.microsoft.com/office/drawing/2014/chart" uri="{C3380CC4-5D6E-409C-BE32-E72D297353CC}">
              <c16:uniqueId val="{00000002-C3C9-49BE-958E-552DF0B82184}"/>
            </c:ext>
          </c:extLst>
        </c:ser>
        <c:dLbls>
          <c:dLblPos val="ctr"/>
          <c:showLegendKey val="0"/>
          <c:showVal val="1"/>
          <c:showCatName val="0"/>
          <c:showSerName val="0"/>
          <c:showPercent val="0"/>
          <c:showBubbleSize val="0"/>
        </c:dLbls>
        <c:marker val="1"/>
        <c:smooth val="0"/>
        <c:axId val="1119633936"/>
        <c:axId val="1119790320"/>
      </c:lineChart>
      <c:catAx>
        <c:axId val="111963393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119790320"/>
        <c:crosses val="autoZero"/>
        <c:auto val="1"/>
        <c:lblAlgn val="ctr"/>
        <c:lblOffset val="100"/>
        <c:noMultiLvlLbl val="0"/>
      </c:catAx>
      <c:valAx>
        <c:axId val="111979032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119633936"/>
        <c:crosses val="autoZero"/>
        <c:crossBetween val="between"/>
      </c:valAx>
      <c:spPr>
        <a:noFill/>
        <a:ln>
          <a:noFill/>
        </a:ln>
        <a:effectLst/>
      </c:spPr>
    </c:plotArea>
    <c:legend>
      <c:legendPos val="b"/>
      <c:layout>
        <c:manualLayout>
          <c:xMode val="edge"/>
          <c:yMode val="edge"/>
          <c:x val="0.43625879148002339"/>
          <c:y val="0.88126562684384979"/>
          <c:w val="0.12748234067198921"/>
          <c:h val="0.11873437315615015"/>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lineChart>
        <c:grouping val="standard"/>
        <c:varyColors val="0"/>
        <c:ser>
          <c:idx val="0"/>
          <c:order val="0"/>
          <c:tx>
            <c:strRef>
              <c:f>'Capacitaciones (2)'!$C$28</c:f>
              <c:strCache>
                <c:ptCount val="1"/>
                <c:pt idx="0">
                  <c:v>Resultados </c:v>
                </c:pt>
              </c:strCache>
            </c:strRef>
          </c:tx>
          <c:spPr>
            <a:ln w="31750" cap="rnd">
              <a:solidFill>
                <a:schemeClr val="accent1"/>
              </a:solidFill>
              <a:round/>
            </a:ln>
            <a:effectLst/>
          </c:spPr>
          <c:marker>
            <c:symbol val="circle"/>
            <c:size val="17"/>
            <c:spPr>
              <a:solidFill>
                <a:schemeClr val="accent1"/>
              </a:solidFill>
              <a:ln>
                <a:noFill/>
              </a:ln>
              <a:effectLst/>
            </c:spPr>
          </c:marker>
          <c:dPt>
            <c:idx val="0"/>
            <c:bubble3D val="0"/>
            <c:extLst>
              <c:ext xmlns:c16="http://schemas.microsoft.com/office/drawing/2014/chart" uri="{C3380CC4-5D6E-409C-BE32-E72D297353CC}">
                <c16:uniqueId val="{00000000-A5A5-4B14-81B2-A0ED3B1D880F}"/>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'Capacitaciones (2)'!$D$24:$Q$24</c:f>
              <c:strCache>
                <c:ptCount val="13"/>
                <c:pt idx="0">
                  <c:v>Trimestre I</c:v>
                </c:pt>
                <c:pt idx="3">
                  <c:v>Trimestre II</c:v>
                </c:pt>
                <c:pt idx="6">
                  <c:v>Trimestre III</c:v>
                </c:pt>
                <c:pt idx="9">
                  <c:v>Trimestre IV</c:v>
                </c:pt>
                <c:pt idx="12">
                  <c:v>TOTAL PERIODO</c:v>
                </c:pt>
              </c:strCache>
            </c:strRef>
          </c:cat>
          <c:val>
            <c:numRef>
              <c:f>'Capacitaciones (2)'!$D$28:$Q$28</c:f>
              <c:numCache>
                <c:formatCode>General</c:formatCode>
                <c:ptCount val="14"/>
                <c:pt idx="0">
                  <c:v>0</c:v>
                </c:pt>
                <c:pt idx="3">
                  <c:v>0</c:v>
                </c:pt>
                <c:pt idx="6">
                  <c:v>0</c:v>
                </c:pt>
                <c:pt idx="9">
                  <c:v>0</c:v>
                </c:pt>
                <c:pt idx="12">
                  <c:v>0</c:v>
                </c:pt>
              </c:numCache>
            </c:numRef>
          </c:val>
          <c:smooth val="0"/>
          <c:extLst>
            <c:ext xmlns:c16="http://schemas.microsoft.com/office/drawing/2014/chart" uri="{C3380CC4-5D6E-409C-BE32-E72D297353CC}">
              <c16:uniqueId val="{00000001-A5A5-4B14-81B2-A0ED3B1D880F}"/>
            </c:ext>
          </c:extLst>
        </c:ser>
        <c:ser>
          <c:idx val="1"/>
          <c:order val="1"/>
          <c:tx>
            <c:strRef>
              <c:f>'Capacitaciones (2)'!$C$25</c:f>
              <c:strCache>
                <c:ptCount val="1"/>
                <c:pt idx="0">
                  <c:v>Meta</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'Capacitaciones (2)'!$D$24:$Q$24</c:f>
              <c:strCache>
                <c:ptCount val="13"/>
                <c:pt idx="0">
                  <c:v>Trimestre I</c:v>
                </c:pt>
                <c:pt idx="3">
                  <c:v>Trimestre II</c:v>
                </c:pt>
                <c:pt idx="6">
                  <c:v>Trimestre III</c:v>
                </c:pt>
                <c:pt idx="9">
                  <c:v>Trimestre IV</c:v>
                </c:pt>
                <c:pt idx="12">
                  <c:v>TOTAL PERIODO</c:v>
                </c:pt>
              </c:strCache>
            </c:strRef>
          </c:cat>
          <c:val>
            <c:numRef>
              <c:f>'Capacitaciones (2)'!$D$25:$Q$25</c:f>
              <c:numCache>
                <c:formatCode>General</c:formatCode>
                <c:ptCount val="14"/>
                <c:pt idx="0" formatCode="0%">
                  <c:v>0.9</c:v>
                </c:pt>
                <c:pt idx="3" formatCode="0%">
                  <c:v>0.9</c:v>
                </c:pt>
                <c:pt idx="6" formatCode="0%">
                  <c:v>0.9</c:v>
                </c:pt>
                <c:pt idx="9" formatCode="0%">
                  <c:v>0.9</c:v>
                </c:pt>
                <c:pt idx="12" formatCode="0%">
                  <c:v>1</c:v>
                </c:pt>
              </c:numCache>
            </c:numRef>
          </c:val>
          <c:smooth val="0"/>
          <c:extLst>
            <c:ext xmlns:c16="http://schemas.microsoft.com/office/drawing/2014/chart" uri="{C3380CC4-5D6E-409C-BE32-E72D297353CC}">
              <c16:uniqueId val="{00000002-A5A5-4B14-81B2-A0ED3B1D880F}"/>
            </c:ext>
          </c:extLst>
        </c:ser>
        <c:dLbls>
          <c:dLblPos val="ctr"/>
          <c:showLegendKey val="0"/>
          <c:showVal val="1"/>
          <c:showCatName val="0"/>
          <c:showSerName val="0"/>
          <c:showPercent val="0"/>
          <c:showBubbleSize val="0"/>
        </c:dLbls>
        <c:marker val="1"/>
        <c:smooth val="0"/>
        <c:axId val="1119791952"/>
        <c:axId val="1404526144"/>
      </c:lineChart>
      <c:catAx>
        <c:axId val="111979195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404526144"/>
        <c:crosses val="autoZero"/>
        <c:auto val="1"/>
        <c:lblAlgn val="ctr"/>
        <c:lblOffset val="100"/>
        <c:noMultiLvlLbl val="0"/>
      </c:catAx>
      <c:valAx>
        <c:axId val="140452614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119791952"/>
        <c:crosses val="autoZero"/>
        <c:crossBetween val="between"/>
      </c:valAx>
      <c:spPr>
        <a:noFill/>
        <a:ln>
          <a:noFill/>
        </a:ln>
        <a:effectLst/>
      </c:spPr>
    </c:plotArea>
    <c:legend>
      <c:legendPos val="b"/>
      <c:layout>
        <c:manualLayout>
          <c:xMode val="edge"/>
          <c:yMode val="edge"/>
          <c:x val="0.43625879148002339"/>
          <c:y val="0.88126562684384979"/>
          <c:w val="0.12748234067198921"/>
          <c:h val="0.11873437315615015"/>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Capacitaciones!$C$28</c:f>
              <c:strCache>
                <c:ptCount val="1"/>
                <c:pt idx="0">
                  <c:v>Resultados </c:v>
                </c:pt>
              </c:strCache>
            </c:strRef>
          </c:tx>
          <c:spPr>
            <a:ln w="31750" cap="rnd">
              <a:solidFill>
                <a:schemeClr val="accent1"/>
              </a:solidFill>
              <a:round/>
            </a:ln>
            <a:effectLst/>
          </c:spPr>
          <c:invertIfNegative val="0"/>
          <c:dPt>
            <c:idx val="0"/>
            <c:invertIfNegative val="0"/>
            <c:bubble3D val="0"/>
            <c:extLst>
              <c:ext xmlns:c16="http://schemas.microsoft.com/office/drawing/2014/chart" uri="{C3380CC4-5D6E-409C-BE32-E72D297353CC}">
                <c16:uniqueId val="{00000000-4162-4B86-8EBE-DF76CF46E264}"/>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Capacitaciones!$D$24:$Q$24</c:f>
              <c:strCache>
                <c:ptCount val="13"/>
                <c:pt idx="0">
                  <c:v>Trimestre I</c:v>
                </c:pt>
                <c:pt idx="3">
                  <c:v>Trimestre II</c:v>
                </c:pt>
                <c:pt idx="6">
                  <c:v>Trimestre III</c:v>
                </c:pt>
                <c:pt idx="9">
                  <c:v>Trimestre IV</c:v>
                </c:pt>
                <c:pt idx="12">
                  <c:v>TOTAL PERIODO</c:v>
                </c:pt>
              </c:strCache>
            </c:strRef>
          </c:cat>
          <c:val>
            <c:numRef>
              <c:f>Capacitaciones!$D$28:$Q$28</c:f>
              <c:numCache>
                <c:formatCode>General</c:formatCode>
                <c:ptCount val="14"/>
                <c:pt idx="0">
                  <c:v>100</c:v>
                </c:pt>
                <c:pt idx="3">
                  <c:v>100</c:v>
                </c:pt>
                <c:pt idx="6">
                  <c:v>100</c:v>
                </c:pt>
                <c:pt idx="9">
                  <c:v>100</c:v>
                </c:pt>
                <c:pt idx="12">
                  <c:v>100</c:v>
                </c:pt>
              </c:numCache>
            </c:numRef>
          </c:val>
          <c:extLst>
            <c:ext xmlns:c16="http://schemas.microsoft.com/office/drawing/2014/chart" uri="{C3380CC4-5D6E-409C-BE32-E72D297353CC}">
              <c16:uniqueId val="{00000001-4162-4B86-8EBE-DF76CF46E264}"/>
            </c:ext>
          </c:extLst>
        </c:ser>
        <c:ser>
          <c:idx val="1"/>
          <c:order val="1"/>
          <c:tx>
            <c:strRef>
              <c:f>Capacitaciones!$C$25</c:f>
              <c:strCache>
                <c:ptCount val="1"/>
                <c:pt idx="0">
                  <c:v>Meta</c:v>
                </c:pt>
              </c:strCache>
            </c:strRef>
          </c:tx>
          <c:spPr>
            <a:ln w="31750" cap="rnd">
              <a:solidFill>
                <a:schemeClr val="accent2"/>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Capacitaciones!$D$24:$Q$24</c:f>
              <c:strCache>
                <c:ptCount val="13"/>
                <c:pt idx="0">
                  <c:v>Trimestre I</c:v>
                </c:pt>
                <c:pt idx="3">
                  <c:v>Trimestre II</c:v>
                </c:pt>
                <c:pt idx="6">
                  <c:v>Trimestre III</c:v>
                </c:pt>
                <c:pt idx="9">
                  <c:v>Trimestre IV</c:v>
                </c:pt>
                <c:pt idx="12">
                  <c:v>TOTAL PERIODO</c:v>
                </c:pt>
              </c:strCache>
            </c:strRef>
          </c:cat>
          <c:val>
            <c:numRef>
              <c:f>Capacitaciones!$D$25:$Q$25</c:f>
              <c:numCache>
                <c:formatCode>General</c:formatCode>
                <c:ptCount val="14"/>
                <c:pt idx="0">
                  <c:v>90</c:v>
                </c:pt>
                <c:pt idx="3">
                  <c:v>90</c:v>
                </c:pt>
                <c:pt idx="6">
                  <c:v>90</c:v>
                </c:pt>
                <c:pt idx="9">
                  <c:v>90</c:v>
                </c:pt>
                <c:pt idx="12">
                  <c:v>90</c:v>
                </c:pt>
              </c:numCache>
            </c:numRef>
          </c:val>
          <c:extLst>
            <c:ext xmlns:c16="http://schemas.microsoft.com/office/drawing/2014/chart" uri="{C3380CC4-5D6E-409C-BE32-E72D297353CC}">
              <c16:uniqueId val="{00000002-4162-4B86-8EBE-DF76CF46E264}"/>
            </c:ext>
          </c:extLst>
        </c:ser>
        <c:dLbls>
          <c:dLblPos val="ctr"/>
          <c:showLegendKey val="0"/>
          <c:showVal val="1"/>
          <c:showCatName val="0"/>
          <c:showSerName val="0"/>
          <c:showPercent val="0"/>
          <c:showBubbleSize val="0"/>
        </c:dLbls>
        <c:gapWidth val="150"/>
        <c:axId val="1395387664"/>
        <c:axId val="1395395824"/>
      </c:barChart>
      <c:catAx>
        <c:axId val="139538766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395395824"/>
        <c:crosses val="autoZero"/>
        <c:auto val="1"/>
        <c:lblAlgn val="ctr"/>
        <c:lblOffset val="100"/>
        <c:noMultiLvlLbl val="0"/>
      </c:catAx>
      <c:valAx>
        <c:axId val="139539582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395387664"/>
        <c:crosses val="autoZero"/>
        <c:crossBetween val="between"/>
      </c:valAx>
      <c:spPr>
        <a:noFill/>
        <a:ln>
          <a:noFill/>
        </a:ln>
        <a:effectLst/>
      </c:spPr>
    </c:plotArea>
    <c:legend>
      <c:legendPos val="b"/>
      <c:layout>
        <c:manualLayout>
          <c:xMode val="edge"/>
          <c:yMode val="edge"/>
          <c:x val="0.43625879148002339"/>
          <c:y val="0.88126562684384979"/>
          <c:w val="9.4151120747538342E-2"/>
          <c:h val="0.1187344171366056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Bienestar!$C$28</c:f>
              <c:strCache>
                <c:ptCount val="1"/>
                <c:pt idx="0">
                  <c:v>Resultados </c:v>
                </c:pt>
              </c:strCache>
            </c:strRef>
          </c:tx>
          <c:spPr>
            <a:ln w="31750" cap="rnd">
              <a:solidFill>
                <a:schemeClr val="accent1"/>
              </a:solidFill>
              <a:round/>
            </a:ln>
            <a:effectLst/>
          </c:spPr>
          <c:invertIfNegative val="0"/>
          <c:dPt>
            <c:idx val="0"/>
            <c:invertIfNegative val="0"/>
            <c:bubble3D val="0"/>
            <c:extLst>
              <c:ext xmlns:c16="http://schemas.microsoft.com/office/drawing/2014/chart" uri="{C3380CC4-5D6E-409C-BE32-E72D297353CC}">
                <c16:uniqueId val="{00000000-FF03-4DBB-9061-BCD943F5719B}"/>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Bienestar!$D$24:$Q$24</c:f>
              <c:strCache>
                <c:ptCount val="13"/>
                <c:pt idx="0">
                  <c:v>Trimestre I</c:v>
                </c:pt>
                <c:pt idx="3">
                  <c:v>Trimestre II</c:v>
                </c:pt>
                <c:pt idx="6">
                  <c:v>Trimestre III</c:v>
                </c:pt>
                <c:pt idx="9">
                  <c:v>Trimestre IV</c:v>
                </c:pt>
                <c:pt idx="12">
                  <c:v>TOTAL PERIODO</c:v>
                </c:pt>
              </c:strCache>
            </c:strRef>
          </c:cat>
          <c:val>
            <c:numRef>
              <c:f>Bienestar!$D$28:$Q$28</c:f>
              <c:numCache>
                <c:formatCode>0.00</c:formatCode>
                <c:ptCount val="14"/>
                <c:pt idx="0">
                  <c:v>93.75</c:v>
                </c:pt>
                <c:pt idx="3" formatCode="0">
                  <c:v>96.19289340101524</c:v>
                </c:pt>
                <c:pt idx="6" formatCode="0">
                  <c:v>95.982142857142861</c:v>
                </c:pt>
                <c:pt idx="9" formatCode="0">
                  <c:v>95.833333333333343</c:v>
                </c:pt>
                <c:pt idx="12" formatCode="0">
                  <c:v>95.90517241379311</c:v>
                </c:pt>
              </c:numCache>
            </c:numRef>
          </c:val>
          <c:extLst>
            <c:ext xmlns:c16="http://schemas.microsoft.com/office/drawing/2014/chart" uri="{C3380CC4-5D6E-409C-BE32-E72D297353CC}">
              <c16:uniqueId val="{00000001-FF03-4DBB-9061-BCD943F5719B}"/>
            </c:ext>
          </c:extLst>
        </c:ser>
        <c:ser>
          <c:idx val="1"/>
          <c:order val="1"/>
          <c:tx>
            <c:strRef>
              <c:f>Bienestar!$C$25</c:f>
              <c:strCache>
                <c:ptCount val="1"/>
                <c:pt idx="0">
                  <c:v>Meta</c:v>
                </c:pt>
              </c:strCache>
            </c:strRef>
          </c:tx>
          <c:spPr>
            <a:ln w="31750" cap="rnd">
              <a:solidFill>
                <a:schemeClr val="accent2"/>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Bienestar!$D$24:$Q$24</c:f>
              <c:strCache>
                <c:ptCount val="13"/>
                <c:pt idx="0">
                  <c:v>Trimestre I</c:v>
                </c:pt>
                <c:pt idx="3">
                  <c:v>Trimestre II</c:v>
                </c:pt>
                <c:pt idx="6">
                  <c:v>Trimestre III</c:v>
                </c:pt>
                <c:pt idx="9">
                  <c:v>Trimestre IV</c:v>
                </c:pt>
                <c:pt idx="12">
                  <c:v>TOTAL PERIODO</c:v>
                </c:pt>
              </c:strCache>
            </c:strRef>
          </c:cat>
          <c:val>
            <c:numRef>
              <c:f>Bienestar!$D$25:$Q$25</c:f>
              <c:numCache>
                <c:formatCode>General</c:formatCode>
                <c:ptCount val="14"/>
                <c:pt idx="0">
                  <c:v>90</c:v>
                </c:pt>
                <c:pt idx="3">
                  <c:v>90</c:v>
                </c:pt>
                <c:pt idx="6">
                  <c:v>90</c:v>
                </c:pt>
                <c:pt idx="9">
                  <c:v>90</c:v>
                </c:pt>
                <c:pt idx="12">
                  <c:v>90</c:v>
                </c:pt>
              </c:numCache>
            </c:numRef>
          </c:val>
          <c:extLst>
            <c:ext xmlns:c16="http://schemas.microsoft.com/office/drawing/2014/chart" uri="{C3380CC4-5D6E-409C-BE32-E72D297353CC}">
              <c16:uniqueId val="{00000002-FF03-4DBB-9061-BCD943F5719B}"/>
            </c:ext>
          </c:extLst>
        </c:ser>
        <c:dLbls>
          <c:dLblPos val="ctr"/>
          <c:showLegendKey val="0"/>
          <c:showVal val="1"/>
          <c:showCatName val="0"/>
          <c:showSerName val="0"/>
          <c:showPercent val="0"/>
          <c:showBubbleSize val="0"/>
        </c:dLbls>
        <c:gapWidth val="150"/>
        <c:axId val="1395398000"/>
        <c:axId val="1395399088"/>
      </c:barChart>
      <c:catAx>
        <c:axId val="139539800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395399088"/>
        <c:crosses val="autoZero"/>
        <c:auto val="1"/>
        <c:lblAlgn val="ctr"/>
        <c:lblOffset val="100"/>
        <c:noMultiLvlLbl val="0"/>
      </c:catAx>
      <c:valAx>
        <c:axId val="139539908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 sourceLinked="1"/>
        <c:majorTickMark val="none"/>
        <c:minorTickMark val="none"/>
        <c:tickLblPos val="nextTo"/>
        <c:crossAx val="1395398000"/>
        <c:crosses val="autoZero"/>
        <c:crossBetween val="between"/>
      </c:valAx>
      <c:spPr>
        <a:noFill/>
        <a:ln>
          <a:noFill/>
        </a:ln>
        <a:effectLst/>
      </c:spPr>
    </c:plotArea>
    <c:legend>
      <c:legendPos val="b"/>
      <c:layout>
        <c:manualLayout>
          <c:xMode val="edge"/>
          <c:yMode val="edge"/>
          <c:x val="0.43625879148002339"/>
          <c:y val="0.88126562684384979"/>
          <c:w val="9.4151120747538342E-2"/>
          <c:h val="0.1187344171366056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 Desempeño'!$C$28</c:f>
              <c:strCache>
                <c:ptCount val="1"/>
                <c:pt idx="0">
                  <c:v>Resultados </c:v>
                </c:pt>
              </c:strCache>
            </c:strRef>
          </c:tx>
          <c:spPr>
            <a:ln w="31750" cap="rnd">
              <a:solidFill>
                <a:schemeClr val="accent1"/>
              </a:solidFill>
              <a:round/>
            </a:ln>
            <a:effectLst/>
          </c:spPr>
          <c:invertIfNegative val="0"/>
          <c:dPt>
            <c:idx val="0"/>
            <c:invertIfNegative val="0"/>
            <c:bubble3D val="0"/>
            <c:extLst>
              <c:ext xmlns:c16="http://schemas.microsoft.com/office/drawing/2014/chart" uri="{C3380CC4-5D6E-409C-BE32-E72D297353CC}">
                <c16:uniqueId val="{00000000-C114-4EEF-B517-122FB30531EB}"/>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 Desempeño'!$D$24:$Q$24</c15:sqref>
                  </c15:fullRef>
                </c:ext>
              </c:extLst>
              <c:f>(' Desempeño'!$D$24,' Desempeño'!$J$24,' Desempeño'!$P$24:$Q$24)</c:f>
              <c:strCache>
                <c:ptCount val="2"/>
                <c:pt idx="0">
                  <c:v>I Semestre </c:v>
                </c:pt>
                <c:pt idx="1">
                  <c:v>II Semestre</c:v>
                </c:pt>
              </c:strCache>
            </c:strRef>
          </c:cat>
          <c:val>
            <c:numRef>
              <c:extLst>
                <c:ext xmlns:c15="http://schemas.microsoft.com/office/drawing/2012/chart" uri="{02D57815-91ED-43cb-92C2-25804820EDAC}">
                  <c15:fullRef>
                    <c15:sqref>' Desempeño'!$D$28:$Q$28</c15:sqref>
                  </c15:fullRef>
                </c:ext>
              </c:extLst>
              <c:f>(' Desempeño'!$D$28,' Desempeño'!$J$28,' Desempeño'!$P$28:$Q$28)</c:f>
              <c:numCache>
                <c:formatCode>0</c:formatCode>
                <c:ptCount val="4"/>
                <c:pt idx="0">
                  <c:v>100</c:v>
                </c:pt>
                <c:pt idx="1">
                  <c:v>100</c:v>
                </c:pt>
                <c:pt idx="2" formatCode="General">
                  <c:v>100</c:v>
                </c:pt>
              </c:numCache>
            </c:numRef>
          </c:val>
          <c:extLst>
            <c:ext xmlns:c16="http://schemas.microsoft.com/office/drawing/2014/chart" uri="{C3380CC4-5D6E-409C-BE32-E72D297353CC}">
              <c16:uniqueId val="{00000001-C114-4EEF-B517-122FB30531EB}"/>
            </c:ext>
          </c:extLst>
        </c:ser>
        <c:ser>
          <c:idx val="1"/>
          <c:order val="1"/>
          <c:tx>
            <c:strRef>
              <c:f>' Desempeño'!$C$25</c:f>
              <c:strCache>
                <c:ptCount val="1"/>
                <c:pt idx="0">
                  <c:v>Meta</c:v>
                </c:pt>
              </c:strCache>
            </c:strRef>
          </c:tx>
          <c:spPr>
            <a:ln w="31750" cap="rnd">
              <a:solidFill>
                <a:schemeClr val="accent2"/>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 Desempeño'!$D$24:$Q$24</c15:sqref>
                  </c15:fullRef>
                </c:ext>
              </c:extLst>
              <c:f>(' Desempeño'!$D$24,' Desempeño'!$J$24,' Desempeño'!$P$24:$Q$24)</c:f>
              <c:strCache>
                <c:ptCount val="2"/>
                <c:pt idx="0">
                  <c:v>I Semestre </c:v>
                </c:pt>
                <c:pt idx="1">
                  <c:v>II Semestre</c:v>
                </c:pt>
              </c:strCache>
            </c:strRef>
          </c:cat>
          <c:val>
            <c:numRef>
              <c:extLst>
                <c:ext xmlns:c15="http://schemas.microsoft.com/office/drawing/2012/chart" uri="{02D57815-91ED-43cb-92C2-25804820EDAC}">
                  <c15:fullRef>
                    <c15:sqref>' Desempeño'!$D$25:$Q$25</c15:sqref>
                  </c15:fullRef>
                </c:ext>
              </c:extLst>
              <c:f>(' Desempeño'!$D$25,' Desempeño'!$J$25,' Desempeño'!$P$25:$Q$25)</c:f>
              <c:numCache>
                <c:formatCode>0</c:formatCode>
                <c:ptCount val="4"/>
                <c:pt idx="0">
                  <c:v>100</c:v>
                </c:pt>
                <c:pt idx="1">
                  <c:v>100</c:v>
                </c:pt>
                <c:pt idx="2" formatCode="General">
                  <c:v>100</c:v>
                </c:pt>
              </c:numCache>
            </c:numRef>
          </c:val>
          <c:extLst>
            <c:ext xmlns:c16="http://schemas.microsoft.com/office/drawing/2014/chart" uri="{C3380CC4-5D6E-409C-BE32-E72D297353CC}">
              <c16:uniqueId val="{00000002-C114-4EEF-B517-122FB30531EB}"/>
            </c:ext>
          </c:extLst>
        </c:ser>
        <c:dLbls>
          <c:dLblPos val="ctr"/>
          <c:showLegendKey val="0"/>
          <c:showVal val="1"/>
          <c:showCatName val="0"/>
          <c:showSerName val="0"/>
          <c:showPercent val="0"/>
          <c:showBubbleSize val="0"/>
        </c:dLbls>
        <c:gapWidth val="150"/>
        <c:axId val="1395388208"/>
        <c:axId val="1395388752"/>
      </c:barChart>
      <c:catAx>
        <c:axId val="139538820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395388752"/>
        <c:crosses val="autoZero"/>
        <c:auto val="1"/>
        <c:lblAlgn val="ctr"/>
        <c:lblOffset val="100"/>
        <c:noMultiLvlLbl val="0"/>
      </c:catAx>
      <c:valAx>
        <c:axId val="139538875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395388208"/>
        <c:crosses val="autoZero"/>
        <c:crossBetween val="between"/>
      </c:valAx>
      <c:spPr>
        <a:noFill/>
        <a:ln>
          <a:noFill/>
        </a:ln>
        <a:effectLst/>
      </c:spPr>
    </c:plotArea>
    <c:legend>
      <c:legendPos val="b"/>
      <c:layout>
        <c:manualLayout>
          <c:xMode val="edge"/>
          <c:yMode val="edge"/>
          <c:x val="0.43625879148002339"/>
          <c:y val="0.88126562684384979"/>
          <c:w val="9.4151120747538342E-2"/>
          <c:h val="0.1187344171366056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Teletrabajo!$C$28</c:f>
              <c:strCache>
                <c:ptCount val="1"/>
                <c:pt idx="0">
                  <c:v>Resultados </c:v>
                </c:pt>
              </c:strCache>
            </c:strRef>
          </c:tx>
          <c:spPr>
            <a:ln w="31750" cap="rnd">
              <a:solidFill>
                <a:schemeClr val="accent1"/>
              </a:solidFill>
              <a:round/>
            </a:ln>
            <a:effectLst/>
          </c:spPr>
          <c:invertIfNegative val="0"/>
          <c:dPt>
            <c:idx val="0"/>
            <c:invertIfNegative val="0"/>
            <c:bubble3D val="0"/>
            <c:extLst>
              <c:ext xmlns:c16="http://schemas.microsoft.com/office/drawing/2014/chart" uri="{C3380CC4-5D6E-409C-BE32-E72D297353CC}">
                <c16:uniqueId val="{00000000-07B0-4552-9936-66EFE925EC5F}"/>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Teletrabajo!$D$24:$Q$24</c:f>
              <c:strCache>
                <c:ptCount val="13"/>
                <c:pt idx="0">
                  <c:v>2024</c:v>
                </c:pt>
                <c:pt idx="6">
                  <c:v>2025</c:v>
                </c:pt>
                <c:pt idx="12">
                  <c:v>TOTAL PERIODO</c:v>
                </c:pt>
              </c:strCache>
            </c:strRef>
          </c:cat>
          <c:val>
            <c:numRef>
              <c:f>Teletrabajo!$D$28:$Q$28</c:f>
              <c:numCache>
                <c:formatCode>0</c:formatCode>
                <c:ptCount val="14"/>
                <c:pt idx="0">
                  <c:v>100</c:v>
                </c:pt>
                <c:pt idx="6">
                  <c:v>100</c:v>
                </c:pt>
                <c:pt idx="12" formatCode="General">
                  <c:v>100</c:v>
                </c:pt>
              </c:numCache>
            </c:numRef>
          </c:val>
          <c:extLst>
            <c:ext xmlns:c16="http://schemas.microsoft.com/office/drawing/2014/chart" uri="{C3380CC4-5D6E-409C-BE32-E72D297353CC}">
              <c16:uniqueId val="{00000001-07B0-4552-9936-66EFE925EC5F}"/>
            </c:ext>
          </c:extLst>
        </c:ser>
        <c:ser>
          <c:idx val="1"/>
          <c:order val="1"/>
          <c:tx>
            <c:strRef>
              <c:f>Teletrabajo!$C$25</c:f>
              <c:strCache>
                <c:ptCount val="1"/>
                <c:pt idx="0">
                  <c:v>Meta</c:v>
                </c:pt>
              </c:strCache>
            </c:strRef>
          </c:tx>
          <c:spPr>
            <a:ln w="31750" cap="rnd">
              <a:solidFill>
                <a:schemeClr val="accent2"/>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Teletrabajo!$D$24:$Q$24</c:f>
              <c:strCache>
                <c:ptCount val="13"/>
                <c:pt idx="0">
                  <c:v>2024</c:v>
                </c:pt>
                <c:pt idx="6">
                  <c:v>2025</c:v>
                </c:pt>
                <c:pt idx="12">
                  <c:v>TOTAL PERIODO</c:v>
                </c:pt>
              </c:strCache>
            </c:strRef>
          </c:cat>
          <c:val>
            <c:numRef>
              <c:f>Teletrabajo!$D$25:$Q$25</c:f>
              <c:numCache>
                <c:formatCode>General</c:formatCode>
                <c:ptCount val="14"/>
                <c:pt idx="0">
                  <c:v>100</c:v>
                </c:pt>
                <c:pt idx="6">
                  <c:v>100</c:v>
                </c:pt>
                <c:pt idx="12">
                  <c:v>100</c:v>
                </c:pt>
              </c:numCache>
            </c:numRef>
          </c:val>
          <c:extLst>
            <c:ext xmlns:c16="http://schemas.microsoft.com/office/drawing/2014/chart" uri="{C3380CC4-5D6E-409C-BE32-E72D297353CC}">
              <c16:uniqueId val="{00000002-07B0-4552-9936-66EFE925EC5F}"/>
            </c:ext>
          </c:extLst>
        </c:ser>
        <c:dLbls>
          <c:dLblPos val="ctr"/>
          <c:showLegendKey val="0"/>
          <c:showVal val="1"/>
          <c:showCatName val="0"/>
          <c:showSerName val="0"/>
          <c:showPercent val="0"/>
          <c:showBubbleSize val="0"/>
        </c:dLbls>
        <c:gapWidth val="150"/>
        <c:axId val="1285177456"/>
        <c:axId val="1285178544"/>
      </c:barChart>
      <c:catAx>
        <c:axId val="128517745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285178544"/>
        <c:crosses val="autoZero"/>
        <c:auto val="1"/>
        <c:lblAlgn val="ctr"/>
        <c:lblOffset val="100"/>
        <c:noMultiLvlLbl val="0"/>
      </c:catAx>
      <c:valAx>
        <c:axId val="128517854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285177456"/>
        <c:crosses val="autoZero"/>
        <c:crossBetween val="between"/>
      </c:valAx>
      <c:spPr>
        <a:noFill/>
        <a:ln>
          <a:noFill/>
        </a:ln>
        <a:effectLst/>
      </c:spPr>
    </c:plotArea>
    <c:legend>
      <c:legendPos val="b"/>
      <c:layout>
        <c:manualLayout>
          <c:xMode val="edge"/>
          <c:yMode val="edge"/>
          <c:x val="0.43625879148002339"/>
          <c:y val="0.88126562684384979"/>
          <c:w val="9.4151120747538342E-2"/>
          <c:h val="0.1187344171366056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'Inducciones Nuevos'!$C$28</c:f>
              <c:strCache>
                <c:ptCount val="1"/>
                <c:pt idx="0">
                  <c:v>Resultados </c:v>
                </c:pt>
              </c:strCache>
            </c:strRef>
          </c:tx>
          <c:spPr>
            <a:ln w="31750" cap="rnd">
              <a:solidFill>
                <a:schemeClr val="accent1"/>
              </a:solidFill>
              <a:round/>
            </a:ln>
            <a:effectLst/>
          </c:spPr>
          <c:invertIfNegative val="0"/>
          <c:dPt>
            <c:idx val="0"/>
            <c:invertIfNegative val="0"/>
            <c:bubble3D val="0"/>
            <c:extLst>
              <c:ext xmlns:c16="http://schemas.microsoft.com/office/drawing/2014/chart" uri="{C3380CC4-5D6E-409C-BE32-E72D297353CC}">
                <c16:uniqueId val="{00000000-64D6-461E-94A8-8402F7ED42B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'Inducciones Nuevos'!$D$24:$Q$24</c:f>
              <c:strCache>
                <c:ptCount val="13"/>
                <c:pt idx="0">
                  <c:v>Trimestre I</c:v>
                </c:pt>
                <c:pt idx="3">
                  <c:v>Trimestre II</c:v>
                </c:pt>
                <c:pt idx="6">
                  <c:v>Trimestre III</c:v>
                </c:pt>
                <c:pt idx="9">
                  <c:v>Trimestre IV</c:v>
                </c:pt>
                <c:pt idx="12">
                  <c:v>TOTAL PERIODO</c:v>
                </c:pt>
              </c:strCache>
            </c:strRef>
          </c:cat>
          <c:val>
            <c:numRef>
              <c:f>'Inducciones Nuevos'!$D$28:$Q$28</c:f>
              <c:numCache>
                <c:formatCode>0.00</c:formatCode>
                <c:ptCount val="14"/>
                <c:pt idx="0">
                  <c:v>92.391304347826093</c:v>
                </c:pt>
                <c:pt idx="3" formatCode="0">
                  <c:v>100</c:v>
                </c:pt>
                <c:pt idx="6">
                  <c:v>92.307692307692307</c:v>
                </c:pt>
                <c:pt idx="9">
                  <c:v>98.709677419354833</c:v>
                </c:pt>
                <c:pt idx="12">
                  <c:v>98.44054580896686</c:v>
                </c:pt>
              </c:numCache>
            </c:numRef>
          </c:val>
          <c:extLst>
            <c:ext xmlns:c16="http://schemas.microsoft.com/office/drawing/2014/chart" uri="{C3380CC4-5D6E-409C-BE32-E72D297353CC}">
              <c16:uniqueId val="{00000001-64D6-461E-94A8-8402F7ED42B0}"/>
            </c:ext>
          </c:extLst>
        </c:ser>
        <c:ser>
          <c:idx val="1"/>
          <c:order val="1"/>
          <c:tx>
            <c:strRef>
              <c:f>'Inducciones Nuevos'!$C$25</c:f>
              <c:strCache>
                <c:ptCount val="1"/>
                <c:pt idx="0">
                  <c:v>Meta</c:v>
                </c:pt>
              </c:strCache>
            </c:strRef>
          </c:tx>
          <c:spPr>
            <a:ln w="31750" cap="rnd">
              <a:solidFill>
                <a:schemeClr val="accent2"/>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'Inducciones Nuevos'!$D$24:$Q$24</c:f>
              <c:strCache>
                <c:ptCount val="13"/>
                <c:pt idx="0">
                  <c:v>Trimestre I</c:v>
                </c:pt>
                <c:pt idx="3">
                  <c:v>Trimestre II</c:v>
                </c:pt>
                <c:pt idx="6">
                  <c:v>Trimestre III</c:v>
                </c:pt>
                <c:pt idx="9">
                  <c:v>Trimestre IV</c:v>
                </c:pt>
                <c:pt idx="12">
                  <c:v>TOTAL PERIODO</c:v>
                </c:pt>
              </c:strCache>
            </c:strRef>
          </c:cat>
          <c:val>
            <c:numRef>
              <c:f>'Inducciones Nuevos'!$D$25:$Q$25</c:f>
              <c:numCache>
                <c:formatCode>0</c:formatCode>
                <c:ptCount val="14"/>
                <c:pt idx="0">
                  <c:v>100</c:v>
                </c:pt>
                <c:pt idx="3">
                  <c:v>100</c:v>
                </c:pt>
                <c:pt idx="6">
                  <c:v>100</c:v>
                </c:pt>
                <c:pt idx="9">
                  <c:v>100</c:v>
                </c:pt>
                <c:pt idx="12">
                  <c:v>100</c:v>
                </c:pt>
              </c:numCache>
            </c:numRef>
          </c:val>
          <c:extLst>
            <c:ext xmlns:c16="http://schemas.microsoft.com/office/drawing/2014/chart" uri="{C3380CC4-5D6E-409C-BE32-E72D297353CC}">
              <c16:uniqueId val="{00000002-64D6-461E-94A8-8402F7ED42B0}"/>
            </c:ext>
          </c:extLst>
        </c:ser>
        <c:dLbls>
          <c:dLblPos val="ctr"/>
          <c:showLegendKey val="0"/>
          <c:showVal val="1"/>
          <c:showCatName val="0"/>
          <c:showSerName val="0"/>
          <c:showPercent val="0"/>
          <c:showBubbleSize val="0"/>
        </c:dLbls>
        <c:gapWidth val="150"/>
        <c:axId val="1285179632"/>
        <c:axId val="1285180720"/>
      </c:barChart>
      <c:catAx>
        <c:axId val="128517963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285180720"/>
        <c:crosses val="autoZero"/>
        <c:auto val="1"/>
        <c:lblAlgn val="ctr"/>
        <c:lblOffset val="100"/>
        <c:noMultiLvlLbl val="0"/>
      </c:catAx>
      <c:valAx>
        <c:axId val="128518072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 sourceLinked="1"/>
        <c:majorTickMark val="none"/>
        <c:minorTickMark val="none"/>
        <c:tickLblPos val="nextTo"/>
        <c:crossAx val="1285179632"/>
        <c:crosses val="autoZero"/>
        <c:crossBetween val="between"/>
      </c:valAx>
      <c:spPr>
        <a:noFill/>
        <a:ln>
          <a:noFill/>
        </a:ln>
        <a:effectLst/>
      </c:spPr>
    </c:plotArea>
    <c:legend>
      <c:legendPos val="b"/>
      <c:layout>
        <c:manualLayout>
          <c:xMode val="edge"/>
          <c:yMode val="edge"/>
          <c:x val="0.43625879148002339"/>
          <c:y val="0.88126562684384979"/>
          <c:w val="9.4151120747538342E-2"/>
          <c:h val="0.1187344171366056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4983325571"/>
          <c:y val="2.6921144521602249E-2"/>
          <c:w val="0.79227975011097762"/>
          <c:h val="0.72852615583812608"/>
        </c:manualLayout>
      </c:layout>
      <c:barChart>
        <c:barDir val="col"/>
        <c:grouping val="clustered"/>
        <c:varyColors val="0"/>
        <c:ser>
          <c:idx val="0"/>
          <c:order val="0"/>
          <c:tx>
            <c:strRef>
              <c:f>'Movimientos de Personal'!$C$28</c:f>
              <c:strCache>
                <c:ptCount val="1"/>
                <c:pt idx="0">
                  <c:v>Resultados </c:v>
                </c:pt>
              </c:strCache>
            </c:strRef>
          </c:tx>
          <c:spPr>
            <a:ln w="31750" cap="rnd">
              <a:solidFill>
                <a:schemeClr val="accent1"/>
              </a:solidFill>
              <a:round/>
            </a:ln>
            <a:effectLst/>
          </c:spPr>
          <c:invertIfNegative val="0"/>
          <c:dPt>
            <c:idx val="0"/>
            <c:invertIfNegative val="0"/>
            <c:bubble3D val="0"/>
            <c:extLst>
              <c:ext xmlns:c16="http://schemas.microsoft.com/office/drawing/2014/chart" uri="{C3380CC4-5D6E-409C-BE32-E72D297353CC}">
                <c16:uniqueId val="{00000000-0ED5-4847-8D13-0A032F8F343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'Movimientos de Personal'!$D$24:$Q$24</c:f>
              <c:strCache>
                <c:ptCount val="13"/>
                <c:pt idx="0">
                  <c:v>Trimestre I</c:v>
                </c:pt>
                <c:pt idx="3">
                  <c:v>Trimestre II</c:v>
                </c:pt>
                <c:pt idx="6">
                  <c:v>Trimestre III</c:v>
                </c:pt>
                <c:pt idx="9">
                  <c:v>Trimestre IV</c:v>
                </c:pt>
                <c:pt idx="12">
                  <c:v>TOTAL PERIODO</c:v>
                </c:pt>
              </c:strCache>
            </c:strRef>
          </c:cat>
          <c:val>
            <c:numRef>
              <c:f>'Movimientos de Personal'!$D$28:$Q$28</c:f>
              <c:numCache>
                <c:formatCode>General</c:formatCode>
                <c:ptCount val="14"/>
                <c:pt idx="0">
                  <c:v>100</c:v>
                </c:pt>
                <c:pt idx="3">
                  <c:v>100</c:v>
                </c:pt>
                <c:pt idx="6">
                  <c:v>100</c:v>
                </c:pt>
                <c:pt idx="9">
                  <c:v>100</c:v>
                </c:pt>
                <c:pt idx="12" formatCode="0%">
                  <c:v>1</c:v>
                </c:pt>
              </c:numCache>
            </c:numRef>
          </c:val>
          <c:extLst>
            <c:ext xmlns:c16="http://schemas.microsoft.com/office/drawing/2014/chart" uri="{C3380CC4-5D6E-409C-BE32-E72D297353CC}">
              <c16:uniqueId val="{00000001-0ED5-4847-8D13-0A032F8F3439}"/>
            </c:ext>
          </c:extLst>
        </c:ser>
        <c:ser>
          <c:idx val="1"/>
          <c:order val="1"/>
          <c:tx>
            <c:strRef>
              <c:f>'Movimientos de Personal'!$C$25</c:f>
              <c:strCache>
                <c:ptCount val="1"/>
                <c:pt idx="0">
                  <c:v>Meta</c:v>
                </c:pt>
              </c:strCache>
            </c:strRef>
          </c:tx>
          <c:spPr>
            <a:ln w="31750" cap="rnd">
              <a:solidFill>
                <a:schemeClr val="accent2"/>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'Movimientos de Personal'!$D$24:$Q$24</c:f>
              <c:strCache>
                <c:ptCount val="13"/>
                <c:pt idx="0">
                  <c:v>Trimestre I</c:v>
                </c:pt>
                <c:pt idx="3">
                  <c:v>Trimestre II</c:v>
                </c:pt>
                <c:pt idx="6">
                  <c:v>Trimestre III</c:v>
                </c:pt>
                <c:pt idx="9">
                  <c:v>Trimestre IV</c:v>
                </c:pt>
                <c:pt idx="12">
                  <c:v>TOTAL PERIODO</c:v>
                </c:pt>
              </c:strCache>
            </c:strRef>
          </c:cat>
          <c:val>
            <c:numRef>
              <c:f>'Movimientos de Personal'!$D$25:$Q$25</c:f>
              <c:numCache>
                <c:formatCode>0</c:formatCode>
                <c:ptCount val="14"/>
                <c:pt idx="0">
                  <c:v>100</c:v>
                </c:pt>
                <c:pt idx="3">
                  <c:v>100</c:v>
                </c:pt>
                <c:pt idx="6">
                  <c:v>100</c:v>
                </c:pt>
                <c:pt idx="9">
                  <c:v>100</c:v>
                </c:pt>
                <c:pt idx="12" formatCode="0%">
                  <c:v>1</c:v>
                </c:pt>
              </c:numCache>
            </c:numRef>
          </c:val>
          <c:extLst>
            <c:ext xmlns:c16="http://schemas.microsoft.com/office/drawing/2014/chart" uri="{C3380CC4-5D6E-409C-BE32-E72D297353CC}">
              <c16:uniqueId val="{00000002-0ED5-4847-8D13-0A032F8F3439}"/>
            </c:ext>
          </c:extLst>
        </c:ser>
        <c:dLbls>
          <c:dLblPos val="ctr"/>
          <c:showLegendKey val="0"/>
          <c:showVal val="1"/>
          <c:showCatName val="0"/>
          <c:showSerName val="0"/>
          <c:showPercent val="0"/>
          <c:showBubbleSize val="0"/>
        </c:dLbls>
        <c:gapWidth val="150"/>
        <c:axId val="1285183984"/>
        <c:axId val="1119637200"/>
      </c:barChart>
      <c:catAx>
        <c:axId val="128518398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119637200"/>
        <c:crosses val="autoZero"/>
        <c:auto val="1"/>
        <c:lblAlgn val="ctr"/>
        <c:lblOffset val="100"/>
        <c:noMultiLvlLbl val="0"/>
      </c:catAx>
      <c:valAx>
        <c:axId val="111963720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285183984"/>
        <c:crosses val="autoZero"/>
        <c:crossBetween val="between"/>
      </c:valAx>
      <c:spPr>
        <a:noFill/>
        <a:ln>
          <a:noFill/>
        </a:ln>
        <a:effectLst/>
      </c:spPr>
    </c:plotArea>
    <c:legend>
      <c:legendPos val="b"/>
      <c:layout>
        <c:manualLayout>
          <c:xMode val="edge"/>
          <c:yMode val="edge"/>
          <c:x val="0.43625879148002339"/>
          <c:y val="0.88126562684384979"/>
          <c:w val="9.4151120747538342E-2"/>
          <c:h val="0.11873448500357527"/>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lineChart>
        <c:grouping val="standard"/>
        <c:varyColors val="0"/>
        <c:ser>
          <c:idx val="0"/>
          <c:order val="0"/>
          <c:tx>
            <c:strRef>
              <c:f>'[1]Novedades de Nomina'!$C$28</c:f>
              <c:strCache>
                <c:ptCount val="1"/>
                <c:pt idx="0">
                  <c:v>Resultados </c:v>
                </c:pt>
              </c:strCache>
            </c:strRef>
          </c:tx>
          <c:spPr>
            <a:ln w="31750" cap="rnd">
              <a:solidFill>
                <a:schemeClr val="accent1"/>
              </a:solidFill>
              <a:round/>
            </a:ln>
            <a:effectLst/>
          </c:spPr>
          <c:marker>
            <c:symbol val="circle"/>
            <c:size val="17"/>
            <c:spPr>
              <a:solidFill>
                <a:srgbClr val="4F81BD"/>
              </a:solidFill>
              <a:ln w="9525">
                <a:noFill/>
              </a:ln>
            </c:spPr>
          </c:marker>
          <c:dPt>
            <c:idx val="0"/>
            <c:bubble3D val="0"/>
            <c:extLst>
              <c:ext xmlns:c16="http://schemas.microsoft.com/office/drawing/2014/chart" uri="{C3380CC4-5D6E-409C-BE32-E72D297353CC}">
                <c16:uniqueId val="{00000000-42EF-443B-BD22-DBFFF6FA721D}"/>
              </c:ext>
            </c:extLst>
          </c:dPt>
          <c:dLbls>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'[1]Novedades de Nomina'!$D$24:$Q$24</c:f>
              <c:strCache>
                <c:ptCount val="14"/>
                <c:pt idx="0">
                  <c:v>Trimestre I</c:v>
                </c:pt>
                <c:pt idx="3">
                  <c:v>Trimestre II</c:v>
                </c:pt>
                <c:pt idx="6">
                  <c:v>Trimestre III</c:v>
                </c:pt>
                <c:pt idx="9">
                  <c:v>Trimestre IV</c:v>
                </c:pt>
                <c:pt idx="12">
                  <c:v>TOTAL PERIODO</c:v>
                </c:pt>
              </c:strCache>
            </c:strRef>
          </c:cat>
          <c:val>
            <c:numRef>
              <c:f>'[1]Novedades de Nomina'!$D$28:$Q$28</c:f>
              <c:numCache>
                <c:formatCode>General</c:formatCode>
                <c:ptCount val="14"/>
                <c:pt idx="0">
                  <c:v>100</c:v>
                </c:pt>
                <c:pt idx="3">
                  <c:v>0</c:v>
                </c:pt>
                <c:pt idx="6">
                  <c:v>0</c:v>
                </c:pt>
                <c:pt idx="9">
                  <c:v>0</c:v>
                </c:pt>
                <c:pt idx="12">
                  <c:v>100</c:v>
                </c:pt>
              </c:numCache>
            </c:numRef>
          </c:val>
          <c:smooth val="0"/>
          <c:extLst>
            <c:ext xmlns:c16="http://schemas.microsoft.com/office/drawing/2014/chart" uri="{C3380CC4-5D6E-409C-BE32-E72D297353CC}">
              <c16:uniqueId val="{00000001-42EF-443B-BD22-DBFFF6FA721D}"/>
            </c:ext>
          </c:extLst>
        </c:ser>
        <c:ser>
          <c:idx val="1"/>
          <c:order val="1"/>
          <c:tx>
            <c:strRef>
              <c:f>'[1]Novedades de Nomina'!$C$25</c:f>
              <c:strCache>
                <c:ptCount val="1"/>
                <c:pt idx="0">
                  <c:v>Meta</c:v>
                </c:pt>
              </c:strCache>
            </c:strRef>
          </c:tx>
          <c:spPr>
            <a:ln w="31750" cap="rnd">
              <a:solidFill>
                <a:schemeClr val="accent2"/>
              </a:solidFill>
              <a:round/>
            </a:ln>
            <a:effectLst/>
          </c:spPr>
          <c:marker>
            <c:symbol val="circle"/>
            <c:size val="17"/>
            <c:spPr>
              <a:solidFill>
                <a:srgbClr val="C0504D"/>
              </a:solidFill>
              <a:ln w="9525">
                <a:noFill/>
              </a:ln>
            </c:spPr>
          </c:marker>
          <c:dLbls>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'[1]Novedades de Nomina'!$D$24:$Q$24</c:f>
              <c:strCache>
                <c:ptCount val="14"/>
                <c:pt idx="0">
                  <c:v>Trimestre I</c:v>
                </c:pt>
                <c:pt idx="3">
                  <c:v>Trimestre II</c:v>
                </c:pt>
                <c:pt idx="6">
                  <c:v>Trimestre III</c:v>
                </c:pt>
                <c:pt idx="9">
                  <c:v>Trimestre IV</c:v>
                </c:pt>
                <c:pt idx="12">
                  <c:v>TOTAL PERIODO</c:v>
                </c:pt>
              </c:strCache>
            </c:strRef>
          </c:cat>
          <c:val>
            <c:numRef>
              <c:f>'[1]Novedades de Nomina'!$D$25:$Q$25</c:f>
              <c:numCache>
                <c:formatCode>General</c:formatCode>
                <c:ptCount val="14"/>
                <c:pt idx="0">
                  <c:v>0.1</c:v>
                </c:pt>
                <c:pt idx="3">
                  <c:v>0.2</c:v>
                </c:pt>
                <c:pt idx="6">
                  <c:v>0.25</c:v>
                </c:pt>
                <c:pt idx="9">
                  <c:v>0.25</c:v>
                </c:pt>
                <c:pt idx="12">
                  <c:v>0.8</c:v>
                </c:pt>
              </c:numCache>
            </c:numRef>
          </c:val>
          <c:smooth val="0"/>
          <c:extLst>
            <c:ext xmlns:c16="http://schemas.microsoft.com/office/drawing/2014/chart" uri="{C3380CC4-5D6E-409C-BE32-E72D297353CC}">
              <c16:uniqueId val="{00000002-42EF-443B-BD22-DBFFF6FA721D}"/>
            </c:ext>
          </c:extLst>
        </c:ser>
        <c:dLbls>
          <c:showLegendKey val="0"/>
          <c:showVal val="0"/>
          <c:showCatName val="0"/>
          <c:showSerName val="0"/>
          <c:showPercent val="0"/>
          <c:showBubbleSize val="0"/>
        </c:dLbls>
        <c:marker val="1"/>
        <c:smooth val="0"/>
        <c:axId val="-1443163248"/>
        <c:axId val="-1443158352"/>
      </c:lineChart>
      <c:catAx>
        <c:axId val="-144316324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443158352"/>
        <c:crosses val="autoZero"/>
        <c:auto val="1"/>
        <c:lblAlgn val="ctr"/>
        <c:lblOffset val="100"/>
        <c:noMultiLvlLbl val="0"/>
      </c:catAx>
      <c:valAx>
        <c:axId val="-144315835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out"/>
        <c:minorTickMark val="none"/>
        <c:tickLblPos val="nextTo"/>
        <c:crossAx val="-1443163248"/>
        <c:crosses val="autoZero"/>
        <c:crossBetween val="between"/>
      </c:valAx>
      <c:spPr>
        <a:noFill/>
        <a:ln w="25400">
          <a:noFill/>
        </a:ln>
      </c:spPr>
    </c:plotArea>
    <c:legend>
      <c:legendPos val="b"/>
      <c:layout>
        <c:manualLayout>
          <c:xMode val="edge"/>
          <c:yMode val="edge"/>
          <c:x val="0.43625880219518015"/>
          <c:y val="0.88126533921479711"/>
          <c:w val="0.12748231925554759"/>
          <c:h val="0.11873466078520289"/>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lineChart>
        <c:grouping val="standard"/>
        <c:varyColors val="0"/>
        <c:ser>
          <c:idx val="0"/>
          <c:order val="0"/>
          <c:tx>
            <c:strRef>
              <c:f>'[1]Novedades de Nomina'!$C$28</c:f>
              <c:strCache>
                <c:ptCount val="1"/>
                <c:pt idx="0">
                  <c:v>Resultados </c:v>
                </c:pt>
              </c:strCache>
            </c:strRef>
          </c:tx>
          <c:spPr>
            <a:ln w="31750" cap="rnd">
              <a:solidFill>
                <a:schemeClr val="accent1"/>
              </a:solidFill>
              <a:round/>
            </a:ln>
            <a:effectLst/>
          </c:spPr>
          <c:marker>
            <c:symbol val="circle"/>
            <c:size val="17"/>
            <c:spPr>
              <a:solidFill>
                <a:srgbClr val="4F81BD"/>
              </a:solidFill>
              <a:ln w="9525">
                <a:noFill/>
              </a:ln>
            </c:spPr>
          </c:marker>
          <c:dPt>
            <c:idx val="0"/>
            <c:bubble3D val="0"/>
            <c:extLst>
              <c:ext xmlns:c16="http://schemas.microsoft.com/office/drawing/2014/chart" uri="{C3380CC4-5D6E-409C-BE32-E72D297353CC}">
                <c16:uniqueId val="{00000000-B282-4F0B-AA52-D025FB547723}"/>
              </c:ext>
            </c:extLst>
          </c:dPt>
          <c:dLbls>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('[1]Novedades de Nomina'!$D$28,'[1]Novedades de Nomina'!$G$28,'[1]Novedades de Nomina'!$J$28,'[1]Novedades de Nomina'!$M$28,'[1]Novedades de Nomina'!$P$28)</c:f>
              <c:numCache>
                <c:formatCode>General</c:formatCode>
                <c:ptCount val="5"/>
                <c:pt idx="0">
                  <c:v>100</c:v>
                </c:pt>
                <c:pt idx="1">
                  <c:v>0</c:v>
                </c:pt>
                <c:pt idx="2">
                  <c:v>0</c:v>
                </c:pt>
                <c:pt idx="3">
                  <c:v>0</c:v>
                </c:pt>
                <c:pt idx="4">
                  <c:v>100</c:v>
                </c:pt>
              </c:numCache>
              <c:extLst/>
            </c:numRef>
          </c:val>
          <c:smooth val="0"/>
          <c:extLst>
            <c:ext xmlns:c15="http://schemas.microsoft.com/office/drawing/2012/chart" uri="{02D57815-91ED-43cb-92C2-25804820EDAC}">
              <c15:filteredCategoryTitle>
                <c15:cat>
                  <c:multiLvlStrRef>
                    <c:extLst xmlns:c16="http://schemas.microsoft.com/office/drawing/2014/chart">
                      <c:ext uri="{02D57815-91ED-43cb-92C2-25804820EDAC}">
                        <c15:formulaRef>
                          <c15:sqref>}</c15:sqref>
                        </c15:formulaRef>
                      </c:ext>
                    </c:extLst>
                  </c:multiLvlStrRef>
                </c15:cat>
              </c15:filteredCategoryTitle>
            </c:ext>
            <c:ext xmlns:c16="http://schemas.microsoft.com/office/drawing/2014/chart" uri="{C3380CC4-5D6E-409C-BE32-E72D297353CC}">
              <c16:uniqueId val="{00000001-B282-4F0B-AA52-D025FB547723}"/>
            </c:ext>
          </c:extLst>
        </c:ser>
        <c:ser>
          <c:idx val="1"/>
          <c:order val="1"/>
          <c:tx>
            <c:strRef>
              <c:f>'[1]Novedades de Nomina'!$C$25</c:f>
              <c:strCache>
                <c:ptCount val="1"/>
                <c:pt idx="0">
                  <c:v>Meta</c:v>
                </c:pt>
              </c:strCache>
            </c:strRef>
          </c:tx>
          <c:spPr>
            <a:ln w="31750" cap="rnd">
              <a:solidFill>
                <a:schemeClr val="accent2"/>
              </a:solidFill>
              <a:round/>
            </a:ln>
            <a:effectLst/>
          </c:spPr>
          <c:marker>
            <c:symbol val="circle"/>
            <c:size val="17"/>
            <c:spPr>
              <a:solidFill>
                <a:srgbClr val="C0504D"/>
              </a:solidFill>
              <a:ln w="9525">
                <a:noFill/>
              </a:ln>
            </c:spPr>
          </c:marker>
          <c:dLbls>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('[1]Novedades de Nomina'!$D$25,'[1]Novedades de Nomina'!$G$25,'[1]Novedades de Nomina'!$J$25,'[1]Novedades de Nomina'!$M$25,'[1]Novedades de Nomina'!$P$25)</c:f>
              <c:numCache>
                <c:formatCode>General</c:formatCode>
                <c:ptCount val="5"/>
                <c:pt idx="0">
                  <c:v>0.1</c:v>
                </c:pt>
                <c:pt idx="1">
                  <c:v>0.2</c:v>
                </c:pt>
                <c:pt idx="2">
                  <c:v>0.25</c:v>
                </c:pt>
                <c:pt idx="3">
                  <c:v>0.25</c:v>
                </c:pt>
                <c:pt idx="4">
                  <c:v>0.8</c:v>
                </c:pt>
              </c:numCache>
              <c:extLst/>
            </c:numRef>
          </c:val>
          <c:smooth val="0"/>
          <c:extLst>
            <c:ext xmlns:c15="http://schemas.microsoft.com/office/drawing/2012/chart" uri="{02D57815-91ED-43cb-92C2-25804820EDAC}">
              <c15:filteredCategoryTitle>
                <c15:cat>
                  <c:multiLvlStrRef>
                    <c:extLst xmlns:c16="http://schemas.microsoft.com/office/drawing/2014/chart">
                      <c:ext uri="{02D57815-91ED-43cb-92C2-25804820EDAC}">
                        <c15:formulaRef>
                          <c15:sqref>}</c15:sqref>
                        </c15:formulaRef>
                      </c:ext>
                    </c:extLst>
                  </c:multiLvlStrRef>
                </c15:cat>
              </c15:filteredCategoryTitle>
            </c:ext>
            <c:ext xmlns:c16="http://schemas.microsoft.com/office/drawing/2014/chart" uri="{C3380CC4-5D6E-409C-BE32-E72D297353CC}">
              <c16:uniqueId val="{00000002-B282-4F0B-AA52-D025FB547723}"/>
            </c:ext>
          </c:extLst>
        </c:ser>
        <c:dLbls>
          <c:showLegendKey val="0"/>
          <c:showVal val="0"/>
          <c:showCatName val="0"/>
          <c:showSerName val="0"/>
          <c:showPercent val="0"/>
          <c:showBubbleSize val="0"/>
        </c:dLbls>
        <c:marker val="1"/>
        <c:smooth val="0"/>
        <c:axId val="-1443152912"/>
        <c:axId val="-1443157808"/>
      </c:lineChart>
      <c:catAx>
        <c:axId val="-144315291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443157808"/>
        <c:crosses val="autoZero"/>
        <c:auto val="1"/>
        <c:lblAlgn val="ctr"/>
        <c:lblOffset val="100"/>
        <c:noMultiLvlLbl val="0"/>
      </c:catAx>
      <c:valAx>
        <c:axId val="-144315780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out"/>
        <c:minorTickMark val="none"/>
        <c:tickLblPos val="nextTo"/>
        <c:crossAx val="-1443152912"/>
        <c:crosses val="autoZero"/>
        <c:crossBetween val="between"/>
      </c:valAx>
      <c:spPr>
        <a:noFill/>
        <a:ln w="25400">
          <a:noFill/>
        </a:ln>
      </c:spPr>
    </c:plotArea>
    <c:legend>
      <c:legendPos val="b"/>
      <c:layout>
        <c:manualLayout>
          <c:xMode val="edge"/>
          <c:yMode val="edge"/>
          <c:x val="0.43625880219518015"/>
          <c:y val="0.88126533921479711"/>
          <c:w val="0.12748231925554759"/>
          <c:h val="0.11873466078520289"/>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3.xml"/></Relationships>
</file>

<file path=xl/drawings/_rels/drawing1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4.xml"/></Relationships>
</file>

<file path=xl/drawings/_rels/drawing13.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image" Target="../media/image1.emf"/><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image" Target="../media/image1.emf"/><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6753"/>
    <xdr:pic>
      <xdr:nvPicPr>
        <xdr:cNvPr id="3" name="Imagen 3">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6753"/>
        </a:xfrm>
        <a:prstGeom prst="rect">
          <a:avLst/>
        </a:prstGeom>
        <a:noFill/>
        <a:ln>
          <a:noFill/>
        </a:ln>
      </xdr:spPr>
    </xdr:pic>
    <xdr:clientData/>
  </xdr:oneCellAnchor>
</xdr:wsDr>
</file>

<file path=xl/drawings/drawing10.xml><?xml version="1.0" encoding="utf-8"?>
<xdr:wsDr xmlns:xdr="http://schemas.openxmlformats.org/drawingml/2006/spreadsheetDrawing" xmlns:a="http://schemas.openxmlformats.org/drawingml/2006/main">
  <xdr:oneCellAnchor>
    <xdr:from>
      <xdr:col>2</xdr:col>
      <xdr:colOff>866775</xdr:colOff>
      <xdr:row>1</xdr:row>
      <xdr:rowOff>28575</xdr:rowOff>
    </xdr:from>
    <xdr:ext cx="752475" cy="875180"/>
    <xdr:pic>
      <xdr:nvPicPr>
        <xdr:cNvPr id="2" name="Imagen 3">
          <a:extLst>
            <a:ext uri="{FF2B5EF4-FFF2-40B4-BE49-F238E27FC236}">
              <a16:creationId xmlns:a16="http://schemas.microsoft.com/office/drawing/2014/main" id="{0CF6AA85-CDEB-4DDB-958D-87AFE0A73F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9725" y="200025"/>
          <a:ext cx="752475" cy="875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xdr:col>
      <xdr:colOff>148320</xdr:colOff>
      <xdr:row>28</xdr:row>
      <xdr:rowOff>131989</xdr:rowOff>
    </xdr:from>
    <xdr:to>
      <xdr:col>22</xdr:col>
      <xdr:colOff>367392</xdr:colOff>
      <xdr:row>39</xdr:row>
      <xdr:rowOff>122463</xdr:rowOff>
    </xdr:to>
    <xdr:graphicFrame macro="">
      <xdr:nvGraphicFramePr>
        <xdr:cNvPr id="3" name="1 Gráfico">
          <a:extLst>
            <a:ext uri="{FF2B5EF4-FFF2-40B4-BE49-F238E27FC236}">
              <a16:creationId xmlns:a16="http://schemas.microsoft.com/office/drawing/2014/main" id="{8169DB2C-BEFE-41BF-911E-1765CF8B9E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428625</xdr:colOff>
      <xdr:row>28</xdr:row>
      <xdr:rowOff>104775</xdr:rowOff>
    </xdr:from>
    <xdr:to>
      <xdr:col>16</xdr:col>
      <xdr:colOff>561975</xdr:colOff>
      <xdr:row>39</xdr:row>
      <xdr:rowOff>133350</xdr:rowOff>
    </xdr:to>
    <xdr:graphicFrame macro="">
      <xdr:nvGraphicFramePr>
        <xdr:cNvPr id="2" name="1 Gráfico">
          <a:extLst>
            <a:ext uri="{FF2B5EF4-FFF2-40B4-BE49-F238E27FC236}">
              <a16:creationId xmlns:a16="http://schemas.microsoft.com/office/drawing/2014/main" id="{6AC0DB14-0114-4532-BC95-484A03E680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866775</xdr:colOff>
      <xdr:row>1</xdr:row>
      <xdr:rowOff>28575</xdr:rowOff>
    </xdr:from>
    <xdr:to>
      <xdr:col>2</xdr:col>
      <xdr:colOff>1619250</xdr:colOff>
      <xdr:row>3</xdr:row>
      <xdr:rowOff>276225</xdr:rowOff>
    </xdr:to>
    <xdr:pic>
      <xdr:nvPicPr>
        <xdr:cNvPr id="3" name="Imagen 3">
          <a:extLst>
            <a:ext uri="{FF2B5EF4-FFF2-40B4-BE49-F238E27FC236}">
              <a16:creationId xmlns:a16="http://schemas.microsoft.com/office/drawing/2014/main" id="{06D51268-C37B-47CA-8CEE-D35021400B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9725" y="200025"/>
          <a:ext cx="7524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1B934103-0BFE-4EA4-8008-593568F269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6753"/>
    <xdr:pic>
      <xdr:nvPicPr>
        <xdr:cNvPr id="3" name="Imagen 3">
          <a:extLst>
            <a:ext uri="{FF2B5EF4-FFF2-40B4-BE49-F238E27FC236}">
              <a16:creationId xmlns:a16="http://schemas.microsoft.com/office/drawing/2014/main" id="{57073E5D-8FED-4DAA-B7FF-6774C1C8821B}"/>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6753"/>
        </a:xfrm>
        <a:prstGeom prst="rect">
          <a:avLst/>
        </a:prstGeom>
        <a:noFill/>
        <a:ln>
          <a:noFill/>
        </a:ln>
      </xdr:spPr>
    </xdr:pic>
    <xdr:clientData/>
  </xdr:oneCellAnchor>
</xdr:wsDr>
</file>

<file path=xl/drawings/drawing13.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337E461D-376B-4352-A133-973E122E2C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6753"/>
    <xdr:pic>
      <xdr:nvPicPr>
        <xdr:cNvPr id="3" name="Imagen 3">
          <a:extLst>
            <a:ext uri="{FF2B5EF4-FFF2-40B4-BE49-F238E27FC236}">
              <a16:creationId xmlns:a16="http://schemas.microsoft.com/office/drawing/2014/main" id="{1755B665-1E6C-4407-B487-114CA7B0547A}"/>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6753"/>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AAB0EB98-090E-4876-BCFA-15670ACE6D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6753"/>
    <xdr:pic>
      <xdr:nvPicPr>
        <xdr:cNvPr id="3" name="Imagen 3">
          <a:extLst>
            <a:ext uri="{FF2B5EF4-FFF2-40B4-BE49-F238E27FC236}">
              <a16:creationId xmlns:a16="http://schemas.microsoft.com/office/drawing/2014/main" id="{DEA11F3D-79AA-4D1D-BD20-297065D37828}"/>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6753"/>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BCAA0716-B3ED-4A5B-9078-ED7561A51A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6753"/>
    <xdr:pic>
      <xdr:nvPicPr>
        <xdr:cNvPr id="3" name="Imagen 3">
          <a:extLst>
            <a:ext uri="{FF2B5EF4-FFF2-40B4-BE49-F238E27FC236}">
              <a16:creationId xmlns:a16="http://schemas.microsoft.com/office/drawing/2014/main" id="{1E74F663-2C76-4CFC-9F01-E06303920097}"/>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6753"/>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7FDE18F2-9A07-49BE-A5F4-7D2C631E95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6753"/>
    <xdr:pic>
      <xdr:nvPicPr>
        <xdr:cNvPr id="3" name="Imagen 3">
          <a:extLst>
            <a:ext uri="{FF2B5EF4-FFF2-40B4-BE49-F238E27FC236}">
              <a16:creationId xmlns:a16="http://schemas.microsoft.com/office/drawing/2014/main" id="{ABCC2475-979B-4778-B4C2-C54C9B693082}"/>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6753"/>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9A75A0B0-418D-49C1-A1F7-70EE25FAB9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6753"/>
    <xdr:pic>
      <xdr:nvPicPr>
        <xdr:cNvPr id="3" name="Imagen 3">
          <a:extLst>
            <a:ext uri="{FF2B5EF4-FFF2-40B4-BE49-F238E27FC236}">
              <a16:creationId xmlns:a16="http://schemas.microsoft.com/office/drawing/2014/main" id="{C5C9C8C5-E516-4E30-8C6A-168EB1337BDA}"/>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6753"/>
        </a:xfrm>
        <a:prstGeom prst="rect">
          <a:avLst/>
        </a:prstGeom>
        <a:noFill/>
        <a:ln>
          <a:noFill/>
        </a:ln>
      </xdr:spPr>
    </xdr:pic>
    <xdr:clientData/>
  </xdr:oneCellAnchor>
</xdr:wsDr>
</file>

<file path=xl/drawings/drawing6.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20194AA3-18D8-409D-8522-101683B85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6753"/>
    <xdr:pic>
      <xdr:nvPicPr>
        <xdr:cNvPr id="3" name="Imagen 3">
          <a:extLst>
            <a:ext uri="{FF2B5EF4-FFF2-40B4-BE49-F238E27FC236}">
              <a16:creationId xmlns:a16="http://schemas.microsoft.com/office/drawing/2014/main" id="{5BF86BAD-BCF9-4D01-A9D6-382B9DBBDDE9}"/>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6753"/>
        </a:xfrm>
        <a:prstGeom prst="rect">
          <a:avLst/>
        </a:prstGeom>
        <a:noFill/>
        <a:ln>
          <a:noFill/>
        </a:ln>
      </xdr:spPr>
    </xdr:pic>
    <xdr:clientData/>
  </xdr:oneCellAnchor>
</xdr:wsDr>
</file>

<file path=xl/drawings/drawing7.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B0635AE2-200B-4C8C-8FAE-ACD253F717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6753"/>
    <xdr:pic>
      <xdr:nvPicPr>
        <xdr:cNvPr id="3" name="Imagen 3">
          <a:extLst>
            <a:ext uri="{FF2B5EF4-FFF2-40B4-BE49-F238E27FC236}">
              <a16:creationId xmlns:a16="http://schemas.microsoft.com/office/drawing/2014/main" id="{C23B5ED7-C7EC-4873-A141-B4D049BFD05D}"/>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6753"/>
        </a:xfrm>
        <a:prstGeom prst="rect">
          <a:avLst/>
        </a:prstGeom>
        <a:noFill/>
        <a:ln>
          <a:noFill/>
        </a:ln>
      </xdr:spPr>
    </xdr:pic>
    <xdr:clientData/>
  </xdr:oneCellAnchor>
</xdr:wsDr>
</file>

<file path=xl/drawings/drawing8.xml><?xml version="1.0" encoding="utf-8"?>
<xdr:wsDr xmlns:xdr="http://schemas.openxmlformats.org/drawingml/2006/spreadsheetDrawing" xmlns:a="http://schemas.openxmlformats.org/drawingml/2006/main">
  <xdr:twoCellAnchor>
    <xdr:from>
      <xdr:col>1</xdr:col>
      <xdr:colOff>428625</xdr:colOff>
      <xdr:row>28</xdr:row>
      <xdr:rowOff>104775</xdr:rowOff>
    </xdr:from>
    <xdr:to>
      <xdr:col>16</xdr:col>
      <xdr:colOff>561975</xdr:colOff>
      <xdr:row>39</xdr:row>
      <xdr:rowOff>133350</xdr:rowOff>
    </xdr:to>
    <xdr:graphicFrame macro="">
      <xdr:nvGraphicFramePr>
        <xdr:cNvPr id="2" name="1 Gráfico">
          <a:extLst>
            <a:ext uri="{FF2B5EF4-FFF2-40B4-BE49-F238E27FC236}">
              <a16:creationId xmlns:a16="http://schemas.microsoft.com/office/drawing/2014/main" id="{939CF9DB-8E9D-4826-A9EE-91E4E98F3B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866775</xdr:colOff>
      <xdr:row>1</xdr:row>
      <xdr:rowOff>28575</xdr:rowOff>
    </xdr:from>
    <xdr:to>
      <xdr:col>2</xdr:col>
      <xdr:colOff>1619250</xdr:colOff>
      <xdr:row>3</xdr:row>
      <xdr:rowOff>276225</xdr:rowOff>
    </xdr:to>
    <xdr:pic>
      <xdr:nvPicPr>
        <xdr:cNvPr id="3" name="Imagen 3">
          <a:extLst>
            <a:ext uri="{FF2B5EF4-FFF2-40B4-BE49-F238E27FC236}">
              <a16:creationId xmlns:a16="http://schemas.microsoft.com/office/drawing/2014/main" id="{F1AE30D1-C89F-4584-BDAF-48291BBD50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9725" y="200025"/>
          <a:ext cx="7524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428625</xdr:colOff>
      <xdr:row>28</xdr:row>
      <xdr:rowOff>104775</xdr:rowOff>
    </xdr:from>
    <xdr:to>
      <xdr:col>16</xdr:col>
      <xdr:colOff>561975</xdr:colOff>
      <xdr:row>39</xdr:row>
      <xdr:rowOff>133350</xdr:rowOff>
    </xdr:to>
    <xdr:graphicFrame macro="">
      <xdr:nvGraphicFramePr>
        <xdr:cNvPr id="4" name="1 Gráfico">
          <a:extLst>
            <a:ext uri="{FF2B5EF4-FFF2-40B4-BE49-F238E27FC236}">
              <a16:creationId xmlns:a16="http://schemas.microsoft.com/office/drawing/2014/main" id="{02E8239C-D1AC-4D80-B9CF-F2E1BB2478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2</xdr:col>
      <xdr:colOff>0</xdr:colOff>
      <xdr:row>28</xdr:row>
      <xdr:rowOff>104775</xdr:rowOff>
    </xdr:from>
    <xdr:to>
      <xdr:col>16</xdr:col>
      <xdr:colOff>561975</xdr:colOff>
      <xdr:row>39</xdr:row>
      <xdr:rowOff>133350</xdr:rowOff>
    </xdr:to>
    <xdr:graphicFrame macro="">
      <xdr:nvGraphicFramePr>
        <xdr:cNvPr id="2" name="1 Gráfico">
          <a:extLst>
            <a:ext uri="{FF2B5EF4-FFF2-40B4-BE49-F238E27FC236}">
              <a16:creationId xmlns:a16="http://schemas.microsoft.com/office/drawing/2014/main" id="{EA073613-D83D-4E3D-9451-23AED10A4B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866775</xdr:colOff>
      <xdr:row>1</xdr:row>
      <xdr:rowOff>28575</xdr:rowOff>
    </xdr:from>
    <xdr:to>
      <xdr:col>2</xdr:col>
      <xdr:colOff>1619250</xdr:colOff>
      <xdr:row>3</xdr:row>
      <xdr:rowOff>276225</xdr:rowOff>
    </xdr:to>
    <xdr:pic>
      <xdr:nvPicPr>
        <xdr:cNvPr id="3" name="Imagen 3">
          <a:extLst>
            <a:ext uri="{FF2B5EF4-FFF2-40B4-BE49-F238E27FC236}">
              <a16:creationId xmlns:a16="http://schemas.microsoft.com/office/drawing/2014/main" id="{2AC362F6-9242-46B9-84FD-2C8A24BF78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9725" y="200025"/>
          <a:ext cx="7524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428625</xdr:colOff>
      <xdr:row>28</xdr:row>
      <xdr:rowOff>104775</xdr:rowOff>
    </xdr:from>
    <xdr:to>
      <xdr:col>16</xdr:col>
      <xdr:colOff>561975</xdr:colOff>
      <xdr:row>39</xdr:row>
      <xdr:rowOff>133350</xdr:rowOff>
    </xdr:to>
    <xdr:graphicFrame macro="">
      <xdr:nvGraphicFramePr>
        <xdr:cNvPr id="4" name="1 Gráfico">
          <a:extLst>
            <a:ext uri="{FF2B5EF4-FFF2-40B4-BE49-F238E27FC236}">
              <a16:creationId xmlns:a16="http://schemas.microsoft.com/office/drawing/2014/main" id="{BA7D99D2-CD66-4FBD-8366-FB87FD5D16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Indicadores%20de%20Gestion\A&#241;o%202025\14.%20Gesti&#243;n%20Financie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de Incapacidades"/>
      <sheetName val="Liquidaciónes de Cesantias"/>
      <sheetName val="Certificaciónes Pensionales"/>
      <sheetName val="Contrataciónes Radicadas"/>
      <sheetName val="Seguimiento Contractual"/>
      <sheetName val="Novedades de Nomina"/>
      <sheetName val="Informes Finales Radicados"/>
    </sheetNames>
    <sheetDataSet>
      <sheetData sheetId="0">
        <row r="24">
          <cell r="D24" t="str">
            <v>Trimestre I</v>
          </cell>
          <cell r="E24"/>
          <cell r="F24"/>
          <cell r="G24" t="str">
            <v>Trimestre II</v>
          </cell>
          <cell r="H24"/>
          <cell r="I24"/>
          <cell r="J24" t="str">
            <v>Trimestre III</v>
          </cell>
          <cell r="K24"/>
          <cell r="L24"/>
          <cell r="M24" t="str">
            <v>Trimestre IV</v>
          </cell>
          <cell r="N24"/>
          <cell r="O24"/>
          <cell r="P24" t="str">
            <v>TOTAL PERIODO</v>
          </cell>
          <cell r="Q24"/>
        </row>
        <row r="25">
          <cell r="C25" t="str">
            <v>Meta</v>
          </cell>
          <cell r="D25">
            <v>0.1</v>
          </cell>
          <cell r="E25"/>
          <cell r="F25"/>
          <cell r="G25">
            <v>0.25</v>
          </cell>
          <cell r="H25"/>
          <cell r="I25"/>
          <cell r="J25">
            <v>0.25</v>
          </cell>
          <cell r="K25"/>
          <cell r="L25"/>
          <cell r="M25">
            <v>0.2</v>
          </cell>
          <cell r="N25"/>
          <cell r="O25"/>
          <cell r="P25">
            <v>0.8</v>
          </cell>
          <cell r="Q25"/>
        </row>
        <row r="28">
          <cell r="C28" t="str">
            <v xml:space="preserve">Resultados </v>
          </cell>
          <cell r="D28">
            <v>86.36363636363636</v>
          </cell>
          <cell r="E28"/>
          <cell r="F28"/>
          <cell r="G28" t="e">
            <v>#DIV/0!</v>
          </cell>
          <cell r="H28"/>
          <cell r="I28"/>
          <cell r="J28" t="e">
            <v>#DIV/0!</v>
          </cell>
          <cell r="K28"/>
          <cell r="L28"/>
          <cell r="M28" t="e">
            <v>#DIV/0!</v>
          </cell>
          <cell r="N28"/>
          <cell r="O28"/>
          <cell r="P28">
            <v>86.36363636363636</v>
          </cell>
          <cell r="Q28"/>
        </row>
        <row r="96">
          <cell r="H96" t="str">
            <v xml:space="preserve">Eficacia </v>
          </cell>
        </row>
        <row r="97">
          <cell r="H97" t="str">
            <v xml:space="preserve">Eficiencia </v>
          </cell>
        </row>
        <row r="98">
          <cell r="H98" t="str">
            <v>Efectividad</v>
          </cell>
        </row>
      </sheetData>
      <sheetData sheetId="1">
        <row r="25">
          <cell r="C25" t="str">
            <v>Meta</v>
          </cell>
          <cell r="D25">
            <v>0.23</v>
          </cell>
          <cell r="G25">
            <v>0.23</v>
          </cell>
          <cell r="J25">
            <v>0.23</v>
          </cell>
          <cell r="M25">
            <v>0.11</v>
          </cell>
          <cell r="P25">
            <v>0.8</v>
          </cell>
        </row>
        <row r="28">
          <cell r="C28" t="str">
            <v xml:space="preserve">Resultados </v>
          </cell>
          <cell r="D28">
            <v>1</v>
          </cell>
          <cell r="G28" t="e">
            <v>#DIV/0!</v>
          </cell>
          <cell r="J28" t="e">
            <v>#DIV/0!</v>
          </cell>
          <cell r="M28" t="e">
            <v>#DIV/0!</v>
          </cell>
          <cell r="P28">
            <v>1</v>
          </cell>
        </row>
        <row r="96">
          <cell r="H96" t="str">
            <v xml:space="preserve">Eficacia </v>
          </cell>
        </row>
        <row r="97">
          <cell r="H97" t="str">
            <v xml:space="preserve">Eficiencia </v>
          </cell>
        </row>
        <row r="98">
          <cell r="H98" t="str">
            <v>Efectividad</v>
          </cell>
        </row>
      </sheetData>
      <sheetData sheetId="2">
        <row r="24">
          <cell r="D24" t="str">
            <v>Trimestre I</v>
          </cell>
          <cell r="E24"/>
          <cell r="F24"/>
          <cell r="G24" t="str">
            <v>Trimestre II</v>
          </cell>
          <cell r="H24"/>
          <cell r="I24"/>
          <cell r="J24" t="str">
            <v>Trimestre III</v>
          </cell>
          <cell r="K24"/>
          <cell r="L24"/>
          <cell r="M24" t="str">
            <v>Trimestre IV</v>
          </cell>
          <cell r="N24"/>
          <cell r="O24"/>
          <cell r="P24" t="str">
            <v>TOTAL PERIODO</v>
          </cell>
          <cell r="Q24"/>
        </row>
        <row r="25">
          <cell r="C25" t="str">
            <v>Meta</v>
          </cell>
          <cell r="D25">
            <v>0.2</v>
          </cell>
          <cell r="E25"/>
          <cell r="F25"/>
          <cell r="G25">
            <v>0.2</v>
          </cell>
          <cell r="H25"/>
          <cell r="I25"/>
          <cell r="J25">
            <v>0.2</v>
          </cell>
          <cell r="K25"/>
          <cell r="L25"/>
          <cell r="M25">
            <v>0.2</v>
          </cell>
          <cell r="N25"/>
          <cell r="O25"/>
          <cell r="P25">
            <v>0.8</v>
          </cell>
          <cell r="Q25"/>
        </row>
        <row r="28">
          <cell r="C28" t="str">
            <v xml:space="preserve">Resultados </v>
          </cell>
          <cell r="D28">
            <v>100</v>
          </cell>
          <cell r="E28"/>
          <cell r="F28"/>
          <cell r="G28" t="e">
            <v>#DIV/0!</v>
          </cell>
          <cell r="H28"/>
          <cell r="I28"/>
          <cell r="J28" t="e">
            <v>#DIV/0!</v>
          </cell>
          <cell r="K28"/>
          <cell r="L28"/>
          <cell r="M28" t="e">
            <v>#DIV/0!</v>
          </cell>
          <cell r="N28"/>
          <cell r="O28"/>
          <cell r="P28">
            <v>100</v>
          </cell>
          <cell r="Q28"/>
        </row>
        <row r="96">
          <cell r="H96" t="str">
            <v xml:space="preserve">Eficacia </v>
          </cell>
        </row>
        <row r="97">
          <cell r="H97" t="str">
            <v xml:space="preserve">Eficiencia </v>
          </cell>
        </row>
        <row r="98">
          <cell r="H98" t="str">
            <v>Efectividad</v>
          </cell>
        </row>
      </sheetData>
      <sheetData sheetId="3"/>
      <sheetData sheetId="4"/>
      <sheetData sheetId="5">
        <row r="24">
          <cell r="D24" t="str">
            <v>Trimestre I</v>
          </cell>
          <cell r="E24"/>
          <cell r="F24"/>
          <cell r="G24" t="str">
            <v>Trimestre II</v>
          </cell>
          <cell r="H24"/>
          <cell r="I24"/>
          <cell r="J24" t="str">
            <v>Trimestre III</v>
          </cell>
          <cell r="K24"/>
          <cell r="L24"/>
          <cell r="M24" t="str">
            <v>Trimestre IV</v>
          </cell>
          <cell r="N24"/>
          <cell r="O24"/>
          <cell r="P24" t="str">
            <v>TOTAL PERIODO</v>
          </cell>
          <cell r="Q24"/>
        </row>
        <row r="25">
          <cell r="C25" t="str">
            <v>Meta</v>
          </cell>
          <cell r="D25">
            <v>0.1</v>
          </cell>
          <cell r="E25"/>
          <cell r="F25"/>
          <cell r="G25">
            <v>0.2</v>
          </cell>
          <cell r="H25"/>
          <cell r="I25"/>
          <cell r="J25">
            <v>0.25</v>
          </cell>
          <cell r="K25"/>
          <cell r="L25"/>
          <cell r="M25">
            <v>0.25</v>
          </cell>
          <cell r="N25"/>
          <cell r="O25"/>
          <cell r="P25">
            <v>0.8</v>
          </cell>
          <cell r="Q25"/>
        </row>
        <row r="28">
          <cell r="C28" t="str">
            <v xml:space="preserve">Resultados </v>
          </cell>
          <cell r="D28">
            <v>100</v>
          </cell>
          <cell r="E28"/>
          <cell r="F28"/>
          <cell r="G28" t="e">
            <v>#DIV/0!</v>
          </cell>
          <cell r="H28"/>
          <cell r="I28"/>
          <cell r="J28" t="e">
            <v>#DIV/0!</v>
          </cell>
          <cell r="K28"/>
          <cell r="L28"/>
          <cell r="M28" t="e">
            <v>#DIV/0!</v>
          </cell>
          <cell r="N28"/>
          <cell r="O28"/>
          <cell r="P28">
            <v>100</v>
          </cell>
          <cell r="Q28"/>
        </row>
        <row r="96">
          <cell r="H96" t="str">
            <v xml:space="preserve">Eficacia </v>
          </cell>
        </row>
        <row r="97">
          <cell r="H97" t="str">
            <v xml:space="preserve">Eficiencia </v>
          </cell>
        </row>
        <row r="98">
          <cell r="H98" t="str">
            <v>Efectividad</v>
          </cell>
        </row>
      </sheetData>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00B0F0"/>
  </sheetPr>
  <dimension ref="B1:U123"/>
  <sheetViews>
    <sheetView showGridLines="0" topLeftCell="A26" zoomScale="85" zoomScaleNormal="85" zoomScaleSheetLayoutView="89" workbookViewId="0">
      <selection activeCell="P52" sqref="P52"/>
    </sheetView>
  </sheetViews>
  <sheetFormatPr baseColWidth="10" defaultColWidth="11.42578125" defaultRowHeight="12.75" x14ac:dyDescent="0.2"/>
  <cols>
    <col min="1" max="1" width="8.7109375" style="1" customWidth="1"/>
    <col min="2" max="2" width="2.42578125" style="1" customWidth="1"/>
    <col min="3" max="3" width="26.710937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77"/>
      <c r="C2" s="78"/>
      <c r="D2" s="79"/>
      <c r="E2" s="83" t="s">
        <v>92</v>
      </c>
      <c r="F2" s="84"/>
      <c r="G2" s="84"/>
      <c r="H2" s="84"/>
      <c r="I2" s="84"/>
      <c r="J2" s="84"/>
      <c r="K2" s="84"/>
      <c r="L2" s="84"/>
      <c r="M2" s="84"/>
      <c r="N2" s="85"/>
      <c r="O2" s="92" t="s">
        <v>91</v>
      </c>
      <c r="P2" s="92"/>
      <c r="Q2" s="92"/>
      <c r="R2" s="92"/>
    </row>
    <row r="3" spans="2:18" ht="24.75" customHeight="1" x14ac:dyDescent="0.2">
      <c r="B3" s="80"/>
      <c r="C3" s="81"/>
      <c r="D3" s="82"/>
      <c r="E3" s="86"/>
      <c r="F3" s="87"/>
      <c r="G3" s="87"/>
      <c r="H3" s="87"/>
      <c r="I3" s="87"/>
      <c r="J3" s="87"/>
      <c r="K3" s="87"/>
      <c r="L3" s="87"/>
      <c r="M3" s="87"/>
      <c r="N3" s="88"/>
      <c r="O3" s="92" t="s">
        <v>82</v>
      </c>
      <c r="P3" s="92"/>
      <c r="Q3" s="92"/>
      <c r="R3" s="92"/>
    </row>
    <row r="4" spans="2:18" ht="24.75" customHeight="1" thickBot="1" x14ac:dyDescent="0.25">
      <c r="B4" s="80"/>
      <c r="C4" s="81"/>
      <c r="D4" s="82"/>
      <c r="E4" s="89"/>
      <c r="F4" s="90"/>
      <c r="G4" s="90"/>
      <c r="H4" s="90"/>
      <c r="I4" s="90"/>
      <c r="J4" s="90"/>
      <c r="K4" s="90"/>
      <c r="L4" s="90"/>
      <c r="M4" s="90"/>
      <c r="N4" s="91"/>
      <c r="O4" s="92" t="s">
        <v>83</v>
      </c>
      <c r="P4" s="92"/>
      <c r="Q4" s="92"/>
      <c r="R4" s="92"/>
    </row>
    <row r="5" spans="2:18" ht="13.5" thickBot="1" x14ac:dyDescent="0.25">
      <c r="B5" s="93" t="s">
        <v>134</v>
      </c>
      <c r="C5" s="94"/>
      <c r="D5" s="94"/>
      <c r="E5" s="94"/>
      <c r="F5" s="94"/>
      <c r="G5" s="94"/>
      <c r="H5" s="94"/>
      <c r="I5" s="94"/>
      <c r="J5" s="94"/>
      <c r="K5" s="94"/>
      <c r="L5" s="94"/>
      <c r="M5" s="94"/>
      <c r="N5" s="94"/>
      <c r="O5" s="95"/>
      <c r="P5" s="95"/>
      <c r="Q5" s="95"/>
      <c r="R5" s="96"/>
    </row>
    <row r="6" spans="2:18" ht="15" customHeight="1" thickBot="1" x14ac:dyDescent="0.25">
      <c r="B6" s="97" t="s">
        <v>0</v>
      </c>
      <c r="C6" s="98"/>
      <c r="D6" s="98"/>
      <c r="E6" s="98"/>
      <c r="F6" s="98"/>
      <c r="G6" s="98"/>
      <c r="H6" s="98"/>
      <c r="I6" s="98"/>
      <c r="J6" s="98"/>
      <c r="K6" s="98"/>
      <c r="L6" s="98"/>
      <c r="M6" s="98"/>
      <c r="N6" s="98"/>
      <c r="O6" s="98"/>
      <c r="P6" s="98"/>
      <c r="Q6" s="98"/>
      <c r="R6" s="99"/>
    </row>
    <row r="7" spans="2:18" ht="13.5" thickBot="1" x14ac:dyDescent="0.25">
      <c r="B7" s="2"/>
      <c r="C7" s="100"/>
      <c r="D7" s="100"/>
      <c r="E7" s="100"/>
      <c r="F7" s="100"/>
      <c r="G7" s="100"/>
      <c r="H7" s="100"/>
      <c r="I7" s="100"/>
      <c r="J7" s="100"/>
      <c r="K7" s="100"/>
      <c r="L7" s="100"/>
      <c r="M7" s="100"/>
      <c r="N7" s="100"/>
      <c r="O7" s="100"/>
      <c r="P7" s="100"/>
      <c r="Q7" s="100"/>
      <c r="R7" s="3"/>
    </row>
    <row r="8" spans="2:18" ht="23.25" customHeight="1" thickBot="1" x14ac:dyDescent="0.25">
      <c r="B8" s="2"/>
      <c r="C8" s="4" t="s">
        <v>62</v>
      </c>
      <c r="D8" s="101" t="s">
        <v>53</v>
      </c>
      <c r="E8" s="102"/>
      <c r="F8" s="102"/>
      <c r="G8" s="102"/>
      <c r="H8" s="102"/>
      <c r="I8" s="103"/>
      <c r="J8" s="104" t="s">
        <v>58</v>
      </c>
      <c r="K8" s="105"/>
      <c r="L8" s="106" t="s">
        <v>95</v>
      </c>
      <c r="M8" s="107"/>
      <c r="N8" s="107"/>
      <c r="O8" s="107"/>
      <c r="P8" s="107"/>
      <c r="Q8" s="108"/>
      <c r="R8" s="3"/>
    </row>
    <row r="9" spans="2:18" ht="23.25" customHeight="1" thickBot="1" x14ac:dyDescent="0.25">
      <c r="B9" s="2"/>
      <c r="C9" s="4" t="s">
        <v>61</v>
      </c>
      <c r="D9" s="64" t="s">
        <v>93</v>
      </c>
      <c r="E9" s="65"/>
      <c r="F9" s="65"/>
      <c r="G9" s="65"/>
      <c r="H9" s="65"/>
      <c r="I9" s="66"/>
      <c r="J9" s="67" t="s">
        <v>59</v>
      </c>
      <c r="K9" s="68"/>
      <c r="L9" s="71" t="s">
        <v>96</v>
      </c>
      <c r="M9" s="72"/>
      <c r="N9" s="72"/>
      <c r="O9" s="72"/>
      <c r="P9" s="72"/>
      <c r="Q9" s="73"/>
      <c r="R9" s="3"/>
    </row>
    <row r="10" spans="2:18" ht="23.25" customHeight="1" thickBot="1" x14ac:dyDescent="0.25">
      <c r="B10" s="2"/>
      <c r="C10" s="4" t="s">
        <v>60</v>
      </c>
      <c r="D10" s="64" t="s">
        <v>94</v>
      </c>
      <c r="E10" s="65"/>
      <c r="F10" s="65"/>
      <c r="G10" s="65"/>
      <c r="H10" s="65"/>
      <c r="I10" s="66"/>
      <c r="J10" s="69"/>
      <c r="K10" s="70"/>
      <c r="L10" s="74"/>
      <c r="M10" s="75"/>
      <c r="N10" s="75"/>
      <c r="O10" s="75"/>
      <c r="P10" s="75"/>
      <c r="Q10" s="76"/>
      <c r="R10" s="3"/>
    </row>
    <row r="11" spans="2:18" ht="6" customHeight="1" thickBot="1" x14ac:dyDescent="0.25">
      <c r="B11" s="2"/>
      <c r="I11" s="5"/>
      <c r="R11" s="3"/>
    </row>
    <row r="12" spans="2:18" ht="15" customHeight="1" x14ac:dyDescent="0.2">
      <c r="B12" s="2"/>
      <c r="C12" s="126" t="s">
        <v>14</v>
      </c>
      <c r="D12" s="127"/>
      <c r="E12" s="126" t="s">
        <v>63</v>
      </c>
      <c r="F12" s="128"/>
      <c r="G12" s="129" t="s">
        <v>1</v>
      </c>
      <c r="H12" s="130"/>
      <c r="I12" s="126" t="s">
        <v>3</v>
      </c>
      <c r="J12" s="128"/>
      <c r="K12" s="131" t="s">
        <v>6</v>
      </c>
      <c r="L12" s="132"/>
      <c r="M12" s="133" t="s">
        <v>2</v>
      </c>
      <c r="N12" s="134"/>
      <c r="O12" s="135"/>
      <c r="P12" s="109" t="s">
        <v>69</v>
      </c>
      <c r="Q12" s="110"/>
      <c r="R12" s="3"/>
    </row>
    <row r="13" spans="2:18" ht="15" customHeight="1" x14ac:dyDescent="0.2">
      <c r="B13" s="2"/>
      <c r="C13" s="111" t="s">
        <v>137</v>
      </c>
      <c r="D13" s="112"/>
      <c r="E13" s="115">
        <v>1</v>
      </c>
      <c r="F13" s="116"/>
      <c r="G13" s="118" t="s">
        <v>81</v>
      </c>
      <c r="H13" s="119"/>
      <c r="I13" s="111" t="s">
        <v>4</v>
      </c>
      <c r="J13" s="116"/>
      <c r="K13" s="118" t="s">
        <v>8</v>
      </c>
      <c r="L13" s="119"/>
      <c r="M13" s="111" t="s">
        <v>97</v>
      </c>
      <c r="N13" s="112"/>
      <c r="O13" s="122"/>
      <c r="P13" s="124" t="s">
        <v>78</v>
      </c>
      <c r="Q13" s="116"/>
      <c r="R13" s="3"/>
    </row>
    <row r="14" spans="2:18" ht="39" customHeight="1" thickBot="1" x14ac:dyDescent="0.25">
      <c r="B14" s="2"/>
      <c r="C14" s="113"/>
      <c r="D14" s="114"/>
      <c r="E14" s="113"/>
      <c r="F14" s="117"/>
      <c r="G14" s="120"/>
      <c r="H14" s="121"/>
      <c r="I14" s="113"/>
      <c r="J14" s="117"/>
      <c r="K14" s="120"/>
      <c r="L14" s="121"/>
      <c r="M14" s="113"/>
      <c r="N14" s="114"/>
      <c r="O14" s="123"/>
      <c r="P14" s="125"/>
      <c r="Q14" s="117"/>
      <c r="R14" s="3"/>
    </row>
    <row r="15" spans="2:18" ht="8.25" customHeight="1" thickBot="1" x14ac:dyDescent="0.25">
      <c r="B15" s="2"/>
      <c r="M15" s="7"/>
      <c r="N15" s="7"/>
      <c r="O15" s="7"/>
      <c r="P15" s="7"/>
      <c r="Q15" s="7"/>
      <c r="R15" s="3"/>
    </row>
    <row r="16" spans="2:18" x14ac:dyDescent="0.2">
      <c r="B16" s="2"/>
      <c r="C16" s="133" t="s">
        <v>11</v>
      </c>
      <c r="D16" s="138" t="s">
        <v>26</v>
      </c>
      <c r="E16" s="139"/>
      <c r="F16" s="140" t="s">
        <v>98</v>
      </c>
      <c r="G16" s="141"/>
      <c r="H16" s="6"/>
      <c r="I16" s="6"/>
      <c r="J16" s="6"/>
      <c r="K16" s="6"/>
      <c r="L16" s="6"/>
      <c r="M16" s="7"/>
      <c r="N16" s="7"/>
      <c r="O16" s="7"/>
      <c r="P16" s="7"/>
      <c r="Q16" s="7"/>
      <c r="R16" s="3"/>
    </row>
    <row r="17" spans="2:20" ht="18.75" customHeight="1" x14ac:dyDescent="0.2">
      <c r="B17" s="2"/>
      <c r="C17" s="136"/>
      <c r="D17" s="142" t="s">
        <v>27</v>
      </c>
      <c r="E17" s="143"/>
      <c r="F17" s="144" t="s">
        <v>99</v>
      </c>
      <c r="G17" s="145"/>
      <c r="H17" s="6"/>
      <c r="I17" s="6"/>
      <c r="J17" s="6"/>
      <c r="K17" s="6"/>
      <c r="L17" s="6"/>
      <c r="M17" s="7"/>
      <c r="N17" s="7"/>
      <c r="O17" s="7"/>
      <c r="P17" s="7"/>
      <c r="Q17" s="7"/>
      <c r="R17" s="3"/>
    </row>
    <row r="18" spans="2:20" ht="18.75" customHeight="1" thickBot="1" x14ac:dyDescent="0.25">
      <c r="B18" s="2"/>
      <c r="C18" s="137"/>
      <c r="D18" s="146" t="s">
        <v>28</v>
      </c>
      <c r="E18" s="147"/>
      <c r="F18" s="148" t="s">
        <v>100</v>
      </c>
      <c r="G18" s="149"/>
      <c r="H18" s="6"/>
      <c r="I18" s="6"/>
      <c r="J18" s="6"/>
      <c r="K18" s="6"/>
      <c r="L18" s="6"/>
      <c r="M18" s="7"/>
      <c r="N18" s="7"/>
      <c r="O18" s="7"/>
      <c r="P18" s="7"/>
      <c r="Q18" s="7"/>
      <c r="R18" s="3"/>
    </row>
    <row r="19" spans="2:20" ht="6" customHeight="1" thickBot="1" x14ac:dyDescent="0.25">
      <c r="B19" s="2"/>
      <c r="R19" s="3"/>
    </row>
    <row r="20" spans="2:20" ht="13.5" thickBot="1" x14ac:dyDescent="0.25">
      <c r="B20" s="150" t="s">
        <v>24</v>
      </c>
      <c r="C20" s="151"/>
      <c r="D20" s="151"/>
      <c r="E20" s="151"/>
      <c r="F20" s="151"/>
      <c r="G20" s="151"/>
      <c r="H20" s="151"/>
      <c r="I20" s="151"/>
      <c r="J20" s="151"/>
      <c r="K20" s="151"/>
      <c r="L20" s="151"/>
      <c r="M20" s="151"/>
      <c r="N20" s="151"/>
      <c r="O20" s="151"/>
      <c r="P20" s="151"/>
      <c r="Q20" s="151"/>
      <c r="R20" s="152"/>
    </row>
    <row r="21" spans="2:20" ht="6" customHeight="1" x14ac:dyDescent="0.2">
      <c r="B21" s="2"/>
      <c r="G21" s="8"/>
      <c r="H21" s="8"/>
      <c r="R21" s="3"/>
    </row>
    <row r="22" spans="2:20" ht="4.5" customHeight="1" thickBot="1" x14ac:dyDescent="0.25">
      <c r="B22" s="2"/>
      <c r="R22" s="3"/>
    </row>
    <row r="23" spans="2:20" ht="15.75" customHeight="1" thickBot="1" x14ac:dyDescent="0.25">
      <c r="B23" s="2"/>
      <c r="C23" s="153" t="s">
        <v>12</v>
      </c>
      <c r="D23" s="154"/>
      <c r="E23" s="154"/>
      <c r="F23" s="154"/>
      <c r="G23" s="154"/>
      <c r="H23" s="154"/>
      <c r="I23" s="154"/>
      <c r="J23" s="154"/>
      <c r="K23" s="154"/>
      <c r="L23" s="154"/>
      <c r="M23" s="154"/>
      <c r="N23" s="154"/>
      <c r="O23" s="154"/>
      <c r="P23" s="154"/>
      <c r="Q23" s="155"/>
      <c r="R23" s="3"/>
    </row>
    <row r="24" spans="2:20" ht="27" customHeight="1" thickBot="1" x14ac:dyDescent="0.25">
      <c r="B24" s="2"/>
      <c r="C24" s="35" t="s">
        <v>16</v>
      </c>
      <c r="D24" s="156" t="s">
        <v>84</v>
      </c>
      <c r="E24" s="157"/>
      <c r="F24" s="158"/>
      <c r="G24" s="159" t="s">
        <v>85</v>
      </c>
      <c r="H24" s="157"/>
      <c r="I24" s="158"/>
      <c r="J24" s="159" t="s">
        <v>86</v>
      </c>
      <c r="K24" s="157"/>
      <c r="L24" s="158"/>
      <c r="M24" s="159" t="s">
        <v>87</v>
      </c>
      <c r="N24" s="157"/>
      <c r="O24" s="158"/>
      <c r="P24" s="154" t="s">
        <v>13</v>
      </c>
      <c r="Q24" s="155"/>
      <c r="R24" s="3"/>
    </row>
    <row r="25" spans="2:20" ht="15" customHeight="1" x14ac:dyDescent="0.2">
      <c r="B25" s="2"/>
      <c r="C25" s="34" t="s">
        <v>17</v>
      </c>
      <c r="D25" s="165">
        <v>25</v>
      </c>
      <c r="E25" s="166"/>
      <c r="F25" s="167"/>
      <c r="G25" s="168">
        <v>30</v>
      </c>
      <c r="H25" s="169"/>
      <c r="I25" s="170"/>
      <c r="J25" s="168">
        <v>25</v>
      </c>
      <c r="K25" s="169"/>
      <c r="L25" s="170"/>
      <c r="M25" s="168">
        <v>20</v>
      </c>
      <c r="N25" s="169"/>
      <c r="O25" s="169"/>
      <c r="P25" s="171">
        <v>100</v>
      </c>
      <c r="Q25" s="172"/>
      <c r="R25" s="3"/>
    </row>
    <row r="26" spans="2:20" x14ac:dyDescent="0.2">
      <c r="B26" s="2"/>
      <c r="C26" s="33" t="s">
        <v>15</v>
      </c>
      <c r="D26" s="144">
        <v>160</v>
      </c>
      <c r="E26" s="160"/>
      <c r="F26" s="161"/>
      <c r="G26" s="144">
        <v>173</v>
      </c>
      <c r="H26" s="160"/>
      <c r="I26" s="145"/>
      <c r="J26" s="162">
        <v>152</v>
      </c>
      <c r="K26" s="160"/>
      <c r="L26" s="161"/>
      <c r="M26" s="162">
        <v>163</v>
      </c>
      <c r="N26" s="160"/>
      <c r="O26" s="160"/>
      <c r="P26" s="163">
        <f>SUM(D26:O26)</f>
        <v>648</v>
      </c>
      <c r="Q26" s="164"/>
      <c r="R26" s="3"/>
    </row>
    <row r="27" spans="2:20" ht="15.75" customHeight="1" x14ac:dyDescent="0.2">
      <c r="B27" s="2"/>
      <c r="C27" s="33" t="s">
        <v>36</v>
      </c>
      <c r="D27" s="144">
        <v>616</v>
      </c>
      <c r="E27" s="160"/>
      <c r="F27" s="161"/>
      <c r="G27" s="144">
        <v>616</v>
      </c>
      <c r="H27" s="160"/>
      <c r="I27" s="161"/>
      <c r="J27" s="144">
        <v>616</v>
      </c>
      <c r="K27" s="160"/>
      <c r="L27" s="161"/>
      <c r="M27" s="162">
        <v>616</v>
      </c>
      <c r="N27" s="160"/>
      <c r="O27" s="160"/>
      <c r="P27" s="163">
        <f>SUM(D27:O27)</f>
        <v>2464</v>
      </c>
      <c r="Q27" s="164"/>
      <c r="R27" s="3"/>
    </row>
    <row r="28" spans="2:20" ht="15.75" customHeight="1" thickBot="1" x14ac:dyDescent="0.25">
      <c r="B28" s="2"/>
      <c r="C28" s="32" t="s">
        <v>29</v>
      </c>
      <c r="D28" s="173">
        <f>(D26/D27)*100</f>
        <v>25.97402597402597</v>
      </c>
      <c r="E28" s="174"/>
      <c r="F28" s="175"/>
      <c r="G28" s="173">
        <f>(G26/G27)*100</f>
        <v>28.084415584415584</v>
      </c>
      <c r="H28" s="174"/>
      <c r="I28" s="175"/>
      <c r="J28" s="173">
        <f>(J26/J27)*100</f>
        <v>24.675324675324674</v>
      </c>
      <c r="K28" s="174"/>
      <c r="L28" s="175"/>
      <c r="M28" s="173">
        <f>(M26/M27)*100</f>
        <v>26.461038961038962</v>
      </c>
      <c r="N28" s="174"/>
      <c r="O28" s="174"/>
      <c r="P28" s="176">
        <v>1</v>
      </c>
      <c r="Q28" s="177"/>
      <c r="R28" s="3"/>
    </row>
    <row r="29" spans="2:20" x14ac:dyDescent="0.2">
      <c r="B29" s="2"/>
      <c r="R29" s="3"/>
      <c r="T29" s="9"/>
    </row>
    <row r="30" spans="2:20" x14ac:dyDescent="0.2">
      <c r="B30" s="2"/>
      <c r="R30" s="3"/>
    </row>
    <row r="31" spans="2:20" x14ac:dyDescent="0.2">
      <c r="B31" s="2"/>
      <c r="I31" s="178"/>
      <c r="J31" s="178"/>
      <c r="K31" s="178"/>
      <c r="L31" s="178"/>
      <c r="M31" s="178"/>
      <c r="N31" s="178"/>
      <c r="O31" s="178"/>
      <c r="P31" s="178"/>
      <c r="Q31" s="178"/>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179" t="s">
        <v>22</v>
      </c>
      <c r="D42" s="180"/>
      <c r="E42" s="180"/>
      <c r="F42" s="180"/>
      <c r="G42" s="180"/>
      <c r="H42" s="180"/>
      <c r="I42" s="180"/>
      <c r="J42" s="180"/>
      <c r="K42" s="97" t="s">
        <v>77</v>
      </c>
      <c r="L42" s="98"/>
      <c r="M42" s="98"/>
      <c r="N42" s="98"/>
      <c r="O42" s="98"/>
      <c r="P42" s="98"/>
      <c r="Q42" s="99"/>
      <c r="R42" s="3"/>
    </row>
    <row r="43" spans="2:18" ht="28.5" customHeight="1" thickBot="1" x14ac:dyDescent="0.25">
      <c r="B43" s="2"/>
      <c r="C43" s="15"/>
      <c r="D43" s="16" t="s">
        <v>79</v>
      </c>
      <c r="E43" s="181" t="s">
        <v>80</v>
      </c>
      <c r="F43" s="181"/>
      <c r="G43" s="181"/>
      <c r="H43" s="181"/>
      <c r="I43" s="181"/>
      <c r="J43" s="182"/>
      <c r="K43" s="19"/>
      <c r="L43" s="20"/>
      <c r="M43" s="20"/>
      <c r="N43" s="20"/>
      <c r="O43" s="20"/>
      <c r="P43" s="20"/>
      <c r="Q43" s="21"/>
      <c r="R43" s="3"/>
    </row>
    <row r="44" spans="2:18" ht="38.25" customHeight="1" thickBot="1" x14ac:dyDescent="0.25">
      <c r="B44" s="2"/>
      <c r="C44" s="10" t="s">
        <v>18</v>
      </c>
      <c r="D44" s="46">
        <v>45754</v>
      </c>
      <c r="E44" s="183" t="s">
        <v>138</v>
      </c>
      <c r="F44" s="184"/>
      <c r="G44" s="184"/>
      <c r="H44" s="184"/>
      <c r="I44" s="184"/>
      <c r="J44" s="185"/>
      <c r="K44" s="183"/>
      <c r="L44" s="184"/>
      <c r="M44" s="184"/>
      <c r="N44" s="184"/>
      <c r="O44" s="184"/>
      <c r="P44" s="184"/>
      <c r="Q44" s="185"/>
      <c r="R44" s="3"/>
    </row>
    <row r="45" spans="2:18" ht="59.25" customHeight="1" thickBot="1" x14ac:dyDescent="0.25">
      <c r="B45" s="2"/>
      <c r="C45" s="10" t="s">
        <v>19</v>
      </c>
      <c r="D45" s="46">
        <v>45845</v>
      </c>
      <c r="E45" s="186" t="s">
        <v>143</v>
      </c>
      <c r="F45" s="187"/>
      <c r="G45" s="187"/>
      <c r="H45" s="187"/>
      <c r="I45" s="187"/>
      <c r="J45" s="188"/>
      <c r="K45" s="189"/>
      <c r="L45" s="189"/>
      <c r="M45" s="189"/>
      <c r="N45" s="189"/>
      <c r="O45" s="189"/>
      <c r="P45" s="189"/>
      <c r="Q45" s="190"/>
      <c r="R45" s="3"/>
    </row>
    <row r="46" spans="2:18" ht="38.25" customHeight="1" thickBot="1" x14ac:dyDescent="0.25">
      <c r="B46" s="2"/>
      <c r="C46" s="10" t="s">
        <v>90</v>
      </c>
      <c r="D46" s="51">
        <v>45933</v>
      </c>
      <c r="E46" s="186" t="s">
        <v>150</v>
      </c>
      <c r="F46" s="187"/>
      <c r="G46" s="187"/>
      <c r="H46" s="187"/>
      <c r="I46" s="187"/>
      <c r="J46" s="188"/>
      <c r="K46" s="189"/>
      <c r="L46" s="189"/>
      <c r="M46" s="189"/>
      <c r="N46" s="189"/>
      <c r="O46" s="189"/>
      <c r="P46" s="189"/>
      <c r="Q46" s="190"/>
      <c r="R46" s="3"/>
    </row>
    <row r="47" spans="2:18" ht="79.5" customHeight="1" thickBot="1" x14ac:dyDescent="0.25">
      <c r="B47" s="2"/>
      <c r="C47" s="10" t="s">
        <v>20</v>
      </c>
      <c r="D47" s="366">
        <v>46008</v>
      </c>
      <c r="E47" s="367" t="s">
        <v>197</v>
      </c>
      <c r="F47" s="368"/>
      <c r="G47" s="368"/>
      <c r="H47" s="368"/>
      <c r="I47" s="368"/>
      <c r="J47" s="369"/>
      <c r="K47" s="191"/>
      <c r="L47" s="192"/>
      <c r="M47" s="192"/>
      <c r="N47" s="192"/>
      <c r="O47" s="192"/>
      <c r="P47" s="192"/>
      <c r="Q47" s="193"/>
      <c r="R47" s="3"/>
    </row>
    <row r="48" spans="2:18" x14ac:dyDescent="0.2">
      <c r="B48" s="2"/>
      <c r="R48" s="3"/>
    </row>
    <row r="49" spans="2:18" ht="13.5" thickBot="1" x14ac:dyDescent="0.25">
      <c r="B49" s="11"/>
      <c r="C49" s="12"/>
      <c r="D49" s="12"/>
      <c r="E49" s="12"/>
      <c r="F49" s="12"/>
      <c r="G49" s="12"/>
      <c r="H49" s="12"/>
      <c r="I49" s="12"/>
      <c r="J49" s="12"/>
      <c r="K49" s="12"/>
      <c r="L49" s="12"/>
      <c r="M49" s="12"/>
      <c r="N49" s="12"/>
      <c r="O49" s="12"/>
      <c r="P49" s="12"/>
      <c r="Q49" s="12"/>
      <c r="R49" s="13"/>
    </row>
    <row r="91" spans="3:21" ht="28.5" customHeight="1" x14ac:dyDescent="0.2"/>
    <row r="93" spans="3:21" hidden="1" x14ac:dyDescent="0.2"/>
    <row r="94" spans="3:21" hidden="1" x14ac:dyDescent="0.2"/>
    <row r="95" spans="3:21" ht="13.5" hidden="1" thickBot="1" x14ac:dyDescent="0.25">
      <c r="C95" s="31" t="s">
        <v>39</v>
      </c>
      <c r="D95" s="30"/>
      <c r="H95" s="29" t="s">
        <v>23</v>
      </c>
      <c r="I95" s="29" t="s">
        <v>25</v>
      </c>
      <c r="J95" s="29" t="s">
        <v>70</v>
      </c>
      <c r="U95" s="28" t="s">
        <v>30</v>
      </c>
    </row>
    <row r="96" spans="3:21" ht="25.5" hidden="1" x14ac:dyDescent="0.2">
      <c r="C96" s="24" t="s">
        <v>46</v>
      </c>
      <c r="D96" s="26"/>
      <c r="H96" s="27" t="s">
        <v>4</v>
      </c>
      <c r="I96" s="27" t="s">
        <v>7</v>
      </c>
      <c r="J96" s="27" t="s">
        <v>71</v>
      </c>
      <c r="M96" s="195"/>
      <c r="N96" s="195"/>
    </row>
    <row r="97" spans="3:14" hidden="1" x14ac:dyDescent="0.2">
      <c r="C97" s="24" t="s">
        <v>47</v>
      </c>
      <c r="D97" s="26"/>
      <c r="H97" s="27" t="s">
        <v>76</v>
      </c>
      <c r="I97" s="27" t="s">
        <v>88</v>
      </c>
      <c r="J97" s="27" t="s">
        <v>72</v>
      </c>
      <c r="M97" s="81"/>
      <c r="N97" s="81"/>
    </row>
    <row r="98" spans="3:14" ht="25.5" hidden="1" x14ac:dyDescent="0.2">
      <c r="C98" s="24" t="s">
        <v>48</v>
      </c>
      <c r="D98" s="26"/>
      <c r="H98" s="27" t="s">
        <v>5</v>
      </c>
      <c r="I98" s="27" t="s">
        <v>8</v>
      </c>
      <c r="J98" s="27" t="s">
        <v>73</v>
      </c>
      <c r="M98" s="81"/>
      <c r="N98" s="81"/>
    </row>
    <row r="99" spans="3:14" hidden="1" x14ac:dyDescent="0.2">
      <c r="C99" s="24" t="s">
        <v>49</v>
      </c>
      <c r="D99" s="26"/>
      <c r="H99" s="27"/>
      <c r="I99" s="27" t="s">
        <v>75</v>
      </c>
      <c r="J99" s="27" t="s">
        <v>74</v>
      </c>
      <c r="M99" s="81"/>
      <c r="N99" s="81"/>
    </row>
    <row r="100" spans="3:14" ht="25.5" hidden="1" x14ac:dyDescent="0.2">
      <c r="C100" s="24" t="s">
        <v>50</v>
      </c>
      <c r="D100" s="26"/>
      <c r="H100" s="27"/>
      <c r="I100" s="27" t="s">
        <v>9</v>
      </c>
      <c r="J100" s="27" t="s">
        <v>78</v>
      </c>
      <c r="M100" s="81"/>
      <c r="N100" s="81"/>
    </row>
    <row r="101" spans="3:14" hidden="1" x14ac:dyDescent="0.2">
      <c r="C101" s="24" t="s">
        <v>51</v>
      </c>
      <c r="D101" s="26"/>
      <c r="H101" s="27"/>
      <c r="I101" s="27" t="s">
        <v>10</v>
      </c>
      <c r="J101" s="27"/>
      <c r="M101" s="81"/>
      <c r="N101" s="81"/>
    </row>
    <row r="102" spans="3:14" hidden="1" x14ac:dyDescent="0.2">
      <c r="C102" s="24" t="s">
        <v>52</v>
      </c>
      <c r="D102" s="26"/>
      <c r="M102" s="195"/>
      <c r="N102" s="195"/>
    </row>
    <row r="103" spans="3:14" ht="66" hidden="1" customHeight="1" x14ac:dyDescent="0.2">
      <c r="C103" s="24" t="s">
        <v>53</v>
      </c>
      <c r="D103" s="26"/>
      <c r="M103" s="194"/>
      <c r="N103" s="194"/>
    </row>
    <row r="104" spans="3:14" hidden="1" x14ac:dyDescent="0.2">
      <c r="C104" s="24" t="s">
        <v>37</v>
      </c>
      <c r="D104" s="26"/>
    </row>
    <row r="105" spans="3:14" ht="25.5" hidden="1" x14ac:dyDescent="0.2">
      <c r="C105" s="24" t="s">
        <v>54</v>
      </c>
      <c r="D105" s="26"/>
    </row>
    <row r="106" spans="3:14" hidden="1" x14ac:dyDescent="0.2">
      <c r="C106" s="24" t="s">
        <v>55</v>
      </c>
      <c r="D106" s="26"/>
    </row>
    <row r="107" spans="3:14" ht="25.5" hidden="1" x14ac:dyDescent="0.2">
      <c r="C107" s="24" t="s">
        <v>56</v>
      </c>
      <c r="D107" s="26"/>
    </row>
    <row r="108" spans="3:14" hidden="1" x14ac:dyDescent="0.2">
      <c r="C108" s="24" t="s">
        <v>41</v>
      </c>
      <c r="D108" s="23"/>
    </row>
    <row r="109" spans="3:14" hidden="1" x14ac:dyDescent="0.2">
      <c r="C109" s="24" t="s">
        <v>40</v>
      </c>
      <c r="D109" s="25"/>
    </row>
    <row r="110" spans="3:14" hidden="1" x14ac:dyDescent="0.2">
      <c r="C110" s="24" t="s">
        <v>57</v>
      </c>
      <c r="D110" s="23"/>
    </row>
    <row r="111" spans="3:14" hidden="1" x14ac:dyDescent="0.2"/>
    <row r="112" spans="3:14" ht="6.75" hidden="1" customHeight="1" x14ac:dyDescent="0.2"/>
    <row r="113" spans="3:3" ht="15" hidden="1" customHeight="1" x14ac:dyDescent="0.2">
      <c r="C113" s="14" t="s">
        <v>30</v>
      </c>
    </row>
    <row r="114" spans="3:3" ht="18.75" hidden="1" customHeight="1" x14ac:dyDescent="0.2">
      <c r="C114" s="14" t="s">
        <v>33</v>
      </c>
    </row>
    <row r="115" spans="3:3" ht="15" hidden="1" customHeight="1" x14ac:dyDescent="0.2">
      <c r="C115" s="14" t="s">
        <v>42</v>
      </c>
    </row>
    <row r="116" spans="3:3" ht="11.25" hidden="1" customHeight="1" x14ac:dyDescent="0.2">
      <c r="C116" s="14" t="s">
        <v>31</v>
      </c>
    </row>
    <row r="117" spans="3:3" ht="16.5" hidden="1" customHeight="1" x14ac:dyDescent="0.2">
      <c r="C117" s="14" t="s">
        <v>32</v>
      </c>
    </row>
    <row r="118" spans="3:3" ht="12" hidden="1" customHeight="1" x14ac:dyDescent="0.2">
      <c r="C118" s="14" t="s">
        <v>34</v>
      </c>
    </row>
    <row r="119" spans="3:3" ht="25.5" hidden="1" customHeight="1" x14ac:dyDescent="0.2">
      <c r="C119" s="14" t="s">
        <v>35</v>
      </c>
    </row>
    <row r="120" spans="3:3" ht="27.75" hidden="1" customHeight="1" x14ac:dyDescent="0.2">
      <c r="C120" s="14" t="s">
        <v>43</v>
      </c>
    </row>
    <row r="121" spans="3:3" ht="36.75" hidden="1" customHeight="1" x14ac:dyDescent="0.2">
      <c r="C121" s="22" t="s">
        <v>44</v>
      </c>
    </row>
    <row r="122" spans="3:3" hidden="1" x14ac:dyDescent="0.2">
      <c r="C122" s="14" t="s">
        <v>45</v>
      </c>
    </row>
    <row r="123" spans="3:3" hidden="1" x14ac:dyDescent="0.2"/>
  </sheetData>
  <mergeCells count="83">
    <mergeCell ref="M103:N103"/>
    <mergeCell ref="M96:N96"/>
    <mergeCell ref="M97:N97"/>
    <mergeCell ref="M98:N98"/>
    <mergeCell ref="M99:N99"/>
    <mergeCell ref="M100:N100"/>
    <mergeCell ref="M101:N101"/>
    <mergeCell ref="M102:N102"/>
    <mergeCell ref="E45:J45"/>
    <mergeCell ref="K45:Q45"/>
    <mergeCell ref="E46:J46"/>
    <mergeCell ref="K46:Q46"/>
    <mergeCell ref="E47:J47"/>
    <mergeCell ref="K47:Q47"/>
    <mergeCell ref="I31:Q31"/>
    <mergeCell ref="C42:J42"/>
    <mergeCell ref="K42:Q42"/>
    <mergeCell ref="E43:J43"/>
    <mergeCell ref="E44:J44"/>
    <mergeCell ref="K44:Q44"/>
    <mergeCell ref="D27:F27"/>
    <mergeCell ref="G27:I27"/>
    <mergeCell ref="J27:L27"/>
    <mergeCell ref="M27:O27"/>
    <mergeCell ref="P27:Q27"/>
    <mergeCell ref="D28:F28"/>
    <mergeCell ref="G28:I28"/>
    <mergeCell ref="J28:L28"/>
    <mergeCell ref="M28:O28"/>
    <mergeCell ref="P28:Q28"/>
    <mergeCell ref="D25:F25"/>
    <mergeCell ref="G25:I25"/>
    <mergeCell ref="J25:L25"/>
    <mergeCell ref="M25:O25"/>
    <mergeCell ref="P25:Q25"/>
    <mergeCell ref="D26:F26"/>
    <mergeCell ref="G26:I26"/>
    <mergeCell ref="J26:L26"/>
    <mergeCell ref="M26:O26"/>
    <mergeCell ref="P26:Q26"/>
    <mergeCell ref="B20:R20"/>
    <mergeCell ref="C23:Q23"/>
    <mergeCell ref="D24:F24"/>
    <mergeCell ref="G24:I24"/>
    <mergeCell ref="J24:L24"/>
    <mergeCell ref="M24:O24"/>
    <mergeCell ref="P24:Q24"/>
    <mergeCell ref="C16:C18"/>
    <mergeCell ref="D16:E16"/>
    <mergeCell ref="F16:G16"/>
    <mergeCell ref="D17:E17"/>
    <mergeCell ref="F17:G17"/>
    <mergeCell ref="D18:E18"/>
    <mergeCell ref="F18:G1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s>
  <dataValidations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G25 P25 J25 M25"/>
    <dataValidation allowBlank="1" showInputMessage="1" showErrorMessage="1" prompt="Identifique el valor registrado en el numerador de la fórmula de cálculo" sqref="J26 M26 D26 P26:P27 G26"/>
    <dataValidation allowBlank="1" showInputMessage="1" showErrorMessage="1" prompt="Identifique el valor registrado en el denominador de la fórmula de cálculo" sqref="J27 M27 D27 G27"/>
    <dataValidation allowBlank="1" showInputMessage="1" showErrorMessage="1" prompt="Identifique el resultado del indicador en la medición desarrollada" sqref="D28 P28 G28 J28 M28"/>
    <dataValidation allowBlank="1" showInputMessage="1" showErrorMessage="1" prompt="Realice un pequeño análisis, acerca del cumplimiento o incumplimiento del indicador, identificando los factores que fueron relevantes en el resultado del indicador." sqref="C44:C47 E44:J46"/>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AA123"/>
  <sheetViews>
    <sheetView topLeftCell="A7" workbookViewId="0">
      <selection activeCell="D47" sqref="D44:D47"/>
    </sheetView>
  </sheetViews>
  <sheetFormatPr baseColWidth="10" defaultColWidth="11.42578125" defaultRowHeight="12.75" x14ac:dyDescent="0.2"/>
  <cols>
    <col min="1" max="1" width="8.7109375" style="1" customWidth="1"/>
    <col min="2" max="2" width="2.42578125" style="1" customWidth="1"/>
    <col min="3" max="3" width="25.140625" style="1" customWidth="1"/>
    <col min="4" max="4" width="16.85546875" style="1" customWidth="1"/>
    <col min="5" max="5" width="5.85546875" style="1" customWidth="1"/>
    <col min="6" max="6" width="14.7109375" style="1" customWidth="1"/>
    <col min="7" max="9" width="12.85546875" style="1" customWidth="1"/>
    <col min="10" max="12" width="8.42578125" style="1" customWidth="1"/>
    <col min="13" max="15" width="9.5703125" style="1" customWidth="1"/>
    <col min="16" max="22" width="5.42578125" style="1" customWidth="1"/>
    <col min="23" max="23" width="7.7109375" style="1" customWidth="1"/>
    <col min="24" max="24" width="5.42578125" style="1" customWidth="1"/>
    <col min="25" max="26" width="11.42578125" style="1"/>
    <col min="27" max="27" width="11.42578125" style="1" customWidth="1"/>
    <col min="28" max="16384" width="11.42578125" style="1"/>
  </cols>
  <sheetData>
    <row r="1" spans="2:24" ht="13.5" thickBot="1" x14ac:dyDescent="0.25"/>
    <row r="2" spans="2:24" ht="24.75" customHeight="1" x14ac:dyDescent="0.2">
      <c r="B2" s="77"/>
      <c r="C2" s="78"/>
      <c r="D2" s="79"/>
      <c r="E2" s="83" t="s">
        <v>92</v>
      </c>
      <c r="F2" s="84"/>
      <c r="G2" s="84"/>
      <c r="H2" s="84"/>
      <c r="I2" s="84"/>
      <c r="J2" s="84"/>
      <c r="K2" s="84"/>
      <c r="L2" s="84"/>
      <c r="M2" s="84"/>
      <c r="N2" s="84"/>
      <c r="O2" s="84"/>
      <c r="P2" s="84"/>
      <c r="Q2" s="84"/>
      <c r="R2" s="84"/>
      <c r="S2" s="84"/>
      <c r="T2" s="301"/>
      <c r="U2" s="304" t="s">
        <v>91</v>
      </c>
      <c r="V2" s="305"/>
      <c r="W2" s="305"/>
      <c r="X2" s="306"/>
    </row>
    <row r="3" spans="2:24" ht="24.75" customHeight="1" x14ac:dyDescent="0.2">
      <c r="B3" s="80"/>
      <c r="C3" s="297"/>
      <c r="D3" s="82"/>
      <c r="E3" s="86"/>
      <c r="F3" s="269"/>
      <c r="G3" s="269"/>
      <c r="H3" s="269"/>
      <c r="I3" s="269"/>
      <c r="J3" s="269"/>
      <c r="K3" s="269"/>
      <c r="L3" s="269"/>
      <c r="M3" s="269"/>
      <c r="N3" s="269"/>
      <c r="O3" s="269"/>
      <c r="P3" s="269"/>
      <c r="Q3" s="269"/>
      <c r="R3" s="269"/>
      <c r="S3" s="269"/>
      <c r="T3" s="302"/>
      <c r="U3" s="307" t="s">
        <v>155</v>
      </c>
      <c r="V3" s="308"/>
      <c r="W3" s="308"/>
      <c r="X3" s="309"/>
    </row>
    <row r="4" spans="2:24" ht="24.75" customHeight="1" thickBot="1" x14ac:dyDescent="0.25">
      <c r="B4" s="298"/>
      <c r="C4" s="299"/>
      <c r="D4" s="300"/>
      <c r="E4" s="89"/>
      <c r="F4" s="90"/>
      <c r="G4" s="90"/>
      <c r="H4" s="90"/>
      <c r="I4" s="90"/>
      <c r="J4" s="90"/>
      <c r="K4" s="90"/>
      <c r="L4" s="90"/>
      <c r="M4" s="90"/>
      <c r="N4" s="90"/>
      <c r="O4" s="90"/>
      <c r="P4" s="90"/>
      <c r="Q4" s="90"/>
      <c r="R4" s="90"/>
      <c r="S4" s="90"/>
      <c r="T4" s="303"/>
      <c r="U4" s="310" t="s">
        <v>83</v>
      </c>
      <c r="V4" s="311"/>
      <c r="W4" s="311"/>
      <c r="X4" s="312"/>
    </row>
    <row r="5" spans="2:24" ht="13.5" thickBot="1" x14ac:dyDescent="0.25">
      <c r="B5" s="93" t="s">
        <v>156</v>
      </c>
      <c r="C5" s="94"/>
      <c r="D5" s="94"/>
      <c r="E5" s="94"/>
      <c r="F5" s="94"/>
      <c r="G5" s="94"/>
      <c r="H5" s="94"/>
      <c r="I5" s="94"/>
      <c r="J5" s="94"/>
      <c r="K5" s="94"/>
      <c r="L5" s="94"/>
      <c r="M5" s="94"/>
      <c r="N5" s="94"/>
      <c r="O5" s="94"/>
      <c r="P5" s="94"/>
      <c r="Q5" s="94"/>
      <c r="R5" s="94"/>
      <c r="S5" s="94"/>
      <c r="T5" s="94"/>
      <c r="U5" s="94"/>
      <c r="V5" s="94"/>
      <c r="W5" s="94"/>
      <c r="X5" s="313"/>
    </row>
    <row r="6" spans="2:24" ht="15" customHeight="1" thickBot="1" x14ac:dyDescent="0.25">
      <c r="B6" s="97" t="s">
        <v>0</v>
      </c>
      <c r="C6" s="98"/>
      <c r="D6" s="98"/>
      <c r="E6" s="98"/>
      <c r="F6" s="98"/>
      <c r="G6" s="98"/>
      <c r="H6" s="98"/>
      <c r="I6" s="98"/>
      <c r="J6" s="98"/>
      <c r="K6" s="98"/>
      <c r="L6" s="98"/>
      <c r="M6" s="98"/>
      <c r="N6" s="98"/>
      <c r="O6" s="98"/>
      <c r="P6" s="98"/>
      <c r="Q6" s="98"/>
      <c r="R6" s="98"/>
      <c r="S6" s="98"/>
      <c r="T6" s="98"/>
      <c r="U6" s="98"/>
      <c r="V6" s="98"/>
      <c r="W6" s="98"/>
      <c r="X6" s="99"/>
    </row>
    <row r="7" spans="2:24" ht="13.5" thickBot="1" x14ac:dyDescent="0.25">
      <c r="B7" s="2"/>
      <c r="C7" s="100"/>
      <c r="D7" s="100"/>
      <c r="E7" s="100"/>
      <c r="F7" s="100"/>
      <c r="G7" s="100"/>
      <c r="H7" s="100"/>
      <c r="I7" s="100"/>
      <c r="J7" s="100"/>
      <c r="K7" s="100"/>
      <c r="L7" s="100"/>
      <c r="M7" s="100"/>
      <c r="N7" s="100"/>
      <c r="O7" s="100"/>
      <c r="P7" s="100"/>
      <c r="Q7" s="100"/>
      <c r="R7" s="100"/>
      <c r="S7" s="100"/>
      <c r="T7" s="100"/>
      <c r="U7" s="100"/>
      <c r="V7" s="100"/>
      <c r="W7" s="100"/>
      <c r="X7" s="3"/>
    </row>
    <row r="8" spans="2:24" ht="30.75" customHeight="1" thickBot="1" x14ac:dyDescent="0.25">
      <c r="B8" s="2"/>
      <c r="C8" s="4" t="s">
        <v>62</v>
      </c>
      <c r="D8" s="183" t="s">
        <v>53</v>
      </c>
      <c r="E8" s="184"/>
      <c r="F8" s="184"/>
      <c r="G8" s="184"/>
      <c r="H8" s="184"/>
      <c r="I8" s="184"/>
      <c r="J8" s="184"/>
      <c r="K8" s="184"/>
      <c r="L8" s="185"/>
      <c r="M8" s="104" t="s">
        <v>58</v>
      </c>
      <c r="N8" s="105"/>
      <c r="O8" s="101" t="s">
        <v>178</v>
      </c>
      <c r="P8" s="102"/>
      <c r="Q8" s="102"/>
      <c r="R8" s="102"/>
      <c r="S8" s="102"/>
      <c r="T8" s="102"/>
      <c r="U8" s="102"/>
      <c r="V8" s="102"/>
      <c r="W8" s="103"/>
      <c r="X8" s="3"/>
    </row>
    <row r="9" spans="2:24" ht="26.25" customHeight="1" thickBot="1" x14ac:dyDescent="0.25">
      <c r="B9" s="2"/>
      <c r="C9" s="4" t="s">
        <v>61</v>
      </c>
      <c r="D9" s="266" t="s">
        <v>158</v>
      </c>
      <c r="E9" s="267"/>
      <c r="F9" s="267"/>
      <c r="G9" s="267"/>
      <c r="H9" s="267"/>
      <c r="I9" s="267"/>
      <c r="J9" s="267"/>
      <c r="K9" s="267"/>
      <c r="L9" s="268"/>
      <c r="M9" s="67" t="s">
        <v>59</v>
      </c>
      <c r="N9" s="68"/>
      <c r="O9" s="71" t="s">
        <v>179</v>
      </c>
      <c r="P9" s="72"/>
      <c r="Q9" s="72"/>
      <c r="R9" s="72"/>
      <c r="S9" s="72"/>
      <c r="T9" s="72"/>
      <c r="U9" s="72"/>
      <c r="V9" s="72"/>
      <c r="W9" s="73"/>
      <c r="X9" s="3"/>
    </row>
    <row r="10" spans="2:24" ht="26.25" customHeight="1" thickBot="1" x14ac:dyDescent="0.25">
      <c r="B10" s="2"/>
      <c r="C10" s="4" t="s">
        <v>60</v>
      </c>
      <c r="D10" s="266" t="s">
        <v>180</v>
      </c>
      <c r="E10" s="267"/>
      <c r="F10" s="267"/>
      <c r="G10" s="267"/>
      <c r="H10" s="267"/>
      <c r="I10" s="267"/>
      <c r="J10" s="267"/>
      <c r="K10" s="267"/>
      <c r="L10" s="268"/>
      <c r="M10" s="69"/>
      <c r="N10" s="70"/>
      <c r="O10" s="74"/>
      <c r="P10" s="75"/>
      <c r="Q10" s="75"/>
      <c r="R10" s="75"/>
      <c r="S10" s="75"/>
      <c r="T10" s="75"/>
      <c r="U10" s="75"/>
      <c r="V10" s="75"/>
      <c r="W10" s="76"/>
      <c r="X10" s="3"/>
    </row>
    <row r="11" spans="2:24" ht="6" customHeight="1" thickBot="1" x14ac:dyDescent="0.25">
      <c r="B11" s="2"/>
      <c r="I11" s="5"/>
      <c r="J11" s="5"/>
      <c r="K11" s="5"/>
      <c r="L11" s="5"/>
      <c r="X11" s="3"/>
    </row>
    <row r="12" spans="2:24" s="57" customFormat="1" ht="29.25" customHeight="1" x14ac:dyDescent="0.25">
      <c r="B12" s="55"/>
      <c r="C12" s="319" t="s">
        <v>14</v>
      </c>
      <c r="D12" s="320"/>
      <c r="E12" s="319" t="s">
        <v>63</v>
      </c>
      <c r="F12" s="320"/>
      <c r="G12" s="133" t="s">
        <v>1</v>
      </c>
      <c r="H12" s="110"/>
      <c r="I12" s="319" t="s">
        <v>3</v>
      </c>
      <c r="J12" s="321"/>
      <c r="K12" s="321"/>
      <c r="L12" s="321"/>
      <c r="M12" s="320"/>
      <c r="N12" s="319" t="s">
        <v>6</v>
      </c>
      <c r="O12" s="320"/>
      <c r="P12" s="133" t="s">
        <v>2</v>
      </c>
      <c r="Q12" s="134"/>
      <c r="R12" s="134"/>
      <c r="S12" s="134"/>
      <c r="T12" s="134"/>
      <c r="U12" s="135"/>
      <c r="V12" s="109" t="s">
        <v>69</v>
      </c>
      <c r="W12" s="110"/>
      <c r="X12" s="56"/>
    </row>
    <row r="13" spans="2:24" ht="15" customHeight="1" x14ac:dyDescent="0.2">
      <c r="B13" s="2"/>
      <c r="C13" s="291" t="s">
        <v>181</v>
      </c>
      <c r="D13" s="314"/>
      <c r="E13" s="115">
        <v>1</v>
      </c>
      <c r="F13" s="316"/>
      <c r="G13" s="111" t="s">
        <v>81</v>
      </c>
      <c r="H13" s="116"/>
      <c r="I13" s="111" t="s">
        <v>76</v>
      </c>
      <c r="J13" s="112"/>
      <c r="K13" s="112"/>
      <c r="L13" s="112"/>
      <c r="M13" s="116"/>
      <c r="N13" s="291" t="s">
        <v>8</v>
      </c>
      <c r="O13" s="314"/>
      <c r="P13" s="111" t="s">
        <v>182</v>
      </c>
      <c r="Q13" s="112"/>
      <c r="R13" s="112"/>
      <c r="S13" s="112"/>
      <c r="T13" s="112"/>
      <c r="U13" s="122"/>
      <c r="V13" s="124" t="s">
        <v>74</v>
      </c>
      <c r="W13" s="116"/>
      <c r="X13" s="3"/>
    </row>
    <row r="14" spans="2:24" ht="57" customHeight="1" thickBot="1" x14ac:dyDescent="0.25">
      <c r="B14" s="2"/>
      <c r="C14" s="293"/>
      <c r="D14" s="315"/>
      <c r="E14" s="317"/>
      <c r="F14" s="318"/>
      <c r="G14" s="113"/>
      <c r="H14" s="117"/>
      <c r="I14" s="113"/>
      <c r="J14" s="114"/>
      <c r="K14" s="114"/>
      <c r="L14" s="114"/>
      <c r="M14" s="117"/>
      <c r="N14" s="293"/>
      <c r="O14" s="315"/>
      <c r="P14" s="113"/>
      <c r="Q14" s="114"/>
      <c r="R14" s="114"/>
      <c r="S14" s="114"/>
      <c r="T14" s="114"/>
      <c r="U14" s="123"/>
      <c r="V14" s="125"/>
      <c r="W14" s="117"/>
      <c r="X14" s="3"/>
    </row>
    <row r="15" spans="2:24" ht="8.25" customHeight="1" thickBot="1" x14ac:dyDescent="0.25">
      <c r="B15" s="2"/>
      <c r="S15" s="7"/>
      <c r="T15" s="7"/>
      <c r="U15" s="7"/>
      <c r="V15" s="7"/>
      <c r="W15" s="7"/>
      <c r="X15" s="3"/>
    </row>
    <row r="16" spans="2:24" x14ac:dyDescent="0.2">
      <c r="B16" s="2"/>
      <c r="C16" s="322" t="s">
        <v>11</v>
      </c>
      <c r="D16" s="325" t="s">
        <v>26</v>
      </c>
      <c r="E16" s="326"/>
      <c r="F16" s="140" t="s">
        <v>163</v>
      </c>
      <c r="G16" s="141"/>
      <c r="H16" s="6"/>
      <c r="I16" s="6"/>
      <c r="J16" s="6"/>
      <c r="K16" s="6"/>
      <c r="L16" s="6"/>
      <c r="M16" s="6"/>
      <c r="N16" s="6"/>
      <c r="O16" s="6"/>
      <c r="P16" s="6"/>
      <c r="Q16" s="6"/>
      <c r="R16" s="6"/>
      <c r="S16" s="7"/>
      <c r="T16" s="7"/>
      <c r="U16" s="7"/>
      <c r="V16" s="7"/>
      <c r="W16" s="7"/>
      <c r="X16" s="3"/>
    </row>
    <row r="17" spans="2:26" ht="18.75" customHeight="1" x14ac:dyDescent="0.2">
      <c r="B17" s="2"/>
      <c r="C17" s="323"/>
      <c r="D17" s="327" t="s">
        <v>27</v>
      </c>
      <c r="E17" s="328"/>
      <c r="F17" s="144" t="s">
        <v>164</v>
      </c>
      <c r="G17" s="145"/>
      <c r="H17" s="6"/>
      <c r="I17" s="6"/>
      <c r="J17" s="6"/>
      <c r="K17" s="6"/>
      <c r="L17" s="6"/>
      <c r="M17" s="6"/>
      <c r="N17" s="6"/>
      <c r="O17" s="6"/>
      <c r="P17" s="6"/>
      <c r="Q17" s="6"/>
      <c r="R17" s="6"/>
      <c r="S17" s="7"/>
      <c r="T17" s="7"/>
      <c r="U17" s="7"/>
      <c r="V17" s="7"/>
      <c r="W17" s="7"/>
      <c r="X17" s="3"/>
    </row>
    <row r="18" spans="2:26" ht="18.75" customHeight="1" thickBot="1" x14ac:dyDescent="0.25">
      <c r="B18" s="2"/>
      <c r="C18" s="324"/>
      <c r="D18" s="329" t="s">
        <v>28</v>
      </c>
      <c r="E18" s="330"/>
      <c r="F18" s="148" t="s">
        <v>165</v>
      </c>
      <c r="G18" s="149"/>
      <c r="H18" s="6"/>
      <c r="I18" s="6"/>
      <c r="J18" s="6"/>
      <c r="K18" s="6"/>
      <c r="L18" s="6"/>
      <c r="M18" s="6"/>
      <c r="N18" s="6"/>
      <c r="O18" s="6"/>
      <c r="P18" s="6"/>
      <c r="Q18" s="6"/>
      <c r="R18" s="6"/>
      <c r="S18" s="7"/>
      <c r="T18" s="7"/>
      <c r="U18" s="7"/>
      <c r="V18" s="7"/>
      <c r="W18" s="7"/>
      <c r="X18" s="3"/>
    </row>
    <row r="19" spans="2:26" ht="6" customHeight="1" thickBot="1" x14ac:dyDescent="0.25">
      <c r="B19" s="2"/>
      <c r="X19" s="3"/>
    </row>
    <row r="20" spans="2:26" ht="13.5" thickBot="1" x14ac:dyDescent="0.25">
      <c r="B20" s="150" t="s">
        <v>24</v>
      </c>
      <c r="C20" s="151"/>
      <c r="D20" s="151"/>
      <c r="E20" s="151"/>
      <c r="F20" s="151"/>
      <c r="G20" s="151"/>
      <c r="H20" s="151"/>
      <c r="I20" s="151"/>
      <c r="J20" s="151"/>
      <c r="K20" s="151"/>
      <c r="L20" s="151"/>
      <c r="M20" s="151"/>
      <c r="N20" s="151"/>
      <c r="O20" s="151"/>
      <c r="P20" s="151"/>
      <c r="Q20" s="151"/>
      <c r="R20" s="151"/>
      <c r="S20" s="151"/>
      <c r="T20" s="151"/>
      <c r="U20" s="151"/>
      <c r="V20" s="151"/>
      <c r="W20" s="151"/>
      <c r="X20" s="152"/>
    </row>
    <row r="21" spans="2:26" ht="6" customHeight="1" x14ac:dyDescent="0.2">
      <c r="B21" s="2"/>
      <c r="G21" s="8"/>
      <c r="H21" s="8"/>
      <c r="X21" s="3"/>
    </row>
    <row r="22" spans="2:26" ht="4.5" customHeight="1" thickBot="1" x14ac:dyDescent="0.25">
      <c r="B22" s="2"/>
      <c r="X22" s="3"/>
    </row>
    <row r="23" spans="2:26" ht="15.75" customHeight="1" thickBot="1" x14ac:dyDescent="0.25">
      <c r="B23" s="2"/>
      <c r="C23" s="331" t="s">
        <v>12</v>
      </c>
      <c r="D23" s="332"/>
      <c r="E23" s="332"/>
      <c r="F23" s="332"/>
      <c r="G23" s="332"/>
      <c r="H23" s="332"/>
      <c r="I23" s="332"/>
      <c r="J23" s="332"/>
      <c r="K23" s="332"/>
      <c r="L23" s="332"/>
      <c r="M23" s="332"/>
      <c r="N23" s="332"/>
      <c r="O23" s="332"/>
      <c r="P23" s="332"/>
      <c r="Q23" s="332"/>
      <c r="R23" s="332"/>
      <c r="S23" s="332"/>
      <c r="T23" s="332"/>
      <c r="U23" s="332"/>
      <c r="V23" s="332"/>
      <c r="W23" s="333"/>
      <c r="X23" s="3"/>
    </row>
    <row r="24" spans="2:26" ht="27" customHeight="1" thickBot="1" x14ac:dyDescent="0.25">
      <c r="B24" s="2"/>
      <c r="C24" s="58" t="s">
        <v>16</v>
      </c>
      <c r="D24" s="156" t="s">
        <v>84</v>
      </c>
      <c r="E24" s="157"/>
      <c r="F24" s="250"/>
      <c r="G24" s="156" t="s">
        <v>85</v>
      </c>
      <c r="H24" s="157"/>
      <c r="I24" s="250"/>
      <c r="J24" s="156" t="s">
        <v>86</v>
      </c>
      <c r="K24" s="157"/>
      <c r="L24" s="250"/>
      <c r="M24" s="156" t="s">
        <v>87</v>
      </c>
      <c r="N24" s="157"/>
      <c r="O24" s="250"/>
      <c r="P24" s="334" t="s">
        <v>13</v>
      </c>
      <c r="Q24" s="335"/>
      <c r="R24" s="335"/>
      <c r="S24" s="335"/>
      <c r="T24" s="335"/>
      <c r="U24" s="335"/>
      <c r="V24" s="335"/>
      <c r="W24" s="336"/>
      <c r="X24" s="3"/>
    </row>
    <row r="25" spans="2:26" ht="15" customHeight="1" x14ac:dyDescent="0.2">
      <c r="B25" s="2"/>
      <c r="C25" s="59" t="s">
        <v>17</v>
      </c>
      <c r="D25" s="281">
        <v>0.23</v>
      </c>
      <c r="E25" s="282"/>
      <c r="F25" s="337"/>
      <c r="G25" s="281">
        <v>0.23</v>
      </c>
      <c r="H25" s="282"/>
      <c r="I25" s="337"/>
      <c r="J25" s="281">
        <v>0.23</v>
      </c>
      <c r="K25" s="282"/>
      <c r="L25" s="337"/>
      <c r="M25" s="281">
        <v>0.11</v>
      </c>
      <c r="N25" s="282"/>
      <c r="O25" s="337"/>
      <c r="P25" s="281">
        <v>0.8</v>
      </c>
      <c r="Q25" s="282"/>
      <c r="R25" s="282"/>
      <c r="S25" s="282"/>
      <c r="T25" s="282"/>
      <c r="U25" s="282"/>
      <c r="V25" s="282"/>
      <c r="W25" s="337"/>
      <c r="X25" s="3"/>
    </row>
    <row r="26" spans="2:26" x14ac:dyDescent="0.2">
      <c r="B26" s="2"/>
      <c r="C26" s="33" t="s">
        <v>15</v>
      </c>
      <c r="D26" s="144">
        <v>156</v>
      </c>
      <c r="E26" s="160"/>
      <c r="F26" s="145"/>
      <c r="G26" s="144">
        <v>94</v>
      </c>
      <c r="H26" s="160"/>
      <c r="I26" s="145"/>
      <c r="J26" s="144">
        <v>138</v>
      </c>
      <c r="K26" s="160"/>
      <c r="L26" s="145"/>
      <c r="M26" s="144">
        <v>96</v>
      </c>
      <c r="N26" s="160"/>
      <c r="O26" s="145"/>
      <c r="P26" s="163">
        <f>+SUM(D26:O26)</f>
        <v>484</v>
      </c>
      <c r="Q26" s="280"/>
      <c r="R26" s="280"/>
      <c r="S26" s="280"/>
      <c r="T26" s="280"/>
      <c r="U26" s="280"/>
      <c r="V26" s="280"/>
      <c r="W26" s="164"/>
      <c r="X26" s="3"/>
    </row>
    <row r="27" spans="2:26" x14ac:dyDescent="0.2">
      <c r="B27" s="2"/>
      <c r="C27" s="33" t="s">
        <v>36</v>
      </c>
      <c r="D27" s="144">
        <v>156</v>
      </c>
      <c r="E27" s="160"/>
      <c r="F27" s="145"/>
      <c r="G27" s="144">
        <v>94</v>
      </c>
      <c r="H27" s="160"/>
      <c r="I27" s="145"/>
      <c r="J27" s="144">
        <v>138</v>
      </c>
      <c r="K27" s="160"/>
      <c r="L27" s="145"/>
      <c r="M27" s="144">
        <v>96</v>
      </c>
      <c r="N27" s="160"/>
      <c r="O27" s="145"/>
      <c r="P27" s="246">
        <f>+SUM(D27:O27)</f>
        <v>484</v>
      </c>
      <c r="Q27" s="341"/>
      <c r="R27" s="341"/>
      <c r="S27" s="341"/>
      <c r="T27" s="341"/>
      <c r="U27" s="341"/>
      <c r="V27" s="341"/>
      <c r="W27" s="247"/>
      <c r="X27" s="3"/>
    </row>
    <row r="28" spans="2:26" ht="15.75" customHeight="1" thickBot="1" x14ac:dyDescent="0.25">
      <c r="B28" s="2"/>
      <c r="C28" s="32" t="s">
        <v>29</v>
      </c>
      <c r="D28" s="338">
        <f>D26/D27</f>
        <v>1</v>
      </c>
      <c r="E28" s="339"/>
      <c r="F28" s="340"/>
      <c r="G28" s="338">
        <f>G26/G27</f>
        <v>1</v>
      </c>
      <c r="H28" s="339"/>
      <c r="I28" s="340"/>
      <c r="J28" s="338">
        <f>J26/J27</f>
        <v>1</v>
      </c>
      <c r="K28" s="339"/>
      <c r="L28" s="340"/>
      <c r="M28" s="338">
        <f>M26/M27</f>
        <v>1</v>
      </c>
      <c r="N28" s="339"/>
      <c r="O28" s="340"/>
      <c r="P28" s="338">
        <f>P26/P27</f>
        <v>1</v>
      </c>
      <c r="Q28" s="339"/>
      <c r="R28" s="339"/>
      <c r="S28" s="339"/>
      <c r="T28" s="339"/>
      <c r="U28" s="339"/>
      <c r="V28" s="339"/>
      <c r="W28" s="340"/>
      <c r="X28" s="3"/>
    </row>
    <row r="29" spans="2:26" x14ac:dyDescent="0.2">
      <c r="B29" s="2"/>
      <c r="X29" s="3"/>
      <c r="Z29" s="9"/>
    </row>
    <row r="30" spans="2:26" x14ac:dyDescent="0.2">
      <c r="B30" s="2"/>
      <c r="X30" s="3"/>
    </row>
    <row r="31" spans="2:26" x14ac:dyDescent="0.2">
      <c r="B31" s="2"/>
      <c r="I31" s="178"/>
      <c r="J31" s="178"/>
      <c r="K31" s="178"/>
      <c r="L31" s="178"/>
      <c r="M31" s="178"/>
      <c r="N31" s="178"/>
      <c r="O31" s="178"/>
      <c r="P31" s="178"/>
      <c r="Q31" s="178"/>
      <c r="R31" s="178"/>
      <c r="S31" s="178"/>
      <c r="T31" s="178"/>
      <c r="U31" s="178"/>
      <c r="V31" s="178"/>
      <c r="W31" s="178"/>
      <c r="X31" s="3"/>
    </row>
    <row r="32" spans="2:26" x14ac:dyDescent="0.2">
      <c r="B32" s="2"/>
      <c r="I32" s="7"/>
      <c r="J32" s="7"/>
      <c r="K32" s="7"/>
      <c r="L32" s="7"/>
      <c r="M32" s="7"/>
      <c r="N32" s="7"/>
      <c r="O32" s="7"/>
      <c r="P32" s="7"/>
      <c r="Q32" s="7"/>
      <c r="R32" s="7"/>
      <c r="S32" s="7"/>
      <c r="T32" s="7"/>
      <c r="U32" s="7"/>
      <c r="V32" s="7"/>
      <c r="W32" s="7"/>
      <c r="X32" s="3"/>
    </row>
    <row r="33" spans="2:24" x14ac:dyDescent="0.2">
      <c r="B33" s="2"/>
      <c r="I33" s="7"/>
      <c r="J33" s="7"/>
      <c r="K33" s="7"/>
      <c r="L33" s="7"/>
      <c r="M33" s="7"/>
      <c r="N33" s="7"/>
      <c r="O33" s="7"/>
      <c r="P33" s="7"/>
      <c r="Q33" s="7"/>
      <c r="R33" s="7"/>
      <c r="S33" s="7"/>
      <c r="T33" s="7"/>
      <c r="U33" s="7"/>
      <c r="V33" s="7"/>
      <c r="W33" s="7"/>
      <c r="X33" s="3"/>
    </row>
    <row r="34" spans="2:24" x14ac:dyDescent="0.2">
      <c r="B34" s="2"/>
      <c r="I34" s="7"/>
      <c r="J34" s="7"/>
      <c r="K34" s="7"/>
      <c r="L34" s="7"/>
      <c r="M34" s="7"/>
      <c r="N34" s="7"/>
      <c r="O34" s="7"/>
      <c r="P34" s="7"/>
      <c r="Q34" s="7"/>
      <c r="R34" s="7"/>
      <c r="S34" s="7"/>
      <c r="T34" s="7"/>
      <c r="U34" s="7"/>
      <c r="V34" s="7"/>
      <c r="W34" s="7"/>
      <c r="X34" s="3"/>
    </row>
    <row r="35" spans="2:24" x14ac:dyDescent="0.2">
      <c r="B35" s="2"/>
      <c r="I35" s="7"/>
      <c r="J35" s="7"/>
      <c r="K35" s="7"/>
      <c r="L35" s="7"/>
      <c r="M35" s="7"/>
      <c r="N35" s="7"/>
      <c r="O35" s="7"/>
      <c r="P35" s="7"/>
      <c r="Q35" s="7"/>
      <c r="R35" s="7"/>
      <c r="S35" s="7"/>
      <c r="T35" s="7"/>
      <c r="U35" s="7"/>
      <c r="V35" s="7"/>
      <c r="W35" s="7"/>
      <c r="X35" s="3"/>
    </row>
    <row r="36" spans="2:24" x14ac:dyDescent="0.2">
      <c r="B36" s="2"/>
      <c r="I36" s="7"/>
      <c r="J36" s="7"/>
      <c r="K36" s="7"/>
      <c r="L36" s="7"/>
      <c r="M36" s="7"/>
      <c r="N36" s="7"/>
      <c r="O36" s="7"/>
      <c r="P36" s="7"/>
      <c r="Q36" s="7"/>
      <c r="R36" s="7"/>
      <c r="S36" s="7"/>
      <c r="T36" s="7"/>
      <c r="U36" s="7"/>
      <c r="V36" s="7"/>
      <c r="W36" s="7"/>
      <c r="X36" s="3"/>
    </row>
    <row r="37" spans="2:24" x14ac:dyDescent="0.2">
      <c r="B37" s="2"/>
      <c r="I37" s="7"/>
      <c r="J37" s="7"/>
      <c r="K37" s="7"/>
      <c r="L37" s="7"/>
      <c r="M37" s="7"/>
      <c r="N37" s="7"/>
      <c r="O37" s="7"/>
      <c r="P37" s="7"/>
      <c r="Q37" s="7"/>
      <c r="R37" s="7"/>
      <c r="S37" s="7"/>
      <c r="T37" s="7"/>
      <c r="U37" s="7"/>
      <c r="V37" s="7"/>
      <c r="W37" s="7"/>
      <c r="X37" s="3"/>
    </row>
    <row r="38" spans="2:24" x14ac:dyDescent="0.2">
      <c r="B38" s="2"/>
      <c r="I38" s="7"/>
      <c r="J38" s="7"/>
      <c r="K38" s="7"/>
      <c r="L38" s="7"/>
      <c r="M38" s="7"/>
      <c r="N38" s="7"/>
      <c r="O38" s="7"/>
      <c r="P38" s="7"/>
      <c r="Q38" s="7"/>
      <c r="R38" s="7"/>
      <c r="S38" s="7"/>
      <c r="T38" s="7"/>
      <c r="U38" s="7"/>
      <c r="V38" s="7"/>
      <c r="W38" s="7"/>
      <c r="X38" s="3"/>
    </row>
    <row r="39" spans="2:24" x14ac:dyDescent="0.2">
      <c r="B39" s="2"/>
      <c r="I39" s="7"/>
      <c r="J39" s="7"/>
      <c r="K39" s="7"/>
      <c r="L39" s="7"/>
      <c r="M39" s="7"/>
      <c r="N39" s="7"/>
      <c r="O39" s="7"/>
      <c r="P39" s="7"/>
      <c r="Q39" s="7"/>
      <c r="R39" s="7"/>
      <c r="S39" s="7"/>
      <c r="T39" s="7"/>
      <c r="U39" s="7"/>
      <c r="V39" s="7"/>
      <c r="W39" s="7"/>
      <c r="X39" s="3"/>
    </row>
    <row r="40" spans="2:24" x14ac:dyDescent="0.2">
      <c r="B40" s="2"/>
      <c r="I40" s="7"/>
      <c r="J40" s="7"/>
      <c r="K40" s="7"/>
      <c r="L40" s="7"/>
      <c r="M40" s="7"/>
      <c r="N40" s="7"/>
      <c r="O40" s="7"/>
      <c r="P40" s="7"/>
      <c r="Q40" s="7"/>
      <c r="R40" s="7"/>
      <c r="S40" s="7"/>
      <c r="T40" s="7"/>
      <c r="U40" s="7"/>
      <c r="V40" s="7"/>
      <c r="W40" s="7"/>
      <c r="X40" s="3"/>
    </row>
    <row r="41" spans="2:24" ht="7.5" customHeight="1" thickBot="1" x14ac:dyDescent="0.25">
      <c r="B41" s="2"/>
      <c r="I41" s="7"/>
      <c r="J41" s="7"/>
      <c r="K41" s="7"/>
      <c r="L41" s="7"/>
      <c r="M41" s="7"/>
      <c r="N41" s="7"/>
      <c r="O41" s="7"/>
      <c r="P41" s="7"/>
      <c r="Q41" s="7"/>
      <c r="R41" s="7"/>
      <c r="S41" s="7"/>
      <c r="T41" s="7"/>
      <c r="U41" s="7"/>
      <c r="V41" s="7"/>
      <c r="W41" s="7"/>
      <c r="X41" s="3"/>
    </row>
    <row r="42" spans="2:24" ht="64.5" customHeight="1" thickBot="1" x14ac:dyDescent="0.25">
      <c r="B42" s="11"/>
      <c r="C42" s="179" t="s">
        <v>22</v>
      </c>
      <c r="D42" s="180"/>
      <c r="E42" s="180"/>
      <c r="F42" s="180"/>
      <c r="G42" s="180"/>
      <c r="H42" s="180"/>
      <c r="I42" s="180"/>
      <c r="J42" s="180"/>
      <c r="K42" s="180"/>
      <c r="L42" s="180"/>
      <c r="M42" s="342"/>
      <c r="N42" s="97" t="s">
        <v>77</v>
      </c>
      <c r="O42" s="98"/>
      <c r="P42" s="98"/>
      <c r="Q42" s="98"/>
      <c r="R42" s="98"/>
      <c r="S42" s="98"/>
      <c r="T42" s="98"/>
      <c r="U42" s="98"/>
      <c r="V42" s="98"/>
      <c r="W42" s="99"/>
      <c r="X42" s="13"/>
    </row>
    <row r="43" spans="2:24" ht="55.5" customHeight="1" thickBot="1" x14ac:dyDescent="0.25">
      <c r="B43" s="2"/>
      <c r="C43" s="15"/>
      <c r="D43" s="60" t="s">
        <v>79</v>
      </c>
      <c r="E43" s="180" t="s">
        <v>80</v>
      </c>
      <c r="F43" s="180"/>
      <c r="G43" s="180"/>
      <c r="H43" s="180"/>
      <c r="I43" s="180"/>
      <c r="J43" s="180"/>
      <c r="K43" s="180"/>
      <c r="L43" s="180"/>
      <c r="M43" s="342"/>
      <c r="N43" s="61"/>
      <c r="O43" s="62"/>
      <c r="P43" s="62"/>
      <c r="Q43" s="62"/>
      <c r="R43" s="62"/>
      <c r="S43" s="62"/>
      <c r="T43" s="62"/>
      <c r="U43" s="62"/>
      <c r="V43" s="62"/>
      <c r="W43" s="63"/>
      <c r="X43" s="3"/>
    </row>
    <row r="44" spans="2:24" ht="68.25" customHeight="1" thickBot="1" x14ac:dyDescent="0.25">
      <c r="B44" s="2"/>
      <c r="C44" s="10" t="s">
        <v>18</v>
      </c>
      <c r="D44" s="370">
        <v>45747</v>
      </c>
      <c r="E44" s="186" t="s">
        <v>183</v>
      </c>
      <c r="F44" s="187"/>
      <c r="G44" s="187"/>
      <c r="H44" s="187"/>
      <c r="I44" s="187"/>
      <c r="J44" s="187"/>
      <c r="K44" s="187"/>
      <c r="L44" s="187"/>
      <c r="M44" s="188"/>
      <c r="N44" s="343"/>
      <c r="O44" s="207"/>
      <c r="P44" s="207"/>
      <c r="Q44" s="207"/>
      <c r="R44" s="207"/>
      <c r="S44" s="207"/>
      <c r="T44" s="207"/>
      <c r="U44" s="207"/>
      <c r="V44" s="207"/>
      <c r="W44" s="208"/>
      <c r="X44" s="3"/>
    </row>
    <row r="45" spans="2:24" ht="69" customHeight="1" thickBot="1" x14ac:dyDescent="0.25">
      <c r="B45" s="2"/>
      <c r="C45" s="10" t="s">
        <v>19</v>
      </c>
      <c r="D45" s="370">
        <v>45838</v>
      </c>
      <c r="E45" s="186" t="s">
        <v>184</v>
      </c>
      <c r="F45" s="187"/>
      <c r="G45" s="187"/>
      <c r="H45" s="187"/>
      <c r="I45" s="187"/>
      <c r="J45" s="187"/>
      <c r="K45" s="187"/>
      <c r="L45" s="187"/>
      <c r="M45" s="188"/>
      <c r="N45" s="343"/>
      <c r="O45" s="207"/>
      <c r="P45" s="207"/>
      <c r="Q45" s="207"/>
      <c r="R45" s="207"/>
      <c r="S45" s="207"/>
      <c r="T45" s="207"/>
      <c r="U45" s="207"/>
      <c r="V45" s="207"/>
      <c r="W45" s="208"/>
      <c r="X45" s="3"/>
    </row>
    <row r="46" spans="2:24" ht="56.25" customHeight="1" thickBot="1" x14ac:dyDescent="0.25">
      <c r="B46" s="2"/>
      <c r="C46" s="10" t="s">
        <v>90</v>
      </c>
      <c r="D46" s="370">
        <v>45930</v>
      </c>
      <c r="E46" s="186" t="s">
        <v>185</v>
      </c>
      <c r="F46" s="187"/>
      <c r="G46" s="187"/>
      <c r="H46" s="187"/>
      <c r="I46" s="187"/>
      <c r="J46" s="187"/>
      <c r="K46" s="187"/>
      <c r="L46" s="187"/>
      <c r="M46" s="188"/>
      <c r="N46" s="343"/>
      <c r="O46" s="207"/>
      <c r="P46" s="207"/>
      <c r="Q46" s="207"/>
      <c r="R46" s="207"/>
      <c r="S46" s="207"/>
      <c r="T46" s="207"/>
      <c r="U46" s="207"/>
      <c r="V46" s="207"/>
      <c r="W46" s="208"/>
      <c r="X46" s="3"/>
    </row>
    <row r="47" spans="2:24" ht="57.75" customHeight="1" thickBot="1" x14ac:dyDescent="0.25">
      <c r="B47" s="2"/>
      <c r="C47" s="10" t="s">
        <v>20</v>
      </c>
      <c r="D47" s="376">
        <v>46021</v>
      </c>
      <c r="E47" s="379" t="s">
        <v>206</v>
      </c>
      <c r="F47" s="380"/>
      <c r="G47" s="380"/>
      <c r="H47" s="380"/>
      <c r="I47" s="380"/>
      <c r="J47" s="380"/>
      <c r="K47" s="380"/>
      <c r="L47" s="380"/>
      <c r="M47" s="381"/>
      <c r="N47" s="343"/>
      <c r="O47" s="207"/>
      <c r="P47" s="207"/>
      <c r="Q47" s="207"/>
      <c r="R47" s="207"/>
      <c r="S47" s="207"/>
      <c r="T47" s="207"/>
      <c r="U47" s="207"/>
      <c r="V47" s="207"/>
      <c r="W47" s="208"/>
      <c r="X47" s="3"/>
    </row>
    <row r="48" spans="2:24" x14ac:dyDescent="0.2">
      <c r="B48" s="2"/>
      <c r="X48" s="3"/>
    </row>
    <row r="49" spans="2:24" ht="13.5" thickBot="1" x14ac:dyDescent="0.25">
      <c r="B49" s="11"/>
      <c r="C49" s="12"/>
      <c r="D49" s="12"/>
      <c r="E49" s="12"/>
      <c r="F49" s="12"/>
      <c r="G49" s="12"/>
      <c r="H49" s="12"/>
      <c r="I49" s="12"/>
      <c r="J49" s="12"/>
      <c r="K49" s="12"/>
      <c r="L49" s="12"/>
      <c r="M49" s="12"/>
      <c r="N49" s="12"/>
      <c r="O49" s="12"/>
      <c r="P49" s="12"/>
      <c r="Q49" s="12"/>
      <c r="R49" s="12"/>
      <c r="S49" s="12"/>
      <c r="T49" s="12"/>
      <c r="U49" s="12"/>
      <c r="V49" s="12"/>
      <c r="W49" s="12"/>
      <c r="X49" s="13"/>
    </row>
    <row r="91" spans="3:27" ht="28.5" customHeight="1" x14ac:dyDescent="0.2"/>
    <row r="93" spans="3:27" ht="12.75" hidden="1" customHeight="1" x14ac:dyDescent="0.2"/>
    <row r="94" spans="3:27" ht="12.75" hidden="1" customHeight="1" x14ac:dyDescent="0.2"/>
    <row r="95" spans="3:27" ht="13.5" hidden="1" customHeight="1" x14ac:dyDescent="0.2">
      <c r="C95" s="31" t="s">
        <v>39</v>
      </c>
      <c r="D95" s="30"/>
      <c r="H95" s="29" t="s">
        <v>23</v>
      </c>
      <c r="I95" s="29" t="s">
        <v>25</v>
      </c>
      <c r="J95" s="29"/>
      <c r="K95" s="29"/>
      <c r="L95" s="29"/>
      <c r="M95" s="29" t="s">
        <v>70</v>
      </c>
      <c r="AA95" s="28" t="s">
        <v>30</v>
      </c>
    </row>
    <row r="96" spans="3:27" ht="25.5" hidden="1" customHeight="1" x14ac:dyDescent="0.2">
      <c r="C96" s="24" t="s">
        <v>46</v>
      </c>
      <c r="D96" s="26"/>
      <c r="H96" s="27" t="s">
        <v>4</v>
      </c>
      <c r="I96" s="27" t="s">
        <v>7</v>
      </c>
      <c r="J96" s="27"/>
      <c r="K96" s="27"/>
      <c r="L96" s="27"/>
      <c r="M96" s="27" t="s">
        <v>71</v>
      </c>
      <c r="S96" s="195"/>
      <c r="T96" s="195"/>
    </row>
    <row r="97" spans="3:20" ht="25.5" hidden="1" customHeight="1" x14ac:dyDescent="0.2">
      <c r="C97" s="24" t="s">
        <v>47</v>
      </c>
      <c r="D97" s="26"/>
      <c r="H97" s="27" t="s">
        <v>76</v>
      </c>
      <c r="I97" s="27" t="s">
        <v>88</v>
      </c>
      <c r="J97" s="27"/>
      <c r="K97" s="27"/>
      <c r="L97" s="27"/>
      <c r="M97" s="27" t="s">
        <v>72</v>
      </c>
      <c r="S97" s="81"/>
      <c r="T97" s="81"/>
    </row>
    <row r="98" spans="3:20" ht="38.25" hidden="1" customHeight="1" x14ac:dyDescent="0.2">
      <c r="C98" s="24" t="s">
        <v>48</v>
      </c>
      <c r="D98" s="26"/>
      <c r="H98" s="27" t="s">
        <v>5</v>
      </c>
      <c r="I98" s="27" t="s">
        <v>8</v>
      </c>
      <c r="J98" s="27"/>
      <c r="K98" s="27"/>
      <c r="L98" s="27"/>
      <c r="M98" s="27" t="s">
        <v>73</v>
      </c>
      <c r="S98" s="81"/>
      <c r="T98" s="81"/>
    </row>
    <row r="99" spans="3:20" ht="12.75" hidden="1" customHeight="1" x14ac:dyDescent="0.2">
      <c r="C99" s="24" t="s">
        <v>49</v>
      </c>
      <c r="D99" s="26"/>
      <c r="H99" s="27"/>
      <c r="I99" s="27" t="s">
        <v>75</v>
      </c>
      <c r="J99" s="27"/>
      <c r="K99" s="27"/>
      <c r="L99" s="27"/>
      <c r="M99" s="27" t="s">
        <v>74</v>
      </c>
      <c r="S99" s="81"/>
      <c r="T99" s="81"/>
    </row>
    <row r="100" spans="3:20" ht="25.5" hidden="1" customHeight="1" x14ac:dyDescent="0.2">
      <c r="C100" s="24" t="s">
        <v>50</v>
      </c>
      <c r="D100" s="26"/>
      <c r="H100" s="27"/>
      <c r="I100" s="27" t="s">
        <v>9</v>
      </c>
      <c r="J100" s="27"/>
      <c r="K100" s="27"/>
      <c r="L100" s="27"/>
      <c r="M100" s="27" t="s">
        <v>78</v>
      </c>
      <c r="S100" s="81"/>
      <c r="T100" s="81"/>
    </row>
    <row r="101" spans="3:20" ht="12.75" hidden="1" customHeight="1" x14ac:dyDescent="0.2">
      <c r="C101" s="24" t="s">
        <v>51</v>
      </c>
      <c r="D101" s="26"/>
      <c r="H101" s="27"/>
      <c r="I101" s="27" t="s">
        <v>10</v>
      </c>
      <c r="J101" s="27"/>
      <c r="K101" s="27"/>
      <c r="L101" s="27"/>
      <c r="M101" s="27"/>
      <c r="S101" s="81"/>
      <c r="T101" s="81"/>
    </row>
    <row r="102" spans="3:20" ht="12.75" hidden="1" customHeight="1" x14ac:dyDescent="0.2">
      <c r="C102" s="24" t="s">
        <v>52</v>
      </c>
      <c r="D102" s="26"/>
      <c r="S102" s="195"/>
      <c r="T102" s="195"/>
    </row>
    <row r="103" spans="3:20" ht="66" hidden="1" customHeight="1" x14ac:dyDescent="0.2">
      <c r="C103" s="24" t="s">
        <v>53</v>
      </c>
      <c r="D103" s="26"/>
      <c r="S103" s="194"/>
      <c r="T103" s="194"/>
    </row>
    <row r="104" spans="3:20" ht="12.75" hidden="1" customHeight="1" x14ac:dyDescent="0.2">
      <c r="C104" s="24" t="s">
        <v>37</v>
      </c>
      <c r="D104" s="26"/>
    </row>
    <row r="105" spans="3:20" ht="25.5" hidden="1" customHeight="1" x14ac:dyDescent="0.2">
      <c r="C105" s="24" t="s">
        <v>54</v>
      </c>
      <c r="D105" s="26"/>
    </row>
    <row r="106" spans="3:20" ht="25.5" hidden="1" customHeight="1" x14ac:dyDescent="0.2">
      <c r="C106" s="24" t="s">
        <v>55</v>
      </c>
      <c r="D106" s="26"/>
    </row>
    <row r="107" spans="3:20" ht="25.5" hidden="1" customHeight="1" x14ac:dyDescent="0.2">
      <c r="C107" s="24" t="s">
        <v>56</v>
      </c>
      <c r="D107" s="26"/>
    </row>
    <row r="108" spans="3:20" ht="12.75" hidden="1" customHeight="1" x14ac:dyDescent="0.2">
      <c r="C108" s="24" t="s">
        <v>41</v>
      </c>
      <c r="D108" s="23"/>
    </row>
    <row r="109" spans="3:20" ht="12.75" hidden="1" customHeight="1" x14ac:dyDescent="0.2">
      <c r="C109" s="24" t="s">
        <v>40</v>
      </c>
      <c r="D109" s="25"/>
    </row>
    <row r="110" spans="3:20" ht="12.75" hidden="1" customHeight="1" x14ac:dyDescent="0.2">
      <c r="C110" s="24" t="s">
        <v>57</v>
      </c>
      <c r="D110" s="23"/>
    </row>
    <row r="111" spans="3:20" ht="12.75" hidden="1" customHeight="1" x14ac:dyDescent="0.2"/>
    <row r="112" spans="3:20" ht="6.75" hidden="1" customHeight="1" x14ac:dyDescent="0.2"/>
    <row r="113" spans="3:3" ht="15" hidden="1" customHeight="1" x14ac:dyDescent="0.2">
      <c r="C113" s="14" t="s">
        <v>30</v>
      </c>
    </row>
    <row r="114" spans="3:3" ht="18.75" hidden="1" customHeight="1" x14ac:dyDescent="0.2">
      <c r="C114" s="14" t="s">
        <v>33</v>
      </c>
    </row>
    <row r="115" spans="3:3" ht="15" hidden="1" customHeight="1" x14ac:dyDescent="0.2">
      <c r="C115" s="14" t="s">
        <v>42</v>
      </c>
    </row>
    <row r="116" spans="3:3" ht="11.25" hidden="1" customHeight="1" x14ac:dyDescent="0.2">
      <c r="C116" s="14" t="s">
        <v>31</v>
      </c>
    </row>
    <row r="117" spans="3:3" ht="16.5" hidden="1" customHeight="1" x14ac:dyDescent="0.2">
      <c r="C117" s="14" t="s">
        <v>32</v>
      </c>
    </row>
    <row r="118" spans="3:3" ht="12" hidden="1" customHeight="1" x14ac:dyDescent="0.2">
      <c r="C118" s="14" t="s">
        <v>34</v>
      </c>
    </row>
    <row r="119" spans="3:3" ht="25.5" hidden="1" customHeight="1" x14ac:dyDescent="0.2">
      <c r="C119" s="14" t="s">
        <v>35</v>
      </c>
    </row>
    <row r="120" spans="3:3" ht="27.75" hidden="1" customHeight="1" x14ac:dyDescent="0.2">
      <c r="C120" s="14" t="s">
        <v>43</v>
      </c>
    </row>
    <row r="121" spans="3:3" ht="36.75" hidden="1" customHeight="1" x14ac:dyDescent="0.2">
      <c r="C121" s="22" t="s">
        <v>44</v>
      </c>
    </row>
    <row r="122" spans="3:3" ht="12.75" hidden="1" customHeight="1" x14ac:dyDescent="0.2">
      <c r="C122" s="14" t="s">
        <v>45</v>
      </c>
    </row>
    <row r="123" spans="3:3" ht="12.75" hidden="1" customHeight="1" x14ac:dyDescent="0.2"/>
  </sheetData>
  <mergeCells count="83">
    <mergeCell ref="S102:T102"/>
    <mergeCell ref="S103:T103"/>
    <mergeCell ref="S96:T96"/>
    <mergeCell ref="S97:T97"/>
    <mergeCell ref="S98:T98"/>
    <mergeCell ref="S99:T99"/>
    <mergeCell ref="S100:T100"/>
    <mergeCell ref="S101:T101"/>
    <mergeCell ref="E45:M45"/>
    <mergeCell ref="N45:W45"/>
    <mergeCell ref="E46:M46"/>
    <mergeCell ref="N46:W46"/>
    <mergeCell ref="E47:M47"/>
    <mergeCell ref="N47:W47"/>
    <mergeCell ref="I31:W31"/>
    <mergeCell ref="C42:M42"/>
    <mergeCell ref="N42:W42"/>
    <mergeCell ref="E43:M43"/>
    <mergeCell ref="E44:M44"/>
    <mergeCell ref="N44:W44"/>
    <mergeCell ref="D27:F27"/>
    <mergeCell ref="G27:I27"/>
    <mergeCell ref="J27:L27"/>
    <mergeCell ref="M27:O27"/>
    <mergeCell ref="P27:W27"/>
    <mergeCell ref="D28:F28"/>
    <mergeCell ref="G28:I28"/>
    <mergeCell ref="J28:L28"/>
    <mergeCell ref="M28:O28"/>
    <mergeCell ref="P28:W28"/>
    <mergeCell ref="D25:F25"/>
    <mergeCell ref="G25:I25"/>
    <mergeCell ref="J25:L25"/>
    <mergeCell ref="M25:O25"/>
    <mergeCell ref="P25:W25"/>
    <mergeCell ref="D26:F26"/>
    <mergeCell ref="G26:I26"/>
    <mergeCell ref="J26:L26"/>
    <mergeCell ref="M26:O26"/>
    <mergeCell ref="P26:W26"/>
    <mergeCell ref="B20:X20"/>
    <mergeCell ref="C23:W23"/>
    <mergeCell ref="D24:F24"/>
    <mergeCell ref="G24:I24"/>
    <mergeCell ref="J24:L24"/>
    <mergeCell ref="M24:O24"/>
    <mergeCell ref="P24:W24"/>
    <mergeCell ref="C16:C18"/>
    <mergeCell ref="D16:E16"/>
    <mergeCell ref="F16:G16"/>
    <mergeCell ref="D17:E17"/>
    <mergeCell ref="F17:G17"/>
    <mergeCell ref="D18:E18"/>
    <mergeCell ref="F18:G18"/>
    <mergeCell ref="V12:W12"/>
    <mergeCell ref="C13:D14"/>
    <mergeCell ref="E13:F14"/>
    <mergeCell ref="G13:H14"/>
    <mergeCell ref="I13:M14"/>
    <mergeCell ref="N13:O14"/>
    <mergeCell ref="P13:U14"/>
    <mergeCell ref="V13:W14"/>
    <mergeCell ref="C12:D12"/>
    <mergeCell ref="E12:F12"/>
    <mergeCell ref="G12:H12"/>
    <mergeCell ref="I12:M12"/>
    <mergeCell ref="N12:O12"/>
    <mergeCell ref="P12:U12"/>
    <mergeCell ref="D9:L9"/>
    <mergeCell ref="M9:N10"/>
    <mergeCell ref="O9:W10"/>
    <mergeCell ref="D10:L10"/>
    <mergeCell ref="B2:D4"/>
    <mergeCell ref="E2:T4"/>
    <mergeCell ref="U2:X2"/>
    <mergeCell ref="U3:X3"/>
    <mergeCell ref="U4:X4"/>
    <mergeCell ref="B5:X5"/>
    <mergeCell ref="B6:X6"/>
    <mergeCell ref="C7:W7"/>
    <mergeCell ref="D8:L8"/>
    <mergeCell ref="M8:N8"/>
    <mergeCell ref="O8:W8"/>
  </mergeCells>
  <dataValidations count="19">
    <dataValidation allowBlank="1" showInputMessage="1" showErrorMessage="1" prompt="Identifique el valor registrado en el denominador de la fórmula de cálculo" sqref="D27"/>
    <dataValidation type="list" allowBlank="1" showInputMessage="1" showErrorMessage="1" prompt="Seleccione de la lista desplegable, la periodicidad de medición del indicador." sqref="N13:O14">
      <formula1>Periodicidad</formula1>
    </dataValidation>
    <dataValidation allowBlank="1" showInputMessage="1" showErrorMessage="1" prompt="Identifique el cargo del Directivo responsable del Proceso." sqref="D9"/>
    <dataValidation allowBlank="1" showInputMessage="1" showErrorMessage="1" prompt="Identifique el cargo y dependencia del servidor responsable de  reportar y análisis del indicador (solamente se registra el servidor que consolida la información final)." sqref="D10"/>
    <dataValidation allowBlank="1" showInputMessage="1" showErrorMessage="1" prompt="Realice una breve descripción de que pretende medir el indicador." sqref="O9:W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M14">
      <formula1>Tipo_indicador</formula1>
    </dataValidation>
    <dataValidation allowBlank="1" showInputMessage="1" showErrorMessage="1" prompt="Identifique la fuente de información usada para el reporte del indicador." sqref="P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G25 P25 M25 J25"/>
    <dataValidation allowBlank="1" showInputMessage="1" showErrorMessage="1" prompt="Identifique el valor registrado en el numerador de la fórmula de cálculo" sqref="D26 M26:M27 J26:J27 G26:G27 P26"/>
    <dataValidation allowBlank="1" showInputMessage="1" showErrorMessage="1" prompt="Identifique el resultado del indicador en la medición desarrollada" sqref="D28 P28 G28 J28 M28"/>
    <dataValidation allowBlank="1" showInputMessage="1" showErrorMessage="1" prompt="Realice un pequeño análisis, acerca del cumplimiento o incumplimiento del indicador, identificando los factores que fueron relevantes en el resultado del indicador." sqref="C44:C47 E44:M47"/>
    <dataValidation type="list" allowBlank="1" showInputMessage="1" showErrorMessage="1" sqref="D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O8:W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V13:W14">
      <formula1>$M$96:$M$100</formula1>
    </dataValidation>
  </dataValidations>
  <hyperlinks>
    <hyperlink ref="C8" location="'INSTRUCTIVO '!D10" display="Proceso :"/>
    <hyperlink ref="C9" location="'INSTRUCTIVO '!A1" display="Responsables: "/>
    <hyperlink ref="M9" location="'INSTRUCTIVO '!A1" display="Objetivo del Indicador"/>
    <hyperlink ref="C10" location="'INSTRUCTIVO '!A1" display="Responsable de la Medición "/>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B1:U123"/>
  <sheetViews>
    <sheetView workbookViewId="0">
      <selection activeCell="K47" sqref="K47:Q47"/>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77"/>
      <c r="C2" s="78"/>
      <c r="D2" s="79"/>
      <c r="E2" s="83" t="s">
        <v>92</v>
      </c>
      <c r="F2" s="84"/>
      <c r="G2" s="84"/>
      <c r="H2" s="84"/>
      <c r="I2" s="84"/>
      <c r="J2" s="84"/>
      <c r="K2" s="84"/>
      <c r="L2" s="84"/>
      <c r="M2" s="84"/>
      <c r="N2" s="84"/>
      <c r="O2" s="270" t="s">
        <v>91</v>
      </c>
      <c r="P2" s="271"/>
      <c r="Q2" s="271"/>
      <c r="R2" s="272"/>
    </row>
    <row r="3" spans="2:18" ht="24.75" customHeight="1" x14ac:dyDescent="0.2">
      <c r="B3" s="80"/>
      <c r="C3" s="81"/>
      <c r="D3" s="82"/>
      <c r="E3" s="86"/>
      <c r="F3" s="87"/>
      <c r="G3" s="87"/>
      <c r="H3" s="87"/>
      <c r="I3" s="87"/>
      <c r="J3" s="87"/>
      <c r="K3" s="87"/>
      <c r="L3" s="87"/>
      <c r="M3" s="87"/>
      <c r="N3" s="269"/>
      <c r="O3" s="273" t="s">
        <v>155</v>
      </c>
      <c r="P3" s="92"/>
      <c r="Q3" s="92"/>
      <c r="R3" s="274"/>
    </row>
    <row r="4" spans="2:18" ht="24.75" customHeight="1" thickBot="1" x14ac:dyDescent="0.25">
      <c r="B4" s="80"/>
      <c r="C4" s="81"/>
      <c r="D4" s="82"/>
      <c r="E4" s="89"/>
      <c r="F4" s="90"/>
      <c r="G4" s="90"/>
      <c r="H4" s="90"/>
      <c r="I4" s="90"/>
      <c r="J4" s="90"/>
      <c r="K4" s="90"/>
      <c r="L4" s="90"/>
      <c r="M4" s="90"/>
      <c r="N4" s="90"/>
      <c r="O4" s="275" t="s">
        <v>83</v>
      </c>
      <c r="P4" s="276"/>
      <c r="Q4" s="276"/>
      <c r="R4" s="277"/>
    </row>
    <row r="5" spans="2:18" ht="13.5" thickBot="1" x14ac:dyDescent="0.25">
      <c r="B5" s="93" t="s">
        <v>156</v>
      </c>
      <c r="C5" s="94"/>
      <c r="D5" s="94"/>
      <c r="E5" s="94"/>
      <c r="F5" s="94"/>
      <c r="G5" s="94"/>
      <c r="H5" s="94"/>
      <c r="I5" s="94"/>
      <c r="J5" s="94"/>
      <c r="K5" s="94"/>
      <c r="L5" s="94"/>
      <c r="M5" s="94"/>
      <c r="N5" s="94"/>
      <c r="O5" s="95"/>
      <c r="P5" s="95"/>
      <c r="Q5" s="95"/>
      <c r="R5" s="96"/>
    </row>
    <row r="6" spans="2:18" ht="15" customHeight="1" thickBot="1" x14ac:dyDescent="0.25">
      <c r="B6" s="97" t="s">
        <v>0</v>
      </c>
      <c r="C6" s="98"/>
      <c r="D6" s="98"/>
      <c r="E6" s="98"/>
      <c r="F6" s="98"/>
      <c r="G6" s="98"/>
      <c r="H6" s="98"/>
      <c r="I6" s="98"/>
      <c r="J6" s="98"/>
      <c r="K6" s="98"/>
      <c r="L6" s="98"/>
      <c r="M6" s="98"/>
      <c r="N6" s="98"/>
      <c r="O6" s="98"/>
      <c r="P6" s="98"/>
      <c r="Q6" s="98"/>
      <c r="R6" s="99"/>
    </row>
    <row r="7" spans="2:18" ht="13.5" thickBot="1" x14ac:dyDescent="0.25">
      <c r="B7" s="2"/>
      <c r="C7" s="100"/>
      <c r="D7" s="100"/>
      <c r="E7" s="100"/>
      <c r="F7" s="100"/>
      <c r="G7" s="100"/>
      <c r="H7" s="100"/>
      <c r="I7" s="100"/>
      <c r="J7" s="100"/>
      <c r="K7" s="100"/>
      <c r="L7" s="100"/>
      <c r="M7" s="100"/>
      <c r="N7" s="100"/>
      <c r="O7" s="100"/>
      <c r="P7" s="100"/>
      <c r="Q7" s="100"/>
      <c r="R7" s="3"/>
    </row>
    <row r="8" spans="2:18" ht="37.5" customHeight="1" thickBot="1" x14ac:dyDescent="0.25">
      <c r="B8" s="2"/>
      <c r="C8" s="4" t="s">
        <v>62</v>
      </c>
      <c r="D8" s="183" t="s">
        <v>53</v>
      </c>
      <c r="E8" s="184"/>
      <c r="F8" s="184"/>
      <c r="G8" s="184"/>
      <c r="H8" s="184"/>
      <c r="I8" s="185"/>
      <c r="J8" s="104" t="s">
        <v>58</v>
      </c>
      <c r="K8" s="105"/>
      <c r="L8" s="350" t="s">
        <v>186</v>
      </c>
      <c r="M8" s="351"/>
      <c r="N8" s="351"/>
      <c r="O8" s="351"/>
      <c r="P8" s="351"/>
      <c r="Q8" s="352"/>
      <c r="R8" s="3"/>
    </row>
    <row r="9" spans="2:18" ht="23.25" customHeight="1" thickBot="1" x14ac:dyDescent="0.25">
      <c r="B9" s="2"/>
      <c r="C9" s="4" t="s">
        <v>61</v>
      </c>
      <c r="D9" s="266" t="s">
        <v>158</v>
      </c>
      <c r="E9" s="267"/>
      <c r="F9" s="267"/>
      <c r="G9" s="267"/>
      <c r="H9" s="267"/>
      <c r="I9" s="268"/>
      <c r="J9" s="67" t="s">
        <v>59</v>
      </c>
      <c r="K9" s="68"/>
      <c r="L9" s="344" t="s">
        <v>187</v>
      </c>
      <c r="M9" s="345"/>
      <c r="N9" s="345"/>
      <c r="O9" s="345"/>
      <c r="P9" s="345"/>
      <c r="Q9" s="346"/>
      <c r="R9" s="3"/>
    </row>
    <row r="10" spans="2:18" ht="23.25" customHeight="1" thickBot="1" x14ac:dyDescent="0.25">
      <c r="B10" s="2"/>
      <c r="C10" s="4" t="s">
        <v>60</v>
      </c>
      <c r="D10" s="266" t="s">
        <v>188</v>
      </c>
      <c r="E10" s="267"/>
      <c r="F10" s="267"/>
      <c r="G10" s="267"/>
      <c r="H10" s="267"/>
      <c r="I10" s="268"/>
      <c r="J10" s="69"/>
      <c r="K10" s="70"/>
      <c r="L10" s="347"/>
      <c r="M10" s="348"/>
      <c r="N10" s="348"/>
      <c r="O10" s="348"/>
      <c r="P10" s="348"/>
      <c r="Q10" s="349"/>
      <c r="R10" s="3"/>
    </row>
    <row r="11" spans="2:18" ht="6" customHeight="1" thickBot="1" x14ac:dyDescent="0.25">
      <c r="B11" s="2"/>
      <c r="I11" s="5"/>
      <c r="R11" s="3"/>
    </row>
    <row r="12" spans="2:18" ht="15" customHeight="1" x14ac:dyDescent="0.2">
      <c r="B12" s="2"/>
      <c r="C12" s="126" t="s">
        <v>14</v>
      </c>
      <c r="D12" s="127"/>
      <c r="E12" s="126" t="s">
        <v>63</v>
      </c>
      <c r="F12" s="128"/>
      <c r="G12" s="129" t="s">
        <v>1</v>
      </c>
      <c r="H12" s="130"/>
      <c r="I12" s="126" t="s">
        <v>3</v>
      </c>
      <c r="J12" s="128"/>
      <c r="K12" s="131" t="s">
        <v>6</v>
      </c>
      <c r="L12" s="132"/>
      <c r="M12" s="133" t="s">
        <v>2</v>
      </c>
      <c r="N12" s="134"/>
      <c r="O12" s="110"/>
      <c r="P12" s="134" t="s">
        <v>69</v>
      </c>
      <c r="Q12" s="110"/>
      <c r="R12" s="3"/>
    </row>
    <row r="13" spans="2:18" ht="15" customHeight="1" x14ac:dyDescent="0.2">
      <c r="B13" s="2"/>
      <c r="C13" s="353" t="s">
        <v>189</v>
      </c>
      <c r="D13" s="314"/>
      <c r="E13" s="115">
        <v>0.8</v>
      </c>
      <c r="F13" s="116"/>
      <c r="G13" s="118" t="s">
        <v>81</v>
      </c>
      <c r="H13" s="119"/>
      <c r="I13" s="111" t="s">
        <v>76</v>
      </c>
      <c r="J13" s="116"/>
      <c r="K13" s="118" t="s">
        <v>8</v>
      </c>
      <c r="L13" s="119"/>
      <c r="M13" s="111" t="s">
        <v>190</v>
      </c>
      <c r="N13" s="112"/>
      <c r="O13" s="116"/>
      <c r="P13" s="112" t="s">
        <v>74</v>
      </c>
      <c r="Q13" s="116"/>
      <c r="R13" s="3"/>
    </row>
    <row r="14" spans="2:18" ht="56.25" customHeight="1" thickBot="1" x14ac:dyDescent="0.25">
      <c r="B14" s="2"/>
      <c r="C14" s="293"/>
      <c r="D14" s="315"/>
      <c r="E14" s="113"/>
      <c r="F14" s="117"/>
      <c r="G14" s="120"/>
      <c r="H14" s="121"/>
      <c r="I14" s="113"/>
      <c r="J14" s="117"/>
      <c r="K14" s="120"/>
      <c r="L14" s="121"/>
      <c r="M14" s="113"/>
      <c r="N14" s="114"/>
      <c r="O14" s="117"/>
      <c r="P14" s="114"/>
      <c r="Q14" s="117"/>
      <c r="R14" s="3"/>
    </row>
    <row r="15" spans="2:18" ht="8.25" customHeight="1" thickBot="1" x14ac:dyDescent="0.25">
      <c r="B15" s="2"/>
      <c r="M15" s="7"/>
      <c r="N15" s="7"/>
      <c r="O15" s="7"/>
      <c r="P15" s="7"/>
      <c r="Q15" s="7"/>
      <c r="R15" s="3"/>
    </row>
    <row r="16" spans="2:18" x14ac:dyDescent="0.2">
      <c r="B16" s="2"/>
      <c r="C16" s="133" t="s">
        <v>11</v>
      </c>
      <c r="D16" s="138" t="s">
        <v>26</v>
      </c>
      <c r="E16" s="139"/>
      <c r="F16" s="140" t="s">
        <v>191</v>
      </c>
      <c r="G16" s="141"/>
      <c r="H16" s="6"/>
      <c r="I16" s="6"/>
      <c r="J16" s="6"/>
      <c r="K16" s="6"/>
      <c r="L16" s="6"/>
      <c r="M16" s="7"/>
      <c r="N16" s="7"/>
      <c r="O16" s="7"/>
      <c r="P16" s="7"/>
      <c r="Q16" s="7"/>
      <c r="R16" s="3"/>
    </row>
    <row r="17" spans="2:20" ht="18.75" customHeight="1" x14ac:dyDescent="0.2">
      <c r="B17" s="2"/>
      <c r="C17" s="136"/>
      <c r="D17" s="142" t="s">
        <v>27</v>
      </c>
      <c r="E17" s="143"/>
      <c r="F17" s="144" t="s">
        <v>192</v>
      </c>
      <c r="G17" s="145"/>
      <c r="H17" s="6"/>
      <c r="I17" s="6"/>
      <c r="J17" s="6"/>
      <c r="K17" s="6"/>
      <c r="L17" s="6"/>
      <c r="M17" s="7"/>
      <c r="N17" s="7"/>
      <c r="O17" s="7"/>
      <c r="P17" s="7"/>
      <c r="Q17" s="7"/>
      <c r="R17" s="3"/>
    </row>
    <row r="18" spans="2:20" ht="18.75" customHeight="1" thickBot="1" x14ac:dyDescent="0.25">
      <c r="B18" s="2"/>
      <c r="C18" s="137"/>
      <c r="D18" s="146" t="s">
        <v>28</v>
      </c>
      <c r="E18" s="147"/>
      <c r="F18" s="148" t="s">
        <v>193</v>
      </c>
      <c r="G18" s="149"/>
      <c r="H18" s="6"/>
      <c r="I18" s="6"/>
      <c r="J18" s="6"/>
      <c r="K18" s="6"/>
      <c r="L18" s="6"/>
      <c r="M18" s="7"/>
      <c r="N18" s="7"/>
      <c r="O18" s="7"/>
      <c r="P18" s="7"/>
      <c r="Q18" s="7"/>
      <c r="R18" s="3"/>
    </row>
    <row r="19" spans="2:20" ht="6" customHeight="1" thickBot="1" x14ac:dyDescent="0.25">
      <c r="B19" s="2"/>
      <c r="R19" s="3"/>
    </row>
    <row r="20" spans="2:20" ht="13.5" thickBot="1" x14ac:dyDescent="0.25">
      <c r="B20" s="150" t="s">
        <v>24</v>
      </c>
      <c r="C20" s="151"/>
      <c r="D20" s="151"/>
      <c r="E20" s="151"/>
      <c r="F20" s="151"/>
      <c r="G20" s="151"/>
      <c r="H20" s="151"/>
      <c r="I20" s="151"/>
      <c r="J20" s="151"/>
      <c r="K20" s="151"/>
      <c r="L20" s="151"/>
      <c r="M20" s="151"/>
      <c r="N20" s="151"/>
      <c r="O20" s="151"/>
      <c r="P20" s="151"/>
      <c r="Q20" s="151"/>
      <c r="R20" s="152"/>
    </row>
    <row r="21" spans="2:20" ht="6" customHeight="1" x14ac:dyDescent="0.2">
      <c r="B21" s="2"/>
      <c r="G21" s="8"/>
      <c r="H21" s="8"/>
      <c r="R21" s="3"/>
    </row>
    <row r="22" spans="2:20" ht="4.5" customHeight="1" thickBot="1" x14ac:dyDescent="0.25">
      <c r="B22" s="2"/>
      <c r="R22" s="3"/>
    </row>
    <row r="23" spans="2:20" ht="15.75" customHeight="1" thickBot="1" x14ac:dyDescent="0.25">
      <c r="B23" s="2"/>
      <c r="C23" s="153" t="s">
        <v>12</v>
      </c>
      <c r="D23" s="154"/>
      <c r="E23" s="154"/>
      <c r="F23" s="154"/>
      <c r="G23" s="154"/>
      <c r="H23" s="154"/>
      <c r="I23" s="154"/>
      <c r="J23" s="154"/>
      <c r="K23" s="154"/>
      <c r="L23" s="154"/>
      <c r="M23" s="154"/>
      <c r="N23" s="154"/>
      <c r="O23" s="154"/>
      <c r="P23" s="154"/>
      <c r="Q23" s="155"/>
      <c r="R23" s="3"/>
    </row>
    <row r="24" spans="2:20" ht="27" customHeight="1" thickBot="1" x14ac:dyDescent="0.25">
      <c r="B24" s="2"/>
      <c r="C24" s="35" t="s">
        <v>16</v>
      </c>
      <c r="D24" s="156" t="s">
        <v>84</v>
      </c>
      <c r="E24" s="157"/>
      <c r="F24" s="250"/>
      <c r="G24" s="157" t="s">
        <v>85</v>
      </c>
      <c r="H24" s="157"/>
      <c r="I24" s="157"/>
      <c r="J24" s="156" t="s">
        <v>86</v>
      </c>
      <c r="K24" s="157"/>
      <c r="L24" s="250"/>
      <c r="M24" s="156" t="s">
        <v>87</v>
      </c>
      <c r="N24" s="157"/>
      <c r="O24" s="250"/>
      <c r="P24" s="279" t="s">
        <v>13</v>
      </c>
      <c r="Q24" s="155"/>
      <c r="R24" s="3"/>
    </row>
    <row r="25" spans="2:20" ht="15" customHeight="1" x14ac:dyDescent="0.2">
      <c r="B25" s="2"/>
      <c r="C25" s="34" t="s">
        <v>17</v>
      </c>
      <c r="D25" s="281">
        <v>0.2</v>
      </c>
      <c r="E25" s="169"/>
      <c r="F25" s="172"/>
      <c r="G25" s="282">
        <v>0.2</v>
      </c>
      <c r="H25" s="169"/>
      <c r="I25" s="169"/>
      <c r="J25" s="281">
        <v>0.2</v>
      </c>
      <c r="K25" s="169"/>
      <c r="L25" s="172"/>
      <c r="M25" s="281">
        <v>0.2</v>
      </c>
      <c r="N25" s="169"/>
      <c r="O25" s="172"/>
      <c r="P25" s="283">
        <v>0.8</v>
      </c>
      <c r="Q25" s="203"/>
      <c r="R25" s="3"/>
    </row>
    <row r="26" spans="2:20" x14ac:dyDescent="0.2">
      <c r="B26" s="2"/>
      <c r="C26" s="33" t="s">
        <v>15</v>
      </c>
      <c r="D26" s="144">
        <v>32</v>
      </c>
      <c r="E26" s="160"/>
      <c r="F26" s="145"/>
      <c r="G26" s="160">
        <v>31</v>
      </c>
      <c r="H26" s="160"/>
      <c r="I26" s="160"/>
      <c r="J26" s="144">
        <v>30</v>
      </c>
      <c r="K26" s="160"/>
      <c r="L26" s="145"/>
      <c r="M26" s="144">
        <v>17</v>
      </c>
      <c r="N26" s="160"/>
      <c r="O26" s="145"/>
      <c r="P26" s="280">
        <f>+SUM(D26:O26)</f>
        <v>110</v>
      </c>
      <c r="Q26" s="164"/>
      <c r="R26" s="3"/>
    </row>
    <row r="27" spans="2:20" ht="15.75" customHeight="1" x14ac:dyDescent="0.2">
      <c r="B27" s="2"/>
      <c r="C27" s="33" t="s">
        <v>36</v>
      </c>
      <c r="D27" s="144">
        <v>32</v>
      </c>
      <c r="E27" s="160"/>
      <c r="F27" s="145"/>
      <c r="G27" s="160">
        <v>31</v>
      </c>
      <c r="H27" s="160"/>
      <c r="I27" s="160"/>
      <c r="J27" s="144">
        <v>30</v>
      </c>
      <c r="K27" s="160"/>
      <c r="L27" s="145"/>
      <c r="M27" s="144">
        <v>17</v>
      </c>
      <c r="N27" s="160"/>
      <c r="O27" s="145"/>
      <c r="P27" s="160">
        <f>+SUM(D27:O27)</f>
        <v>110</v>
      </c>
      <c r="Q27" s="145"/>
      <c r="R27" s="3"/>
    </row>
    <row r="28" spans="2:20" ht="15.75" customHeight="1" thickBot="1" x14ac:dyDescent="0.25">
      <c r="B28" s="2"/>
      <c r="C28" s="32" t="s">
        <v>29</v>
      </c>
      <c r="D28" s="173">
        <f>(D26/D27)*100</f>
        <v>100</v>
      </c>
      <c r="E28" s="174"/>
      <c r="F28" s="236"/>
      <c r="G28" s="174">
        <f>(G26/G27)*100</f>
        <v>100</v>
      </c>
      <c r="H28" s="174"/>
      <c r="I28" s="174"/>
      <c r="J28" s="173">
        <f>(J26/J27)*100</f>
        <v>100</v>
      </c>
      <c r="K28" s="174"/>
      <c r="L28" s="236"/>
      <c r="M28" s="173">
        <f>(M26/M27)*100</f>
        <v>100</v>
      </c>
      <c r="N28" s="174"/>
      <c r="O28" s="236"/>
      <c r="P28" s="175">
        <f>+(P26/P27)*100</f>
        <v>100</v>
      </c>
      <c r="Q28" s="216"/>
      <c r="R28" s="3"/>
    </row>
    <row r="29" spans="2:20" x14ac:dyDescent="0.2">
      <c r="B29" s="2"/>
      <c r="R29" s="3"/>
      <c r="T29" s="9"/>
    </row>
    <row r="30" spans="2:20" x14ac:dyDescent="0.2">
      <c r="B30" s="2"/>
      <c r="R30" s="3"/>
    </row>
    <row r="31" spans="2:20" x14ac:dyDescent="0.2">
      <c r="B31" s="2"/>
      <c r="I31" s="178"/>
      <c r="J31" s="178"/>
      <c r="K31" s="178"/>
      <c r="L31" s="178"/>
      <c r="M31" s="178"/>
      <c r="N31" s="178"/>
      <c r="O31" s="178"/>
      <c r="P31" s="178"/>
      <c r="Q31" s="178"/>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179" t="s">
        <v>22</v>
      </c>
      <c r="D42" s="180"/>
      <c r="E42" s="180"/>
      <c r="F42" s="180"/>
      <c r="G42" s="180"/>
      <c r="H42" s="180"/>
      <c r="I42" s="180"/>
      <c r="J42" s="180"/>
      <c r="K42" s="97" t="s">
        <v>77</v>
      </c>
      <c r="L42" s="98"/>
      <c r="M42" s="98"/>
      <c r="N42" s="98"/>
      <c r="O42" s="98"/>
      <c r="P42" s="98"/>
      <c r="Q42" s="99"/>
      <c r="R42" s="3"/>
    </row>
    <row r="43" spans="2:18" ht="28.5" customHeight="1" thickBot="1" x14ac:dyDescent="0.25">
      <c r="B43" s="2"/>
      <c r="C43" s="15"/>
      <c r="D43" s="16" t="s">
        <v>79</v>
      </c>
      <c r="E43" s="181" t="s">
        <v>80</v>
      </c>
      <c r="F43" s="181"/>
      <c r="G43" s="181"/>
      <c r="H43" s="181"/>
      <c r="I43" s="181"/>
      <c r="J43" s="182"/>
      <c r="K43" s="52"/>
      <c r="L43" s="53"/>
      <c r="M43" s="53"/>
      <c r="N43" s="53"/>
      <c r="O43" s="53"/>
      <c r="P43" s="53"/>
      <c r="Q43" s="54"/>
      <c r="R43" s="3"/>
    </row>
    <row r="44" spans="2:18" ht="121.5" customHeight="1" thickBot="1" x14ac:dyDescent="0.25">
      <c r="B44" s="2"/>
      <c r="C44" s="10" t="s">
        <v>18</v>
      </c>
      <c r="D44" s="370">
        <v>45747</v>
      </c>
      <c r="E44" s="354" t="s">
        <v>194</v>
      </c>
      <c r="F44" s="355"/>
      <c r="G44" s="355"/>
      <c r="H44" s="355"/>
      <c r="I44" s="355"/>
      <c r="J44" s="356"/>
      <c r="K44" s="265"/>
      <c r="L44" s="265"/>
      <c r="M44" s="265"/>
      <c r="N44" s="265"/>
      <c r="O44" s="265"/>
      <c r="P44" s="265"/>
      <c r="Q44" s="357"/>
      <c r="R44" s="3"/>
    </row>
    <row r="45" spans="2:18" ht="120.75" customHeight="1" thickBot="1" x14ac:dyDescent="0.25">
      <c r="B45" s="2"/>
      <c r="C45" s="10" t="s">
        <v>19</v>
      </c>
      <c r="D45" s="376">
        <v>45838</v>
      </c>
      <c r="E45" s="354" t="s">
        <v>195</v>
      </c>
      <c r="F45" s="355"/>
      <c r="G45" s="355"/>
      <c r="H45" s="355"/>
      <c r="I45" s="355"/>
      <c r="J45" s="356"/>
      <c r="K45" s="265"/>
      <c r="L45" s="265"/>
      <c r="M45" s="265"/>
      <c r="N45" s="265"/>
      <c r="O45" s="265"/>
      <c r="P45" s="265"/>
      <c r="Q45" s="357"/>
      <c r="R45" s="3"/>
    </row>
    <row r="46" spans="2:18" ht="116.25" customHeight="1" thickBot="1" x14ac:dyDescent="0.25">
      <c r="B46" s="2"/>
      <c r="C46" s="10" t="s">
        <v>90</v>
      </c>
      <c r="D46" s="370">
        <v>45929</v>
      </c>
      <c r="E46" s="354" t="s">
        <v>196</v>
      </c>
      <c r="F46" s="355"/>
      <c r="G46" s="355"/>
      <c r="H46" s="355"/>
      <c r="I46" s="355"/>
      <c r="J46" s="356"/>
      <c r="K46" s="265"/>
      <c r="L46" s="265"/>
      <c r="M46" s="265"/>
      <c r="N46" s="265"/>
      <c r="O46" s="265"/>
      <c r="P46" s="265"/>
      <c r="Q46" s="357"/>
      <c r="R46" s="3"/>
    </row>
    <row r="47" spans="2:18" ht="147.75" customHeight="1" thickBot="1" x14ac:dyDescent="0.25">
      <c r="B47" s="2"/>
      <c r="C47" s="10" t="s">
        <v>20</v>
      </c>
      <c r="D47" s="376">
        <v>46021</v>
      </c>
      <c r="E47" s="285" t="s">
        <v>207</v>
      </c>
      <c r="F47" s="286"/>
      <c r="G47" s="286"/>
      <c r="H47" s="286"/>
      <c r="I47" s="286"/>
      <c r="J47" s="287"/>
      <c r="K47" s="265"/>
      <c r="L47" s="265"/>
      <c r="M47" s="265"/>
      <c r="N47" s="265"/>
      <c r="O47" s="265"/>
      <c r="P47" s="265"/>
      <c r="Q47" s="357"/>
      <c r="R47" s="3"/>
    </row>
    <row r="48" spans="2:18" x14ac:dyDescent="0.2">
      <c r="B48" s="2"/>
      <c r="R48" s="3"/>
    </row>
    <row r="49" spans="2:18" ht="13.5" thickBot="1" x14ac:dyDescent="0.25">
      <c r="B49" s="11"/>
      <c r="C49" s="12"/>
      <c r="D49" s="12"/>
      <c r="E49" s="12"/>
      <c r="F49" s="12"/>
      <c r="G49" s="12"/>
      <c r="H49" s="12"/>
      <c r="I49" s="12"/>
      <c r="J49" s="12"/>
      <c r="K49" s="12"/>
      <c r="L49" s="12"/>
      <c r="M49" s="12"/>
      <c r="N49" s="12"/>
      <c r="O49" s="12"/>
      <c r="P49" s="12"/>
      <c r="Q49" s="12"/>
      <c r="R49" s="13"/>
    </row>
    <row r="91" spans="3:21" ht="28.5" customHeight="1" x14ac:dyDescent="0.2"/>
    <row r="93" spans="3:21" hidden="1" x14ac:dyDescent="0.2"/>
    <row r="94" spans="3:21" hidden="1" x14ac:dyDescent="0.2"/>
    <row r="95" spans="3:21" ht="13.5" hidden="1" thickBot="1" x14ac:dyDescent="0.25">
      <c r="C95" s="31" t="s">
        <v>39</v>
      </c>
      <c r="D95" s="30"/>
      <c r="H95" s="29" t="s">
        <v>23</v>
      </c>
      <c r="I95" s="29" t="s">
        <v>25</v>
      </c>
      <c r="J95" s="29" t="s">
        <v>70</v>
      </c>
      <c r="U95" s="28" t="s">
        <v>30</v>
      </c>
    </row>
    <row r="96" spans="3:21" ht="25.5" hidden="1" x14ac:dyDescent="0.2">
      <c r="C96" s="24" t="s">
        <v>46</v>
      </c>
      <c r="D96" s="26"/>
      <c r="H96" s="27" t="s">
        <v>4</v>
      </c>
      <c r="I96" s="27" t="s">
        <v>7</v>
      </c>
      <c r="J96" s="27" t="s">
        <v>71</v>
      </c>
      <c r="M96" s="195"/>
      <c r="N96" s="195"/>
    </row>
    <row r="97" spans="3:14" ht="25.5" hidden="1" x14ac:dyDescent="0.2">
      <c r="C97" s="24" t="s">
        <v>47</v>
      </c>
      <c r="D97" s="26"/>
      <c r="H97" s="27" t="s">
        <v>76</v>
      </c>
      <c r="I97" s="27" t="s">
        <v>88</v>
      </c>
      <c r="J97" s="27" t="s">
        <v>72</v>
      </c>
      <c r="M97" s="81"/>
      <c r="N97" s="81"/>
    </row>
    <row r="98" spans="3:14" ht="38.25" hidden="1" x14ac:dyDescent="0.2">
      <c r="C98" s="24" t="s">
        <v>48</v>
      </c>
      <c r="D98" s="26"/>
      <c r="H98" s="27" t="s">
        <v>5</v>
      </c>
      <c r="I98" s="27" t="s">
        <v>8</v>
      </c>
      <c r="J98" s="27" t="s">
        <v>73</v>
      </c>
      <c r="M98" s="81"/>
      <c r="N98" s="81"/>
    </row>
    <row r="99" spans="3:14" hidden="1" x14ac:dyDescent="0.2">
      <c r="C99" s="24" t="s">
        <v>49</v>
      </c>
      <c r="D99" s="26"/>
      <c r="H99" s="27"/>
      <c r="I99" s="27" t="s">
        <v>75</v>
      </c>
      <c r="J99" s="27" t="s">
        <v>74</v>
      </c>
      <c r="M99" s="81"/>
      <c r="N99" s="81"/>
    </row>
    <row r="100" spans="3:14" ht="25.5" hidden="1" x14ac:dyDescent="0.2">
      <c r="C100" s="24" t="s">
        <v>50</v>
      </c>
      <c r="D100" s="26"/>
      <c r="H100" s="27"/>
      <c r="I100" s="27" t="s">
        <v>9</v>
      </c>
      <c r="J100" s="27" t="s">
        <v>78</v>
      </c>
      <c r="M100" s="81"/>
      <c r="N100" s="81"/>
    </row>
    <row r="101" spans="3:14" hidden="1" x14ac:dyDescent="0.2">
      <c r="C101" s="24" t="s">
        <v>51</v>
      </c>
      <c r="D101" s="26"/>
      <c r="H101" s="27"/>
      <c r="I101" s="27" t="s">
        <v>10</v>
      </c>
      <c r="J101" s="27"/>
      <c r="M101" s="81"/>
      <c r="N101" s="81"/>
    </row>
    <row r="102" spans="3:14" hidden="1" x14ac:dyDescent="0.2">
      <c r="C102" s="24" t="s">
        <v>52</v>
      </c>
      <c r="D102" s="26"/>
      <c r="M102" s="195"/>
      <c r="N102" s="195"/>
    </row>
    <row r="103" spans="3:14" ht="66" hidden="1" customHeight="1" x14ac:dyDescent="0.2">
      <c r="C103" s="24" t="s">
        <v>53</v>
      </c>
      <c r="D103" s="26"/>
      <c r="M103" s="194"/>
      <c r="N103" s="194"/>
    </row>
    <row r="104" spans="3:14" hidden="1" x14ac:dyDescent="0.2">
      <c r="C104" s="24" t="s">
        <v>37</v>
      </c>
      <c r="D104" s="26"/>
    </row>
    <row r="105" spans="3:14" ht="25.5" hidden="1" x14ac:dyDescent="0.2">
      <c r="C105" s="24" t="s">
        <v>54</v>
      </c>
      <c r="D105" s="26"/>
    </row>
    <row r="106" spans="3:14" ht="25.5" hidden="1" x14ac:dyDescent="0.2">
      <c r="C106" s="24" t="s">
        <v>55</v>
      </c>
      <c r="D106" s="26"/>
    </row>
    <row r="107" spans="3:14" ht="25.5" hidden="1" x14ac:dyDescent="0.2">
      <c r="C107" s="24" t="s">
        <v>56</v>
      </c>
      <c r="D107" s="26"/>
    </row>
    <row r="108" spans="3:14" hidden="1" x14ac:dyDescent="0.2">
      <c r="C108" s="24" t="s">
        <v>41</v>
      </c>
      <c r="D108" s="23"/>
    </row>
    <row r="109" spans="3:14" hidden="1" x14ac:dyDescent="0.2">
      <c r="C109" s="24" t="s">
        <v>40</v>
      </c>
      <c r="D109" s="25"/>
    </row>
    <row r="110" spans="3:14" hidden="1" x14ac:dyDescent="0.2">
      <c r="C110" s="24" t="s">
        <v>57</v>
      </c>
      <c r="D110" s="23"/>
    </row>
    <row r="111" spans="3:14" hidden="1" x14ac:dyDescent="0.2"/>
    <row r="112" spans="3:14" ht="6.75" hidden="1" customHeight="1" x14ac:dyDescent="0.2"/>
    <row r="113" spans="3:3" ht="15" hidden="1" customHeight="1" x14ac:dyDescent="0.2">
      <c r="C113" s="14" t="s">
        <v>30</v>
      </c>
    </row>
    <row r="114" spans="3:3" ht="18.75" hidden="1" customHeight="1" x14ac:dyDescent="0.2">
      <c r="C114" s="14" t="s">
        <v>33</v>
      </c>
    </row>
    <row r="115" spans="3:3" ht="15" hidden="1" customHeight="1" x14ac:dyDescent="0.2">
      <c r="C115" s="14" t="s">
        <v>42</v>
      </c>
    </row>
    <row r="116" spans="3:3" ht="11.25" hidden="1" customHeight="1" x14ac:dyDescent="0.2">
      <c r="C116" s="14" t="s">
        <v>31</v>
      </c>
    </row>
    <row r="117" spans="3:3" ht="16.5" hidden="1" customHeight="1" x14ac:dyDescent="0.2">
      <c r="C117" s="14" t="s">
        <v>32</v>
      </c>
    </row>
    <row r="118" spans="3:3" ht="12" hidden="1" customHeight="1" x14ac:dyDescent="0.2">
      <c r="C118" s="14" t="s">
        <v>34</v>
      </c>
    </row>
    <row r="119" spans="3:3" ht="25.5" hidden="1" customHeight="1" x14ac:dyDescent="0.2">
      <c r="C119" s="14" t="s">
        <v>35</v>
      </c>
    </row>
    <row r="120" spans="3:3" ht="27.75" hidden="1" customHeight="1" x14ac:dyDescent="0.2">
      <c r="C120" s="14" t="s">
        <v>43</v>
      </c>
    </row>
    <row r="121" spans="3:3" ht="36.75" hidden="1" customHeight="1" x14ac:dyDescent="0.2">
      <c r="C121" s="22" t="s">
        <v>44</v>
      </c>
    </row>
    <row r="122" spans="3:3" hidden="1" x14ac:dyDescent="0.2">
      <c r="C122" s="14" t="s">
        <v>45</v>
      </c>
    </row>
    <row r="123" spans="3:3" hidden="1" x14ac:dyDescent="0.2"/>
  </sheetData>
  <mergeCells count="83">
    <mergeCell ref="M102:N102"/>
    <mergeCell ref="M103:N103"/>
    <mergeCell ref="M96:N96"/>
    <mergeCell ref="M97:N97"/>
    <mergeCell ref="M98:N98"/>
    <mergeCell ref="M99:N99"/>
    <mergeCell ref="M100:N100"/>
    <mergeCell ref="M101:N101"/>
    <mergeCell ref="E45:J45"/>
    <mergeCell ref="K45:Q45"/>
    <mergeCell ref="E46:J46"/>
    <mergeCell ref="K46:Q46"/>
    <mergeCell ref="E47:J47"/>
    <mergeCell ref="K47:Q47"/>
    <mergeCell ref="I31:Q31"/>
    <mergeCell ref="C42:J42"/>
    <mergeCell ref="K42:Q42"/>
    <mergeCell ref="E43:J43"/>
    <mergeCell ref="E44:J44"/>
    <mergeCell ref="K44:Q44"/>
    <mergeCell ref="D27:F27"/>
    <mergeCell ref="G27:I27"/>
    <mergeCell ref="J27:L27"/>
    <mergeCell ref="M27:O27"/>
    <mergeCell ref="P27:Q27"/>
    <mergeCell ref="D28:F28"/>
    <mergeCell ref="G28:I28"/>
    <mergeCell ref="J28:L28"/>
    <mergeCell ref="M28:O28"/>
    <mergeCell ref="P28:Q28"/>
    <mergeCell ref="D25:F25"/>
    <mergeCell ref="G25:I25"/>
    <mergeCell ref="J25:L25"/>
    <mergeCell ref="M25:O25"/>
    <mergeCell ref="P25:Q25"/>
    <mergeCell ref="D26:F26"/>
    <mergeCell ref="G26:I26"/>
    <mergeCell ref="J26:L26"/>
    <mergeCell ref="M26:O26"/>
    <mergeCell ref="P26:Q26"/>
    <mergeCell ref="B20:R20"/>
    <mergeCell ref="C23:Q23"/>
    <mergeCell ref="D24:F24"/>
    <mergeCell ref="G24:I24"/>
    <mergeCell ref="J24:L24"/>
    <mergeCell ref="M24:O24"/>
    <mergeCell ref="P24:Q24"/>
    <mergeCell ref="C16:C18"/>
    <mergeCell ref="D16:E16"/>
    <mergeCell ref="F16:G16"/>
    <mergeCell ref="D17:E17"/>
    <mergeCell ref="F17:G17"/>
    <mergeCell ref="D18:E18"/>
    <mergeCell ref="F18:G1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s>
  <dataValidations count="19">
    <dataValidation type="list" allowBlank="1" showInputMessage="1" showErrorMessage="1" prompt="Selecione de la lista desplegable la tendencia esperada" sqref="P13:Q14">
      <formula1>$J$96:$J$100</formula1>
    </dataValidation>
    <dataValidation allowBlank="1" showInputMessage="1" showErrorMessage="1" prompt="Identifique el(los) valor(es)  los valores máximos o mínimos de este rango de gestión." sqref="F16: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$C$96:$C$110</formula1>
    </dataValidation>
    <dataValidation allowBlank="1" showInputMessage="1" showErrorMessage="1" prompt="Realice un pequeño análisis, acerca del cumplimiento o incumplimiento del indicador, identificando los factores que fueron relevantes en el resultado del indicador." sqref="C44:C47 E44:J47"/>
    <dataValidation allowBlank="1" showInputMessage="1" showErrorMessage="1" prompt="Identifique el resultado del indicador en la medición desarrollada" sqref="D28 P28 G28 J28 M28"/>
    <dataValidation allowBlank="1" showInputMessage="1" showErrorMessage="1" prompt="Identifique el valor registrado en el denominador de la fórmula de cálculo" sqref="M27 G27 J27 D27"/>
    <dataValidation allowBlank="1" showInputMessage="1" showErrorMessage="1" prompt="Identifique el valor registrado en el numerador de la fórmula de cálculo" sqref="P26 J26 M26 G26 D26"/>
    <dataValidation allowBlank="1" showInputMessage="1" showErrorMessage="1" prompt="Valor que se espera alcance el Indicador" sqref="D25 G25 P25 J25 M25"/>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U131"/>
  <sheetViews>
    <sheetView showGridLines="0" topLeftCell="A7" zoomScale="85" zoomScaleNormal="85" zoomScaleSheetLayoutView="89" workbookViewId="0">
      <selection activeCell="K13" sqref="K13:L14"/>
    </sheetView>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77"/>
      <c r="C2" s="78"/>
      <c r="D2" s="79"/>
      <c r="E2" s="83" t="s">
        <v>92</v>
      </c>
      <c r="F2" s="84"/>
      <c r="G2" s="84"/>
      <c r="H2" s="84"/>
      <c r="I2" s="84"/>
      <c r="J2" s="84"/>
      <c r="K2" s="84"/>
      <c r="L2" s="84"/>
      <c r="M2" s="84"/>
      <c r="N2" s="85"/>
      <c r="O2" s="92" t="s">
        <v>91</v>
      </c>
      <c r="P2" s="92"/>
      <c r="Q2" s="92"/>
      <c r="R2" s="92"/>
    </row>
    <row r="3" spans="2:18" ht="24.75" customHeight="1" x14ac:dyDescent="0.2">
      <c r="B3" s="80"/>
      <c r="C3" s="81"/>
      <c r="D3" s="82"/>
      <c r="E3" s="86"/>
      <c r="F3" s="87"/>
      <c r="G3" s="87"/>
      <c r="H3" s="87"/>
      <c r="I3" s="87"/>
      <c r="J3" s="87"/>
      <c r="K3" s="87"/>
      <c r="L3" s="87"/>
      <c r="M3" s="87"/>
      <c r="N3" s="88"/>
      <c r="O3" s="92" t="s">
        <v>82</v>
      </c>
      <c r="P3" s="92"/>
      <c r="Q3" s="92"/>
      <c r="R3" s="92"/>
    </row>
    <row r="4" spans="2:18" ht="24.75" customHeight="1" thickBot="1" x14ac:dyDescent="0.25">
      <c r="B4" s="80"/>
      <c r="C4" s="81"/>
      <c r="D4" s="82"/>
      <c r="E4" s="89"/>
      <c r="F4" s="90"/>
      <c r="G4" s="90"/>
      <c r="H4" s="90"/>
      <c r="I4" s="90"/>
      <c r="J4" s="90"/>
      <c r="K4" s="90"/>
      <c r="L4" s="90"/>
      <c r="M4" s="90"/>
      <c r="N4" s="91"/>
      <c r="O4" s="92" t="s">
        <v>83</v>
      </c>
      <c r="P4" s="92"/>
      <c r="Q4" s="92"/>
      <c r="R4" s="92"/>
    </row>
    <row r="5" spans="2:18" ht="13.5" thickBot="1" x14ac:dyDescent="0.25">
      <c r="B5" s="365"/>
      <c r="C5" s="100"/>
      <c r="D5" s="100"/>
      <c r="E5" s="100"/>
      <c r="F5" s="100"/>
      <c r="G5" s="100"/>
      <c r="H5" s="100"/>
      <c r="I5" s="100"/>
      <c r="J5" s="100"/>
      <c r="K5" s="100"/>
      <c r="L5" s="100"/>
      <c r="M5" s="100"/>
      <c r="N5" s="100"/>
      <c r="O5" s="299"/>
      <c r="P5" s="299"/>
      <c r="Q5" s="299"/>
      <c r="R5" s="300"/>
    </row>
    <row r="6" spans="2:18" ht="15" customHeight="1" thickBot="1" x14ac:dyDescent="0.25">
      <c r="B6" s="97" t="s">
        <v>0</v>
      </c>
      <c r="C6" s="98"/>
      <c r="D6" s="98"/>
      <c r="E6" s="98"/>
      <c r="F6" s="98"/>
      <c r="G6" s="98"/>
      <c r="H6" s="98"/>
      <c r="I6" s="98"/>
      <c r="J6" s="98"/>
      <c r="K6" s="98"/>
      <c r="L6" s="98"/>
      <c r="M6" s="98"/>
      <c r="N6" s="98"/>
      <c r="O6" s="98"/>
      <c r="P6" s="98"/>
      <c r="Q6" s="98"/>
      <c r="R6" s="99"/>
    </row>
    <row r="7" spans="2:18" ht="13.5" thickBot="1" x14ac:dyDescent="0.25">
      <c r="B7" s="2"/>
      <c r="C7" s="100"/>
      <c r="D7" s="100"/>
      <c r="E7" s="100"/>
      <c r="F7" s="100"/>
      <c r="G7" s="100"/>
      <c r="H7" s="100"/>
      <c r="I7" s="100"/>
      <c r="J7" s="100"/>
      <c r="K7" s="100"/>
      <c r="L7" s="100"/>
      <c r="M7" s="100"/>
      <c r="N7" s="100"/>
      <c r="O7" s="100"/>
      <c r="P7" s="100"/>
      <c r="Q7" s="100"/>
      <c r="R7" s="3"/>
    </row>
    <row r="8" spans="2:18" ht="23.25" customHeight="1" thickBot="1" x14ac:dyDescent="0.25">
      <c r="B8" s="2"/>
      <c r="C8" s="4" t="s">
        <v>62</v>
      </c>
      <c r="D8" s="101" t="s">
        <v>53</v>
      </c>
      <c r="E8" s="102"/>
      <c r="F8" s="102"/>
      <c r="G8" s="102"/>
      <c r="H8" s="102"/>
      <c r="I8" s="103"/>
      <c r="J8" s="104" t="s">
        <v>58</v>
      </c>
      <c r="K8" s="105"/>
      <c r="L8" s="106" t="s">
        <v>117</v>
      </c>
      <c r="M8" s="107"/>
      <c r="N8" s="107"/>
      <c r="O8" s="107"/>
      <c r="P8" s="107"/>
      <c r="Q8" s="108"/>
      <c r="R8" s="3"/>
    </row>
    <row r="9" spans="2:18" ht="23.25" customHeight="1" thickBot="1" x14ac:dyDescent="0.25">
      <c r="B9" s="2"/>
      <c r="C9" s="4" t="s">
        <v>61</v>
      </c>
      <c r="D9" s="64" t="s">
        <v>93</v>
      </c>
      <c r="E9" s="65"/>
      <c r="F9" s="65"/>
      <c r="G9" s="65"/>
      <c r="H9" s="65"/>
      <c r="I9" s="66"/>
      <c r="J9" s="67" t="s">
        <v>59</v>
      </c>
      <c r="K9" s="68"/>
      <c r="L9" s="71" t="s">
        <v>118</v>
      </c>
      <c r="M9" s="72"/>
      <c r="N9" s="72"/>
      <c r="O9" s="72"/>
      <c r="P9" s="72"/>
      <c r="Q9" s="73"/>
      <c r="R9" s="3"/>
    </row>
    <row r="10" spans="2:18" ht="23.25" customHeight="1" thickBot="1" x14ac:dyDescent="0.25">
      <c r="B10" s="2"/>
      <c r="C10" s="4" t="s">
        <v>60</v>
      </c>
      <c r="D10" s="64"/>
      <c r="E10" s="65"/>
      <c r="F10" s="65"/>
      <c r="G10" s="65"/>
      <c r="H10" s="65"/>
      <c r="I10" s="66"/>
      <c r="J10" s="69"/>
      <c r="K10" s="70"/>
      <c r="L10" s="74"/>
      <c r="M10" s="75"/>
      <c r="N10" s="75"/>
      <c r="O10" s="75"/>
      <c r="P10" s="75"/>
      <c r="Q10" s="76"/>
      <c r="R10" s="3"/>
    </row>
    <row r="11" spans="2:18" ht="6" customHeight="1" thickBot="1" x14ac:dyDescent="0.25">
      <c r="B11" s="2"/>
      <c r="I11" s="5"/>
      <c r="R11" s="3"/>
    </row>
    <row r="12" spans="2:18" ht="15" customHeight="1" x14ac:dyDescent="0.2">
      <c r="B12" s="2"/>
      <c r="C12" s="126" t="s">
        <v>14</v>
      </c>
      <c r="D12" s="127"/>
      <c r="E12" s="126" t="s">
        <v>63</v>
      </c>
      <c r="F12" s="128"/>
      <c r="G12" s="129" t="s">
        <v>1</v>
      </c>
      <c r="H12" s="130"/>
      <c r="I12" s="126" t="s">
        <v>3</v>
      </c>
      <c r="J12" s="128"/>
      <c r="K12" s="131" t="s">
        <v>6</v>
      </c>
      <c r="L12" s="132"/>
      <c r="M12" s="133" t="s">
        <v>2</v>
      </c>
      <c r="N12" s="134"/>
      <c r="O12" s="135"/>
      <c r="P12" s="109" t="s">
        <v>69</v>
      </c>
      <c r="Q12" s="110"/>
      <c r="R12" s="3"/>
    </row>
    <row r="13" spans="2:18" ht="15" customHeight="1" x14ac:dyDescent="0.2">
      <c r="B13" s="2"/>
      <c r="C13" s="111" t="s">
        <v>115</v>
      </c>
      <c r="D13" s="112"/>
      <c r="E13" s="111" t="s">
        <v>107</v>
      </c>
      <c r="F13" s="116"/>
      <c r="G13" s="118" t="s">
        <v>81</v>
      </c>
      <c r="H13" s="119"/>
      <c r="I13" s="111" t="s">
        <v>4</v>
      </c>
      <c r="J13" s="116"/>
      <c r="K13" s="118" t="s">
        <v>8</v>
      </c>
      <c r="L13" s="119"/>
      <c r="M13" s="111" t="s">
        <v>116</v>
      </c>
      <c r="N13" s="112"/>
      <c r="O13" s="122"/>
      <c r="P13" s="124" t="s">
        <v>78</v>
      </c>
      <c r="Q13" s="116"/>
      <c r="R13" s="3"/>
    </row>
    <row r="14" spans="2:18" ht="51" customHeight="1" thickBot="1" x14ac:dyDescent="0.25">
      <c r="B14" s="2"/>
      <c r="C14" s="113"/>
      <c r="D14" s="114"/>
      <c r="E14" s="113"/>
      <c r="F14" s="117"/>
      <c r="G14" s="120"/>
      <c r="H14" s="121"/>
      <c r="I14" s="113"/>
      <c r="J14" s="117"/>
      <c r="K14" s="120"/>
      <c r="L14" s="121"/>
      <c r="M14" s="113"/>
      <c r="N14" s="114"/>
      <c r="O14" s="123"/>
      <c r="P14" s="125"/>
      <c r="Q14" s="117"/>
      <c r="R14" s="3"/>
    </row>
    <row r="15" spans="2:18" ht="8.25" customHeight="1" thickBot="1" x14ac:dyDescent="0.25">
      <c r="B15" s="2"/>
      <c r="M15" s="7"/>
      <c r="N15" s="7"/>
      <c r="O15" s="7"/>
      <c r="P15" s="7"/>
      <c r="Q15" s="7"/>
      <c r="R15" s="3"/>
    </row>
    <row r="16" spans="2:18" x14ac:dyDescent="0.2">
      <c r="B16" s="2"/>
      <c r="C16" s="133" t="s">
        <v>11</v>
      </c>
      <c r="D16" s="138" t="s">
        <v>26</v>
      </c>
      <c r="E16" s="139"/>
      <c r="F16" s="140" t="s">
        <v>98</v>
      </c>
      <c r="G16" s="141"/>
      <c r="H16" s="6"/>
      <c r="I16" s="6"/>
      <c r="J16" s="6"/>
      <c r="K16" s="6"/>
      <c r="L16" s="6"/>
      <c r="M16" s="7"/>
      <c r="N16" s="7"/>
      <c r="O16" s="7"/>
      <c r="P16" s="7"/>
      <c r="Q16" s="7"/>
      <c r="R16" s="3"/>
    </row>
    <row r="17" spans="2:20" ht="18.75" customHeight="1" x14ac:dyDescent="0.2">
      <c r="B17" s="2"/>
      <c r="C17" s="136"/>
      <c r="D17" s="142" t="s">
        <v>27</v>
      </c>
      <c r="E17" s="143"/>
      <c r="F17" s="144" t="s">
        <v>99</v>
      </c>
      <c r="G17" s="145"/>
      <c r="H17" s="6"/>
      <c r="I17" s="6"/>
      <c r="J17" s="6"/>
      <c r="K17" s="6"/>
      <c r="L17" s="6"/>
      <c r="M17" s="7"/>
      <c r="N17" s="7"/>
      <c r="O17" s="7"/>
      <c r="P17" s="7"/>
      <c r="Q17" s="7"/>
      <c r="R17" s="3"/>
    </row>
    <row r="18" spans="2:20" ht="18.75" customHeight="1" thickBot="1" x14ac:dyDescent="0.25">
      <c r="B18" s="2"/>
      <c r="C18" s="137"/>
      <c r="D18" s="146" t="s">
        <v>28</v>
      </c>
      <c r="E18" s="147"/>
      <c r="F18" s="148" t="s">
        <v>100</v>
      </c>
      <c r="G18" s="149"/>
      <c r="H18" s="6"/>
      <c r="I18" s="6"/>
      <c r="J18" s="6"/>
      <c r="K18" s="6"/>
      <c r="L18" s="6"/>
      <c r="M18" s="7"/>
      <c r="N18" s="7"/>
      <c r="O18" s="7"/>
      <c r="P18" s="7"/>
      <c r="Q18" s="7"/>
      <c r="R18" s="3"/>
    </row>
    <row r="19" spans="2:20" ht="6" customHeight="1" thickBot="1" x14ac:dyDescent="0.25">
      <c r="B19" s="2"/>
      <c r="R19" s="3"/>
    </row>
    <row r="20" spans="2:20" ht="13.5" thickBot="1" x14ac:dyDescent="0.25">
      <c r="B20" s="150" t="s">
        <v>24</v>
      </c>
      <c r="C20" s="151"/>
      <c r="D20" s="151"/>
      <c r="E20" s="151"/>
      <c r="F20" s="151"/>
      <c r="G20" s="151"/>
      <c r="H20" s="151"/>
      <c r="I20" s="151"/>
      <c r="J20" s="151"/>
      <c r="K20" s="151"/>
      <c r="L20" s="151"/>
      <c r="M20" s="151"/>
      <c r="N20" s="151"/>
      <c r="O20" s="151"/>
      <c r="P20" s="151"/>
      <c r="Q20" s="151"/>
      <c r="R20" s="152"/>
    </row>
    <row r="21" spans="2:20" ht="6" customHeight="1" x14ac:dyDescent="0.2">
      <c r="B21" s="2"/>
      <c r="G21" s="8"/>
      <c r="H21" s="8"/>
      <c r="R21" s="3"/>
    </row>
    <row r="22" spans="2:20" ht="4.5" customHeight="1" thickBot="1" x14ac:dyDescent="0.25">
      <c r="B22" s="2"/>
      <c r="R22" s="3"/>
    </row>
    <row r="23" spans="2:20" ht="15.75" customHeight="1" thickBot="1" x14ac:dyDescent="0.25">
      <c r="B23" s="2"/>
      <c r="C23" s="153" t="s">
        <v>12</v>
      </c>
      <c r="D23" s="154"/>
      <c r="E23" s="154"/>
      <c r="F23" s="154"/>
      <c r="G23" s="154"/>
      <c r="H23" s="154"/>
      <c r="I23" s="154"/>
      <c r="J23" s="154"/>
      <c r="K23" s="154"/>
      <c r="L23" s="154"/>
      <c r="M23" s="154"/>
      <c r="N23" s="154"/>
      <c r="O23" s="154"/>
      <c r="P23" s="154"/>
      <c r="Q23" s="155"/>
      <c r="R23" s="3"/>
    </row>
    <row r="24" spans="2:20" ht="27" customHeight="1" thickBot="1" x14ac:dyDescent="0.25">
      <c r="B24" s="2"/>
      <c r="C24" s="35" t="s">
        <v>16</v>
      </c>
      <c r="D24" s="156" t="s">
        <v>84</v>
      </c>
      <c r="E24" s="157"/>
      <c r="F24" s="158"/>
      <c r="G24" s="159" t="s">
        <v>85</v>
      </c>
      <c r="H24" s="157"/>
      <c r="I24" s="158"/>
      <c r="J24" s="159" t="s">
        <v>86</v>
      </c>
      <c r="K24" s="157"/>
      <c r="L24" s="158"/>
      <c r="M24" s="159" t="s">
        <v>87</v>
      </c>
      <c r="N24" s="157"/>
      <c r="O24" s="158"/>
      <c r="P24" s="154" t="s">
        <v>13</v>
      </c>
      <c r="Q24" s="155"/>
      <c r="R24" s="3"/>
    </row>
    <row r="25" spans="2:20" ht="15" customHeight="1" x14ac:dyDescent="0.2">
      <c r="B25" s="2"/>
      <c r="C25" s="34" t="s">
        <v>17</v>
      </c>
      <c r="D25" s="295">
        <v>0.9</v>
      </c>
      <c r="E25" s="169"/>
      <c r="F25" s="170"/>
      <c r="G25" s="295">
        <v>0.9</v>
      </c>
      <c r="H25" s="169"/>
      <c r="I25" s="170"/>
      <c r="J25" s="295">
        <v>0.9</v>
      </c>
      <c r="K25" s="169"/>
      <c r="L25" s="170"/>
      <c r="M25" s="295">
        <v>0.9</v>
      </c>
      <c r="N25" s="169"/>
      <c r="O25" s="170"/>
      <c r="P25" s="232">
        <v>1</v>
      </c>
      <c r="Q25" s="203"/>
      <c r="R25" s="3"/>
    </row>
    <row r="26" spans="2:20" x14ac:dyDescent="0.2">
      <c r="B26" s="2"/>
      <c r="C26" s="33" t="s">
        <v>15</v>
      </c>
      <c r="D26" s="144"/>
      <c r="E26" s="160"/>
      <c r="F26" s="161"/>
      <c r="G26" s="162"/>
      <c r="H26" s="160"/>
      <c r="I26" s="161"/>
      <c r="J26" s="162"/>
      <c r="K26" s="160"/>
      <c r="L26" s="161"/>
      <c r="M26" s="162"/>
      <c r="N26" s="160"/>
      <c r="O26" s="161"/>
      <c r="P26" s="201"/>
      <c r="Q26" s="164"/>
      <c r="R26" s="3"/>
    </row>
    <row r="27" spans="2:20" ht="15.75" customHeight="1" x14ac:dyDescent="0.2">
      <c r="B27" s="2"/>
      <c r="C27" s="33" t="s">
        <v>36</v>
      </c>
      <c r="D27" s="144"/>
      <c r="E27" s="160"/>
      <c r="F27" s="161"/>
      <c r="G27" s="162"/>
      <c r="H27" s="160"/>
      <c r="I27" s="161"/>
      <c r="J27" s="162"/>
      <c r="K27" s="160"/>
      <c r="L27" s="161"/>
      <c r="M27" s="162"/>
      <c r="N27" s="160"/>
      <c r="O27" s="161"/>
      <c r="P27" s="364"/>
      <c r="Q27" s="247"/>
      <c r="R27" s="3"/>
    </row>
    <row r="28" spans="2:20" ht="15.75" customHeight="1" thickBot="1" x14ac:dyDescent="0.25">
      <c r="B28" s="2"/>
      <c r="C28" s="32" t="s">
        <v>29</v>
      </c>
      <c r="D28" s="196" t="e">
        <f>(D26/D27)*100</f>
        <v>#DIV/0!</v>
      </c>
      <c r="E28" s="197"/>
      <c r="F28" s="198"/>
      <c r="G28" s="196" t="e">
        <f>(G26/G27)*100</f>
        <v>#DIV/0!</v>
      </c>
      <c r="H28" s="197"/>
      <c r="I28" s="198"/>
      <c r="J28" s="196" t="e">
        <f>(J26/J27)*100</f>
        <v>#DIV/0!</v>
      </c>
      <c r="K28" s="197"/>
      <c r="L28" s="198"/>
      <c r="M28" s="196" t="e">
        <f>(M26/M27)*100</f>
        <v>#DIV/0!</v>
      </c>
      <c r="N28" s="197"/>
      <c r="O28" s="198"/>
      <c r="P28" s="199" t="e">
        <v>#DIV/0!</v>
      </c>
      <c r="Q28" s="200"/>
      <c r="R28" s="3"/>
    </row>
    <row r="29" spans="2:20" x14ac:dyDescent="0.2">
      <c r="B29" s="2"/>
      <c r="R29" s="3"/>
      <c r="T29" s="9"/>
    </row>
    <row r="30" spans="2:20" x14ac:dyDescent="0.2">
      <c r="B30" s="2"/>
      <c r="R30" s="3"/>
    </row>
    <row r="31" spans="2:20" x14ac:dyDescent="0.2">
      <c r="B31" s="2"/>
      <c r="I31" s="178"/>
      <c r="J31" s="178"/>
      <c r="K31" s="178"/>
      <c r="L31" s="178"/>
      <c r="M31" s="178"/>
      <c r="N31" s="178"/>
      <c r="O31" s="178"/>
      <c r="P31" s="178"/>
      <c r="Q31" s="178"/>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179" t="s">
        <v>22</v>
      </c>
      <c r="D42" s="180"/>
      <c r="E42" s="180"/>
      <c r="F42" s="180"/>
      <c r="G42" s="180"/>
      <c r="H42" s="180"/>
      <c r="I42" s="180"/>
      <c r="J42" s="180"/>
      <c r="K42" s="97" t="s">
        <v>77</v>
      </c>
      <c r="L42" s="98"/>
      <c r="M42" s="98"/>
      <c r="N42" s="98"/>
      <c r="O42" s="98"/>
      <c r="P42" s="98"/>
      <c r="Q42" s="99"/>
      <c r="R42" s="3"/>
    </row>
    <row r="43" spans="2:18" ht="28.5" customHeight="1" thickBot="1" x14ac:dyDescent="0.25">
      <c r="B43" s="2"/>
      <c r="C43" s="15"/>
      <c r="D43" s="16" t="s">
        <v>79</v>
      </c>
      <c r="E43" s="181" t="s">
        <v>80</v>
      </c>
      <c r="F43" s="181"/>
      <c r="G43" s="181"/>
      <c r="H43" s="181"/>
      <c r="I43" s="181"/>
      <c r="J43" s="182"/>
      <c r="K43" s="19"/>
      <c r="L43" s="20"/>
      <c r="M43" s="20"/>
      <c r="N43" s="20"/>
      <c r="O43" s="20"/>
      <c r="P43" s="20"/>
      <c r="Q43" s="21"/>
      <c r="R43" s="3"/>
    </row>
    <row r="44" spans="2:18" ht="38.25" customHeight="1" thickBot="1" x14ac:dyDescent="0.25">
      <c r="B44" s="2"/>
      <c r="C44" s="10" t="s">
        <v>18</v>
      </c>
      <c r="D44" s="18"/>
      <c r="E44" s="358"/>
      <c r="F44" s="359"/>
      <c r="G44" s="359"/>
      <c r="H44" s="359"/>
      <c r="I44" s="359"/>
      <c r="J44" s="360"/>
      <c r="K44" s="207"/>
      <c r="L44" s="207"/>
      <c r="M44" s="207"/>
      <c r="N44" s="207"/>
      <c r="O44" s="207"/>
      <c r="P44" s="207"/>
      <c r="Q44" s="208"/>
      <c r="R44" s="3"/>
    </row>
    <row r="45" spans="2:18" ht="38.25" customHeight="1" thickBot="1" x14ac:dyDescent="0.25">
      <c r="B45" s="2"/>
      <c r="C45" s="10" t="s">
        <v>19</v>
      </c>
      <c r="D45" s="18"/>
      <c r="E45" s="358"/>
      <c r="F45" s="359"/>
      <c r="G45" s="359"/>
      <c r="H45" s="359"/>
      <c r="I45" s="359"/>
      <c r="J45" s="360"/>
      <c r="K45" s="207"/>
      <c r="L45" s="207"/>
      <c r="M45" s="207"/>
      <c r="N45" s="207"/>
      <c r="O45" s="207"/>
      <c r="P45" s="207"/>
      <c r="Q45" s="208"/>
      <c r="R45" s="3"/>
    </row>
    <row r="46" spans="2:18" ht="38.25" customHeight="1" thickBot="1" x14ac:dyDescent="0.25">
      <c r="B46" s="2"/>
      <c r="C46" s="10" t="s">
        <v>90</v>
      </c>
      <c r="D46" s="18"/>
      <c r="E46" s="358"/>
      <c r="F46" s="359"/>
      <c r="G46" s="359"/>
      <c r="H46" s="359"/>
      <c r="I46" s="359"/>
      <c r="J46" s="360"/>
      <c r="K46" s="207"/>
      <c r="L46" s="207"/>
      <c r="M46" s="207"/>
      <c r="N46" s="207"/>
      <c r="O46" s="207"/>
      <c r="P46" s="207"/>
      <c r="Q46" s="208"/>
      <c r="R46" s="3"/>
    </row>
    <row r="47" spans="2:18" ht="38.25" customHeight="1" thickBot="1" x14ac:dyDescent="0.25">
      <c r="B47" s="2"/>
      <c r="C47" s="10" t="s">
        <v>20</v>
      </c>
      <c r="D47" s="18"/>
      <c r="E47" s="358"/>
      <c r="F47" s="359"/>
      <c r="G47" s="359"/>
      <c r="H47" s="359"/>
      <c r="I47" s="359"/>
      <c r="J47" s="360"/>
      <c r="K47" s="207"/>
      <c r="L47" s="207"/>
      <c r="M47" s="207"/>
      <c r="N47" s="207"/>
      <c r="O47" s="207"/>
      <c r="P47" s="207"/>
      <c r="Q47" s="208"/>
      <c r="R47" s="3"/>
    </row>
    <row r="48" spans="2:18" ht="38.25" customHeight="1" thickBot="1" x14ac:dyDescent="0.25">
      <c r="B48" s="2"/>
      <c r="C48" s="10" t="s">
        <v>21</v>
      </c>
      <c r="D48" s="18"/>
      <c r="E48" s="358"/>
      <c r="F48" s="359"/>
      <c r="G48" s="359"/>
      <c r="H48" s="359"/>
      <c r="I48" s="359"/>
      <c r="J48" s="360"/>
      <c r="K48" s="207"/>
      <c r="L48" s="207"/>
      <c r="M48" s="207"/>
      <c r="N48" s="207"/>
      <c r="O48" s="207"/>
      <c r="P48" s="207"/>
      <c r="Q48" s="208"/>
      <c r="R48" s="3"/>
    </row>
    <row r="49" spans="2:18" ht="38.25" customHeight="1" thickBot="1" x14ac:dyDescent="0.25">
      <c r="B49" s="2"/>
      <c r="C49" s="10" t="s">
        <v>38</v>
      </c>
      <c r="D49" s="18"/>
      <c r="E49" s="358"/>
      <c r="F49" s="359"/>
      <c r="G49" s="359"/>
      <c r="H49" s="359"/>
      <c r="I49" s="359"/>
      <c r="J49" s="360"/>
      <c r="K49" s="207"/>
      <c r="L49" s="207"/>
      <c r="M49" s="207"/>
      <c r="N49" s="207"/>
      <c r="O49" s="207"/>
      <c r="P49" s="207"/>
      <c r="Q49" s="208"/>
      <c r="R49" s="3"/>
    </row>
    <row r="50" spans="2:18" ht="38.25" customHeight="1" thickBot="1" x14ac:dyDescent="0.25">
      <c r="B50" s="2"/>
      <c r="C50" s="10" t="s">
        <v>64</v>
      </c>
      <c r="D50" s="18"/>
      <c r="E50" s="358"/>
      <c r="F50" s="359"/>
      <c r="G50" s="359"/>
      <c r="H50" s="359"/>
      <c r="I50" s="359"/>
      <c r="J50" s="360"/>
      <c r="K50" s="207"/>
      <c r="L50" s="207"/>
      <c r="M50" s="207"/>
      <c r="N50" s="207"/>
      <c r="O50" s="207"/>
      <c r="P50" s="207"/>
      <c r="Q50" s="208"/>
      <c r="R50" s="3"/>
    </row>
    <row r="51" spans="2:18" ht="38.25" customHeight="1" thickBot="1" x14ac:dyDescent="0.25">
      <c r="B51" s="2"/>
      <c r="C51" s="10" t="s">
        <v>65</v>
      </c>
      <c r="D51" s="18"/>
      <c r="E51" s="358"/>
      <c r="F51" s="359"/>
      <c r="G51" s="359"/>
      <c r="H51" s="359"/>
      <c r="I51" s="359"/>
      <c r="J51" s="360"/>
      <c r="K51" s="207"/>
      <c r="L51" s="207"/>
      <c r="M51" s="207"/>
      <c r="N51" s="207"/>
      <c r="O51" s="207"/>
      <c r="P51" s="207"/>
      <c r="Q51" s="208"/>
      <c r="R51" s="3"/>
    </row>
    <row r="52" spans="2:18" ht="38.25" customHeight="1" thickBot="1" x14ac:dyDescent="0.25">
      <c r="B52" s="2"/>
      <c r="C52" s="10" t="s">
        <v>66</v>
      </c>
      <c r="D52" s="18"/>
      <c r="E52" s="358"/>
      <c r="F52" s="359"/>
      <c r="G52" s="359"/>
      <c r="H52" s="359"/>
      <c r="I52" s="359"/>
      <c r="J52" s="360"/>
      <c r="K52" s="207"/>
      <c r="L52" s="207"/>
      <c r="M52" s="207"/>
      <c r="N52" s="207"/>
      <c r="O52" s="207"/>
      <c r="P52" s="207"/>
      <c r="Q52" s="208"/>
      <c r="R52" s="3"/>
    </row>
    <row r="53" spans="2:18" ht="39" customHeight="1" thickBot="1" x14ac:dyDescent="0.25">
      <c r="B53" s="2"/>
      <c r="C53" s="10" t="s">
        <v>67</v>
      </c>
      <c r="D53" s="17"/>
      <c r="E53" s="358"/>
      <c r="F53" s="359"/>
      <c r="G53" s="359"/>
      <c r="H53" s="359"/>
      <c r="I53" s="359"/>
      <c r="J53" s="360"/>
      <c r="K53" s="207"/>
      <c r="L53" s="207"/>
      <c r="M53" s="207"/>
      <c r="N53" s="207"/>
      <c r="O53" s="207"/>
      <c r="P53" s="207"/>
      <c r="Q53" s="208"/>
      <c r="R53" s="3"/>
    </row>
    <row r="54" spans="2:18" ht="39" customHeight="1" thickBot="1" x14ac:dyDescent="0.25">
      <c r="B54" s="2"/>
      <c r="C54" s="36" t="s">
        <v>89</v>
      </c>
      <c r="D54" s="17"/>
      <c r="E54" s="358"/>
      <c r="F54" s="359"/>
      <c r="G54" s="359"/>
      <c r="H54" s="359"/>
      <c r="I54" s="359"/>
      <c r="J54" s="360"/>
      <c r="K54" s="244"/>
      <c r="L54" s="244"/>
      <c r="M54" s="244"/>
      <c r="N54" s="244"/>
      <c r="O54" s="244"/>
      <c r="P54" s="244"/>
      <c r="Q54" s="245"/>
      <c r="R54" s="3"/>
    </row>
    <row r="55" spans="2:18" ht="40.5" customHeight="1" thickBot="1" x14ac:dyDescent="0.25">
      <c r="B55" s="2"/>
      <c r="C55" s="10" t="s">
        <v>68</v>
      </c>
      <c r="D55" s="17"/>
      <c r="E55" s="361"/>
      <c r="F55" s="362"/>
      <c r="G55" s="362"/>
      <c r="H55" s="362"/>
      <c r="I55" s="362"/>
      <c r="J55" s="363"/>
      <c r="K55" s="207"/>
      <c r="L55" s="207"/>
      <c r="M55" s="207"/>
      <c r="N55" s="207"/>
      <c r="O55" s="207"/>
      <c r="P55" s="207"/>
      <c r="Q55" s="208"/>
      <c r="R55" s="3"/>
    </row>
    <row r="56" spans="2:18" x14ac:dyDescent="0.2">
      <c r="B56" s="2"/>
      <c r="R56" s="3"/>
    </row>
    <row r="57" spans="2:18" ht="13.5" thickBot="1" x14ac:dyDescent="0.25">
      <c r="B57" s="11"/>
      <c r="C57" s="12"/>
      <c r="D57" s="12"/>
      <c r="E57" s="12"/>
      <c r="F57" s="12"/>
      <c r="G57" s="12"/>
      <c r="H57" s="12"/>
      <c r="I57" s="12"/>
      <c r="J57" s="12"/>
      <c r="K57" s="12"/>
      <c r="L57" s="12"/>
      <c r="M57" s="12"/>
      <c r="N57" s="12"/>
      <c r="O57" s="12"/>
      <c r="P57" s="12"/>
      <c r="Q57" s="12"/>
      <c r="R57" s="13"/>
    </row>
    <row r="99" spans="3:21" ht="28.5" customHeight="1" x14ac:dyDescent="0.2"/>
    <row r="101" spans="3:21" hidden="1" x14ac:dyDescent="0.2"/>
    <row r="102" spans="3:21" hidden="1" x14ac:dyDescent="0.2"/>
    <row r="103" spans="3:21" ht="13.5" hidden="1" thickBot="1" x14ac:dyDescent="0.25">
      <c r="C103" s="31" t="s">
        <v>39</v>
      </c>
      <c r="D103" s="30"/>
      <c r="H103" s="29" t="s">
        <v>23</v>
      </c>
      <c r="I103" s="29" t="s">
        <v>25</v>
      </c>
      <c r="J103" s="29" t="s">
        <v>70</v>
      </c>
      <c r="U103" s="28" t="s">
        <v>30</v>
      </c>
    </row>
    <row r="104" spans="3:21" ht="25.5" hidden="1" x14ac:dyDescent="0.2">
      <c r="C104" s="24" t="s">
        <v>46</v>
      </c>
      <c r="D104" s="26"/>
      <c r="H104" s="27" t="s">
        <v>4</v>
      </c>
      <c r="I104" s="27" t="s">
        <v>7</v>
      </c>
      <c r="J104" s="27" t="s">
        <v>71</v>
      </c>
      <c r="M104" s="195"/>
      <c r="N104" s="195"/>
    </row>
    <row r="105" spans="3:21" ht="25.5" hidden="1" x14ac:dyDescent="0.2">
      <c r="C105" s="24" t="s">
        <v>47</v>
      </c>
      <c r="D105" s="26"/>
      <c r="H105" s="27" t="s">
        <v>76</v>
      </c>
      <c r="I105" s="27" t="s">
        <v>88</v>
      </c>
      <c r="J105" s="27" t="s">
        <v>72</v>
      </c>
      <c r="M105" s="81"/>
      <c r="N105" s="81"/>
    </row>
    <row r="106" spans="3:21" ht="38.25" hidden="1" x14ac:dyDescent="0.2">
      <c r="C106" s="24" t="s">
        <v>48</v>
      </c>
      <c r="D106" s="26"/>
      <c r="H106" s="27" t="s">
        <v>5</v>
      </c>
      <c r="I106" s="27" t="s">
        <v>8</v>
      </c>
      <c r="J106" s="27" t="s">
        <v>73</v>
      </c>
      <c r="M106" s="81"/>
      <c r="N106" s="81"/>
    </row>
    <row r="107" spans="3:21" hidden="1" x14ac:dyDescent="0.2">
      <c r="C107" s="24" t="s">
        <v>49</v>
      </c>
      <c r="D107" s="26"/>
      <c r="H107" s="27"/>
      <c r="I107" s="27" t="s">
        <v>75</v>
      </c>
      <c r="J107" s="27" t="s">
        <v>74</v>
      </c>
      <c r="M107" s="81"/>
      <c r="N107" s="81"/>
    </row>
    <row r="108" spans="3:21" ht="25.5" hidden="1" x14ac:dyDescent="0.2">
      <c r="C108" s="24" t="s">
        <v>50</v>
      </c>
      <c r="D108" s="26"/>
      <c r="H108" s="27"/>
      <c r="I108" s="27" t="s">
        <v>9</v>
      </c>
      <c r="J108" s="27" t="s">
        <v>78</v>
      </c>
      <c r="M108" s="81"/>
      <c r="N108" s="81"/>
    </row>
    <row r="109" spans="3:21" hidden="1" x14ac:dyDescent="0.2">
      <c r="C109" s="24" t="s">
        <v>51</v>
      </c>
      <c r="D109" s="26"/>
      <c r="H109" s="27"/>
      <c r="I109" s="27" t="s">
        <v>10</v>
      </c>
      <c r="J109" s="27"/>
      <c r="M109" s="81"/>
      <c r="N109" s="81"/>
    </row>
    <row r="110" spans="3:21" hidden="1" x14ac:dyDescent="0.2">
      <c r="C110" s="24" t="s">
        <v>52</v>
      </c>
      <c r="D110" s="26"/>
      <c r="M110" s="195"/>
      <c r="N110" s="195"/>
    </row>
    <row r="111" spans="3:21" ht="66" hidden="1" customHeight="1" x14ac:dyDescent="0.2">
      <c r="C111" s="24" t="s">
        <v>53</v>
      </c>
      <c r="D111" s="26"/>
      <c r="M111" s="194"/>
      <c r="N111" s="194"/>
    </row>
    <row r="112" spans="3:21" hidden="1" x14ac:dyDescent="0.2">
      <c r="C112" s="24" t="s">
        <v>37</v>
      </c>
      <c r="D112" s="26"/>
    </row>
    <row r="113" spans="3:4" ht="25.5" hidden="1" x14ac:dyDescent="0.2">
      <c r="C113" s="24" t="s">
        <v>54</v>
      </c>
      <c r="D113" s="26"/>
    </row>
    <row r="114" spans="3:4" ht="25.5" hidden="1" x14ac:dyDescent="0.2">
      <c r="C114" s="24" t="s">
        <v>55</v>
      </c>
      <c r="D114" s="26"/>
    </row>
    <row r="115" spans="3:4" ht="25.5" hidden="1" x14ac:dyDescent="0.2">
      <c r="C115" s="24" t="s">
        <v>56</v>
      </c>
      <c r="D115" s="26"/>
    </row>
    <row r="116" spans="3:4" hidden="1" x14ac:dyDescent="0.2">
      <c r="C116" s="24" t="s">
        <v>41</v>
      </c>
      <c r="D116" s="23"/>
    </row>
    <row r="117" spans="3:4" hidden="1" x14ac:dyDescent="0.2">
      <c r="C117" s="24" t="s">
        <v>40</v>
      </c>
      <c r="D117" s="25"/>
    </row>
    <row r="118" spans="3:4" hidden="1" x14ac:dyDescent="0.2">
      <c r="C118" s="24" t="s">
        <v>57</v>
      </c>
      <c r="D118" s="23"/>
    </row>
    <row r="119" spans="3:4" hidden="1" x14ac:dyDescent="0.2"/>
    <row r="120" spans="3:4" ht="6.75" hidden="1" customHeight="1" x14ac:dyDescent="0.2"/>
    <row r="121" spans="3:4" ht="15" hidden="1" customHeight="1" x14ac:dyDescent="0.2">
      <c r="C121" s="14" t="s">
        <v>30</v>
      </c>
    </row>
    <row r="122" spans="3:4" ht="18.75" hidden="1" customHeight="1" x14ac:dyDescent="0.2">
      <c r="C122" s="14" t="s">
        <v>33</v>
      </c>
    </row>
    <row r="123" spans="3:4" ht="15" hidden="1" customHeight="1" x14ac:dyDescent="0.2">
      <c r="C123" s="14" t="s">
        <v>42</v>
      </c>
    </row>
    <row r="124" spans="3:4" ht="11.25" hidden="1" customHeight="1" x14ac:dyDescent="0.2">
      <c r="C124" s="14" t="s">
        <v>31</v>
      </c>
    </row>
    <row r="125" spans="3:4" ht="16.5" hidden="1" customHeight="1" x14ac:dyDescent="0.2">
      <c r="C125" s="14" t="s">
        <v>32</v>
      </c>
    </row>
    <row r="126" spans="3:4" ht="12" hidden="1" customHeight="1" x14ac:dyDescent="0.2">
      <c r="C126" s="14" t="s">
        <v>34</v>
      </c>
    </row>
    <row r="127" spans="3:4" ht="25.5" hidden="1" customHeight="1" x14ac:dyDescent="0.2">
      <c r="C127" s="14" t="s">
        <v>35</v>
      </c>
    </row>
    <row r="128" spans="3:4" ht="27.75" hidden="1" customHeight="1" x14ac:dyDescent="0.2">
      <c r="C128" s="14" t="s">
        <v>43</v>
      </c>
    </row>
    <row r="129" spans="3:3" ht="36.75" hidden="1" customHeight="1" x14ac:dyDescent="0.2">
      <c r="C129" s="22" t="s">
        <v>44</v>
      </c>
    </row>
    <row r="130" spans="3:3" hidden="1" x14ac:dyDescent="0.2">
      <c r="C130" s="14" t="s">
        <v>45</v>
      </c>
    </row>
    <row r="131" spans="3:3" hidden="1" x14ac:dyDescent="0.2"/>
  </sheetData>
  <mergeCells count="99">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C16:C18"/>
    <mergeCell ref="D16:E16"/>
    <mergeCell ref="F16:G16"/>
    <mergeCell ref="D17:E17"/>
    <mergeCell ref="F17:G17"/>
    <mergeCell ref="D18:E18"/>
    <mergeCell ref="F18:G18"/>
    <mergeCell ref="B20:R20"/>
    <mergeCell ref="C23:Q23"/>
    <mergeCell ref="D24:F24"/>
    <mergeCell ref="G24:I24"/>
    <mergeCell ref="J24:L24"/>
    <mergeCell ref="M24:O24"/>
    <mergeCell ref="P24:Q24"/>
    <mergeCell ref="D26:F26"/>
    <mergeCell ref="G26:I26"/>
    <mergeCell ref="J26:L26"/>
    <mergeCell ref="M26:O26"/>
    <mergeCell ref="P26:Q26"/>
    <mergeCell ref="D25:F25"/>
    <mergeCell ref="G25:I25"/>
    <mergeCell ref="J25:L25"/>
    <mergeCell ref="M25:O25"/>
    <mergeCell ref="P25:Q25"/>
    <mergeCell ref="D28:F28"/>
    <mergeCell ref="G28:I28"/>
    <mergeCell ref="J28:L28"/>
    <mergeCell ref="M28:O28"/>
    <mergeCell ref="P28:Q28"/>
    <mergeCell ref="D27:F27"/>
    <mergeCell ref="G27:I27"/>
    <mergeCell ref="J27:L27"/>
    <mergeCell ref="M27:O27"/>
    <mergeCell ref="P27:Q27"/>
    <mergeCell ref="I31:Q31"/>
    <mergeCell ref="C42:J42"/>
    <mergeCell ref="K42:Q42"/>
    <mergeCell ref="E43:J43"/>
    <mergeCell ref="E44:J44"/>
    <mergeCell ref="K44:Q44"/>
    <mergeCell ref="E45:J45"/>
    <mergeCell ref="K45:Q45"/>
    <mergeCell ref="E46:J46"/>
    <mergeCell ref="K46:Q46"/>
    <mergeCell ref="E47:J47"/>
    <mergeCell ref="K47:Q47"/>
    <mergeCell ref="E48:J48"/>
    <mergeCell ref="K48:Q48"/>
    <mergeCell ref="E49:J49"/>
    <mergeCell ref="K49:Q49"/>
    <mergeCell ref="E50:J50"/>
    <mergeCell ref="K50:Q50"/>
    <mergeCell ref="E51:J51"/>
    <mergeCell ref="K51:Q51"/>
    <mergeCell ref="E52:J52"/>
    <mergeCell ref="K52:Q52"/>
    <mergeCell ref="E53:J53"/>
    <mergeCell ref="K53:Q53"/>
    <mergeCell ref="M111:N111"/>
    <mergeCell ref="E54:J54"/>
    <mergeCell ref="K54:Q54"/>
    <mergeCell ref="E55:J55"/>
    <mergeCell ref="K55:Q55"/>
    <mergeCell ref="M104:N104"/>
    <mergeCell ref="M105:N105"/>
    <mergeCell ref="M106:N106"/>
    <mergeCell ref="M107:N107"/>
    <mergeCell ref="M108:N108"/>
    <mergeCell ref="M109:N109"/>
    <mergeCell ref="M110:N110"/>
  </mergeCells>
  <dataValidations count="19">
    <dataValidation type="list" allowBlank="1" showInputMessage="1" showErrorMessage="1" prompt="Selecione de la lista desplegable la tendencia esperada" sqref="P13:Q14">
      <formula1>$J$104:$J$108</formula1>
    </dataValidation>
    <dataValidation allowBlank="1" showInputMessage="1" showErrorMessage="1" prompt="Identifique el(los) valor(es)  los valores máximos o mínimos de este rango de gestión." sqref="F16: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$C$104:$C$118</formula1>
    </dataValidation>
    <dataValidation allowBlank="1" showInputMessage="1" showErrorMessage="1" prompt="Realice un pequeño análisis, acerca del cumplimiento o incumplimiento del indicador, identificando los factores que fueron relevantes en el resultado del indicador." sqref="D53:D55 E44:J55 C44:C55"/>
    <dataValidation allowBlank="1" showInputMessage="1" showErrorMessage="1" prompt="Identifique el resultado del indicador en la medición desarrollada" sqref="D28 P28 G28 J28 M28"/>
    <dataValidation allowBlank="1" showInputMessage="1" showErrorMessage="1" prompt="Identifique el valor registrado en el denominador de la fórmula de cálculo" sqref="D27 G27 J27 M27"/>
    <dataValidation allowBlank="1" showInputMessage="1" showErrorMessage="1" prompt="Identifique el valor registrado en el numerador de la fórmula de cálculo" sqref="D26 G26 J26 M26 P26"/>
    <dataValidation allowBlank="1" showInputMessage="1" showErrorMessage="1" prompt="Valor que se espera alcance el Indicador" sqref="D25 P25 G25 J25 M25"/>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U131"/>
  <sheetViews>
    <sheetView showGridLines="0" zoomScale="85" zoomScaleNormal="85" zoomScaleSheetLayoutView="89" workbookViewId="0">
      <selection activeCell="K13" sqref="K13:L14"/>
    </sheetView>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77"/>
      <c r="C2" s="78"/>
      <c r="D2" s="79"/>
      <c r="E2" s="83" t="s">
        <v>92</v>
      </c>
      <c r="F2" s="84"/>
      <c r="G2" s="84"/>
      <c r="H2" s="84"/>
      <c r="I2" s="84"/>
      <c r="J2" s="84"/>
      <c r="K2" s="84"/>
      <c r="L2" s="84"/>
      <c r="M2" s="84"/>
      <c r="N2" s="85"/>
      <c r="O2" s="92" t="s">
        <v>91</v>
      </c>
      <c r="P2" s="92"/>
      <c r="Q2" s="92"/>
      <c r="R2" s="92"/>
    </row>
    <row r="3" spans="2:18" ht="24.75" customHeight="1" x14ac:dyDescent="0.2">
      <c r="B3" s="80"/>
      <c r="C3" s="81"/>
      <c r="D3" s="82"/>
      <c r="E3" s="86"/>
      <c r="F3" s="87"/>
      <c r="G3" s="87"/>
      <c r="H3" s="87"/>
      <c r="I3" s="87"/>
      <c r="J3" s="87"/>
      <c r="K3" s="87"/>
      <c r="L3" s="87"/>
      <c r="M3" s="87"/>
      <c r="N3" s="88"/>
      <c r="O3" s="92" t="s">
        <v>82</v>
      </c>
      <c r="P3" s="92"/>
      <c r="Q3" s="92"/>
      <c r="R3" s="92"/>
    </row>
    <row r="4" spans="2:18" ht="24.75" customHeight="1" thickBot="1" x14ac:dyDescent="0.25">
      <c r="B4" s="80"/>
      <c r="C4" s="81"/>
      <c r="D4" s="82"/>
      <c r="E4" s="89"/>
      <c r="F4" s="90"/>
      <c r="G4" s="90"/>
      <c r="H4" s="90"/>
      <c r="I4" s="90"/>
      <c r="J4" s="90"/>
      <c r="K4" s="90"/>
      <c r="L4" s="90"/>
      <c r="M4" s="90"/>
      <c r="N4" s="91"/>
      <c r="O4" s="92" t="s">
        <v>83</v>
      </c>
      <c r="P4" s="92"/>
      <c r="Q4" s="92"/>
      <c r="R4" s="92"/>
    </row>
    <row r="5" spans="2:18" ht="13.5" thickBot="1" x14ac:dyDescent="0.25">
      <c r="B5" s="365"/>
      <c r="C5" s="100"/>
      <c r="D5" s="100"/>
      <c r="E5" s="100"/>
      <c r="F5" s="100"/>
      <c r="G5" s="100"/>
      <c r="H5" s="100"/>
      <c r="I5" s="100"/>
      <c r="J5" s="100"/>
      <c r="K5" s="100"/>
      <c r="L5" s="100"/>
      <c r="M5" s="100"/>
      <c r="N5" s="100"/>
      <c r="O5" s="299"/>
      <c r="P5" s="299"/>
      <c r="Q5" s="299"/>
      <c r="R5" s="300"/>
    </row>
    <row r="6" spans="2:18" ht="15" customHeight="1" thickBot="1" x14ac:dyDescent="0.25">
      <c r="B6" s="97" t="s">
        <v>0</v>
      </c>
      <c r="C6" s="98"/>
      <c r="D6" s="98"/>
      <c r="E6" s="98"/>
      <c r="F6" s="98"/>
      <c r="G6" s="98"/>
      <c r="H6" s="98"/>
      <c r="I6" s="98"/>
      <c r="J6" s="98"/>
      <c r="K6" s="98"/>
      <c r="L6" s="98"/>
      <c r="M6" s="98"/>
      <c r="N6" s="98"/>
      <c r="O6" s="98"/>
      <c r="P6" s="98"/>
      <c r="Q6" s="98"/>
      <c r="R6" s="99"/>
    </row>
    <row r="7" spans="2:18" ht="13.5" thickBot="1" x14ac:dyDescent="0.25">
      <c r="B7" s="2"/>
      <c r="C7" s="100"/>
      <c r="D7" s="100"/>
      <c r="E7" s="100"/>
      <c r="F7" s="100"/>
      <c r="G7" s="100"/>
      <c r="H7" s="100"/>
      <c r="I7" s="100"/>
      <c r="J7" s="100"/>
      <c r="K7" s="100"/>
      <c r="L7" s="100"/>
      <c r="M7" s="100"/>
      <c r="N7" s="100"/>
      <c r="O7" s="100"/>
      <c r="P7" s="100"/>
      <c r="Q7" s="100"/>
      <c r="R7" s="3"/>
    </row>
    <row r="8" spans="2:18" ht="23.25" customHeight="1" thickBot="1" x14ac:dyDescent="0.25">
      <c r="B8" s="2"/>
      <c r="C8" s="4" t="s">
        <v>62</v>
      </c>
      <c r="D8" s="101" t="s">
        <v>53</v>
      </c>
      <c r="E8" s="102"/>
      <c r="F8" s="102"/>
      <c r="G8" s="102"/>
      <c r="H8" s="102"/>
      <c r="I8" s="103"/>
      <c r="J8" s="104" t="s">
        <v>58</v>
      </c>
      <c r="K8" s="105"/>
      <c r="L8" s="106" t="s">
        <v>111</v>
      </c>
      <c r="M8" s="107"/>
      <c r="N8" s="107"/>
      <c r="O8" s="107"/>
      <c r="P8" s="107"/>
      <c r="Q8" s="108"/>
      <c r="R8" s="3"/>
    </row>
    <row r="9" spans="2:18" ht="23.25" customHeight="1" thickBot="1" x14ac:dyDescent="0.25">
      <c r="B9" s="2"/>
      <c r="C9" s="4" t="s">
        <v>61</v>
      </c>
      <c r="D9" s="64" t="s">
        <v>93</v>
      </c>
      <c r="E9" s="65"/>
      <c r="F9" s="65"/>
      <c r="G9" s="65"/>
      <c r="H9" s="65"/>
      <c r="I9" s="66"/>
      <c r="J9" s="67" t="s">
        <v>59</v>
      </c>
      <c r="K9" s="68"/>
      <c r="L9" s="71" t="s">
        <v>114</v>
      </c>
      <c r="M9" s="72"/>
      <c r="N9" s="72"/>
      <c r="O9" s="72"/>
      <c r="P9" s="72"/>
      <c r="Q9" s="73"/>
      <c r="R9" s="3"/>
    </row>
    <row r="10" spans="2:18" ht="23.25" customHeight="1" thickBot="1" x14ac:dyDescent="0.25">
      <c r="B10" s="2"/>
      <c r="C10" s="4" t="s">
        <v>60</v>
      </c>
      <c r="D10" s="64"/>
      <c r="E10" s="65"/>
      <c r="F10" s="65"/>
      <c r="G10" s="65"/>
      <c r="H10" s="65"/>
      <c r="I10" s="66"/>
      <c r="J10" s="69"/>
      <c r="K10" s="70"/>
      <c r="L10" s="74"/>
      <c r="M10" s="75"/>
      <c r="N10" s="75"/>
      <c r="O10" s="75"/>
      <c r="P10" s="75"/>
      <c r="Q10" s="76"/>
      <c r="R10" s="3"/>
    </row>
    <row r="11" spans="2:18" ht="6" customHeight="1" thickBot="1" x14ac:dyDescent="0.25">
      <c r="B11" s="2"/>
      <c r="I11" s="5"/>
      <c r="R11" s="3"/>
    </row>
    <row r="12" spans="2:18" ht="15" customHeight="1" x14ac:dyDescent="0.2">
      <c r="B12" s="2"/>
      <c r="C12" s="126" t="s">
        <v>14</v>
      </c>
      <c r="D12" s="127"/>
      <c r="E12" s="126" t="s">
        <v>63</v>
      </c>
      <c r="F12" s="128"/>
      <c r="G12" s="129" t="s">
        <v>1</v>
      </c>
      <c r="H12" s="130"/>
      <c r="I12" s="126" t="s">
        <v>3</v>
      </c>
      <c r="J12" s="128"/>
      <c r="K12" s="131" t="s">
        <v>6</v>
      </c>
      <c r="L12" s="132"/>
      <c r="M12" s="133" t="s">
        <v>2</v>
      </c>
      <c r="N12" s="134"/>
      <c r="O12" s="135"/>
      <c r="P12" s="109" t="s">
        <v>69</v>
      </c>
      <c r="Q12" s="110"/>
      <c r="R12" s="3"/>
    </row>
    <row r="13" spans="2:18" ht="15" customHeight="1" x14ac:dyDescent="0.2">
      <c r="B13" s="2"/>
      <c r="C13" s="111" t="s">
        <v>112</v>
      </c>
      <c r="D13" s="112"/>
      <c r="E13" s="111" t="s">
        <v>107</v>
      </c>
      <c r="F13" s="116"/>
      <c r="G13" s="118" t="s">
        <v>81</v>
      </c>
      <c r="H13" s="119"/>
      <c r="I13" s="111" t="s">
        <v>4</v>
      </c>
      <c r="J13" s="116"/>
      <c r="K13" s="118" t="s">
        <v>8</v>
      </c>
      <c r="L13" s="119"/>
      <c r="M13" s="111" t="s">
        <v>113</v>
      </c>
      <c r="N13" s="112"/>
      <c r="O13" s="122"/>
      <c r="P13" s="124" t="s">
        <v>78</v>
      </c>
      <c r="Q13" s="116"/>
      <c r="R13" s="3"/>
    </row>
    <row r="14" spans="2:18" ht="51" customHeight="1" thickBot="1" x14ac:dyDescent="0.25">
      <c r="B14" s="2"/>
      <c r="C14" s="113"/>
      <c r="D14" s="114"/>
      <c r="E14" s="113"/>
      <c r="F14" s="117"/>
      <c r="G14" s="120"/>
      <c r="H14" s="121"/>
      <c r="I14" s="113"/>
      <c r="J14" s="117"/>
      <c r="K14" s="120"/>
      <c r="L14" s="121"/>
      <c r="M14" s="113"/>
      <c r="N14" s="114"/>
      <c r="O14" s="123"/>
      <c r="P14" s="125"/>
      <c r="Q14" s="117"/>
      <c r="R14" s="3"/>
    </row>
    <row r="15" spans="2:18" ht="8.25" customHeight="1" thickBot="1" x14ac:dyDescent="0.25">
      <c r="B15" s="2"/>
      <c r="M15" s="7"/>
      <c r="N15" s="7"/>
      <c r="O15" s="7"/>
      <c r="P15" s="7"/>
      <c r="Q15" s="7"/>
      <c r="R15" s="3"/>
    </row>
    <row r="16" spans="2:18" x14ac:dyDescent="0.2">
      <c r="B16" s="2"/>
      <c r="C16" s="133" t="s">
        <v>11</v>
      </c>
      <c r="D16" s="138" t="s">
        <v>26</v>
      </c>
      <c r="E16" s="139"/>
      <c r="F16" s="140" t="s">
        <v>98</v>
      </c>
      <c r="G16" s="141"/>
      <c r="H16" s="6"/>
      <c r="I16" s="6"/>
      <c r="J16" s="6"/>
      <c r="K16" s="6"/>
      <c r="L16" s="6"/>
      <c r="M16" s="7"/>
      <c r="N16" s="7"/>
      <c r="O16" s="7"/>
      <c r="P16" s="7"/>
      <c r="Q16" s="7"/>
      <c r="R16" s="3"/>
    </row>
    <row r="17" spans="2:20" ht="18.75" customHeight="1" x14ac:dyDescent="0.2">
      <c r="B17" s="2"/>
      <c r="C17" s="136"/>
      <c r="D17" s="142" t="s">
        <v>27</v>
      </c>
      <c r="E17" s="143"/>
      <c r="F17" s="144" t="s">
        <v>99</v>
      </c>
      <c r="G17" s="145"/>
      <c r="H17" s="6"/>
      <c r="I17" s="6"/>
      <c r="J17" s="6"/>
      <c r="K17" s="6"/>
      <c r="L17" s="6"/>
      <c r="M17" s="7"/>
      <c r="N17" s="7"/>
      <c r="O17" s="7"/>
      <c r="P17" s="7"/>
      <c r="Q17" s="7"/>
      <c r="R17" s="3"/>
    </row>
    <row r="18" spans="2:20" ht="18.75" customHeight="1" thickBot="1" x14ac:dyDescent="0.25">
      <c r="B18" s="2"/>
      <c r="C18" s="137"/>
      <c r="D18" s="146" t="s">
        <v>28</v>
      </c>
      <c r="E18" s="147"/>
      <c r="F18" s="148" t="s">
        <v>100</v>
      </c>
      <c r="G18" s="149"/>
      <c r="H18" s="6"/>
      <c r="I18" s="6"/>
      <c r="J18" s="6"/>
      <c r="K18" s="6"/>
      <c r="L18" s="6"/>
      <c r="M18" s="7"/>
      <c r="N18" s="7"/>
      <c r="O18" s="7"/>
      <c r="P18" s="7"/>
      <c r="Q18" s="7"/>
      <c r="R18" s="3"/>
    </row>
    <row r="19" spans="2:20" ht="6" customHeight="1" thickBot="1" x14ac:dyDescent="0.25">
      <c r="B19" s="2"/>
      <c r="R19" s="3"/>
    </row>
    <row r="20" spans="2:20" ht="13.5" thickBot="1" x14ac:dyDescent="0.25">
      <c r="B20" s="150" t="s">
        <v>24</v>
      </c>
      <c r="C20" s="151"/>
      <c r="D20" s="151"/>
      <c r="E20" s="151"/>
      <c r="F20" s="151"/>
      <c r="G20" s="151"/>
      <c r="H20" s="151"/>
      <c r="I20" s="151"/>
      <c r="J20" s="151"/>
      <c r="K20" s="151"/>
      <c r="L20" s="151"/>
      <c r="M20" s="151"/>
      <c r="N20" s="151"/>
      <c r="O20" s="151"/>
      <c r="P20" s="151"/>
      <c r="Q20" s="151"/>
      <c r="R20" s="152"/>
    </row>
    <row r="21" spans="2:20" ht="6" customHeight="1" x14ac:dyDescent="0.2">
      <c r="B21" s="2"/>
      <c r="G21" s="8"/>
      <c r="H21" s="8"/>
      <c r="R21" s="3"/>
    </row>
    <row r="22" spans="2:20" ht="4.5" customHeight="1" thickBot="1" x14ac:dyDescent="0.25">
      <c r="B22" s="2"/>
      <c r="R22" s="3"/>
    </row>
    <row r="23" spans="2:20" ht="15.75" customHeight="1" thickBot="1" x14ac:dyDescent="0.25">
      <c r="B23" s="2"/>
      <c r="C23" s="153" t="s">
        <v>12</v>
      </c>
      <c r="D23" s="154"/>
      <c r="E23" s="154"/>
      <c r="F23" s="154"/>
      <c r="G23" s="154"/>
      <c r="H23" s="154"/>
      <c r="I23" s="154"/>
      <c r="J23" s="154"/>
      <c r="K23" s="154"/>
      <c r="L23" s="154"/>
      <c r="M23" s="154"/>
      <c r="N23" s="154"/>
      <c r="O23" s="154"/>
      <c r="P23" s="154"/>
      <c r="Q23" s="155"/>
      <c r="R23" s="3"/>
    </row>
    <row r="24" spans="2:20" ht="27" customHeight="1" thickBot="1" x14ac:dyDescent="0.25">
      <c r="B24" s="2"/>
      <c r="C24" s="35" t="s">
        <v>16</v>
      </c>
      <c r="D24" s="156" t="s">
        <v>84</v>
      </c>
      <c r="E24" s="157"/>
      <c r="F24" s="158"/>
      <c r="G24" s="159" t="s">
        <v>85</v>
      </c>
      <c r="H24" s="157"/>
      <c r="I24" s="158"/>
      <c r="J24" s="159" t="s">
        <v>86</v>
      </c>
      <c r="K24" s="157"/>
      <c r="L24" s="158"/>
      <c r="M24" s="159" t="s">
        <v>87</v>
      </c>
      <c r="N24" s="157"/>
      <c r="O24" s="158"/>
      <c r="P24" s="154" t="s">
        <v>13</v>
      </c>
      <c r="Q24" s="155"/>
      <c r="R24" s="3"/>
    </row>
    <row r="25" spans="2:20" ht="15" customHeight="1" x14ac:dyDescent="0.2">
      <c r="B25" s="2"/>
      <c r="C25" s="34" t="s">
        <v>17</v>
      </c>
      <c r="D25" s="295">
        <v>0.9</v>
      </c>
      <c r="E25" s="169"/>
      <c r="F25" s="170"/>
      <c r="G25" s="295">
        <v>0.9</v>
      </c>
      <c r="H25" s="169"/>
      <c r="I25" s="170"/>
      <c r="J25" s="295">
        <v>0.9</v>
      </c>
      <c r="K25" s="169"/>
      <c r="L25" s="170"/>
      <c r="M25" s="295">
        <v>0.9</v>
      </c>
      <c r="N25" s="169"/>
      <c r="O25" s="170"/>
      <c r="P25" s="232">
        <v>1</v>
      </c>
      <c r="Q25" s="203"/>
      <c r="R25" s="3"/>
    </row>
    <row r="26" spans="2:20" x14ac:dyDescent="0.2">
      <c r="B26" s="2"/>
      <c r="C26" s="33" t="s">
        <v>15</v>
      </c>
      <c r="D26" s="144"/>
      <c r="E26" s="160"/>
      <c r="F26" s="161"/>
      <c r="G26" s="162"/>
      <c r="H26" s="160"/>
      <c r="I26" s="161"/>
      <c r="J26" s="162"/>
      <c r="K26" s="160"/>
      <c r="L26" s="161"/>
      <c r="M26" s="162"/>
      <c r="N26" s="160"/>
      <c r="O26" s="161"/>
      <c r="P26" s="201"/>
      <c r="Q26" s="164"/>
      <c r="R26" s="3"/>
    </row>
    <row r="27" spans="2:20" ht="15.75" customHeight="1" x14ac:dyDescent="0.2">
      <c r="B27" s="2"/>
      <c r="C27" s="33" t="s">
        <v>36</v>
      </c>
      <c r="D27" s="144"/>
      <c r="E27" s="160"/>
      <c r="F27" s="161"/>
      <c r="G27" s="162"/>
      <c r="H27" s="160"/>
      <c r="I27" s="161"/>
      <c r="J27" s="162"/>
      <c r="K27" s="160"/>
      <c r="L27" s="161"/>
      <c r="M27" s="162"/>
      <c r="N27" s="160"/>
      <c r="O27" s="161"/>
      <c r="P27" s="364"/>
      <c r="Q27" s="247"/>
      <c r="R27" s="3"/>
    </row>
    <row r="28" spans="2:20" ht="15.75" customHeight="1" thickBot="1" x14ac:dyDescent="0.25">
      <c r="B28" s="2"/>
      <c r="C28" s="32" t="s">
        <v>29</v>
      </c>
      <c r="D28" s="196" t="e">
        <f>(D26/D27)*100</f>
        <v>#DIV/0!</v>
      </c>
      <c r="E28" s="197"/>
      <c r="F28" s="198"/>
      <c r="G28" s="196" t="e">
        <f>(G26/G27)*100</f>
        <v>#DIV/0!</v>
      </c>
      <c r="H28" s="197"/>
      <c r="I28" s="198"/>
      <c r="J28" s="196" t="e">
        <f>(J26/J27)*100</f>
        <v>#DIV/0!</v>
      </c>
      <c r="K28" s="197"/>
      <c r="L28" s="198"/>
      <c r="M28" s="196" t="e">
        <f>(M26/M27)*100</f>
        <v>#DIV/0!</v>
      </c>
      <c r="N28" s="197"/>
      <c r="O28" s="198"/>
      <c r="P28" s="199" t="e">
        <v>#DIV/0!</v>
      </c>
      <c r="Q28" s="200"/>
      <c r="R28" s="3"/>
    </row>
    <row r="29" spans="2:20" x14ac:dyDescent="0.2">
      <c r="B29" s="2"/>
      <c r="R29" s="3"/>
      <c r="T29" s="9"/>
    </row>
    <row r="30" spans="2:20" x14ac:dyDescent="0.2">
      <c r="B30" s="2"/>
      <c r="R30" s="3"/>
    </row>
    <row r="31" spans="2:20" x14ac:dyDescent="0.2">
      <c r="B31" s="2"/>
      <c r="I31" s="178"/>
      <c r="J31" s="178"/>
      <c r="K31" s="178"/>
      <c r="L31" s="178"/>
      <c r="M31" s="178"/>
      <c r="N31" s="178"/>
      <c r="O31" s="178"/>
      <c r="P31" s="178"/>
      <c r="Q31" s="178"/>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179" t="s">
        <v>22</v>
      </c>
      <c r="D42" s="180"/>
      <c r="E42" s="180"/>
      <c r="F42" s="180"/>
      <c r="G42" s="180"/>
      <c r="H42" s="180"/>
      <c r="I42" s="180"/>
      <c r="J42" s="180"/>
      <c r="K42" s="97" t="s">
        <v>77</v>
      </c>
      <c r="L42" s="98"/>
      <c r="M42" s="98"/>
      <c r="N42" s="98"/>
      <c r="O42" s="98"/>
      <c r="P42" s="98"/>
      <c r="Q42" s="99"/>
      <c r="R42" s="3"/>
    </row>
    <row r="43" spans="2:18" ht="28.5" customHeight="1" thickBot="1" x14ac:dyDescent="0.25">
      <c r="B43" s="2"/>
      <c r="C43" s="15"/>
      <c r="D43" s="16" t="s">
        <v>79</v>
      </c>
      <c r="E43" s="181" t="s">
        <v>80</v>
      </c>
      <c r="F43" s="181"/>
      <c r="G43" s="181"/>
      <c r="H43" s="181"/>
      <c r="I43" s="181"/>
      <c r="J43" s="182"/>
      <c r="K43" s="19"/>
      <c r="L43" s="20"/>
      <c r="M43" s="20"/>
      <c r="N43" s="20"/>
      <c r="O43" s="20"/>
      <c r="P43" s="20"/>
      <c r="Q43" s="21"/>
      <c r="R43" s="3"/>
    </row>
    <row r="44" spans="2:18" ht="38.25" customHeight="1" thickBot="1" x14ac:dyDescent="0.25">
      <c r="B44" s="2"/>
      <c r="C44" s="10" t="s">
        <v>18</v>
      </c>
      <c r="D44" s="18"/>
      <c r="E44" s="358"/>
      <c r="F44" s="359"/>
      <c r="G44" s="359"/>
      <c r="H44" s="359"/>
      <c r="I44" s="359"/>
      <c r="J44" s="360"/>
      <c r="K44" s="207"/>
      <c r="L44" s="207"/>
      <c r="M44" s="207"/>
      <c r="N44" s="207"/>
      <c r="O44" s="207"/>
      <c r="P44" s="207"/>
      <c r="Q44" s="208"/>
      <c r="R44" s="3"/>
    </row>
    <row r="45" spans="2:18" ht="38.25" customHeight="1" thickBot="1" x14ac:dyDescent="0.25">
      <c r="B45" s="2"/>
      <c r="C45" s="10" t="s">
        <v>19</v>
      </c>
      <c r="D45" s="18"/>
      <c r="E45" s="358"/>
      <c r="F45" s="359"/>
      <c r="G45" s="359"/>
      <c r="H45" s="359"/>
      <c r="I45" s="359"/>
      <c r="J45" s="360"/>
      <c r="K45" s="207"/>
      <c r="L45" s="207"/>
      <c r="M45" s="207"/>
      <c r="N45" s="207"/>
      <c r="O45" s="207"/>
      <c r="P45" s="207"/>
      <c r="Q45" s="208"/>
      <c r="R45" s="3"/>
    </row>
    <row r="46" spans="2:18" ht="38.25" customHeight="1" thickBot="1" x14ac:dyDescent="0.25">
      <c r="B46" s="2"/>
      <c r="C46" s="10" t="s">
        <v>90</v>
      </c>
      <c r="D46" s="18"/>
      <c r="E46" s="358"/>
      <c r="F46" s="359"/>
      <c r="G46" s="359"/>
      <c r="H46" s="359"/>
      <c r="I46" s="359"/>
      <c r="J46" s="360"/>
      <c r="K46" s="207"/>
      <c r="L46" s="207"/>
      <c r="M46" s="207"/>
      <c r="N46" s="207"/>
      <c r="O46" s="207"/>
      <c r="P46" s="207"/>
      <c r="Q46" s="208"/>
      <c r="R46" s="3"/>
    </row>
    <row r="47" spans="2:18" ht="38.25" customHeight="1" thickBot="1" x14ac:dyDescent="0.25">
      <c r="B47" s="2"/>
      <c r="C47" s="10" t="s">
        <v>20</v>
      </c>
      <c r="D47" s="18"/>
      <c r="E47" s="358"/>
      <c r="F47" s="359"/>
      <c r="G47" s="359"/>
      <c r="H47" s="359"/>
      <c r="I47" s="359"/>
      <c r="J47" s="360"/>
      <c r="K47" s="207"/>
      <c r="L47" s="207"/>
      <c r="M47" s="207"/>
      <c r="N47" s="207"/>
      <c r="O47" s="207"/>
      <c r="P47" s="207"/>
      <c r="Q47" s="208"/>
      <c r="R47" s="3"/>
    </row>
    <row r="48" spans="2:18" ht="38.25" customHeight="1" thickBot="1" x14ac:dyDescent="0.25">
      <c r="B48" s="2"/>
      <c r="C48" s="10" t="s">
        <v>21</v>
      </c>
      <c r="D48" s="18"/>
      <c r="E48" s="358"/>
      <c r="F48" s="359"/>
      <c r="G48" s="359"/>
      <c r="H48" s="359"/>
      <c r="I48" s="359"/>
      <c r="J48" s="360"/>
      <c r="K48" s="207"/>
      <c r="L48" s="207"/>
      <c r="M48" s="207"/>
      <c r="N48" s="207"/>
      <c r="O48" s="207"/>
      <c r="P48" s="207"/>
      <c r="Q48" s="208"/>
      <c r="R48" s="3"/>
    </row>
    <row r="49" spans="2:18" ht="38.25" customHeight="1" thickBot="1" x14ac:dyDescent="0.25">
      <c r="B49" s="2"/>
      <c r="C49" s="10" t="s">
        <v>38</v>
      </c>
      <c r="D49" s="18"/>
      <c r="E49" s="358"/>
      <c r="F49" s="359"/>
      <c r="G49" s="359"/>
      <c r="H49" s="359"/>
      <c r="I49" s="359"/>
      <c r="J49" s="360"/>
      <c r="K49" s="207"/>
      <c r="L49" s="207"/>
      <c r="M49" s="207"/>
      <c r="N49" s="207"/>
      <c r="O49" s="207"/>
      <c r="P49" s="207"/>
      <c r="Q49" s="208"/>
      <c r="R49" s="3"/>
    </row>
    <row r="50" spans="2:18" ht="38.25" customHeight="1" thickBot="1" x14ac:dyDescent="0.25">
      <c r="B50" s="2"/>
      <c r="C50" s="10" t="s">
        <v>64</v>
      </c>
      <c r="D50" s="18"/>
      <c r="E50" s="358"/>
      <c r="F50" s="359"/>
      <c r="G50" s="359"/>
      <c r="H50" s="359"/>
      <c r="I50" s="359"/>
      <c r="J50" s="360"/>
      <c r="K50" s="207"/>
      <c r="L50" s="207"/>
      <c r="M50" s="207"/>
      <c r="N50" s="207"/>
      <c r="O50" s="207"/>
      <c r="P50" s="207"/>
      <c r="Q50" s="208"/>
      <c r="R50" s="3"/>
    </row>
    <row r="51" spans="2:18" ht="38.25" customHeight="1" thickBot="1" x14ac:dyDescent="0.25">
      <c r="B51" s="2"/>
      <c r="C51" s="10" t="s">
        <v>65</v>
      </c>
      <c r="D51" s="18"/>
      <c r="E51" s="358"/>
      <c r="F51" s="359"/>
      <c r="G51" s="359"/>
      <c r="H51" s="359"/>
      <c r="I51" s="359"/>
      <c r="J51" s="360"/>
      <c r="K51" s="207"/>
      <c r="L51" s="207"/>
      <c r="M51" s="207"/>
      <c r="N51" s="207"/>
      <c r="O51" s="207"/>
      <c r="P51" s="207"/>
      <c r="Q51" s="208"/>
      <c r="R51" s="3"/>
    </row>
    <row r="52" spans="2:18" ht="38.25" customHeight="1" thickBot="1" x14ac:dyDescent="0.25">
      <c r="B52" s="2"/>
      <c r="C52" s="10" t="s">
        <v>66</v>
      </c>
      <c r="D52" s="18"/>
      <c r="E52" s="358"/>
      <c r="F52" s="359"/>
      <c r="G52" s="359"/>
      <c r="H52" s="359"/>
      <c r="I52" s="359"/>
      <c r="J52" s="360"/>
      <c r="K52" s="207"/>
      <c r="L52" s="207"/>
      <c r="M52" s="207"/>
      <c r="N52" s="207"/>
      <c r="O52" s="207"/>
      <c r="P52" s="207"/>
      <c r="Q52" s="208"/>
      <c r="R52" s="3"/>
    </row>
    <row r="53" spans="2:18" ht="39" customHeight="1" thickBot="1" x14ac:dyDescent="0.25">
      <c r="B53" s="2"/>
      <c r="C53" s="10" t="s">
        <v>67</v>
      </c>
      <c r="D53" s="17"/>
      <c r="E53" s="358"/>
      <c r="F53" s="359"/>
      <c r="G53" s="359"/>
      <c r="H53" s="359"/>
      <c r="I53" s="359"/>
      <c r="J53" s="360"/>
      <c r="K53" s="207"/>
      <c r="L53" s="207"/>
      <c r="M53" s="207"/>
      <c r="N53" s="207"/>
      <c r="O53" s="207"/>
      <c r="P53" s="207"/>
      <c r="Q53" s="208"/>
      <c r="R53" s="3"/>
    </row>
    <row r="54" spans="2:18" ht="39" customHeight="1" thickBot="1" x14ac:dyDescent="0.25">
      <c r="B54" s="2"/>
      <c r="C54" s="36" t="s">
        <v>89</v>
      </c>
      <c r="D54" s="17"/>
      <c r="E54" s="358"/>
      <c r="F54" s="359"/>
      <c r="G54" s="359"/>
      <c r="H54" s="359"/>
      <c r="I54" s="359"/>
      <c r="J54" s="360"/>
      <c r="K54" s="244"/>
      <c r="L54" s="244"/>
      <c r="M54" s="244"/>
      <c r="N54" s="244"/>
      <c r="O54" s="244"/>
      <c r="P54" s="244"/>
      <c r="Q54" s="245"/>
      <c r="R54" s="3"/>
    </row>
    <row r="55" spans="2:18" ht="40.5" customHeight="1" thickBot="1" x14ac:dyDescent="0.25">
      <c r="B55" s="2"/>
      <c r="C55" s="10" t="s">
        <v>68</v>
      </c>
      <c r="D55" s="17"/>
      <c r="E55" s="361"/>
      <c r="F55" s="362"/>
      <c r="G55" s="362"/>
      <c r="H55" s="362"/>
      <c r="I55" s="362"/>
      <c r="J55" s="363"/>
      <c r="K55" s="207"/>
      <c r="L55" s="207"/>
      <c r="M55" s="207"/>
      <c r="N55" s="207"/>
      <c r="O55" s="207"/>
      <c r="P55" s="207"/>
      <c r="Q55" s="208"/>
      <c r="R55" s="3"/>
    </row>
    <row r="56" spans="2:18" x14ac:dyDescent="0.2">
      <c r="B56" s="2"/>
      <c r="R56" s="3"/>
    </row>
    <row r="57" spans="2:18" ht="13.5" thickBot="1" x14ac:dyDescent="0.25">
      <c r="B57" s="11"/>
      <c r="C57" s="12"/>
      <c r="D57" s="12"/>
      <c r="E57" s="12"/>
      <c r="F57" s="12"/>
      <c r="G57" s="12"/>
      <c r="H57" s="12"/>
      <c r="I57" s="12"/>
      <c r="J57" s="12"/>
      <c r="K57" s="12"/>
      <c r="L57" s="12"/>
      <c r="M57" s="12"/>
      <c r="N57" s="12"/>
      <c r="O57" s="12"/>
      <c r="P57" s="12"/>
      <c r="Q57" s="12"/>
      <c r="R57" s="13"/>
    </row>
    <row r="99" spans="3:21" ht="28.5" customHeight="1" x14ac:dyDescent="0.2"/>
    <row r="101" spans="3:21" hidden="1" x14ac:dyDescent="0.2"/>
    <row r="102" spans="3:21" hidden="1" x14ac:dyDescent="0.2"/>
    <row r="103" spans="3:21" ht="13.5" hidden="1" thickBot="1" x14ac:dyDescent="0.25">
      <c r="C103" s="31" t="s">
        <v>39</v>
      </c>
      <c r="D103" s="30"/>
      <c r="H103" s="29" t="s">
        <v>23</v>
      </c>
      <c r="I103" s="29" t="s">
        <v>25</v>
      </c>
      <c r="J103" s="29" t="s">
        <v>70</v>
      </c>
      <c r="U103" s="28" t="s">
        <v>30</v>
      </c>
    </row>
    <row r="104" spans="3:21" ht="25.5" hidden="1" x14ac:dyDescent="0.2">
      <c r="C104" s="24" t="s">
        <v>46</v>
      </c>
      <c r="D104" s="26"/>
      <c r="H104" s="27" t="s">
        <v>4</v>
      </c>
      <c r="I104" s="27" t="s">
        <v>7</v>
      </c>
      <c r="J104" s="27" t="s">
        <v>71</v>
      </c>
      <c r="M104" s="195"/>
      <c r="N104" s="195"/>
    </row>
    <row r="105" spans="3:21" ht="25.5" hidden="1" x14ac:dyDescent="0.2">
      <c r="C105" s="24" t="s">
        <v>47</v>
      </c>
      <c r="D105" s="26"/>
      <c r="H105" s="27" t="s">
        <v>76</v>
      </c>
      <c r="I105" s="27" t="s">
        <v>88</v>
      </c>
      <c r="J105" s="27" t="s">
        <v>72</v>
      </c>
      <c r="M105" s="81"/>
      <c r="N105" s="81"/>
    </row>
    <row r="106" spans="3:21" ht="38.25" hidden="1" x14ac:dyDescent="0.2">
      <c r="C106" s="24" t="s">
        <v>48</v>
      </c>
      <c r="D106" s="26"/>
      <c r="H106" s="27" t="s">
        <v>5</v>
      </c>
      <c r="I106" s="27" t="s">
        <v>8</v>
      </c>
      <c r="J106" s="27" t="s">
        <v>73</v>
      </c>
      <c r="M106" s="81"/>
      <c r="N106" s="81"/>
    </row>
    <row r="107" spans="3:21" hidden="1" x14ac:dyDescent="0.2">
      <c r="C107" s="24" t="s">
        <v>49</v>
      </c>
      <c r="D107" s="26"/>
      <c r="H107" s="27"/>
      <c r="I107" s="27" t="s">
        <v>75</v>
      </c>
      <c r="J107" s="27" t="s">
        <v>74</v>
      </c>
      <c r="M107" s="81"/>
      <c r="N107" s="81"/>
    </row>
    <row r="108" spans="3:21" ht="25.5" hidden="1" x14ac:dyDescent="0.2">
      <c r="C108" s="24" t="s">
        <v>50</v>
      </c>
      <c r="D108" s="26"/>
      <c r="H108" s="27"/>
      <c r="I108" s="27" t="s">
        <v>9</v>
      </c>
      <c r="J108" s="27" t="s">
        <v>78</v>
      </c>
      <c r="M108" s="81"/>
      <c r="N108" s="81"/>
    </row>
    <row r="109" spans="3:21" hidden="1" x14ac:dyDescent="0.2">
      <c r="C109" s="24" t="s">
        <v>51</v>
      </c>
      <c r="D109" s="26"/>
      <c r="H109" s="27"/>
      <c r="I109" s="27" t="s">
        <v>10</v>
      </c>
      <c r="J109" s="27"/>
      <c r="M109" s="81"/>
      <c r="N109" s="81"/>
    </row>
    <row r="110" spans="3:21" hidden="1" x14ac:dyDescent="0.2">
      <c r="C110" s="24" t="s">
        <v>52</v>
      </c>
      <c r="D110" s="26"/>
      <c r="M110" s="195"/>
      <c r="N110" s="195"/>
    </row>
    <row r="111" spans="3:21" ht="66" hidden="1" customHeight="1" x14ac:dyDescent="0.2">
      <c r="C111" s="24" t="s">
        <v>53</v>
      </c>
      <c r="D111" s="26"/>
      <c r="M111" s="194"/>
      <c r="N111" s="194"/>
    </row>
    <row r="112" spans="3:21" hidden="1" x14ac:dyDescent="0.2">
      <c r="C112" s="24" t="s">
        <v>37</v>
      </c>
      <c r="D112" s="26"/>
    </row>
    <row r="113" spans="3:4" ht="25.5" hidden="1" x14ac:dyDescent="0.2">
      <c r="C113" s="24" t="s">
        <v>54</v>
      </c>
      <c r="D113" s="26"/>
    </row>
    <row r="114" spans="3:4" ht="25.5" hidden="1" x14ac:dyDescent="0.2">
      <c r="C114" s="24" t="s">
        <v>55</v>
      </c>
      <c r="D114" s="26"/>
    </row>
    <row r="115" spans="3:4" ht="25.5" hidden="1" x14ac:dyDescent="0.2">
      <c r="C115" s="24" t="s">
        <v>56</v>
      </c>
      <c r="D115" s="26"/>
    </row>
    <row r="116" spans="3:4" hidden="1" x14ac:dyDescent="0.2">
      <c r="C116" s="24" t="s">
        <v>41</v>
      </c>
      <c r="D116" s="23"/>
    </row>
    <row r="117" spans="3:4" hidden="1" x14ac:dyDescent="0.2">
      <c r="C117" s="24" t="s">
        <v>40</v>
      </c>
      <c r="D117" s="25"/>
    </row>
    <row r="118" spans="3:4" hidden="1" x14ac:dyDescent="0.2">
      <c r="C118" s="24" t="s">
        <v>57</v>
      </c>
      <c r="D118" s="23"/>
    </row>
    <row r="119" spans="3:4" hidden="1" x14ac:dyDescent="0.2"/>
    <row r="120" spans="3:4" ht="6.75" hidden="1" customHeight="1" x14ac:dyDescent="0.2"/>
    <row r="121" spans="3:4" ht="15" hidden="1" customHeight="1" x14ac:dyDescent="0.2">
      <c r="C121" s="14" t="s">
        <v>30</v>
      </c>
    </row>
    <row r="122" spans="3:4" ht="18.75" hidden="1" customHeight="1" x14ac:dyDescent="0.2">
      <c r="C122" s="14" t="s">
        <v>33</v>
      </c>
    </row>
    <row r="123" spans="3:4" ht="15" hidden="1" customHeight="1" x14ac:dyDescent="0.2">
      <c r="C123" s="14" t="s">
        <v>42</v>
      </c>
    </row>
    <row r="124" spans="3:4" ht="11.25" hidden="1" customHeight="1" x14ac:dyDescent="0.2">
      <c r="C124" s="14" t="s">
        <v>31</v>
      </c>
    </row>
    <row r="125" spans="3:4" ht="16.5" hidden="1" customHeight="1" x14ac:dyDescent="0.2">
      <c r="C125" s="14" t="s">
        <v>32</v>
      </c>
    </row>
    <row r="126" spans="3:4" ht="12" hidden="1" customHeight="1" x14ac:dyDescent="0.2">
      <c r="C126" s="14" t="s">
        <v>34</v>
      </c>
    </row>
    <row r="127" spans="3:4" ht="25.5" hidden="1" customHeight="1" x14ac:dyDescent="0.2">
      <c r="C127" s="14" t="s">
        <v>35</v>
      </c>
    </row>
    <row r="128" spans="3:4" ht="27.75" hidden="1" customHeight="1" x14ac:dyDescent="0.2">
      <c r="C128" s="14" t="s">
        <v>43</v>
      </c>
    </row>
    <row r="129" spans="3:3" ht="36.75" hidden="1" customHeight="1" x14ac:dyDescent="0.2">
      <c r="C129" s="22" t="s">
        <v>44</v>
      </c>
    </row>
    <row r="130" spans="3:3" hidden="1" x14ac:dyDescent="0.2">
      <c r="C130" s="14" t="s">
        <v>45</v>
      </c>
    </row>
    <row r="131" spans="3:3" hidden="1" x14ac:dyDescent="0.2"/>
  </sheetData>
  <mergeCells count="99">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C16:C18"/>
    <mergeCell ref="D16:E16"/>
    <mergeCell ref="F16:G16"/>
    <mergeCell ref="D17:E17"/>
    <mergeCell ref="F17:G17"/>
    <mergeCell ref="D18:E18"/>
    <mergeCell ref="F18:G18"/>
    <mergeCell ref="B20:R20"/>
    <mergeCell ref="C23:Q23"/>
    <mergeCell ref="D24:F24"/>
    <mergeCell ref="G24:I24"/>
    <mergeCell ref="J24:L24"/>
    <mergeCell ref="M24:O24"/>
    <mergeCell ref="P24:Q24"/>
    <mergeCell ref="D26:F26"/>
    <mergeCell ref="G26:I26"/>
    <mergeCell ref="J26:L26"/>
    <mergeCell ref="M26:O26"/>
    <mergeCell ref="P26:Q26"/>
    <mergeCell ref="D25:F25"/>
    <mergeCell ref="G25:I25"/>
    <mergeCell ref="J25:L25"/>
    <mergeCell ref="M25:O25"/>
    <mergeCell ref="P25:Q25"/>
    <mergeCell ref="D28:F28"/>
    <mergeCell ref="G28:I28"/>
    <mergeCell ref="J28:L28"/>
    <mergeCell ref="M28:O28"/>
    <mergeCell ref="P28:Q28"/>
    <mergeCell ref="D27:F27"/>
    <mergeCell ref="G27:I27"/>
    <mergeCell ref="J27:L27"/>
    <mergeCell ref="M27:O27"/>
    <mergeCell ref="P27:Q27"/>
    <mergeCell ref="I31:Q31"/>
    <mergeCell ref="C42:J42"/>
    <mergeCell ref="K42:Q42"/>
    <mergeCell ref="E43:J43"/>
    <mergeCell ref="E44:J44"/>
    <mergeCell ref="K44:Q44"/>
    <mergeCell ref="E45:J45"/>
    <mergeCell ref="K45:Q45"/>
    <mergeCell ref="E46:J46"/>
    <mergeCell ref="K46:Q46"/>
    <mergeCell ref="E47:J47"/>
    <mergeCell ref="K47:Q47"/>
    <mergeCell ref="E48:J48"/>
    <mergeCell ref="K48:Q48"/>
    <mergeCell ref="E49:J49"/>
    <mergeCell ref="K49:Q49"/>
    <mergeCell ref="E50:J50"/>
    <mergeCell ref="K50:Q50"/>
    <mergeCell ref="E51:J51"/>
    <mergeCell ref="K51:Q51"/>
    <mergeCell ref="E52:J52"/>
    <mergeCell ref="K52:Q52"/>
    <mergeCell ref="E53:J53"/>
    <mergeCell ref="K53:Q53"/>
    <mergeCell ref="M111:N111"/>
    <mergeCell ref="E54:J54"/>
    <mergeCell ref="K54:Q54"/>
    <mergeCell ref="E55:J55"/>
    <mergeCell ref="K55:Q55"/>
    <mergeCell ref="M104:N104"/>
    <mergeCell ref="M105:N105"/>
    <mergeCell ref="M106:N106"/>
    <mergeCell ref="M107:N107"/>
    <mergeCell ref="M108:N108"/>
    <mergeCell ref="M109:N109"/>
    <mergeCell ref="M110:N110"/>
  </mergeCells>
  <dataValidations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P25 G25 J25 M25"/>
    <dataValidation allowBlank="1" showInputMessage="1" showErrorMessage="1" prompt="Identifique el valor registrado en el numerador de la fórmula de cálculo" sqref="D26 G26 J26 M26 P26"/>
    <dataValidation allowBlank="1" showInputMessage="1" showErrorMessage="1" prompt="Identifique el valor registrado en el denominador de la fórmula de cálculo" sqref="D27 G27 J27 M27"/>
    <dataValidation allowBlank="1" showInputMessage="1" showErrorMessage="1" prompt="Identifique el resultado del indicador en la medición desarrollada" sqref="D28 P28 G28 J28 M28"/>
    <dataValidation allowBlank="1" showInputMessage="1" showErrorMessage="1" prompt="Realice un pequeño análisis, acerca del cumplimiento o incumplimiento del indicador, identificando los factores que fueron relevantes en el resultado del indicador." sqref="D53:D55 E44:J55 C44:C55"/>
    <dataValidation type="list" allowBlank="1" showInputMessage="1" showErrorMessage="1" sqref="D8:I8">
      <formula1>$C$104:$C$118</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$J$104:$J$108</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1:U123"/>
  <sheetViews>
    <sheetView showGridLines="0" topLeftCell="A10" zoomScale="85" zoomScaleNormal="85" zoomScaleSheetLayoutView="89" workbookViewId="0">
      <selection activeCell="X45" sqref="W45:X45"/>
    </sheetView>
  </sheetViews>
  <sheetFormatPr baseColWidth="10" defaultColWidth="11.42578125" defaultRowHeight="12.75" x14ac:dyDescent="0.2"/>
  <cols>
    <col min="1" max="1" width="8.7109375" style="1" customWidth="1"/>
    <col min="2" max="2" width="2.42578125" style="1" customWidth="1"/>
    <col min="3" max="3" width="27.28515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77"/>
      <c r="C2" s="78"/>
      <c r="D2" s="79"/>
      <c r="E2" s="83" t="s">
        <v>92</v>
      </c>
      <c r="F2" s="84"/>
      <c r="G2" s="84"/>
      <c r="H2" s="84"/>
      <c r="I2" s="84"/>
      <c r="J2" s="84"/>
      <c r="K2" s="84"/>
      <c r="L2" s="84"/>
      <c r="M2" s="84"/>
      <c r="N2" s="85"/>
      <c r="O2" s="92" t="s">
        <v>91</v>
      </c>
      <c r="P2" s="92"/>
      <c r="Q2" s="92"/>
      <c r="R2" s="92"/>
    </row>
    <row r="3" spans="2:18" ht="24.75" customHeight="1" x14ac:dyDescent="0.2">
      <c r="B3" s="80"/>
      <c r="C3" s="81"/>
      <c r="D3" s="82"/>
      <c r="E3" s="86"/>
      <c r="F3" s="87"/>
      <c r="G3" s="87"/>
      <c r="H3" s="87"/>
      <c r="I3" s="87"/>
      <c r="J3" s="87"/>
      <c r="K3" s="87"/>
      <c r="L3" s="87"/>
      <c r="M3" s="87"/>
      <c r="N3" s="88"/>
      <c r="O3" s="92" t="s">
        <v>82</v>
      </c>
      <c r="P3" s="92"/>
      <c r="Q3" s="92"/>
      <c r="R3" s="92"/>
    </row>
    <row r="4" spans="2:18" ht="24.75" customHeight="1" thickBot="1" x14ac:dyDescent="0.25">
      <c r="B4" s="80"/>
      <c r="C4" s="81"/>
      <c r="D4" s="82"/>
      <c r="E4" s="89"/>
      <c r="F4" s="90"/>
      <c r="G4" s="90"/>
      <c r="H4" s="90"/>
      <c r="I4" s="90"/>
      <c r="J4" s="90"/>
      <c r="K4" s="90"/>
      <c r="L4" s="90"/>
      <c r="M4" s="90"/>
      <c r="N4" s="91"/>
      <c r="O4" s="92" t="s">
        <v>83</v>
      </c>
      <c r="P4" s="92"/>
      <c r="Q4" s="92"/>
      <c r="R4" s="92"/>
    </row>
    <row r="5" spans="2:18" ht="13.5" thickBot="1" x14ac:dyDescent="0.25">
      <c r="B5" s="93" t="s">
        <v>134</v>
      </c>
      <c r="C5" s="94"/>
      <c r="D5" s="94"/>
      <c r="E5" s="94"/>
      <c r="F5" s="94"/>
      <c r="G5" s="94"/>
      <c r="H5" s="94"/>
      <c r="I5" s="94"/>
      <c r="J5" s="94"/>
      <c r="K5" s="94"/>
      <c r="L5" s="94"/>
      <c r="M5" s="94"/>
      <c r="N5" s="94"/>
      <c r="O5" s="95"/>
      <c r="P5" s="95"/>
      <c r="Q5" s="95"/>
      <c r="R5" s="96"/>
    </row>
    <row r="6" spans="2:18" ht="15" customHeight="1" thickBot="1" x14ac:dyDescent="0.25">
      <c r="B6" s="97" t="s">
        <v>0</v>
      </c>
      <c r="C6" s="98"/>
      <c r="D6" s="98"/>
      <c r="E6" s="98"/>
      <c r="F6" s="98"/>
      <c r="G6" s="98"/>
      <c r="H6" s="98"/>
      <c r="I6" s="98"/>
      <c r="J6" s="98"/>
      <c r="K6" s="98"/>
      <c r="L6" s="98"/>
      <c r="M6" s="98"/>
      <c r="N6" s="98"/>
      <c r="O6" s="98"/>
      <c r="P6" s="98"/>
      <c r="Q6" s="98"/>
      <c r="R6" s="99"/>
    </row>
    <row r="7" spans="2:18" ht="13.5" thickBot="1" x14ac:dyDescent="0.25">
      <c r="B7" s="2"/>
      <c r="C7" s="100"/>
      <c r="D7" s="100"/>
      <c r="E7" s="100"/>
      <c r="F7" s="100"/>
      <c r="G7" s="100"/>
      <c r="H7" s="100"/>
      <c r="I7" s="100"/>
      <c r="J7" s="100"/>
      <c r="K7" s="100"/>
      <c r="L7" s="100"/>
      <c r="M7" s="100"/>
      <c r="N7" s="100"/>
      <c r="O7" s="100"/>
      <c r="P7" s="100"/>
      <c r="Q7" s="100"/>
      <c r="R7" s="3"/>
    </row>
    <row r="8" spans="2:18" ht="23.25" customHeight="1" thickBot="1" x14ac:dyDescent="0.25">
      <c r="B8" s="2"/>
      <c r="C8" s="4" t="s">
        <v>62</v>
      </c>
      <c r="D8" s="101" t="s">
        <v>53</v>
      </c>
      <c r="E8" s="102"/>
      <c r="F8" s="102"/>
      <c r="G8" s="102"/>
      <c r="H8" s="102"/>
      <c r="I8" s="103"/>
      <c r="J8" s="104" t="s">
        <v>58</v>
      </c>
      <c r="K8" s="105"/>
      <c r="L8" s="106" t="s">
        <v>111</v>
      </c>
      <c r="M8" s="107"/>
      <c r="N8" s="107"/>
      <c r="O8" s="107"/>
      <c r="P8" s="107"/>
      <c r="Q8" s="108"/>
      <c r="R8" s="3"/>
    </row>
    <row r="9" spans="2:18" ht="23.25" customHeight="1" thickBot="1" x14ac:dyDescent="0.25">
      <c r="B9" s="2"/>
      <c r="C9" s="4" t="s">
        <v>61</v>
      </c>
      <c r="D9" s="64" t="s">
        <v>93</v>
      </c>
      <c r="E9" s="65"/>
      <c r="F9" s="65"/>
      <c r="G9" s="65"/>
      <c r="H9" s="65"/>
      <c r="I9" s="66"/>
      <c r="J9" s="67" t="s">
        <v>59</v>
      </c>
      <c r="K9" s="68"/>
      <c r="L9" s="71" t="s">
        <v>114</v>
      </c>
      <c r="M9" s="72"/>
      <c r="N9" s="72"/>
      <c r="O9" s="72"/>
      <c r="P9" s="72"/>
      <c r="Q9" s="73"/>
      <c r="R9" s="3"/>
    </row>
    <row r="10" spans="2:18" ht="23.25" customHeight="1" thickBot="1" x14ac:dyDescent="0.25">
      <c r="B10" s="2"/>
      <c r="C10" s="4" t="s">
        <v>60</v>
      </c>
      <c r="D10" s="64" t="s">
        <v>132</v>
      </c>
      <c r="E10" s="65"/>
      <c r="F10" s="65"/>
      <c r="G10" s="65"/>
      <c r="H10" s="65"/>
      <c r="I10" s="66"/>
      <c r="J10" s="69"/>
      <c r="K10" s="70"/>
      <c r="L10" s="74"/>
      <c r="M10" s="75"/>
      <c r="N10" s="75"/>
      <c r="O10" s="75"/>
      <c r="P10" s="75"/>
      <c r="Q10" s="76"/>
      <c r="R10" s="3"/>
    </row>
    <row r="11" spans="2:18" ht="6" customHeight="1" thickBot="1" x14ac:dyDescent="0.25">
      <c r="B11" s="2"/>
      <c r="I11" s="5"/>
      <c r="R11" s="3"/>
    </row>
    <row r="12" spans="2:18" ht="15" customHeight="1" x14ac:dyDescent="0.2">
      <c r="B12" s="2"/>
      <c r="C12" s="126" t="s">
        <v>14</v>
      </c>
      <c r="D12" s="127"/>
      <c r="E12" s="126" t="s">
        <v>63</v>
      </c>
      <c r="F12" s="128"/>
      <c r="G12" s="129" t="s">
        <v>1</v>
      </c>
      <c r="H12" s="130"/>
      <c r="I12" s="126" t="s">
        <v>3</v>
      </c>
      <c r="J12" s="128"/>
      <c r="K12" s="131" t="s">
        <v>6</v>
      </c>
      <c r="L12" s="132"/>
      <c r="M12" s="133" t="s">
        <v>2</v>
      </c>
      <c r="N12" s="134"/>
      <c r="O12" s="135"/>
      <c r="P12" s="109" t="s">
        <v>69</v>
      </c>
      <c r="Q12" s="110"/>
      <c r="R12" s="3"/>
    </row>
    <row r="13" spans="2:18" ht="15" customHeight="1" x14ac:dyDescent="0.2">
      <c r="B13" s="2"/>
      <c r="C13" s="111" t="s">
        <v>112</v>
      </c>
      <c r="D13" s="112"/>
      <c r="E13" s="115">
        <v>1</v>
      </c>
      <c r="F13" s="116"/>
      <c r="G13" s="118" t="s">
        <v>81</v>
      </c>
      <c r="H13" s="119"/>
      <c r="I13" s="111" t="s">
        <v>4</v>
      </c>
      <c r="J13" s="116"/>
      <c r="K13" s="118" t="s">
        <v>8</v>
      </c>
      <c r="L13" s="119"/>
      <c r="M13" s="111" t="s">
        <v>113</v>
      </c>
      <c r="N13" s="112"/>
      <c r="O13" s="122"/>
      <c r="P13" s="124" t="s">
        <v>78</v>
      </c>
      <c r="Q13" s="116"/>
      <c r="R13" s="3"/>
    </row>
    <row r="14" spans="2:18" ht="51" customHeight="1" thickBot="1" x14ac:dyDescent="0.25">
      <c r="B14" s="2"/>
      <c r="C14" s="113"/>
      <c r="D14" s="114"/>
      <c r="E14" s="113"/>
      <c r="F14" s="117"/>
      <c r="G14" s="120"/>
      <c r="H14" s="121"/>
      <c r="I14" s="113"/>
      <c r="J14" s="117"/>
      <c r="K14" s="120"/>
      <c r="L14" s="121"/>
      <c r="M14" s="113"/>
      <c r="N14" s="114"/>
      <c r="O14" s="123"/>
      <c r="P14" s="125"/>
      <c r="Q14" s="117"/>
      <c r="R14" s="3"/>
    </row>
    <row r="15" spans="2:18" ht="8.25" customHeight="1" thickBot="1" x14ac:dyDescent="0.25">
      <c r="B15" s="2"/>
      <c r="M15" s="7"/>
      <c r="N15" s="7"/>
      <c r="O15" s="7"/>
      <c r="P15" s="7"/>
      <c r="Q15" s="7"/>
      <c r="R15" s="3"/>
    </row>
    <row r="16" spans="2:18" x14ac:dyDescent="0.2">
      <c r="B16" s="2"/>
      <c r="C16" s="133" t="s">
        <v>11</v>
      </c>
      <c r="D16" s="138" t="s">
        <v>26</v>
      </c>
      <c r="E16" s="139"/>
      <c r="F16" s="140" t="s">
        <v>98</v>
      </c>
      <c r="G16" s="141"/>
      <c r="H16" s="6"/>
      <c r="I16" s="6"/>
      <c r="J16" s="6"/>
      <c r="K16" s="6"/>
      <c r="L16" s="6"/>
      <c r="M16" s="7"/>
      <c r="N16" s="7"/>
      <c r="O16" s="7"/>
      <c r="P16" s="7"/>
      <c r="Q16" s="7"/>
      <c r="R16" s="3"/>
    </row>
    <row r="17" spans="2:20" ht="18.75" customHeight="1" x14ac:dyDescent="0.2">
      <c r="B17" s="2"/>
      <c r="C17" s="136"/>
      <c r="D17" s="142" t="s">
        <v>27</v>
      </c>
      <c r="E17" s="143"/>
      <c r="F17" s="144" t="s">
        <v>99</v>
      </c>
      <c r="G17" s="145"/>
      <c r="H17" s="6"/>
      <c r="I17" s="6"/>
      <c r="J17" s="6"/>
      <c r="K17" s="6"/>
      <c r="L17" s="6"/>
      <c r="M17" s="7"/>
      <c r="N17" s="7"/>
      <c r="O17" s="7"/>
      <c r="P17" s="7"/>
      <c r="Q17" s="7"/>
      <c r="R17" s="3"/>
    </row>
    <row r="18" spans="2:20" ht="18.75" customHeight="1" thickBot="1" x14ac:dyDescent="0.25">
      <c r="B18" s="2"/>
      <c r="C18" s="137"/>
      <c r="D18" s="146" t="s">
        <v>28</v>
      </c>
      <c r="E18" s="147"/>
      <c r="F18" s="148" t="s">
        <v>100</v>
      </c>
      <c r="G18" s="149"/>
      <c r="H18" s="6"/>
      <c r="I18" s="6"/>
      <c r="J18" s="6"/>
      <c r="K18" s="6"/>
      <c r="L18" s="6"/>
      <c r="M18" s="7"/>
      <c r="N18" s="7"/>
      <c r="O18" s="7"/>
      <c r="P18" s="7"/>
      <c r="Q18" s="7"/>
      <c r="R18" s="3"/>
    </row>
    <row r="19" spans="2:20" ht="6" customHeight="1" thickBot="1" x14ac:dyDescent="0.25">
      <c r="B19" s="2"/>
      <c r="R19" s="3"/>
    </row>
    <row r="20" spans="2:20" ht="13.5" thickBot="1" x14ac:dyDescent="0.25">
      <c r="B20" s="150" t="s">
        <v>24</v>
      </c>
      <c r="C20" s="151"/>
      <c r="D20" s="151"/>
      <c r="E20" s="151"/>
      <c r="F20" s="151"/>
      <c r="G20" s="151"/>
      <c r="H20" s="151"/>
      <c r="I20" s="151"/>
      <c r="J20" s="151"/>
      <c r="K20" s="151"/>
      <c r="L20" s="151"/>
      <c r="M20" s="151"/>
      <c r="N20" s="151"/>
      <c r="O20" s="151"/>
      <c r="P20" s="151"/>
      <c r="Q20" s="151"/>
      <c r="R20" s="152"/>
    </row>
    <row r="21" spans="2:20" ht="6" customHeight="1" x14ac:dyDescent="0.2">
      <c r="B21" s="2"/>
      <c r="G21" s="8"/>
      <c r="H21" s="8"/>
      <c r="R21" s="3"/>
    </row>
    <row r="22" spans="2:20" ht="4.5" customHeight="1" thickBot="1" x14ac:dyDescent="0.25">
      <c r="B22" s="2"/>
      <c r="R22" s="3"/>
    </row>
    <row r="23" spans="2:20" ht="15.75" customHeight="1" thickBot="1" x14ac:dyDescent="0.25">
      <c r="B23" s="2"/>
      <c r="C23" s="153" t="s">
        <v>12</v>
      </c>
      <c r="D23" s="154"/>
      <c r="E23" s="154"/>
      <c r="F23" s="154"/>
      <c r="G23" s="154"/>
      <c r="H23" s="154"/>
      <c r="I23" s="154"/>
      <c r="J23" s="154"/>
      <c r="K23" s="154"/>
      <c r="L23" s="154"/>
      <c r="M23" s="154"/>
      <c r="N23" s="154"/>
      <c r="O23" s="154"/>
      <c r="P23" s="154"/>
      <c r="Q23" s="155"/>
      <c r="R23" s="3"/>
    </row>
    <row r="24" spans="2:20" ht="27" customHeight="1" thickBot="1" x14ac:dyDescent="0.25">
      <c r="B24" s="2"/>
      <c r="C24" s="35" t="s">
        <v>16</v>
      </c>
      <c r="D24" s="156" t="s">
        <v>84</v>
      </c>
      <c r="E24" s="157"/>
      <c r="F24" s="158"/>
      <c r="G24" s="159" t="s">
        <v>85</v>
      </c>
      <c r="H24" s="157"/>
      <c r="I24" s="158"/>
      <c r="J24" s="159" t="s">
        <v>86</v>
      </c>
      <c r="K24" s="157"/>
      <c r="L24" s="158"/>
      <c r="M24" s="159" t="s">
        <v>87</v>
      </c>
      <c r="N24" s="157"/>
      <c r="O24" s="158"/>
      <c r="P24" s="154" t="s">
        <v>13</v>
      </c>
      <c r="Q24" s="155"/>
      <c r="R24" s="3"/>
    </row>
    <row r="25" spans="2:20" ht="15" customHeight="1" x14ac:dyDescent="0.2">
      <c r="B25" s="2"/>
      <c r="C25" s="34" t="s">
        <v>17</v>
      </c>
      <c r="D25" s="168">
        <v>90</v>
      </c>
      <c r="E25" s="169"/>
      <c r="F25" s="170"/>
      <c r="G25" s="168">
        <v>90</v>
      </c>
      <c r="H25" s="169"/>
      <c r="I25" s="170"/>
      <c r="J25" s="168">
        <v>90</v>
      </c>
      <c r="K25" s="169"/>
      <c r="L25" s="170"/>
      <c r="M25" s="168">
        <v>90</v>
      </c>
      <c r="N25" s="169"/>
      <c r="O25" s="170"/>
      <c r="P25" s="202">
        <v>90</v>
      </c>
      <c r="Q25" s="203"/>
      <c r="R25" s="3"/>
    </row>
    <row r="26" spans="2:20" ht="12.75" customHeight="1" x14ac:dyDescent="0.2">
      <c r="B26" s="2"/>
      <c r="C26" s="33" t="s">
        <v>15</v>
      </c>
      <c r="D26" s="162">
        <v>5</v>
      </c>
      <c r="E26" s="160"/>
      <c r="F26" s="161"/>
      <c r="G26" s="162">
        <v>1</v>
      </c>
      <c r="H26" s="160"/>
      <c r="I26" s="161"/>
      <c r="J26" s="162">
        <v>3</v>
      </c>
      <c r="K26" s="160"/>
      <c r="L26" s="161"/>
      <c r="M26" s="162">
        <v>19</v>
      </c>
      <c r="N26" s="160"/>
      <c r="O26" s="161"/>
      <c r="P26" s="201">
        <f>SUM(D26:O26)</f>
        <v>28</v>
      </c>
      <c r="Q26" s="164"/>
      <c r="R26" s="3"/>
    </row>
    <row r="27" spans="2:20" ht="15.75" customHeight="1" x14ac:dyDescent="0.2">
      <c r="B27" s="2"/>
      <c r="C27" s="33" t="s">
        <v>36</v>
      </c>
      <c r="D27" s="162">
        <v>5</v>
      </c>
      <c r="E27" s="160"/>
      <c r="F27" s="161"/>
      <c r="G27" s="162">
        <v>1</v>
      </c>
      <c r="H27" s="160"/>
      <c r="I27" s="161"/>
      <c r="J27" s="162">
        <v>3</v>
      </c>
      <c r="K27" s="160"/>
      <c r="L27" s="161"/>
      <c r="M27" s="162">
        <v>19</v>
      </c>
      <c r="N27" s="160"/>
      <c r="O27" s="161"/>
      <c r="P27" s="201">
        <f>SUM(D27:O27)</f>
        <v>28</v>
      </c>
      <c r="Q27" s="164"/>
      <c r="R27" s="3"/>
    </row>
    <row r="28" spans="2:20" ht="15.75" customHeight="1" thickBot="1" x14ac:dyDescent="0.25">
      <c r="B28" s="2"/>
      <c r="C28" s="32" t="s">
        <v>29</v>
      </c>
      <c r="D28" s="196">
        <f>(D26/D27)*100</f>
        <v>100</v>
      </c>
      <c r="E28" s="197"/>
      <c r="F28" s="198"/>
      <c r="G28" s="196">
        <f>(G26/G27)*100</f>
        <v>100</v>
      </c>
      <c r="H28" s="197"/>
      <c r="I28" s="198"/>
      <c r="J28" s="196">
        <f>(J26/J27)*100</f>
        <v>100</v>
      </c>
      <c r="K28" s="197"/>
      <c r="L28" s="198"/>
      <c r="M28" s="196">
        <f>(M26/M27)*100</f>
        <v>100</v>
      </c>
      <c r="N28" s="197"/>
      <c r="O28" s="198"/>
      <c r="P28" s="199">
        <f>P26/P27*100</f>
        <v>100</v>
      </c>
      <c r="Q28" s="200"/>
      <c r="R28" s="3"/>
    </row>
    <row r="29" spans="2:20" x14ac:dyDescent="0.2">
      <c r="B29" s="2"/>
      <c r="R29" s="3"/>
      <c r="T29" s="9"/>
    </row>
    <row r="30" spans="2:20" x14ac:dyDescent="0.2">
      <c r="B30" s="2"/>
      <c r="R30" s="3"/>
    </row>
    <row r="31" spans="2:20" x14ac:dyDescent="0.2">
      <c r="B31" s="2"/>
      <c r="I31" s="178"/>
      <c r="J31" s="178"/>
      <c r="K31" s="178"/>
      <c r="L31" s="178"/>
      <c r="M31" s="178"/>
      <c r="N31" s="178"/>
      <c r="O31" s="178"/>
      <c r="P31" s="178"/>
      <c r="Q31" s="178"/>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179" t="s">
        <v>22</v>
      </c>
      <c r="D42" s="180"/>
      <c r="E42" s="180"/>
      <c r="F42" s="180"/>
      <c r="G42" s="180"/>
      <c r="H42" s="180"/>
      <c r="I42" s="180"/>
      <c r="J42" s="180"/>
      <c r="K42" s="97" t="s">
        <v>77</v>
      </c>
      <c r="L42" s="98"/>
      <c r="M42" s="98"/>
      <c r="N42" s="98"/>
      <c r="O42" s="98"/>
      <c r="P42" s="98"/>
      <c r="Q42" s="99"/>
      <c r="R42" s="3"/>
    </row>
    <row r="43" spans="2:18" ht="28.5" customHeight="1" thickBot="1" x14ac:dyDescent="0.25">
      <c r="B43" s="2"/>
      <c r="C43" s="15"/>
      <c r="D43" s="16" t="s">
        <v>79</v>
      </c>
      <c r="E43" s="181" t="s">
        <v>80</v>
      </c>
      <c r="F43" s="181"/>
      <c r="G43" s="181"/>
      <c r="H43" s="181"/>
      <c r="I43" s="181"/>
      <c r="J43" s="182"/>
      <c r="K43" s="19"/>
      <c r="L43" s="20"/>
      <c r="M43" s="20"/>
      <c r="N43" s="20"/>
      <c r="O43" s="20"/>
      <c r="P43" s="20"/>
      <c r="Q43" s="21"/>
      <c r="R43" s="3"/>
    </row>
    <row r="44" spans="2:18" ht="38.25" customHeight="1" thickBot="1" x14ac:dyDescent="0.25">
      <c r="B44" s="2"/>
      <c r="C44" s="10" t="s">
        <v>18</v>
      </c>
      <c r="D44" s="46">
        <v>45755</v>
      </c>
      <c r="E44" s="204" t="s">
        <v>140</v>
      </c>
      <c r="F44" s="205"/>
      <c r="G44" s="205"/>
      <c r="H44" s="205"/>
      <c r="I44" s="205"/>
      <c r="J44" s="206"/>
      <c r="K44" s="207"/>
      <c r="L44" s="207"/>
      <c r="M44" s="207"/>
      <c r="N44" s="207"/>
      <c r="O44" s="207"/>
      <c r="P44" s="207"/>
      <c r="Q44" s="208"/>
      <c r="R44" s="3"/>
    </row>
    <row r="45" spans="2:18" ht="57" customHeight="1" thickBot="1" x14ac:dyDescent="0.25">
      <c r="B45" s="2"/>
      <c r="C45" s="10" t="s">
        <v>19</v>
      </c>
      <c r="D45" s="46">
        <v>45855</v>
      </c>
      <c r="E45" s="186" t="s">
        <v>144</v>
      </c>
      <c r="F45" s="187"/>
      <c r="G45" s="187"/>
      <c r="H45" s="187"/>
      <c r="I45" s="187"/>
      <c r="J45" s="188"/>
      <c r="K45" s="207"/>
      <c r="L45" s="207"/>
      <c r="M45" s="207"/>
      <c r="N45" s="207"/>
      <c r="O45" s="207"/>
      <c r="P45" s="207"/>
      <c r="Q45" s="208"/>
      <c r="R45" s="3"/>
    </row>
    <row r="46" spans="2:18" ht="64.5" customHeight="1" thickBot="1" x14ac:dyDescent="0.25">
      <c r="B46" s="2"/>
      <c r="C46" s="10" t="s">
        <v>90</v>
      </c>
      <c r="D46" s="50">
        <v>45939</v>
      </c>
      <c r="E46" s="209" t="s">
        <v>151</v>
      </c>
      <c r="F46" s="210"/>
      <c r="G46" s="210"/>
      <c r="H46" s="210"/>
      <c r="I46" s="210"/>
      <c r="J46" s="211"/>
      <c r="K46" s="207"/>
      <c r="L46" s="207"/>
      <c r="M46" s="207"/>
      <c r="N46" s="207"/>
      <c r="O46" s="207"/>
      <c r="P46" s="207"/>
      <c r="Q46" s="208"/>
      <c r="R46" s="3"/>
    </row>
    <row r="47" spans="2:18" ht="38.25" customHeight="1" thickBot="1" x14ac:dyDescent="0.25">
      <c r="B47" s="2"/>
      <c r="C47" s="10" t="s">
        <v>20</v>
      </c>
      <c r="D47" s="366">
        <v>46008</v>
      </c>
      <c r="E47" s="367" t="s">
        <v>198</v>
      </c>
      <c r="F47" s="368"/>
      <c r="G47" s="368"/>
      <c r="H47" s="368"/>
      <c r="I47" s="368"/>
      <c r="J47" s="369"/>
      <c r="K47" s="207"/>
      <c r="L47" s="207"/>
      <c r="M47" s="207"/>
      <c r="N47" s="207"/>
      <c r="O47" s="207"/>
      <c r="P47" s="207"/>
      <c r="Q47" s="208"/>
      <c r="R47" s="3"/>
    </row>
    <row r="48" spans="2:18" x14ac:dyDescent="0.2">
      <c r="B48" s="2"/>
      <c r="R48" s="3"/>
    </row>
    <row r="49" spans="2:18" ht="13.5" thickBot="1" x14ac:dyDescent="0.25">
      <c r="B49" s="11"/>
      <c r="C49" s="12"/>
      <c r="D49" s="12"/>
      <c r="E49" s="12"/>
      <c r="F49" s="12"/>
      <c r="G49" s="12"/>
      <c r="H49" s="12"/>
      <c r="I49" s="12"/>
      <c r="J49" s="12"/>
      <c r="K49" s="12"/>
      <c r="L49" s="12"/>
      <c r="M49" s="12"/>
      <c r="N49" s="12"/>
      <c r="O49" s="12"/>
      <c r="P49" s="12"/>
      <c r="Q49" s="12"/>
      <c r="R49" s="13"/>
    </row>
    <row r="91" spans="3:21" ht="28.5" customHeight="1" x14ac:dyDescent="0.2"/>
    <row r="93" spans="3:21" hidden="1" x14ac:dyDescent="0.2"/>
    <row r="94" spans="3:21" hidden="1" x14ac:dyDescent="0.2"/>
    <row r="95" spans="3:21" ht="13.5" hidden="1" thickBot="1" x14ac:dyDescent="0.25">
      <c r="C95" s="31" t="s">
        <v>39</v>
      </c>
      <c r="D95" s="30"/>
      <c r="H95" s="29" t="s">
        <v>23</v>
      </c>
      <c r="I95" s="29" t="s">
        <v>25</v>
      </c>
      <c r="J95" s="29" t="s">
        <v>70</v>
      </c>
      <c r="U95" s="28" t="s">
        <v>30</v>
      </c>
    </row>
    <row r="96" spans="3:21" ht="25.5" hidden="1" x14ac:dyDescent="0.2">
      <c r="C96" s="24" t="s">
        <v>46</v>
      </c>
      <c r="D96" s="26"/>
      <c r="H96" s="27" t="s">
        <v>4</v>
      </c>
      <c r="I96" s="27" t="s">
        <v>7</v>
      </c>
      <c r="J96" s="27" t="s">
        <v>71</v>
      </c>
      <c r="M96" s="195"/>
      <c r="N96" s="195"/>
    </row>
    <row r="97" spans="3:14" hidden="1" x14ac:dyDescent="0.2">
      <c r="C97" s="24" t="s">
        <v>47</v>
      </c>
      <c r="D97" s="26"/>
      <c r="H97" s="27" t="s">
        <v>76</v>
      </c>
      <c r="I97" s="27" t="s">
        <v>88</v>
      </c>
      <c r="J97" s="27" t="s">
        <v>72</v>
      </c>
      <c r="M97" s="81"/>
      <c r="N97" s="81"/>
    </row>
    <row r="98" spans="3:14" ht="25.5" hidden="1" x14ac:dyDescent="0.2">
      <c r="C98" s="24" t="s">
        <v>48</v>
      </c>
      <c r="D98" s="26"/>
      <c r="H98" s="27" t="s">
        <v>5</v>
      </c>
      <c r="I98" s="27" t="s">
        <v>8</v>
      </c>
      <c r="J98" s="27" t="s">
        <v>73</v>
      </c>
      <c r="M98" s="81"/>
      <c r="N98" s="81"/>
    </row>
    <row r="99" spans="3:14" hidden="1" x14ac:dyDescent="0.2">
      <c r="C99" s="24" t="s">
        <v>49</v>
      </c>
      <c r="D99" s="26"/>
      <c r="H99" s="27"/>
      <c r="I99" s="27" t="s">
        <v>75</v>
      </c>
      <c r="J99" s="27" t="s">
        <v>74</v>
      </c>
      <c r="M99" s="81"/>
      <c r="N99" s="81"/>
    </row>
    <row r="100" spans="3:14" ht="25.5" hidden="1" x14ac:dyDescent="0.2">
      <c r="C100" s="24" t="s">
        <v>50</v>
      </c>
      <c r="D100" s="26"/>
      <c r="H100" s="27"/>
      <c r="I100" s="27" t="s">
        <v>9</v>
      </c>
      <c r="J100" s="27" t="s">
        <v>78</v>
      </c>
      <c r="M100" s="81"/>
      <c r="N100" s="81"/>
    </row>
    <row r="101" spans="3:14" hidden="1" x14ac:dyDescent="0.2">
      <c r="C101" s="24" t="s">
        <v>51</v>
      </c>
      <c r="D101" s="26"/>
      <c r="H101" s="27"/>
      <c r="I101" s="27" t="s">
        <v>10</v>
      </c>
      <c r="J101" s="27"/>
      <c r="M101" s="81"/>
      <c r="N101" s="81"/>
    </row>
    <row r="102" spans="3:14" hidden="1" x14ac:dyDescent="0.2">
      <c r="C102" s="24" t="s">
        <v>52</v>
      </c>
      <c r="D102" s="26"/>
      <c r="M102" s="195"/>
      <c r="N102" s="195"/>
    </row>
    <row r="103" spans="3:14" ht="66" hidden="1" customHeight="1" x14ac:dyDescent="0.2">
      <c r="C103" s="24" t="s">
        <v>53</v>
      </c>
      <c r="D103" s="26"/>
      <c r="M103" s="194"/>
      <c r="N103" s="194"/>
    </row>
    <row r="104" spans="3:14" hidden="1" x14ac:dyDescent="0.2">
      <c r="C104" s="24" t="s">
        <v>37</v>
      </c>
      <c r="D104" s="26"/>
    </row>
    <row r="105" spans="3:14" ht="25.5" hidden="1" x14ac:dyDescent="0.2">
      <c r="C105" s="24" t="s">
        <v>54</v>
      </c>
      <c r="D105" s="26"/>
    </row>
    <row r="106" spans="3:14" hidden="1" x14ac:dyDescent="0.2">
      <c r="C106" s="24" t="s">
        <v>55</v>
      </c>
      <c r="D106" s="26"/>
    </row>
    <row r="107" spans="3:14" ht="25.5" hidden="1" x14ac:dyDescent="0.2">
      <c r="C107" s="24" t="s">
        <v>56</v>
      </c>
      <c r="D107" s="26"/>
    </row>
    <row r="108" spans="3:14" hidden="1" x14ac:dyDescent="0.2">
      <c r="C108" s="24" t="s">
        <v>41</v>
      </c>
      <c r="D108" s="23"/>
    </row>
    <row r="109" spans="3:14" hidden="1" x14ac:dyDescent="0.2">
      <c r="C109" s="24" t="s">
        <v>40</v>
      </c>
      <c r="D109" s="25"/>
    </row>
    <row r="110" spans="3:14" hidden="1" x14ac:dyDescent="0.2">
      <c r="C110" s="24" t="s">
        <v>57</v>
      </c>
      <c r="D110" s="23"/>
    </row>
    <row r="111" spans="3:14" hidden="1" x14ac:dyDescent="0.2"/>
    <row r="112" spans="3:14" ht="6.75" hidden="1" customHeight="1" x14ac:dyDescent="0.2"/>
    <row r="113" spans="3:3" ht="15" hidden="1" customHeight="1" x14ac:dyDescent="0.2">
      <c r="C113" s="14" t="s">
        <v>30</v>
      </c>
    </row>
    <row r="114" spans="3:3" ht="18.75" hidden="1" customHeight="1" x14ac:dyDescent="0.2">
      <c r="C114" s="14" t="s">
        <v>33</v>
      </c>
    </row>
    <row r="115" spans="3:3" ht="15" hidden="1" customHeight="1" x14ac:dyDescent="0.2">
      <c r="C115" s="14" t="s">
        <v>42</v>
      </c>
    </row>
    <row r="116" spans="3:3" ht="11.25" hidden="1" customHeight="1" x14ac:dyDescent="0.2">
      <c r="C116" s="14" t="s">
        <v>31</v>
      </c>
    </row>
    <row r="117" spans="3:3" ht="16.5" hidden="1" customHeight="1" x14ac:dyDescent="0.2">
      <c r="C117" s="14" t="s">
        <v>32</v>
      </c>
    </row>
    <row r="118" spans="3:3" ht="12" hidden="1" customHeight="1" x14ac:dyDescent="0.2">
      <c r="C118" s="14" t="s">
        <v>34</v>
      </c>
    </row>
    <row r="119" spans="3:3" ht="25.5" hidden="1" customHeight="1" x14ac:dyDescent="0.2">
      <c r="C119" s="14" t="s">
        <v>35</v>
      </c>
    </row>
    <row r="120" spans="3:3" ht="27.75" hidden="1" customHeight="1" x14ac:dyDescent="0.2">
      <c r="C120" s="14" t="s">
        <v>43</v>
      </c>
    </row>
    <row r="121" spans="3:3" ht="36.75" hidden="1" customHeight="1" x14ac:dyDescent="0.2">
      <c r="C121" s="22" t="s">
        <v>44</v>
      </c>
    </row>
    <row r="122" spans="3:3" hidden="1" x14ac:dyDescent="0.2">
      <c r="C122" s="14" t="s">
        <v>45</v>
      </c>
    </row>
    <row r="123" spans="3:3" hidden="1" x14ac:dyDescent="0.2"/>
  </sheetData>
  <mergeCells count="83">
    <mergeCell ref="E46:J46"/>
    <mergeCell ref="K46:Q46"/>
    <mergeCell ref="E47:J47"/>
    <mergeCell ref="K47:Q47"/>
    <mergeCell ref="M103:N103"/>
    <mergeCell ref="M96:N96"/>
    <mergeCell ref="M97:N97"/>
    <mergeCell ref="M98:N98"/>
    <mergeCell ref="M99:N99"/>
    <mergeCell ref="M100:N100"/>
    <mergeCell ref="M101:N101"/>
    <mergeCell ref="M102:N102"/>
    <mergeCell ref="E43:J43"/>
    <mergeCell ref="E44:J44"/>
    <mergeCell ref="K44:Q44"/>
    <mergeCell ref="E45:J45"/>
    <mergeCell ref="K45:Q45"/>
    <mergeCell ref="J25:L25"/>
    <mergeCell ref="M25:O25"/>
    <mergeCell ref="P25:Q25"/>
    <mergeCell ref="I31:Q31"/>
    <mergeCell ref="C42:J42"/>
    <mergeCell ref="K42:Q42"/>
    <mergeCell ref="D26:F26"/>
    <mergeCell ref="D27:F27"/>
    <mergeCell ref="D28:F28"/>
    <mergeCell ref="D25:F25"/>
    <mergeCell ref="G25:I25"/>
    <mergeCell ref="G26:I26"/>
    <mergeCell ref="J26:L26"/>
    <mergeCell ref="M26:O26"/>
    <mergeCell ref="P26:Q26"/>
    <mergeCell ref="G28:I28"/>
    <mergeCell ref="J28:L28"/>
    <mergeCell ref="M28:O28"/>
    <mergeCell ref="P28:Q28"/>
    <mergeCell ref="G27:I27"/>
    <mergeCell ref="J27:L27"/>
    <mergeCell ref="M27:O27"/>
    <mergeCell ref="P27:Q27"/>
    <mergeCell ref="B20:R20"/>
    <mergeCell ref="C23:Q23"/>
    <mergeCell ref="D24:F24"/>
    <mergeCell ref="G24:I24"/>
    <mergeCell ref="J24:L24"/>
    <mergeCell ref="M24:O24"/>
    <mergeCell ref="P24:Q24"/>
    <mergeCell ref="C16:C18"/>
    <mergeCell ref="D16:E16"/>
    <mergeCell ref="F16:G16"/>
    <mergeCell ref="D17:E17"/>
    <mergeCell ref="F17:G17"/>
    <mergeCell ref="D18:E18"/>
    <mergeCell ref="F18:G1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s>
  <dataValidations count="19">
    <dataValidation type="list" allowBlank="1" showInputMessage="1" showErrorMessage="1" prompt="Selecione de la lista desplegable la tendencia esperada" sqref="P13:Q14">
      <formula1>$J$96:$J$100</formula1>
    </dataValidation>
    <dataValidation allowBlank="1" showInputMessage="1" showErrorMessage="1" prompt="Identifique el(los) valor(es)  los valores máximos o mínimos de este rango de gestión." sqref="F16: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$C$96:$C$110</formula1>
    </dataValidation>
    <dataValidation allowBlank="1" showInputMessage="1" showErrorMessage="1" prompt="Realice un pequeño análisis, acerca del cumplimiento o incumplimiento del indicador, identificando los factores que fueron relevantes en el resultado del indicador." sqref="C44:C47 E44:J45"/>
    <dataValidation allowBlank="1" showInputMessage="1" showErrorMessage="1" prompt="Identifique el resultado del indicador en la medición desarrollada" sqref="G28 P28 M28 J28 D28"/>
    <dataValidation allowBlank="1" showInputMessage="1" showErrorMessage="1" prompt="Identifique el valor registrado en el denominador de la fórmula de cálculo" sqref="G27 M27 J27 D27"/>
    <dataValidation allowBlank="1" showInputMessage="1" showErrorMessage="1" prompt="Identifique el valor registrado en el numerador de la fórmula de cálculo" sqref="P26:P27 M26 J26 G26 D26"/>
    <dataValidation allowBlank="1" showInputMessage="1" showErrorMessage="1" prompt="Valor que se espera alcance el Indicador" sqref="P25 G25 M25 J25 D25"/>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B1:U123"/>
  <sheetViews>
    <sheetView showGridLines="0" zoomScale="85" zoomScaleNormal="85" zoomScaleSheetLayoutView="89" workbookViewId="0">
      <selection activeCell="M28" sqref="M28:O28"/>
    </sheetView>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77"/>
      <c r="C2" s="78"/>
      <c r="D2" s="79"/>
      <c r="E2" s="83" t="s">
        <v>92</v>
      </c>
      <c r="F2" s="84"/>
      <c r="G2" s="84"/>
      <c r="H2" s="84"/>
      <c r="I2" s="84"/>
      <c r="J2" s="84"/>
      <c r="K2" s="84"/>
      <c r="L2" s="84"/>
      <c r="M2" s="84"/>
      <c r="N2" s="85"/>
      <c r="O2" s="92" t="s">
        <v>91</v>
      </c>
      <c r="P2" s="92"/>
      <c r="Q2" s="92"/>
      <c r="R2" s="92"/>
    </row>
    <row r="3" spans="2:18" ht="24.75" customHeight="1" x14ac:dyDescent="0.2">
      <c r="B3" s="80"/>
      <c r="C3" s="81"/>
      <c r="D3" s="82"/>
      <c r="E3" s="86"/>
      <c r="F3" s="87"/>
      <c r="G3" s="87"/>
      <c r="H3" s="87"/>
      <c r="I3" s="87"/>
      <c r="J3" s="87"/>
      <c r="K3" s="87"/>
      <c r="L3" s="87"/>
      <c r="M3" s="87"/>
      <c r="N3" s="88"/>
      <c r="O3" s="92" t="s">
        <v>82</v>
      </c>
      <c r="P3" s="92"/>
      <c r="Q3" s="92"/>
      <c r="R3" s="92"/>
    </row>
    <row r="4" spans="2:18" ht="24.75" customHeight="1" thickBot="1" x14ac:dyDescent="0.25">
      <c r="B4" s="80"/>
      <c r="C4" s="81"/>
      <c r="D4" s="82"/>
      <c r="E4" s="89"/>
      <c r="F4" s="90"/>
      <c r="G4" s="90"/>
      <c r="H4" s="90"/>
      <c r="I4" s="90"/>
      <c r="J4" s="90"/>
      <c r="K4" s="90"/>
      <c r="L4" s="90"/>
      <c r="M4" s="90"/>
      <c r="N4" s="91"/>
      <c r="O4" s="92" t="s">
        <v>83</v>
      </c>
      <c r="P4" s="92"/>
      <c r="Q4" s="92"/>
      <c r="R4" s="92"/>
    </row>
    <row r="5" spans="2:18" ht="13.5" thickBot="1" x14ac:dyDescent="0.25">
      <c r="B5" s="93" t="s">
        <v>134</v>
      </c>
      <c r="C5" s="94"/>
      <c r="D5" s="94"/>
      <c r="E5" s="94"/>
      <c r="F5" s="94"/>
      <c r="G5" s="94"/>
      <c r="H5" s="94"/>
      <c r="I5" s="94"/>
      <c r="J5" s="94"/>
      <c r="K5" s="94"/>
      <c r="L5" s="94"/>
      <c r="M5" s="94"/>
      <c r="N5" s="94"/>
      <c r="O5" s="95"/>
      <c r="P5" s="95"/>
      <c r="Q5" s="95"/>
      <c r="R5" s="96"/>
    </row>
    <row r="6" spans="2:18" ht="15" customHeight="1" thickBot="1" x14ac:dyDescent="0.25">
      <c r="B6" s="97" t="s">
        <v>0</v>
      </c>
      <c r="C6" s="98"/>
      <c r="D6" s="98"/>
      <c r="E6" s="98"/>
      <c r="F6" s="98"/>
      <c r="G6" s="98"/>
      <c r="H6" s="98"/>
      <c r="I6" s="98"/>
      <c r="J6" s="98"/>
      <c r="K6" s="98"/>
      <c r="L6" s="98"/>
      <c r="M6" s="98"/>
      <c r="N6" s="98"/>
      <c r="O6" s="98"/>
      <c r="P6" s="98"/>
      <c r="Q6" s="98"/>
      <c r="R6" s="99"/>
    </row>
    <row r="7" spans="2:18" ht="13.5" thickBot="1" x14ac:dyDescent="0.25">
      <c r="B7" s="2"/>
      <c r="C7" s="100"/>
      <c r="D7" s="100"/>
      <c r="E7" s="100"/>
      <c r="F7" s="100"/>
      <c r="G7" s="100"/>
      <c r="H7" s="100"/>
      <c r="I7" s="100"/>
      <c r="J7" s="100"/>
      <c r="K7" s="100"/>
      <c r="L7" s="100"/>
      <c r="M7" s="100"/>
      <c r="N7" s="100"/>
      <c r="O7" s="100"/>
      <c r="P7" s="100"/>
      <c r="Q7" s="100"/>
      <c r="R7" s="3"/>
    </row>
    <row r="8" spans="2:18" ht="23.25" customHeight="1" thickBot="1" x14ac:dyDescent="0.25">
      <c r="B8" s="2"/>
      <c r="C8" s="4" t="s">
        <v>62</v>
      </c>
      <c r="D8" s="101" t="s">
        <v>53</v>
      </c>
      <c r="E8" s="102"/>
      <c r="F8" s="102"/>
      <c r="G8" s="102"/>
      <c r="H8" s="102"/>
      <c r="I8" s="103"/>
      <c r="J8" s="104" t="s">
        <v>58</v>
      </c>
      <c r="K8" s="105"/>
      <c r="L8" s="106" t="s">
        <v>133</v>
      </c>
      <c r="M8" s="107"/>
      <c r="N8" s="107"/>
      <c r="O8" s="107"/>
      <c r="P8" s="107"/>
      <c r="Q8" s="108"/>
      <c r="R8" s="3"/>
    </row>
    <row r="9" spans="2:18" ht="23.25" customHeight="1" thickBot="1" x14ac:dyDescent="0.25">
      <c r="B9" s="2"/>
      <c r="C9" s="4" t="s">
        <v>61</v>
      </c>
      <c r="D9" s="64" t="s">
        <v>93</v>
      </c>
      <c r="E9" s="65"/>
      <c r="F9" s="65"/>
      <c r="G9" s="65"/>
      <c r="H9" s="65"/>
      <c r="I9" s="66"/>
      <c r="J9" s="67" t="s">
        <v>59</v>
      </c>
      <c r="K9" s="68"/>
      <c r="L9" s="71" t="s">
        <v>118</v>
      </c>
      <c r="M9" s="72"/>
      <c r="N9" s="72"/>
      <c r="O9" s="72"/>
      <c r="P9" s="72"/>
      <c r="Q9" s="73"/>
      <c r="R9" s="3"/>
    </row>
    <row r="10" spans="2:18" ht="23.25" customHeight="1" thickBot="1" x14ac:dyDescent="0.25">
      <c r="B10" s="2"/>
      <c r="C10" s="4" t="s">
        <v>60</v>
      </c>
      <c r="D10" s="64" t="s">
        <v>132</v>
      </c>
      <c r="E10" s="65"/>
      <c r="F10" s="65"/>
      <c r="G10" s="65"/>
      <c r="H10" s="65"/>
      <c r="I10" s="66"/>
      <c r="J10" s="69"/>
      <c r="K10" s="70"/>
      <c r="L10" s="74"/>
      <c r="M10" s="75"/>
      <c r="N10" s="75"/>
      <c r="O10" s="75"/>
      <c r="P10" s="75"/>
      <c r="Q10" s="76"/>
      <c r="R10" s="3"/>
    </row>
    <row r="11" spans="2:18" ht="6" customHeight="1" thickBot="1" x14ac:dyDescent="0.25">
      <c r="B11" s="2"/>
      <c r="I11" s="5"/>
      <c r="R11" s="3"/>
    </row>
    <row r="12" spans="2:18" ht="15" customHeight="1" x14ac:dyDescent="0.2">
      <c r="B12" s="2"/>
      <c r="C12" s="126" t="s">
        <v>14</v>
      </c>
      <c r="D12" s="127"/>
      <c r="E12" s="126" t="s">
        <v>63</v>
      </c>
      <c r="F12" s="128"/>
      <c r="G12" s="129" t="s">
        <v>1</v>
      </c>
      <c r="H12" s="130"/>
      <c r="I12" s="126" t="s">
        <v>3</v>
      </c>
      <c r="J12" s="128"/>
      <c r="K12" s="131" t="s">
        <v>6</v>
      </c>
      <c r="L12" s="132"/>
      <c r="M12" s="133" t="s">
        <v>2</v>
      </c>
      <c r="N12" s="134"/>
      <c r="O12" s="135"/>
      <c r="P12" s="109" t="s">
        <v>69</v>
      </c>
      <c r="Q12" s="110"/>
      <c r="R12" s="3"/>
    </row>
    <row r="13" spans="2:18" ht="15" customHeight="1" x14ac:dyDescent="0.2">
      <c r="B13" s="2"/>
      <c r="C13" s="111" t="s">
        <v>119</v>
      </c>
      <c r="D13" s="112"/>
      <c r="E13" s="115">
        <v>0.83</v>
      </c>
      <c r="F13" s="116"/>
      <c r="G13" s="118" t="s">
        <v>81</v>
      </c>
      <c r="H13" s="119"/>
      <c r="I13" s="111" t="s">
        <v>4</v>
      </c>
      <c r="J13" s="116"/>
      <c r="K13" s="118" t="s">
        <v>8</v>
      </c>
      <c r="L13" s="119"/>
      <c r="M13" s="111" t="s">
        <v>128</v>
      </c>
      <c r="N13" s="112"/>
      <c r="O13" s="122"/>
      <c r="P13" s="124" t="s">
        <v>78</v>
      </c>
      <c r="Q13" s="116"/>
      <c r="R13" s="3"/>
    </row>
    <row r="14" spans="2:18" ht="51" customHeight="1" thickBot="1" x14ac:dyDescent="0.25">
      <c r="B14" s="2"/>
      <c r="C14" s="113"/>
      <c r="D14" s="114"/>
      <c r="E14" s="113"/>
      <c r="F14" s="117"/>
      <c r="G14" s="120"/>
      <c r="H14" s="121"/>
      <c r="I14" s="113"/>
      <c r="J14" s="117"/>
      <c r="K14" s="120"/>
      <c r="L14" s="121"/>
      <c r="M14" s="113"/>
      <c r="N14" s="114"/>
      <c r="O14" s="123"/>
      <c r="P14" s="125"/>
      <c r="Q14" s="117"/>
      <c r="R14" s="3"/>
    </row>
    <row r="15" spans="2:18" ht="8.25" customHeight="1" thickBot="1" x14ac:dyDescent="0.25">
      <c r="B15" s="2"/>
      <c r="M15" s="7"/>
      <c r="N15" s="7"/>
      <c r="O15" s="7"/>
      <c r="P15" s="7"/>
      <c r="Q15" s="7"/>
      <c r="R15" s="3"/>
    </row>
    <row r="16" spans="2:18" x14ac:dyDescent="0.2">
      <c r="B16" s="2"/>
      <c r="C16" s="133" t="s">
        <v>11</v>
      </c>
      <c r="D16" s="138" t="s">
        <v>26</v>
      </c>
      <c r="E16" s="139"/>
      <c r="F16" s="140" t="s">
        <v>98</v>
      </c>
      <c r="G16" s="141"/>
      <c r="H16" s="6"/>
      <c r="I16" s="6"/>
      <c r="J16" s="6"/>
      <c r="K16" s="6"/>
      <c r="L16" s="6"/>
      <c r="M16" s="7"/>
      <c r="N16" s="7"/>
      <c r="O16" s="7"/>
      <c r="P16" s="7"/>
      <c r="Q16" s="7"/>
      <c r="R16" s="3"/>
    </row>
    <row r="17" spans="2:20" ht="18.75" customHeight="1" x14ac:dyDescent="0.2">
      <c r="B17" s="2"/>
      <c r="C17" s="136"/>
      <c r="D17" s="142" t="s">
        <v>27</v>
      </c>
      <c r="E17" s="143"/>
      <c r="F17" s="144" t="s">
        <v>99</v>
      </c>
      <c r="G17" s="145"/>
      <c r="H17" s="6"/>
      <c r="I17" s="6"/>
      <c r="J17" s="6"/>
      <c r="K17" s="6"/>
      <c r="L17" s="6"/>
      <c r="M17" s="7"/>
      <c r="N17" s="7"/>
      <c r="O17" s="7"/>
      <c r="P17" s="7"/>
      <c r="Q17" s="7"/>
      <c r="R17" s="3"/>
    </row>
    <row r="18" spans="2:20" ht="18.75" customHeight="1" thickBot="1" x14ac:dyDescent="0.25">
      <c r="B18" s="2"/>
      <c r="C18" s="137"/>
      <c r="D18" s="146" t="s">
        <v>28</v>
      </c>
      <c r="E18" s="147"/>
      <c r="F18" s="148" t="s">
        <v>100</v>
      </c>
      <c r="G18" s="149"/>
      <c r="H18" s="6"/>
      <c r="I18" s="6"/>
      <c r="J18" s="6"/>
      <c r="K18" s="6"/>
      <c r="L18" s="6"/>
      <c r="M18" s="7"/>
      <c r="N18" s="7"/>
      <c r="O18" s="7"/>
      <c r="P18" s="7"/>
      <c r="Q18" s="7"/>
      <c r="R18" s="3"/>
    </row>
    <row r="19" spans="2:20" ht="6" customHeight="1" thickBot="1" x14ac:dyDescent="0.25">
      <c r="B19" s="2"/>
      <c r="R19" s="3"/>
    </row>
    <row r="20" spans="2:20" ht="13.5" thickBot="1" x14ac:dyDescent="0.25">
      <c r="B20" s="150" t="s">
        <v>24</v>
      </c>
      <c r="C20" s="151"/>
      <c r="D20" s="151"/>
      <c r="E20" s="151"/>
      <c r="F20" s="151"/>
      <c r="G20" s="151"/>
      <c r="H20" s="151"/>
      <c r="I20" s="151"/>
      <c r="J20" s="151"/>
      <c r="K20" s="151"/>
      <c r="L20" s="151"/>
      <c r="M20" s="151"/>
      <c r="N20" s="151"/>
      <c r="O20" s="151"/>
      <c r="P20" s="151"/>
      <c r="Q20" s="151"/>
      <c r="R20" s="152"/>
    </row>
    <row r="21" spans="2:20" ht="6" customHeight="1" x14ac:dyDescent="0.2">
      <c r="B21" s="2"/>
      <c r="G21" s="8"/>
      <c r="H21" s="8"/>
      <c r="R21" s="3"/>
    </row>
    <row r="22" spans="2:20" ht="4.5" customHeight="1" thickBot="1" x14ac:dyDescent="0.25">
      <c r="B22" s="2"/>
      <c r="R22" s="3"/>
    </row>
    <row r="23" spans="2:20" ht="15.75" customHeight="1" thickBot="1" x14ac:dyDescent="0.25">
      <c r="B23" s="2"/>
      <c r="C23" s="153" t="s">
        <v>12</v>
      </c>
      <c r="D23" s="154"/>
      <c r="E23" s="154"/>
      <c r="F23" s="154"/>
      <c r="G23" s="154"/>
      <c r="H23" s="154"/>
      <c r="I23" s="154"/>
      <c r="J23" s="154"/>
      <c r="K23" s="154"/>
      <c r="L23" s="154"/>
      <c r="M23" s="154"/>
      <c r="N23" s="154"/>
      <c r="O23" s="154"/>
      <c r="P23" s="154"/>
      <c r="Q23" s="155"/>
      <c r="R23" s="3"/>
    </row>
    <row r="24" spans="2:20" ht="27" customHeight="1" thickBot="1" x14ac:dyDescent="0.25">
      <c r="B24" s="2"/>
      <c r="C24" s="35" t="s">
        <v>16</v>
      </c>
      <c r="D24" s="156" t="s">
        <v>84</v>
      </c>
      <c r="E24" s="157"/>
      <c r="F24" s="158"/>
      <c r="G24" s="159" t="s">
        <v>85</v>
      </c>
      <c r="H24" s="157"/>
      <c r="I24" s="158"/>
      <c r="J24" s="159" t="s">
        <v>86</v>
      </c>
      <c r="K24" s="157"/>
      <c r="L24" s="158"/>
      <c r="M24" s="159" t="s">
        <v>87</v>
      </c>
      <c r="N24" s="157"/>
      <c r="O24" s="158"/>
      <c r="P24" s="154" t="s">
        <v>13</v>
      </c>
      <c r="Q24" s="155"/>
      <c r="R24" s="3"/>
    </row>
    <row r="25" spans="2:20" ht="15" customHeight="1" x14ac:dyDescent="0.2">
      <c r="B25" s="2"/>
      <c r="C25" s="34" t="s">
        <v>17</v>
      </c>
      <c r="D25" s="168">
        <v>90</v>
      </c>
      <c r="E25" s="169"/>
      <c r="F25" s="170"/>
      <c r="G25" s="168">
        <v>90</v>
      </c>
      <c r="H25" s="169"/>
      <c r="I25" s="170"/>
      <c r="J25" s="168">
        <v>90</v>
      </c>
      <c r="K25" s="169"/>
      <c r="L25" s="170"/>
      <c r="M25" s="168">
        <v>90</v>
      </c>
      <c r="N25" s="169"/>
      <c r="O25" s="170"/>
      <c r="P25" s="202">
        <v>90</v>
      </c>
      <c r="Q25" s="203"/>
      <c r="R25" s="3"/>
    </row>
    <row r="26" spans="2:20" ht="12.75" customHeight="1" x14ac:dyDescent="0.2">
      <c r="B26" s="2"/>
      <c r="C26" s="33" t="s">
        <v>15</v>
      </c>
      <c r="D26" s="162">
        <v>120</v>
      </c>
      <c r="E26" s="160"/>
      <c r="F26" s="161"/>
      <c r="G26" s="162">
        <v>379</v>
      </c>
      <c r="H26" s="160"/>
      <c r="I26" s="161"/>
      <c r="J26" s="162">
        <v>215</v>
      </c>
      <c r="K26" s="160"/>
      <c r="L26" s="161"/>
      <c r="M26" s="162">
        <v>230</v>
      </c>
      <c r="N26" s="160"/>
      <c r="O26" s="161"/>
      <c r="P26" s="201">
        <f>SUM(J26:O26)</f>
        <v>445</v>
      </c>
      <c r="Q26" s="164"/>
      <c r="R26" s="3"/>
    </row>
    <row r="27" spans="2:20" ht="15.75" customHeight="1" x14ac:dyDescent="0.2">
      <c r="B27" s="2"/>
      <c r="C27" s="33" t="s">
        <v>36</v>
      </c>
      <c r="D27" s="162">
        <v>128</v>
      </c>
      <c r="E27" s="160"/>
      <c r="F27" s="161"/>
      <c r="G27" s="162">
        <v>394</v>
      </c>
      <c r="H27" s="160"/>
      <c r="I27" s="161"/>
      <c r="J27" s="162">
        <v>224</v>
      </c>
      <c r="K27" s="160"/>
      <c r="L27" s="161"/>
      <c r="M27" s="162">
        <v>240</v>
      </c>
      <c r="N27" s="160"/>
      <c r="O27" s="161"/>
      <c r="P27" s="201">
        <f>SUM(J27:O27)</f>
        <v>464</v>
      </c>
      <c r="Q27" s="164"/>
      <c r="R27" s="3"/>
    </row>
    <row r="28" spans="2:20" ht="15.75" customHeight="1" thickBot="1" x14ac:dyDescent="0.25">
      <c r="B28" s="2"/>
      <c r="C28" s="32" t="s">
        <v>29</v>
      </c>
      <c r="D28" s="212">
        <f>(D26/D27)*100</f>
        <v>93.75</v>
      </c>
      <c r="E28" s="213"/>
      <c r="F28" s="214"/>
      <c r="G28" s="173">
        <f>(G26/G27)*100</f>
        <v>96.19289340101524</v>
      </c>
      <c r="H28" s="174"/>
      <c r="I28" s="175"/>
      <c r="J28" s="173">
        <f>(J26/J27)*100</f>
        <v>95.982142857142861</v>
      </c>
      <c r="K28" s="174"/>
      <c r="L28" s="175"/>
      <c r="M28" s="173">
        <f>(M26/M27)*100</f>
        <v>95.833333333333343</v>
      </c>
      <c r="N28" s="174"/>
      <c r="O28" s="175"/>
      <c r="P28" s="215">
        <f>(P26/P27)*100</f>
        <v>95.90517241379311</v>
      </c>
      <c r="Q28" s="216"/>
      <c r="R28" s="3"/>
    </row>
    <row r="29" spans="2:20" x14ac:dyDescent="0.2">
      <c r="B29" s="2"/>
      <c r="R29" s="3"/>
      <c r="T29" s="9"/>
    </row>
    <row r="30" spans="2:20" x14ac:dyDescent="0.2">
      <c r="B30" s="2"/>
      <c r="R30" s="3"/>
    </row>
    <row r="31" spans="2:20" x14ac:dyDescent="0.2">
      <c r="B31" s="2"/>
      <c r="I31" s="178"/>
      <c r="J31" s="178"/>
      <c r="K31" s="178"/>
      <c r="L31" s="178"/>
      <c r="M31" s="178"/>
      <c r="N31" s="178"/>
      <c r="O31" s="178"/>
      <c r="P31" s="178"/>
      <c r="Q31" s="178"/>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179" t="s">
        <v>22</v>
      </c>
      <c r="D42" s="180"/>
      <c r="E42" s="180"/>
      <c r="F42" s="180"/>
      <c r="G42" s="180"/>
      <c r="H42" s="180"/>
      <c r="I42" s="180"/>
      <c r="J42" s="180"/>
      <c r="K42" s="97" t="s">
        <v>77</v>
      </c>
      <c r="L42" s="98"/>
      <c r="M42" s="98"/>
      <c r="N42" s="98"/>
      <c r="O42" s="98"/>
      <c r="P42" s="98"/>
      <c r="Q42" s="99"/>
      <c r="R42" s="3"/>
    </row>
    <row r="43" spans="2:18" ht="28.5" customHeight="1" thickBot="1" x14ac:dyDescent="0.25">
      <c r="B43" s="2"/>
      <c r="C43" s="15"/>
      <c r="D43" s="16" t="s">
        <v>79</v>
      </c>
      <c r="E43" s="181" t="s">
        <v>80</v>
      </c>
      <c r="F43" s="181"/>
      <c r="G43" s="181"/>
      <c r="H43" s="181"/>
      <c r="I43" s="181"/>
      <c r="J43" s="182"/>
      <c r="K43" s="19"/>
      <c r="L43" s="20"/>
      <c r="M43" s="20"/>
      <c r="N43" s="20"/>
      <c r="O43" s="20"/>
      <c r="P43" s="20"/>
      <c r="Q43" s="21"/>
      <c r="R43" s="3"/>
    </row>
    <row r="44" spans="2:18" ht="239.25" customHeight="1" thickBot="1" x14ac:dyDescent="0.25">
      <c r="B44" s="2"/>
      <c r="C44" s="10" t="s">
        <v>18</v>
      </c>
      <c r="D44" s="370">
        <v>45756</v>
      </c>
      <c r="E44" s="217" t="s">
        <v>141</v>
      </c>
      <c r="F44" s="218"/>
      <c r="G44" s="218"/>
      <c r="H44" s="218"/>
      <c r="I44" s="218"/>
      <c r="J44" s="219"/>
      <c r="K44" s="220"/>
      <c r="L44" s="220"/>
      <c r="M44" s="220"/>
      <c r="N44" s="220"/>
      <c r="O44" s="220"/>
      <c r="P44" s="220"/>
      <c r="Q44" s="221"/>
      <c r="R44" s="3"/>
    </row>
    <row r="45" spans="2:18" ht="174.75" customHeight="1" thickBot="1" x14ac:dyDescent="0.25">
      <c r="B45" s="2"/>
      <c r="C45" s="10" t="s">
        <v>19</v>
      </c>
      <c r="D45" s="370">
        <v>45855</v>
      </c>
      <c r="E45" s="222" t="s">
        <v>145</v>
      </c>
      <c r="F45" s="223"/>
      <c r="G45" s="223"/>
      <c r="H45" s="223"/>
      <c r="I45" s="223"/>
      <c r="J45" s="224"/>
      <c r="K45" s="207"/>
      <c r="L45" s="207"/>
      <c r="M45" s="207"/>
      <c r="N45" s="207"/>
      <c r="O45" s="207"/>
      <c r="P45" s="207"/>
      <c r="Q45" s="208"/>
      <c r="R45" s="3"/>
    </row>
    <row r="46" spans="2:18" ht="294.75" customHeight="1" thickBot="1" x14ac:dyDescent="0.25">
      <c r="B46" s="2"/>
      <c r="C46" s="10" t="s">
        <v>90</v>
      </c>
      <c r="D46" s="371">
        <v>45939</v>
      </c>
      <c r="E46" s="217" t="s">
        <v>152</v>
      </c>
      <c r="F46" s="218"/>
      <c r="G46" s="218"/>
      <c r="H46" s="218"/>
      <c r="I46" s="218"/>
      <c r="J46" s="219"/>
      <c r="K46" s="225"/>
      <c r="L46" s="220"/>
      <c r="M46" s="220"/>
      <c r="N46" s="220"/>
      <c r="O46" s="220"/>
      <c r="P46" s="220"/>
      <c r="Q46" s="221"/>
      <c r="R46" s="3"/>
    </row>
    <row r="47" spans="2:18" ht="244.5" customHeight="1" thickBot="1" x14ac:dyDescent="0.25">
      <c r="B47" s="2"/>
      <c r="C47" s="10" t="s">
        <v>20</v>
      </c>
      <c r="D47" s="372">
        <v>46014</v>
      </c>
      <c r="E47" s="222" t="s">
        <v>199</v>
      </c>
      <c r="F47" s="223"/>
      <c r="G47" s="223"/>
      <c r="H47" s="223"/>
      <c r="I47" s="223"/>
      <c r="J47" s="224"/>
      <c r="K47" s="207"/>
      <c r="L47" s="207"/>
      <c r="M47" s="207"/>
      <c r="N47" s="207"/>
      <c r="O47" s="207"/>
      <c r="P47" s="207"/>
      <c r="Q47" s="208"/>
      <c r="R47" s="3"/>
    </row>
    <row r="48" spans="2:18" x14ac:dyDescent="0.2">
      <c r="B48" s="2"/>
      <c r="R48" s="3"/>
    </row>
    <row r="49" spans="2:18" ht="13.5" thickBot="1" x14ac:dyDescent="0.25">
      <c r="B49" s="11"/>
      <c r="C49" s="12"/>
      <c r="D49" s="12"/>
      <c r="E49" s="12"/>
      <c r="F49" s="12"/>
      <c r="G49" s="12"/>
      <c r="H49" s="12"/>
      <c r="I49" s="12"/>
      <c r="J49" s="12"/>
      <c r="K49" s="12"/>
      <c r="L49" s="12"/>
      <c r="M49" s="12"/>
      <c r="N49" s="12"/>
      <c r="O49" s="12"/>
      <c r="P49" s="12"/>
      <c r="Q49" s="12"/>
      <c r="R49" s="13"/>
    </row>
    <row r="91" spans="3:21" ht="28.5" customHeight="1" x14ac:dyDescent="0.2"/>
    <row r="93" spans="3:21" hidden="1" x14ac:dyDescent="0.2"/>
    <row r="94" spans="3:21" hidden="1" x14ac:dyDescent="0.2"/>
    <row r="95" spans="3:21" ht="13.5" hidden="1" thickBot="1" x14ac:dyDescent="0.25">
      <c r="C95" s="31" t="s">
        <v>39</v>
      </c>
      <c r="D95" s="30"/>
      <c r="H95" s="29" t="s">
        <v>23</v>
      </c>
      <c r="I95" s="29" t="s">
        <v>25</v>
      </c>
      <c r="J95" s="29" t="s">
        <v>70</v>
      </c>
      <c r="U95" s="28" t="s">
        <v>30</v>
      </c>
    </row>
    <row r="96" spans="3:21" ht="25.5" hidden="1" x14ac:dyDescent="0.2">
      <c r="C96" s="24" t="s">
        <v>46</v>
      </c>
      <c r="D96" s="26"/>
      <c r="H96" s="27" t="s">
        <v>4</v>
      </c>
      <c r="I96" s="27" t="s">
        <v>7</v>
      </c>
      <c r="J96" s="27" t="s">
        <v>71</v>
      </c>
      <c r="M96" s="195"/>
      <c r="N96" s="195"/>
    </row>
    <row r="97" spans="3:14" ht="25.5" hidden="1" x14ac:dyDescent="0.2">
      <c r="C97" s="24" t="s">
        <v>47</v>
      </c>
      <c r="D97" s="26"/>
      <c r="H97" s="27" t="s">
        <v>76</v>
      </c>
      <c r="I97" s="27" t="s">
        <v>88</v>
      </c>
      <c r="J97" s="27" t="s">
        <v>72</v>
      </c>
      <c r="M97" s="81"/>
      <c r="N97" s="81"/>
    </row>
    <row r="98" spans="3:14" ht="38.25" hidden="1" x14ac:dyDescent="0.2">
      <c r="C98" s="24" t="s">
        <v>48</v>
      </c>
      <c r="D98" s="26"/>
      <c r="H98" s="27" t="s">
        <v>5</v>
      </c>
      <c r="I98" s="27" t="s">
        <v>8</v>
      </c>
      <c r="J98" s="27" t="s">
        <v>73</v>
      </c>
      <c r="M98" s="81"/>
      <c r="N98" s="81"/>
    </row>
    <row r="99" spans="3:14" hidden="1" x14ac:dyDescent="0.2">
      <c r="C99" s="24" t="s">
        <v>49</v>
      </c>
      <c r="D99" s="26"/>
      <c r="H99" s="27"/>
      <c r="I99" s="27" t="s">
        <v>75</v>
      </c>
      <c r="J99" s="27" t="s">
        <v>74</v>
      </c>
      <c r="M99" s="81"/>
      <c r="N99" s="81"/>
    </row>
    <row r="100" spans="3:14" ht="25.5" hidden="1" x14ac:dyDescent="0.2">
      <c r="C100" s="24" t="s">
        <v>50</v>
      </c>
      <c r="D100" s="26"/>
      <c r="H100" s="27"/>
      <c r="I100" s="27" t="s">
        <v>9</v>
      </c>
      <c r="J100" s="27" t="s">
        <v>78</v>
      </c>
      <c r="M100" s="81"/>
      <c r="N100" s="81"/>
    </row>
    <row r="101" spans="3:14" hidden="1" x14ac:dyDescent="0.2">
      <c r="C101" s="24" t="s">
        <v>51</v>
      </c>
      <c r="D101" s="26"/>
      <c r="H101" s="27"/>
      <c r="I101" s="27" t="s">
        <v>10</v>
      </c>
      <c r="J101" s="27"/>
      <c r="M101" s="81"/>
      <c r="N101" s="81"/>
    </row>
    <row r="102" spans="3:14" hidden="1" x14ac:dyDescent="0.2">
      <c r="C102" s="24" t="s">
        <v>52</v>
      </c>
      <c r="D102" s="26"/>
      <c r="M102" s="195"/>
      <c r="N102" s="195"/>
    </row>
    <row r="103" spans="3:14" ht="66" hidden="1" customHeight="1" x14ac:dyDescent="0.2">
      <c r="C103" s="24" t="s">
        <v>53</v>
      </c>
      <c r="D103" s="26"/>
      <c r="M103" s="194"/>
      <c r="N103" s="194"/>
    </row>
    <row r="104" spans="3:14" hidden="1" x14ac:dyDescent="0.2">
      <c r="C104" s="24" t="s">
        <v>37</v>
      </c>
      <c r="D104" s="26"/>
    </row>
    <row r="105" spans="3:14" ht="25.5" hidden="1" x14ac:dyDescent="0.2">
      <c r="C105" s="24" t="s">
        <v>54</v>
      </c>
      <c r="D105" s="26"/>
    </row>
    <row r="106" spans="3:14" ht="25.5" hidden="1" x14ac:dyDescent="0.2">
      <c r="C106" s="24" t="s">
        <v>55</v>
      </c>
      <c r="D106" s="26"/>
    </row>
    <row r="107" spans="3:14" ht="25.5" hidden="1" x14ac:dyDescent="0.2">
      <c r="C107" s="24" t="s">
        <v>56</v>
      </c>
      <c r="D107" s="26"/>
    </row>
    <row r="108" spans="3:14" hidden="1" x14ac:dyDescent="0.2">
      <c r="C108" s="24" t="s">
        <v>41</v>
      </c>
      <c r="D108" s="23"/>
    </row>
    <row r="109" spans="3:14" hidden="1" x14ac:dyDescent="0.2">
      <c r="C109" s="24" t="s">
        <v>40</v>
      </c>
      <c r="D109" s="25"/>
    </row>
    <row r="110" spans="3:14" hidden="1" x14ac:dyDescent="0.2">
      <c r="C110" s="24" t="s">
        <v>57</v>
      </c>
      <c r="D110" s="23"/>
    </row>
    <row r="111" spans="3:14" hidden="1" x14ac:dyDescent="0.2"/>
    <row r="112" spans="3:14" ht="6.75" hidden="1" customHeight="1" x14ac:dyDescent="0.2"/>
    <row r="113" spans="3:3" ht="15" hidden="1" customHeight="1" x14ac:dyDescent="0.2">
      <c r="C113" s="14" t="s">
        <v>30</v>
      </c>
    </row>
    <row r="114" spans="3:3" ht="18.75" hidden="1" customHeight="1" x14ac:dyDescent="0.2">
      <c r="C114" s="14" t="s">
        <v>33</v>
      </c>
    </row>
    <row r="115" spans="3:3" ht="15" hidden="1" customHeight="1" x14ac:dyDescent="0.2">
      <c r="C115" s="14" t="s">
        <v>42</v>
      </c>
    </row>
    <row r="116" spans="3:3" ht="11.25" hidden="1" customHeight="1" x14ac:dyDescent="0.2">
      <c r="C116" s="14" t="s">
        <v>31</v>
      </c>
    </row>
    <row r="117" spans="3:3" ht="16.5" hidden="1" customHeight="1" x14ac:dyDescent="0.2">
      <c r="C117" s="14" t="s">
        <v>32</v>
      </c>
    </row>
    <row r="118" spans="3:3" ht="12" hidden="1" customHeight="1" x14ac:dyDescent="0.2">
      <c r="C118" s="14" t="s">
        <v>34</v>
      </c>
    </row>
    <row r="119" spans="3:3" ht="25.5" hidden="1" customHeight="1" x14ac:dyDescent="0.2">
      <c r="C119" s="14" t="s">
        <v>35</v>
      </c>
    </row>
    <row r="120" spans="3:3" ht="27.75" hidden="1" customHeight="1" x14ac:dyDescent="0.2">
      <c r="C120" s="14" t="s">
        <v>43</v>
      </c>
    </row>
    <row r="121" spans="3:3" ht="36.75" hidden="1" customHeight="1" x14ac:dyDescent="0.2">
      <c r="C121" s="22" t="s">
        <v>44</v>
      </c>
    </row>
    <row r="122" spans="3:3" hidden="1" x14ac:dyDescent="0.2">
      <c r="C122" s="14" t="s">
        <v>45</v>
      </c>
    </row>
    <row r="123" spans="3:3" hidden="1" x14ac:dyDescent="0.2"/>
  </sheetData>
  <mergeCells count="83">
    <mergeCell ref="M103:N103"/>
    <mergeCell ref="M96:N96"/>
    <mergeCell ref="M97:N97"/>
    <mergeCell ref="M98:N98"/>
    <mergeCell ref="M99:N99"/>
    <mergeCell ref="M100:N100"/>
    <mergeCell ref="M101:N101"/>
    <mergeCell ref="M102:N102"/>
    <mergeCell ref="E45:J45"/>
    <mergeCell ref="K45:Q45"/>
    <mergeCell ref="E46:J46"/>
    <mergeCell ref="K46:Q46"/>
    <mergeCell ref="E47:J47"/>
    <mergeCell ref="K47:Q47"/>
    <mergeCell ref="I31:Q31"/>
    <mergeCell ref="C42:J42"/>
    <mergeCell ref="K42:Q42"/>
    <mergeCell ref="E43:J43"/>
    <mergeCell ref="E44:J44"/>
    <mergeCell ref="K44:Q44"/>
    <mergeCell ref="D27:F27"/>
    <mergeCell ref="G27:I27"/>
    <mergeCell ref="J27:L27"/>
    <mergeCell ref="M27:O27"/>
    <mergeCell ref="P27:Q27"/>
    <mergeCell ref="D28:F28"/>
    <mergeCell ref="G28:I28"/>
    <mergeCell ref="J28:L28"/>
    <mergeCell ref="M28:O28"/>
    <mergeCell ref="P28:Q28"/>
    <mergeCell ref="D25:F25"/>
    <mergeCell ref="G25:I25"/>
    <mergeCell ref="J25:L25"/>
    <mergeCell ref="M25:O25"/>
    <mergeCell ref="P25:Q25"/>
    <mergeCell ref="D26:F26"/>
    <mergeCell ref="G26:I26"/>
    <mergeCell ref="J26:L26"/>
    <mergeCell ref="M26:O26"/>
    <mergeCell ref="P26:Q26"/>
    <mergeCell ref="B20:R20"/>
    <mergeCell ref="C23:Q23"/>
    <mergeCell ref="D24:F24"/>
    <mergeCell ref="G24:I24"/>
    <mergeCell ref="J24:L24"/>
    <mergeCell ref="M24:O24"/>
    <mergeCell ref="P24:Q24"/>
    <mergeCell ref="C16:C18"/>
    <mergeCell ref="D16:E16"/>
    <mergeCell ref="F16:G16"/>
    <mergeCell ref="D17:E17"/>
    <mergeCell ref="F17:G17"/>
    <mergeCell ref="D18:E18"/>
    <mergeCell ref="F18:G1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s>
  <dataValidations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P25 M25 D25 J25 G25"/>
    <dataValidation allowBlank="1" showInputMessage="1" showErrorMessage="1" prompt="Identifique el valor registrado en el numerador de la fórmula de cálculo" sqref="M26 P26:P27 J26 D26 G26"/>
    <dataValidation allowBlank="1" showInputMessage="1" showErrorMessage="1" prompt="Identifique el valor registrado en el denominador de la fórmula de cálculo" sqref="M27 J27 D27 G27"/>
    <dataValidation allowBlank="1" showInputMessage="1" showErrorMessage="1" prompt="Identifique el resultado del indicador en la medición desarrollada" sqref="M28 P28 D28 J28 G28"/>
    <dataValidation allowBlank="1" showInputMessage="1" showErrorMessage="1" prompt="Realice un pequeño análisis, acerca del cumplimiento o incumplimiento del indicador, identificando los factores que fueron relevantes en el resultado del indicador." sqref="C44:C47 E44:J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U121"/>
  <sheetViews>
    <sheetView showGridLines="0" topLeftCell="A19" zoomScale="85" zoomScaleNormal="85" zoomScaleSheetLayoutView="89" workbookViewId="0">
      <selection activeCell="T32" sqref="T32"/>
    </sheetView>
  </sheetViews>
  <sheetFormatPr baseColWidth="10" defaultColWidth="11.42578125" defaultRowHeight="12.75" x14ac:dyDescent="0.2"/>
  <cols>
    <col min="1" max="1" width="8.7109375" style="1" customWidth="1"/>
    <col min="2" max="2" width="2.42578125" style="1" customWidth="1"/>
    <col min="3" max="3" width="29.28515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77"/>
      <c r="C2" s="78"/>
      <c r="D2" s="79"/>
      <c r="E2" s="83" t="s">
        <v>92</v>
      </c>
      <c r="F2" s="84"/>
      <c r="G2" s="84"/>
      <c r="H2" s="84"/>
      <c r="I2" s="84"/>
      <c r="J2" s="84"/>
      <c r="K2" s="84"/>
      <c r="L2" s="84"/>
      <c r="M2" s="84"/>
      <c r="N2" s="85"/>
      <c r="O2" s="92" t="s">
        <v>91</v>
      </c>
      <c r="P2" s="92"/>
      <c r="Q2" s="92"/>
      <c r="R2" s="92"/>
    </row>
    <row r="3" spans="2:18" ht="24.75" customHeight="1" x14ac:dyDescent="0.2">
      <c r="B3" s="80"/>
      <c r="C3" s="81"/>
      <c r="D3" s="82"/>
      <c r="E3" s="86"/>
      <c r="F3" s="87"/>
      <c r="G3" s="87"/>
      <c r="H3" s="87"/>
      <c r="I3" s="87"/>
      <c r="J3" s="87"/>
      <c r="K3" s="87"/>
      <c r="L3" s="87"/>
      <c r="M3" s="87"/>
      <c r="N3" s="88"/>
      <c r="O3" s="92" t="s">
        <v>82</v>
      </c>
      <c r="P3" s="92"/>
      <c r="Q3" s="92"/>
      <c r="R3" s="92"/>
    </row>
    <row r="4" spans="2:18" ht="24.75" customHeight="1" thickBot="1" x14ac:dyDescent="0.25">
      <c r="B4" s="80"/>
      <c r="C4" s="81"/>
      <c r="D4" s="82"/>
      <c r="E4" s="89"/>
      <c r="F4" s="90"/>
      <c r="G4" s="90"/>
      <c r="H4" s="90"/>
      <c r="I4" s="90"/>
      <c r="J4" s="90"/>
      <c r="K4" s="90"/>
      <c r="L4" s="90"/>
      <c r="M4" s="90"/>
      <c r="N4" s="91"/>
      <c r="O4" s="92" t="s">
        <v>83</v>
      </c>
      <c r="P4" s="92"/>
      <c r="Q4" s="92"/>
      <c r="R4" s="92"/>
    </row>
    <row r="5" spans="2:18" ht="13.5" thickBot="1" x14ac:dyDescent="0.25">
      <c r="B5" s="93" t="s">
        <v>134</v>
      </c>
      <c r="C5" s="94"/>
      <c r="D5" s="94"/>
      <c r="E5" s="94"/>
      <c r="F5" s="94"/>
      <c r="G5" s="94"/>
      <c r="H5" s="94"/>
      <c r="I5" s="94"/>
      <c r="J5" s="94"/>
      <c r="K5" s="94"/>
      <c r="L5" s="94"/>
      <c r="M5" s="94"/>
      <c r="N5" s="94"/>
      <c r="O5" s="95"/>
      <c r="P5" s="95"/>
      <c r="Q5" s="95"/>
      <c r="R5" s="96"/>
    </row>
    <row r="6" spans="2:18" ht="15" customHeight="1" thickBot="1" x14ac:dyDescent="0.25">
      <c r="B6" s="226" t="s">
        <v>0</v>
      </c>
      <c r="C6" s="227"/>
      <c r="D6" s="227"/>
      <c r="E6" s="227"/>
      <c r="F6" s="227"/>
      <c r="G6" s="227"/>
      <c r="H6" s="227"/>
      <c r="I6" s="227"/>
      <c r="J6" s="227"/>
      <c r="K6" s="227"/>
      <c r="L6" s="227"/>
      <c r="M6" s="227"/>
      <c r="N6" s="227"/>
      <c r="O6" s="227"/>
      <c r="P6" s="227"/>
      <c r="Q6" s="227"/>
      <c r="R6" s="228"/>
    </row>
    <row r="7" spans="2:18" ht="13.5" thickBot="1" x14ac:dyDescent="0.25">
      <c r="B7" s="2"/>
      <c r="C7" s="100"/>
      <c r="D7" s="100"/>
      <c r="E7" s="100"/>
      <c r="F7" s="100"/>
      <c r="G7" s="100"/>
      <c r="H7" s="100"/>
      <c r="I7" s="100"/>
      <c r="J7" s="100"/>
      <c r="K7" s="100"/>
      <c r="L7" s="100"/>
      <c r="M7" s="100"/>
      <c r="N7" s="100"/>
      <c r="O7" s="100"/>
      <c r="P7" s="100"/>
      <c r="Q7" s="100"/>
      <c r="R7" s="3"/>
    </row>
    <row r="8" spans="2:18" ht="23.25" customHeight="1" thickBot="1" x14ac:dyDescent="0.25">
      <c r="B8" s="2"/>
      <c r="C8" s="4" t="s">
        <v>62</v>
      </c>
      <c r="D8" s="101" t="s">
        <v>53</v>
      </c>
      <c r="E8" s="102"/>
      <c r="F8" s="102"/>
      <c r="G8" s="102"/>
      <c r="H8" s="102"/>
      <c r="I8" s="103"/>
      <c r="J8" s="104" t="s">
        <v>58</v>
      </c>
      <c r="K8" s="105"/>
      <c r="L8" s="106" t="s">
        <v>109</v>
      </c>
      <c r="M8" s="107"/>
      <c r="N8" s="107"/>
      <c r="O8" s="107"/>
      <c r="P8" s="107"/>
      <c r="Q8" s="108"/>
      <c r="R8" s="3"/>
    </row>
    <row r="9" spans="2:18" ht="23.25" customHeight="1" thickBot="1" x14ac:dyDescent="0.25">
      <c r="B9" s="2"/>
      <c r="C9" s="4" t="s">
        <v>61</v>
      </c>
      <c r="D9" s="64" t="s">
        <v>93</v>
      </c>
      <c r="E9" s="65"/>
      <c r="F9" s="65"/>
      <c r="G9" s="65"/>
      <c r="H9" s="65"/>
      <c r="I9" s="66"/>
      <c r="J9" s="67" t="s">
        <v>59</v>
      </c>
      <c r="K9" s="68"/>
      <c r="L9" s="71" t="s">
        <v>129</v>
      </c>
      <c r="M9" s="72"/>
      <c r="N9" s="72"/>
      <c r="O9" s="72"/>
      <c r="P9" s="72"/>
      <c r="Q9" s="73"/>
      <c r="R9" s="3"/>
    </row>
    <row r="10" spans="2:18" ht="23.25" customHeight="1" thickBot="1" x14ac:dyDescent="0.25">
      <c r="B10" s="2"/>
      <c r="C10" s="4" t="s">
        <v>60</v>
      </c>
      <c r="D10" s="64" t="s">
        <v>124</v>
      </c>
      <c r="E10" s="65"/>
      <c r="F10" s="65"/>
      <c r="G10" s="65"/>
      <c r="H10" s="65"/>
      <c r="I10" s="66"/>
      <c r="J10" s="69"/>
      <c r="K10" s="70"/>
      <c r="L10" s="74"/>
      <c r="M10" s="75"/>
      <c r="N10" s="75"/>
      <c r="O10" s="75"/>
      <c r="P10" s="75"/>
      <c r="Q10" s="76"/>
      <c r="R10" s="3"/>
    </row>
    <row r="11" spans="2:18" ht="6" customHeight="1" thickBot="1" x14ac:dyDescent="0.25">
      <c r="B11" s="2"/>
      <c r="I11" s="5"/>
      <c r="R11" s="3"/>
    </row>
    <row r="12" spans="2:18" ht="15" customHeight="1" x14ac:dyDescent="0.2">
      <c r="B12" s="2"/>
      <c r="C12" s="126" t="s">
        <v>14</v>
      </c>
      <c r="D12" s="127"/>
      <c r="E12" s="126" t="s">
        <v>110</v>
      </c>
      <c r="F12" s="128"/>
      <c r="G12" s="129" t="s">
        <v>1</v>
      </c>
      <c r="H12" s="130"/>
      <c r="I12" s="126" t="s">
        <v>3</v>
      </c>
      <c r="J12" s="128"/>
      <c r="K12" s="131" t="s">
        <v>6</v>
      </c>
      <c r="L12" s="132"/>
      <c r="M12" s="133" t="s">
        <v>2</v>
      </c>
      <c r="N12" s="134"/>
      <c r="O12" s="135"/>
      <c r="P12" s="109" t="s">
        <v>69</v>
      </c>
      <c r="Q12" s="110"/>
      <c r="R12" s="3"/>
    </row>
    <row r="13" spans="2:18" ht="15" customHeight="1" x14ac:dyDescent="0.2">
      <c r="B13" s="2"/>
      <c r="C13" s="111" t="s">
        <v>120</v>
      </c>
      <c r="D13" s="112"/>
      <c r="E13" s="115">
        <v>1</v>
      </c>
      <c r="F13" s="116"/>
      <c r="G13" s="118" t="s">
        <v>81</v>
      </c>
      <c r="H13" s="119"/>
      <c r="I13" s="111" t="s">
        <v>4</v>
      </c>
      <c r="J13" s="116"/>
      <c r="K13" s="118" t="s">
        <v>9</v>
      </c>
      <c r="L13" s="119"/>
      <c r="M13" s="111" t="s">
        <v>130</v>
      </c>
      <c r="N13" s="112"/>
      <c r="O13" s="122"/>
      <c r="P13" s="124" t="s">
        <v>78</v>
      </c>
      <c r="Q13" s="116"/>
      <c r="R13" s="3"/>
    </row>
    <row r="14" spans="2:18" ht="39" customHeight="1" thickBot="1" x14ac:dyDescent="0.25">
      <c r="B14" s="2"/>
      <c r="C14" s="113"/>
      <c r="D14" s="114"/>
      <c r="E14" s="113"/>
      <c r="F14" s="117"/>
      <c r="G14" s="120"/>
      <c r="H14" s="121"/>
      <c r="I14" s="113"/>
      <c r="J14" s="117"/>
      <c r="K14" s="120"/>
      <c r="L14" s="121"/>
      <c r="M14" s="113"/>
      <c r="N14" s="114"/>
      <c r="O14" s="123"/>
      <c r="P14" s="125"/>
      <c r="Q14" s="117"/>
      <c r="R14" s="3"/>
    </row>
    <row r="15" spans="2:18" ht="8.25" customHeight="1" thickBot="1" x14ac:dyDescent="0.25">
      <c r="B15" s="2"/>
      <c r="M15" s="7"/>
      <c r="N15" s="7"/>
      <c r="O15" s="7"/>
      <c r="P15" s="7"/>
      <c r="Q15" s="7"/>
      <c r="R15" s="3"/>
    </row>
    <row r="16" spans="2:18" x14ac:dyDescent="0.2">
      <c r="B16" s="2"/>
      <c r="C16" s="133" t="s">
        <v>11</v>
      </c>
      <c r="D16" s="138" t="s">
        <v>26</v>
      </c>
      <c r="E16" s="139"/>
      <c r="F16" s="140" t="s">
        <v>98</v>
      </c>
      <c r="G16" s="141"/>
      <c r="H16" s="6"/>
      <c r="I16" s="6"/>
      <c r="J16" s="6"/>
      <c r="K16" s="6"/>
      <c r="L16" s="6"/>
      <c r="M16" s="7"/>
      <c r="N16" s="7"/>
      <c r="O16" s="7"/>
      <c r="P16" s="7"/>
      <c r="Q16" s="7"/>
      <c r="R16" s="3"/>
    </row>
    <row r="17" spans="2:20" ht="18.75" customHeight="1" x14ac:dyDescent="0.2">
      <c r="B17" s="2"/>
      <c r="C17" s="136"/>
      <c r="D17" s="142" t="s">
        <v>27</v>
      </c>
      <c r="E17" s="143"/>
      <c r="F17" s="144" t="s">
        <v>99</v>
      </c>
      <c r="G17" s="145"/>
      <c r="H17" s="6"/>
      <c r="I17" s="6"/>
      <c r="J17" s="6"/>
      <c r="K17" s="6"/>
      <c r="L17" s="6"/>
      <c r="M17" s="7"/>
      <c r="N17" s="7"/>
      <c r="O17" s="7"/>
      <c r="P17" s="7"/>
      <c r="Q17" s="7"/>
      <c r="R17" s="3"/>
    </row>
    <row r="18" spans="2:20" ht="18.75" customHeight="1" thickBot="1" x14ac:dyDescent="0.25">
      <c r="B18" s="2"/>
      <c r="C18" s="137"/>
      <c r="D18" s="146" t="s">
        <v>28</v>
      </c>
      <c r="E18" s="147"/>
      <c r="F18" s="148" t="s">
        <v>100</v>
      </c>
      <c r="G18" s="149"/>
      <c r="H18" s="6"/>
      <c r="I18" s="6"/>
      <c r="J18" s="6"/>
      <c r="K18" s="6"/>
      <c r="L18" s="6"/>
      <c r="M18" s="7"/>
      <c r="N18" s="7"/>
      <c r="O18" s="7"/>
      <c r="P18" s="7"/>
      <c r="Q18" s="7"/>
      <c r="R18" s="3"/>
    </row>
    <row r="19" spans="2:20" ht="6" customHeight="1" thickBot="1" x14ac:dyDescent="0.25">
      <c r="B19" s="2"/>
      <c r="R19" s="3"/>
    </row>
    <row r="20" spans="2:20" ht="13.5" thickBot="1" x14ac:dyDescent="0.25">
      <c r="B20" s="229" t="s">
        <v>24</v>
      </c>
      <c r="C20" s="230"/>
      <c r="D20" s="230"/>
      <c r="E20" s="230"/>
      <c r="F20" s="230"/>
      <c r="G20" s="230"/>
      <c r="H20" s="230"/>
      <c r="I20" s="230"/>
      <c r="J20" s="230"/>
      <c r="K20" s="230"/>
      <c r="L20" s="230"/>
      <c r="M20" s="230"/>
      <c r="N20" s="230"/>
      <c r="O20" s="230"/>
      <c r="P20" s="230"/>
      <c r="Q20" s="230"/>
      <c r="R20" s="231"/>
    </row>
    <row r="21" spans="2:20" ht="6" customHeight="1" x14ac:dyDescent="0.2">
      <c r="B21" s="2"/>
      <c r="G21" s="8"/>
      <c r="H21" s="8"/>
      <c r="R21" s="3"/>
    </row>
    <row r="22" spans="2:20" ht="4.5" customHeight="1" thickBot="1" x14ac:dyDescent="0.25">
      <c r="B22" s="2"/>
      <c r="R22" s="3"/>
    </row>
    <row r="23" spans="2:20" ht="15.75" customHeight="1" thickBot="1" x14ac:dyDescent="0.25">
      <c r="B23" s="2"/>
      <c r="C23" s="153" t="s">
        <v>12</v>
      </c>
      <c r="D23" s="154"/>
      <c r="E23" s="154"/>
      <c r="F23" s="154"/>
      <c r="G23" s="154"/>
      <c r="H23" s="154"/>
      <c r="I23" s="154"/>
      <c r="J23" s="154"/>
      <c r="K23" s="154"/>
      <c r="L23" s="154"/>
      <c r="M23" s="154"/>
      <c r="N23" s="154"/>
      <c r="O23" s="154"/>
      <c r="P23" s="154"/>
      <c r="Q23" s="155"/>
      <c r="R23" s="3"/>
    </row>
    <row r="24" spans="2:20" ht="27" customHeight="1" thickBot="1" x14ac:dyDescent="0.25">
      <c r="B24" s="2"/>
      <c r="C24" s="35" t="s">
        <v>16</v>
      </c>
      <c r="D24" s="156" t="s">
        <v>122</v>
      </c>
      <c r="E24" s="157"/>
      <c r="F24" s="157"/>
      <c r="G24" s="157"/>
      <c r="H24" s="157"/>
      <c r="I24" s="158"/>
      <c r="J24" s="159" t="s">
        <v>123</v>
      </c>
      <c r="K24" s="157"/>
      <c r="L24" s="157"/>
      <c r="M24" s="157"/>
      <c r="N24" s="157"/>
      <c r="O24" s="158"/>
      <c r="P24" s="154"/>
      <c r="Q24" s="155"/>
      <c r="R24" s="3"/>
    </row>
    <row r="25" spans="2:20" ht="15" customHeight="1" x14ac:dyDescent="0.2">
      <c r="B25" s="2"/>
      <c r="C25" s="34" t="s">
        <v>17</v>
      </c>
      <c r="D25" s="233">
        <v>100</v>
      </c>
      <c r="E25" s="166"/>
      <c r="F25" s="166"/>
      <c r="G25" s="166"/>
      <c r="H25" s="166"/>
      <c r="I25" s="167"/>
      <c r="J25" s="165">
        <v>100</v>
      </c>
      <c r="K25" s="166"/>
      <c r="L25" s="166"/>
      <c r="M25" s="166"/>
      <c r="N25" s="166"/>
      <c r="O25" s="167"/>
      <c r="P25" s="202">
        <v>100</v>
      </c>
      <c r="Q25" s="203"/>
      <c r="R25" s="3"/>
    </row>
    <row r="26" spans="2:20" x14ac:dyDescent="0.2">
      <c r="B26" s="2"/>
      <c r="C26" s="33" t="s">
        <v>15</v>
      </c>
      <c r="D26" s="144">
        <v>125</v>
      </c>
      <c r="E26" s="160"/>
      <c r="F26" s="160"/>
      <c r="G26" s="160"/>
      <c r="H26" s="160"/>
      <c r="I26" s="161"/>
      <c r="J26" s="162">
        <v>125</v>
      </c>
      <c r="K26" s="160"/>
      <c r="L26" s="160"/>
      <c r="M26" s="160"/>
      <c r="N26" s="160"/>
      <c r="O26" s="161"/>
      <c r="P26" s="201">
        <f>SUM(J26:O26)</f>
        <v>125</v>
      </c>
      <c r="Q26" s="164"/>
      <c r="R26" s="3"/>
    </row>
    <row r="27" spans="2:20" ht="15.75" customHeight="1" x14ac:dyDescent="0.2">
      <c r="B27" s="2"/>
      <c r="C27" s="33" t="s">
        <v>36</v>
      </c>
      <c r="D27" s="144">
        <v>125</v>
      </c>
      <c r="E27" s="160"/>
      <c r="F27" s="160"/>
      <c r="G27" s="160"/>
      <c r="H27" s="160"/>
      <c r="I27" s="161"/>
      <c r="J27" s="162">
        <v>125</v>
      </c>
      <c r="K27" s="160"/>
      <c r="L27" s="160"/>
      <c r="M27" s="160"/>
      <c r="N27" s="160"/>
      <c r="O27" s="161"/>
      <c r="P27" s="201">
        <f>SUM(J27:O27)</f>
        <v>125</v>
      </c>
      <c r="Q27" s="164"/>
      <c r="R27" s="3"/>
    </row>
    <row r="28" spans="2:20" ht="15.75" customHeight="1" thickBot="1" x14ac:dyDescent="0.25">
      <c r="B28" s="2"/>
      <c r="C28" s="32" t="s">
        <v>29</v>
      </c>
      <c r="D28" s="173">
        <f>(D26/D27)*100</f>
        <v>100</v>
      </c>
      <c r="E28" s="174"/>
      <c r="F28" s="174"/>
      <c r="G28" s="174"/>
      <c r="H28" s="174"/>
      <c r="I28" s="236"/>
      <c r="J28" s="173">
        <f>(J26/J27)*100</f>
        <v>100</v>
      </c>
      <c r="K28" s="174"/>
      <c r="L28" s="174"/>
      <c r="M28" s="174"/>
      <c r="N28" s="174"/>
      <c r="O28" s="175"/>
      <c r="P28" s="373">
        <f>(J28/J28)*100</f>
        <v>100</v>
      </c>
      <c r="Q28" s="374"/>
      <c r="R28" s="3"/>
    </row>
    <row r="29" spans="2:20" x14ac:dyDescent="0.2">
      <c r="B29" s="2"/>
      <c r="R29" s="3"/>
      <c r="T29" s="9"/>
    </row>
    <row r="30" spans="2:20" x14ac:dyDescent="0.2">
      <c r="B30" s="2"/>
      <c r="R30" s="3"/>
    </row>
    <row r="31" spans="2:20" x14ac:dyDescent="0.2">
      <c r="B31" s="2"/>
      <c r="I31" s="178"/>
      <c r="J31" s="178"/>
      <c r="K31" s="178"/>
      <c r="L31" s="178"/>
      <c r="M31" s="178"/>
      <c r="N31" s="178"/>
      <c r="O31" s="178"/>
      <c r="P31" s="178"/>
      <c r="Q31" s="178"/>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237" t="s">
        <v>22</v>
      </c>
      <c r="D42" s="238"/>
      <c r="E42" s="238"/>
      <c r="F42" s="238"/>
      <c r="G42" s="238"/>
      <c r="H42" s="238"/>
      <c r="I42" s="238"/>
      <c r="J42" s="238"/>
      <c r="K42" s="226" t="s">
        <v>77</v>
      </c>
      <c r="L42" s="227"/>
      <c r="M42" s="227"/>
      <c r="N42" s="227"/>
      <c r="O42" s="227"/>
      <c r="P42" s="227"/>
      <c r="Q42" s="228"/>
      <c r="R42" s="3"/>
    </row>
    <row r="43" spans="2:18" ht="28.5" customHeight="1" thickBot="1" x14ac:dyDescent="0.25">
      <c r="B43" s="2"/>
      <c r="C43" s="37"/>
      <c r="D43" s="38" t="s">
        <v>79</v>
      </c>
      <c r="E43" s="239" t="s">
        <v>80</v>
      </c>
      <c r="F43" s="239"/>
      <c r="G43" s="239"/>
      <c r="H43" s="239"/>
      <c r="I43" s="239"/>
      <c r="J43" s="240"/>
      <c r="K43" s="39"/>
      <c r="L43" s="40"/>
      <c r="M43" s="40"/>
      <c r="N43" s="40"/>
      <c r="O43" s="40"/>
      <c r="P43" s="40"/>
      <c r="Q43" s="41"/>
      <c r="R43" s="3"/>
    </row>
    <row r="44" spans="2:18" ht="93.75" customHeight="1" thickBot="1" x14ac:dyDescent="0.25">
      <c r="B44" s="2"/>
      <c r="C44" s="10" t="s">
        <v>18</v>
      </c>
      <c r="D44" s="370">
        <v>45855</v>
      </c>
      <c r="E44" s="186" t="s">
        <v>146</v>
      </c>
      <c r="F44" s="187"/>
      <c r="G44" s="187"/>
      <c r="H44" s="187"/>
      <c r="I44" s="187"/>
      <c r="J44" s="188"/>
      <c r="K44" s="102"/>
      <c r="L44" s="102"/>
      <c r="M44" s="102"/>
      <c r="N44" s="102"/>
      <c r="O44" s="102"/>
      <c r="P44" s="102"/>
      <c r="Q44" s="103"/>
      <c r="R44" s="3"/>
    </row>
    <row r="45" spans="2:18" ht="72" customHeight="1" thickBot="1" x14ac:dyDescent="0.25">
      <c r="B45" s="2"/>
      <c r="C45" s="10" t="s">
        <v>19</v>
      </c>
      <c r="D45" s="376">
        <v>46008</v>
      </c>
      <c r="E45" s="186" t="s">
        <v>200</v>
      </c>
      <c r="F45" s="187"/>
      <c r="G45" s="187"/>
      <c r="H45" s="187"/>
      <c r="I45" s="187"/>
      <c r="J45" s="188"/>
      <c r="K45" s="207"/>
      <c r="L45" s="207"/>
      <c r="M45" s="207"/>
      <c r="N45" s="207"/>
      <c r="O45" s="207"/>
      <c r="P45" s="207"/>
      <c r="Q45" s="208"/>
      <c r="R45" s="3"/>
    </row>
    <row r="46" spans="2:18" x14ac:dyDescent="0.2">
      <c r="B46" s="2"/>
      <c r="R46" s="3"/>
    </row>
    <row r="47" spans="2:18" ht="13.5" thickBot="1" x14ac:dyDescent="0.25">
      <c r="B47" s="11"/>
      <c r="C47" s="12"/>
      <c r="D47" s="12"/>
      <c r="E47" s="12"/>
      <c r="F47" s="12"/>
      <c r="G47" s="12"/>
      <c r="H47" s="12"/>
      <c r="I47" s="12"/>
      <c r="J47" s="12"/>
      <c r="K47" s="12"/>
      <c r="L47" s="12"/>
      <c r="M47" s="12"/>
      <c r="N47" s="12"/>
      <c r="O47" s="12"/>
      <c r="P47" s="12"/>
      <c r="Q47" s="12"/>
      <c r="R47" s="13"/>
    </row>
    <row r="89" spans="3:21" ht="28.5" customHeight="1" x14ac:dyDescent="0.2"/>
    <row r="91" spans="3:21" hidden="1" x14ac:dyDescent="0.2"/>
    <row r="92" spans="3:21" hidden="1" x14ac:dyDescent="0.2"/>
    <row r="93" spans="3:21" ht="13.5" hidden="1" thickBot="1" x14ac:dyDescent="0.25">
      <c r="C93" s="42" t="s">
        <v>39</v>
      </c>
      <c r="D93" s="43"/>
      <c r="H93" s="29" t="s">
        <v>23</v>
      </c>
      <c r="I93" s="29" t="s">
        <v>25</v>
      </c>
      <c r="J93" s="29" t="s">
        <v>70</v>
      </c>
      <c r="U93" s="28" t="s">
        <v>30</v>
      </c>
    </row>
    <row r="94" spans="3:21" ht="25.5" hidden="1" x14ac:dyDescent="0.2">
      <c r="C94" s="44" t="s">
        <v>46</v>
      </c>
      <c r="D94" s="44"/>
      <c r="H94" s="27" t="s">
        <v>4</v>
      </c>
      <c r="I94" s="27" t="s">
        <v>7</v>
      </c>
      <c r="J94" s="27" t="s">
        <v>71</v>
      </c>
      <c r="M94" s="195"/>
      <c r="N94" s="195"/>
    </row>
    <row r="95" spans="3:21" hidden="1" x14ac:dyDescent="0.2">
      <c r="C95" s="44" t="s">
        <v>47</v>
      </c>
      <c r="D95" s="44"/>
      <c r="H95" s="27" t="s">
        <v>76</v>
      </c>
      <c r="I95" s="27" t="s">
        <v>88</v>
      </c>
      <c r="J95" s="27" t="s">
        <v>72</v>
      </c>
      <c r="M95" s="81"/>
      <c r="N95" s="81"/>
    </row>
    <row r="96" spans="3:21" ht="25.5" hidden="1" x14ac:dyDescent="0.2">
      <c r="C96" s="44" t="s">
        <v>48</v>
      </c>
      <c r="D96" s="44"/>
      <c r="H96" s="27" t="s">
        <v>5</v>
      </c>
      <c r="I96" s="27" t="s">
        <v>8</v>
      </c>
      <c r="J96" s="27" t="s">
        <v>73</v>
      </c>
      <c r="M96" s="81"/>
      <c r="N96" s="81"/>
    </row>
    <row r="97" spans="3:14" hidden="1" x14ac:dyDescent="0.2">
      <c r="C97" s="44" t="s">
        <v>49</v>
      </c>
      <c r="D97" s="44"/>
      <c r="H97" s="27"/>
      <c r="I97" s="27" t="s">
        <v>75</v>
      </c>
      <c r="J97" s="27" t="s">
        <v>74</v>
      </c>
      <c r="M97" s="81"/>
      <c r="N97" s="81"/>
    </row>
    <row r="98" spans="3:14" ht="25.5" hidden="1" x14ac:dyDescent="0.2">
      <c r="C98" s="44" t="s">
        <v>50</v>
      </c>
      <c r="D98" s="44"/>
      <c r="H98" s="27"/>
      <c r="I98" s="27" t="s">
        <v>9</v>
      </c>
      <c r="J98" s="27" t="s">
        <v>78</v>
      </c>
      <c r="M98" s="81"/>
      <c r="N98" s="81"/>
    </row>
    <row r="99" spans="3:14" hidden="1" x14ac:dyDescent="0.2">
      <c r="C99" s="44" t="s">
        <v>51</v>
      </c>
      <c r="D99" s="44"/>
      <c r="H99" s="27"/>
      <c r="I99" s="27" t="s">
        <v>10</v>
      </c>
      <c r="J99" s="27"/>
      <c r="M99" s="81"/>
      <c r="N99" s="81"/>
    </row>
    <row r="100" spans="3:14" hidden="1" x14ac:dyDescent="0.2">
      <c r="C100" s="44" t="s">
        <v>52</v>
      </c>
      <c r="D100" s="44"/>
      <c r="M100" s="195"/>
      <c r="N100" s="195"/>
    </row>
    <row r="101" spans="3:14" ht="66" hidden="1" customHeight="1" x14ac:dyDescent="0.2">
      <c r="C101" s="44" t="s">
        <v>53</v>
      </c>
      <c r="D101" s="44"/>
      <c r="M101" s="195"/>
      <c r="N101" s="195"/>
    </row>
    <row r="102" spans="3:14" hidden="1" x14ac:dyDescent="0.2">
      <c r="C102" s="44" t="s">
        <v>37</v>
      </c>
      <c r="D102" s="44"/>
    </row>
    <row r="103" spans="3:14" ht="25.5" hidden="1" x14ac:dyDescent="0.2">
      <c r="C103" s="44" t="s">
        <v>54</v>
      </c>
      <c r="D103" s="44"/>
    </row>
    <row r="104" spans="3:14" hidden="1" x14ac:dyDescent="0.2">
      <c r="C104" s="44" t="s">
        <v>55</v>
      </c>
      <c r="D104" s="44"/>
    </row>
    <row r="105" spans="3:14" ht="25.5" hidden="1" x14ac:dyDescent="0.2">
      <c r="C105" s="44" t="s">
        <v>56</v>
      </c>
      <c r="D105" s="44"/>
    </row>
    <row r="106" spans="3:14" hidden="1" x14ac:dyDescent="0.2">
      <c r="C106" s="44" t="s">
        <v>41</v>
      </c>
      <c r="D106" s="27"/>
    </row>
    <row r="107" spans="3:14" hidden="1" x14ac:dyDescent="0.2">
      <c r="C107" s="44" t="s">
        <v>40</v>
      </c>
    </row>
    <row r="108" spans="3:14" hidden="1" x14ac:dyDescent="0.2">
      <c r="C108" s="44" t="s">
        <v>57</v>
      </c>
      <c r="D108" s="27"/>
    </row>
    <row r="109" spans="3:14" hidden="1" x14ac:dyDescent="0.2"/>
    <row r="110" spans="3:14" ht="6.75" hidden="1" customHeight="1" x14ac:dyDescent="0.2"/>
    <row r="111" spans="3:14" ht="15" hidden="1" customHeight="1" x14ac:dyDescent="0.2">
      <c r="C111" s="45" t="s">
        <v>30</v>
      </c>
    </row>
    <row r="112" spans="3:14" ht="18.75" hidden="1" customHeight="1" x14ac:dyDescent="0.2">
      <c r="C112" s="45" t="s">
        <v>33</v>
      </c>
    </row>
    <row r="113" spans="3:3" ht="15" hidden="1" customHeight="1" x14ac:dyDescent="0.2">
      <c r="C113" s="45" t="s">
        <v>42</v>
      </c>
    </row>
    <row r="114" spans="3:3" ht="11.25" hidden="1" customHeight="1" x14ac:dyDescent="0.2">
      <c r="C114" s="45" t="s">
        <v>31</v>
      </c>
    </row>
    <row r="115" spans="3:3" ht="16.5" hidden="1" customHeight="1" x14ac:dyDescent="0.2">
      <c r="C115" s="45" t="s">
        <v>32</v>
      </c>
    </row>
    <row r="116" spans="3:3" ht="12" hidden="1" customHeight="1" x14ac:dyDescent="0.2">
      <c r="C116" s="45" t="s">
        <v>34</v>
      </c>
    </row>
    <row r="117" spans="3:3" ht="25.5" hidden="1" customHeight="1" x14ac:dyDescent="0.2">
      <c r="C117" s="45" t="s">
        <v>35</v>
      </c>
    </row>
    <row r="118" spans="3:3" ht="27.75" hidden="1" customHeight="1" x14ac:dyDescent="0.2">
      <c r="C118" s="45" t="s">
        <v>43</v>
      </c>
    </row>
    <row r="119" spans="3:3" ht="36.75" hidden="1" customHeight="1" x14ac:dyDescent="0.2">
      <c r="C119" s="45" t="s">
        <v>44</v>
      </c>
    </row>
    <row r="120" spans="3:3" hidden="1" x14ac:dyDescent="0.2">
      <c r="C120" s="45" t="s">
        <v>45</v>
      </c>
    </row>
    <row r="121" spans="3:3" hidden="1" x14ac:dyDescent="0.2"/>
  </sheetData>
  <mergeCells count="69">
    <mergeCell ref="E45:J45"/>
    <mergeCell ref="K45:Q45"/>
    <mergeCell ref="M101:N101"/>
    <mergeCell ref="M94:N94"/>
    <mergeCell ref="M95:N95"/>
    <mergeCell ref="M96:N96"/>
    <mergeCell ref="M97:N97"/>
    <mergeCell ref="M98:N98"/>
    <mergeCell ref="M99:N99"/>
    <mergeCell ref="M100:N100"/>
    <mergeCell ref="I31:Q31"/>
    <mergeCell ref="C42:J42"/>
    <mergeCell ref="K42:Q42"/>
    <mergeCell ref="E43:J43"/>
    <mergeCell ref="E44:J44"/>
    <mergeCell ref="K44:Q44"/>
    <mergeCell ref="P27:Q27"/>
    <mergeCell ref="D27:I27"/>
    <mergeCell ref="J27:O27"/>
    <mergeCell ref="P28:Q28"/>
    <mergeCell ref="D28:I28"/>
    <mergeCell ref="J28:O28"/>
    <mergeCell ref="P25:Q25"/>
    <mergeCell ref="D25:I25"/>
    <mergeCell ref="J25:O25"/>
    <mergeCell ref="P26:Q26"/>
    <mergeCell ref="D26:I26"/>
    <mergeCell ref="J26:O26"/>
    <mergeCell ref="B20:R20"/>
    <mergeCell ref="C23:Q23"/>
    <mergeCell ref="P24:Q24"/>
    <mergeCell ref="D24:I24"/>
    <mergeCell ref="J24:O24"/>
    <mergeCell ref="C16:C18"/>
    <mergeCell ref="D16:E16"/>
    <mergeCell ref="F16:G16"/>
    <mergeCell ref="D17:E17"/>
    <mergeCell ref="F17:G17"/>
    <mergeCell ref="D18:E18"/>
    <mergeCell ref="F18:G1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s>
  <dataValidations count="19">
    <dataValidation type="list" allowBlank="1" showInputMessage="1" showErrorMessage="1" prompt="Selecione de la lista desplegable la tendencia esperada" sqref="P13:Q14">
      <formula1>$J$94:$J$98</formula1>
    </dataValidation>
    <dataValidation allowBlank="1" showInputMessage="1" showErrorMessage="1" prompt="Identifique el(los) valor(es)  los valores máximos o mínimos de este rango de gestión." sqref="F16: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$C$94:$C$108</formula1>
    </dataValidation>
    <dataValidation allowBlank="1" showInputMessage="1" showErrorMessage="1" prompt="Realice un pequeño análisis, acerca del cumplimiento o incumplimiento del indicador, identificando los factores que fueron relevantes en el resultado del indicador." sqref="C44:C45 E44:J45"/>
    <dataValidation allowBlank="1" showInputMessage="1" showErrorMessage="1" prompt="Identifique el resultado del indicador en la medición desarrollada" sqref="D28 P28 J28"/>
    <dataValidation allowBlank="1" showInputMessage="1" showErrorMessage="1" prompt="Identifique el valor registrado en el denominador de la fórmula de cálculo" sqref="J27 D27"/>
    <dataValidation allowBlank="1" showInputMessage="1" showErrorMessage="1" prompt="Identifique el valor registrado en el numerador de la fórmula de cálculo" sqref="P26:P27 J26 D26"/>
    <dataValidation allowBlank="1" showInputMessage="1" showErrorMessage="1" prompt="Valor que se espera alcance el Indicador" sqref="D25 P25 J25"/>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B1:U121"/>
  <sheetViews>
    <sheetView showGridLines="0" topLeftCell="A7" zoomScale="85" zoomScaleNormal="85" zoomScaleSheetLayoutView="89" workbookViewId="0">
      <selection activeCell="K45" sqref="K45:Q45"/>
    </sheetView>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77"/>
      <c r="C2" s="78"/>
      <c r="D2" s="79"/>
      <c r="E2" s="83" t="s">
        <v>92</v>
      </c>
      <c r="F2" s="84"/>
      <c r="G2" s="84"/>
      <c r="H2" s="84"/>
      <c r="I2" s="84"/>
      <c r="J2" s="84"/>
      <c r="K2" s="84"/>
      <c r="L2" s="84"/>
      <c r="M2" s="84"/>
      <c r="N2" s="85"/>
      <c r="O2" s="92" t="s">
        <v>91</v>
      </c>
      <c r="P2" s="92"/>
      <c r="Q2" s="92"/>
      <c r="R2" s="92"/>
    </row>
    <row r="3" spans="2:18" ht="24.75" customHeight="1" x14ac:dyDescent="0.2">
      <c r="B3" s="80"/>
      <c r="C3" s="81"/>
      <c r="D3" s="82"/>
      <c r="E3" s="86"/>
      <c r="F3" s="87"/>
      <c r="G3" s="87"/>
      <c r="H3" s="87"/>
      <c r="I3" s="87"/>
      <c r="J3" s="87"/>
      <c r="K3" s="87"/>
      <c r="L3" s="87"/>
      <c r="M3" s="87"/>
      <c r="N3" s="88"/>
      <c r="O3" s="92" t="s">
        <v>82</v>
      </c>
      <c r="P3" s="92"/>
      <c r="Q3" s="92"/>
      <c r="R3" s="92"/>
    </row>
    <row r="4" spans="2:18" ht="24.75" customHeight="1" thickBot="1" x14ac:dyDescent="0.25">
      <c r="B4" s="80"/>
      <c r="C4" s="81"/>
      <c r="D4" s="82"/>
      <c r="E4" s="89"/>
      <c r="F4" s="90"/>
      <c r="G4" s="90"/>
      <c r="H4" s="90"/>
      <c r="I4" s="90"/>
      <c r="J4" s="90"/>
      <c r="K4" s="90"/>
      <c r="L4" s="90"/>
      <c r="M4" s="90"/>
      <c r="N4" s="91"/>
      <c r="O4" s="92" t="s">
        <v>83</v>
      </c>
      <c r="P4" s="92"/>
      <c r="Q4" s="92"/>
      <c r="R4" s="92"/>
    </row>
    <row r="5" spans="2:18" ht="13.5" thickBot="1" x14ac:dyDescent="0.25">
      <c r="B5" s="93" t="s">
        <v>135</v>
      </c>
      <c r="C5" s="94"/>
      <c r="D5" s="94"/>
      <c r="E5" s="94"/>
      <c r="F5" s="94"/>
      <c r="G5" s="94"/>
      <c r="H5" s="94"/>
      <c r="I5" s="94"/>
      <c r="J5" s="94"/>
      <c r="K5" s="94"/>
      <c r="L5" s="94"/>
      <c r="M5" s="94"/>
      <c r="N5" s="94"/>
      <c r="O5" s="95"/>
      <c r="P5" s="95"/>
      <c r="Q5" s="95"/>
      <c r="R5" s="96"/>
    </row>
    <row r="6" spans="2:18" ht="15" customHeight="1" thickBot="1" x14ac:dyDescent="0.25">
      <c r="B6" s="97" t="s">
        <v>0</v>
      </c>
      <c r="C6" s="98"/>
      <c r="D6" s="98"/>
      <c r="E6" s="98"/>
      <c r="F6" s="98"/>
      <c r="G6" s="98"/>
      <c r="H6" s="98"/>
      <c r="I6" s="98"/>
      <c r="J6" s="98"/>
      <c r="K6" s="98"/>
      <c r="L6" s="98"/>
      <c r="M6" s="98"/>
      <c r="N6" s="98"/>
      <c r="O6" s="98"/>
      <c r="P6" s="98"/>
      <c r="Q6" s="98"/>
      <c r="R6" s="99"/>
    </row>
    <row r="7" spans="2:18" ht="13.5" thickBot="1" x14ac:dyDescent="0.25">
      <c r="B7" s="2"/>
      <c r="C7" s="100"/>
      <c r="D7" s="100"/>
      <c r="E7" s="100"/>
      <c r="F7" s="100"/>
      <c r="G7" s="100"/>
      <c r="H7" s="100"/>
      <c r="I7" s="100"/>
      <c r="J7" s="100"/>
      <c r="K7" s="100"/>
      <c r="L7" s="100"/>
      <c r="M7" s="100"/>
      <c r="N7" s="100"/>
      <c r="O7" s="100"/>
      <c r="P7" s="100"/>
      <c r="Q7" s="100"/>
      <c r="R7" s="3"/>
    </row>
    <row r="8" spans="2:18" ht="23.25" customHeight="1" thickBot="1" x14ac:dyDescent="0.25">
      <c r="B8" s="2"/>
      <c r="C8" s="4" t="s">
        <v>62</v>
      </c>
      <c r="D8" s="101" t="s">
        <v>53</v>
      </c>
      <c r="E8" s="102"/>
      <c r="F8" s="102"/>
      <c r="G8" s="102"/>
      <c r="H8" s="102"/>
      <c r="I8" s="103"/>
      <c r="J8" s="104" t="s">
        <v>58</v>
      </c>
      <c r="K8" s="105"/>
      <c r="L8" s="106" t="s">
        <v>104</v>
      </c>
      <c r="M8" s="107"/>
      <c r="N8" s="107"/>
      <c r="O8" s="107"/>
      <c r="P8" s="107"/>
      <c r="Q8" s="108"/>
      <c r="R8" s="3"/>
    </row>
    <row r="9" spans="2:18" ht="23.25" customHeight="1" thickBot="1" x14ac:dyDescent="0.25">
      <c r="B9" s="2"/>
      <c r="C9" s="4" t="s">
        <v>61</v>
      </c>
      <c r="D9" s="64" t="s">
        <v>93</v>
      </c>
      <c r="E9" s="65"/>
      <c r="F9" s="65"/>
      <c r="G9" s="65"/>
      <c r="H9" s="65"/>
      <c r="I9" s="66"/>
      <c r="J9" s="67" t="s">
        <v>59</v>
      </c>
      <c r="K9" s="68"/>
      <c r="L9" s="71" t="s">
        <v>106</v>
      </c>
      <c r="M9" s="72"/>
      <c r="N9" s="72"/>
      <c r="O9" s="72"/>
      <c r="P9" s="72"/>
      <c r="Q9" s="73"/>
      <c r="R9" s="3"/>
    </row>
    <row r="10" spans="2:18" ht="23.25" customHeight="1" thickBot="1" x14ac:dyDescent="0.25">
      <c r="B10" s="2"/>
      <c r="C10" s="4" t="s">
        <v>60</v>
      </c>
      <c r="D10" s="64" t="s">
        <v>124</v>
      </c>
      <c r="E10" s="65"/>
      <c r="F10" s="65"/>
      <c r="G10" s="65"/>
      <c r="H10" s="65"/>
      <c r="I10" s="66"/>
      <c r="J10" s="69"/>
      <c r="K10" s="70"/>
      <c r="L10" s="74"/>
      <c r="M10" s="75"/>
      <c r="N10" s="75"/>
      <c r="O10" s="75"/>
      <c r="P10" s="75"/>
      <c r="Q10" s="76"/>
      <c r="R10" s="3"/>
    </row>
    <row r="11" spans="2:18" ht="6" customHeight="1" thickBot="1" x14ac:dyDescent="0.25">
      <c r="B11" s="2"/>
      <c r="I11" s="5"/>
      <c r="R11" s="3"/>
    </row>
    <row r="12" spans="2:18" ht="15" customHeight="1" x14ac:dyDescent="0.2">
      <c r="B12" s="2"/>
      <c r="C12" s="126" t="s">
        <v>14</v>
      </c>
      <c r="D12" s="127"/>
      <c r="E12" s="126" t="s">
        <v>63</v>
      </c>
      <c r="F12" s="128"/>
      <c r="G12" s="129" t="s">
        <v>1</v>
      </c>
      <c r="H12" s="130"/>
      <c r="I12" s="126" t="s">
        <v>3</v>
      </c>
      <c r="J12" s="128"/>
      <c r="K12" s="131" t="s">
        <v>6</v>
      </c>
      <c r="L12" s="132"/>
      <c r="M12" s="133" t="s">
        <v>2</v>
      </c>
      <c r="N12" s="134"/>
      <c r="O12" s="135"/>
      <c r="P12" s="109" t="s">
        <v>69</v>
      </c>
      <c r="Q12" s="110"/>
      <c r="R12" s="3"/>
    </row>
    <row r="13" spans="2:18" ht="15" customHeight="1" x14ac:dyDescent="0.2">
      <c r="B13" s="2"/>
      <c r="C13" s="111" t="s">
        <v>121</v>
      </c>
      <c r="D13" s="112"/>
      <c r="E13" s="111">
        <v>100</v>
      </c>
      <c r="F13" s="116"/>
      <c r="G13" s="118" t="s">
        <v>81</v>
      </c>
      <c r="H13" s="119"/>
      <c r="I13" s="111" t="s">
        <v>4</v>
      </c>
      <c r="J13" s="116"/>
      <c r="K13" s="118" t="s">
        <v>10</v>
      </c>
      <c r="L13" s="119"/>
      <c r="M13" s="111" t="s">
        <v>105</v>
      </c>
      <c r="N13" s="112"/>
      <c r="O13" s="122"/>
      <c r="P13" s="124" t="s">
        <v>71</v>
      </c>
      <c r="Q13" s="116"/>
      <c r="R13" s="3"/>
    </row>
    <row r="14" spans="2:18" ht="39" customHeight="1" thickBot="1" x14ac:dyDescent="0.25">
      <c r="B14" s="2"/>
      <c r="C14" s="113"/>
      <c r="D14" s="114"/>
      <c r="E14" s="113"/>
      <c r="F14" s="117"/>
      <c r="G14" s="120"/>
      <c r="H14" s="121"/>
      <c r="I14" s="113"/>
      <c r="J14" s="117"/>
      <c r="K14" s="120"/>
      <c r="L14" s="121"/>
      <c r="M14" s="113"/>
      <c r="N14" s="114"/>
      <c r="O14" s="123"/>
      <c r="P14" s="125"/>
      <c r="Q14" s="117"/>
      <c r="R14" s="3"/>
    </row>
    <row r="15" spans="2:18" ht="8.25" customHeight="1" thickBot="1" x14ac:dyDescent="0.25">
      <c r="B15" s="2"/>
      <c r="M15" s="7"/>
      <c r="N15" s="7"/>
      <c r="O15" s="7"/>
      <c r="P15" s="7"/>
      <c r="Q15" s="7"/>
      <c r="R15" s="3"/>
    </row>
    <row r="16" spans="2:18" x14ac:dyDescent="0.2">
      <c r="B16" s="2"/>
      <c r="C16" s="133" t="s">
        <v>11</v>
      </c>
      <c r="D16" s="138" t="s">
        <v>26</v>
      </c>
      <c r="E16" s="139"/>
      <c r="F16" s="140" t="s">
        <v>98</v>
      </c>
      <c r="G16" s="141"/>
      <c r="H16" s="6"/>
      <c r="I16" s="6"/>
      <c r="J16" s="6"/>
      <c r="K16" s="6"/>
      <c r="L16" s="6"/>
      <c r="M16" s="7"/>
      <c r="N16" s="7"/>
      <c r="O16" s="7"/>
      <c r="P16" s="7"/>
      <c r="Q16" s="7"/>
      <c r="R16" s="3"/>
    </row>
    <row r="17" spans="2:20" ht="18.75" customHeight="1" x14ac:dyDescent="0.2">
      <c r="B17" s="2"/>
      <c r="C17" s="136"/>
      <c r="D17" s="142" t="s">
        <v>27</v>
      </c>
      <c r="E17" s="143"/>
      <c r="F17" s="144" t="s">
        <v>99</v>
      </c>
      <c r="G17" s="145"/>
      <c r="H17" s="6"/>
      <c r="I17" s="6"/>
      <c r="J17" s="6"/>
      <c r="K17" s="6"/>
      <c r="L17" s="6"/>
      <c r="M17" s="7"/>
      <c r="N17" s="7"/>
      <c r="O17" s="7"/>
      <c r="P17" s="7"/>
      <c r="Q17" s="7"/>
      <c r="R17" s="3"/>
    </row>
    <row r="18" spans="2:20" ht="18.75" customHeight="1" thickBot="1" x14ac:dyDescent="0.25">
      <c r="B18" s="2"/>
      <c r="C18" s="137"/>
      <c r="D18" s="146" t="s">
        <v>28</v>
      </c>
      <c r="E18" s="147"/>
      <c r="F18" s="148" t="s">
        <v>100</v>
      </c>
      <c r="G18" s="149"/>
      <c r="H18" s="6"/>
      <c r="I18" s="6"/>
      <c r="J18" s="6"/>
      <c r="K18" s="6"/>
      <c r="L18" s="6"/>
      <c r="M18" s="7"/>
      <c r="N18" s="7"/>
      <c r="O18" s="7"/>
      <c r="P18" s="7"/>
      <c r="Q18" s="7"/>
      <c r="R18" s="3"/>
    </row>
    <row r="19" spans="2:20" ht="6" customHeight="1" thickBot="1" x14ac:dyDescent="0.25">
      <c r="B19" s="2"/>
      <c r="R19" s="3"/>
    </row>
    <row r="20" spans="2:20" ht="13.5" thickBot="1" x14ac:dyDescent="0.25">
      <c r="B20" s="150" t="s">
        <v>24</v>
      </c>
      <c r="C20" s="151"/>
      <c r="D20" s="151"/>
      <c r="E20" s="151"/>
      <c r="F20" s="151"/>
      <c r="G20" s="151"/>
      <c r="H20" s="151"/>
      <c r="I20" s="151"/>
      <c r="J20" s="151"/>
      <c r="K20" s="151"/>
      <c r="L20" s="151"/>
      <c r="M20" s="151"/>
      <c r="N20" s="151"/>
      <c r="O20" s="151"/>
      <c r="P20" s="151"/>
      <c r="Q20" s="151"/>
      <c r="R20" s="152"/>
    </row>
    <row r="21" spans="2:20" ht="6" customHeight="1" x14ac:dyDescent="0.2">
      <c r="B21" s="2"/>
      <c r="G21" s="8"/>
      <c r="H21" s="8"/>
      <c r="R21" s="3"/>
    </row>
    <row r="22" spans="2:20" ht="4.5" customHeight="1" thickBot="1" x14ac:dyDescent="0.25">
      <c r="B22" s="2"/>
      <c r="R22" s="3"/>
    </row>
    <row r="23" spans="2:20" ht="15.75" customHeight="1" thickBot="1" x14ac:dyDescent="0.25">
      <c r="B23" s="2"/>
      <c r="C23" s="153" t="s">
        <v>12</v>
      </c>
      <c r="D23" s="154"/>
      <c r="E23" s="154"/>
      <c r="F23" s="154"/>
      <c r="G23" s="154"/>
      <c r="H23" s="154"/>
      <c r="I23" s="154"/>
      <c r="J23" s="154"/>
      <c r="K23" s="154"/>
      <c r="L23" s="154"/>
      <c r="M23" s="154"/>
      <c r="N23" s="154"/>
      <c r="O23" s="154"/>
      <c r="P23" s="154"/>
      <c r="Q23" s="155"/>
      <c r="R23" s="3"/>
    </row>
    <row r="24" spans="2:20" ht="27" customHeight="1" thickBot="1" x14ac:dyDescent="0.25">
      <c r="B24" s="2"/>
      <c r="C24" s="35" t="s">
        <v>16</v>
      </c>
      <c r="D24" s="156">
        <v>2024</v>
      </c>
      <c r="E24" s="157"/>
      <c r="F24" s="157"/>
      <c r="G24" s="157"/>
      <c r="H24" s="157"/>
      <c r="I24" s="250"/>
      <c r="J24" s="156">
        <v>2025</v>
      </c>
      <c r="K24" s="157"/>
      <c r="L24" s="157"/>
      <c r="M24" s="157"/>
      <c r="N24" s="157"/>
      <c r="O24" s="250"/>
      <c r="P24" s="153" t="s">
        <v>13</v>
      </c>
      <c r="Q24" s="155"/>
      <c r="R24" s="3"/>
    </row>
    <row r="25" spans="2:20" ht="15" customHeight="1" x14ac:dyDescent="0.2">
      <c r="B25" s="2"/>
      <c r="C25" s="34" t="s">
        <v>17</v>
      </c>
      <c r="D25" s="171">
        <v>100</v>
      </c>
      <c r="E25" s="169"/>
      <c r="F25" s="169"/>
      <c r="G25" s="169"/>
      <c r="H25" s="169"/>
      <c r="I25" s="172"/>
      <c r="J25" s="171">
        <v>100</v>
      </c>
      <c r="K25" s="169"/>
      <c r="L25" s="169"/>
      <c r="M25" s="169"/>
      <c r="N25" s="169"/>
      <c r="O25" s="172"/>
      <c r="P25" s="171">
        <v>100</v>
      </c>
      <c r="Q25" s="172"/>
      <c r="R25" s="3"/>
    </row>
    <row r="26" spans="2:20" x14ac:dyDescent="0.2">
      <c r="B26" s="2"/>
      <c r="C26" s="33" t="s">
        <v>15</v>
      </c>
      <c r="D26" s="144">
        <v>3</v>
      </c>
      <c r="E26" s="160"/>
      <c r="F26" s="160"/>
      <c r="G26" s="160"/>
      <c r="H26" s="160"/>
      <c r="I26" s="145"/>
      <c r="J26" s="144">
        <v>32</v>
      </c>
      <c r="K26" s="160"/>
      <c r="L26" s="160"/>
      <c r="M26" s="160"/>
      <c r="N26" s="160"/>
      <c r="O26" s="145"/>
      <c r="P26" s="163">
        <f>SUM(J26:O26)</f>
        <v>32</v>
      </c>
      <c r="Q26" s="164"/>
      <c r="R26" s="3"/>
    </row>
    <row r="27" spans="2:20" ht="15.75" customHeight="1" x14ac:dyDescent="0.2">
      <c r="B27" s="2"/>
      <c r="C27" s="33" t="s">
        <v>36</v>
      </c>
      <c r="D27" s="144">
        <v>3</v>
      </c>
      <c r="E27" s="160"/>
      <c r="F27" s="160"/>
      <c r="G27" s="160"/>
      <c r="H27" s="160"/>
      <c r="I27" s="145"/>
      <c r="J27" s="144">
        <v>3</v>
      </c>
      <c r="K27" s="160"/>
      <c r="L27" s="160"/>
      <c r="M27" s="160"/>
      <c r="N27" s="160"/>
      <c r="O27" s="145"/>
      <c r="P27" s="246">
        <f>SUM(J27:O27)</f>
        <v>3</v>
      </c>
      <c r="Q27" s="247"/>
      <c r="R27" s="3"/>
    </row>
    <row r="28" spans="2:20" ht="15.75" customHeight="1" thickBot="1" x14ac:dyDescent="0.25">
      <c r="B28" s="2"/>
      <c r="C28" s="32" t="s">
        <v>29</v>
      </c>
      <c r="D28" s="173">
        <f>(D26/D27)*100</f>
        <v>100</v>
      </c>
      <c r="E28" s="174"/>
      <c r="F28" s="174"/>
      <c r="G28" s="174"/>
      <c r="H28" s="174"/>
      <c r="I28" s="236"/>
      <c r="J28" s="173">
        <f>(D28/D28)*100</f>
        <v>100</v>
      </c>
      <c r="K28" s="174"/>
      <c r="L28" s="174"/>
      <c r="M28" s="174"/>
      <c r="N28" s="174"/>
      <c r="O28" s="236"/>
      <c r="P28" s="196">
        <f>(D26/D27)*100</f>
        <v>100</v>
      </c>
      <c r="Q28" s="248"/>
      <c r="R28" s="3"/>
    </row>
    <row r="29" spans="2:20" x14ac:dyDescent="0.2">
      <c r="B29" s="2"/>
      <c r="R29" s="3"/>
      <c r="T29" s="9"/>
    </row>
    <row r="30" spans="2:20" x14ac:dyDescent="0.2">
      <c r="B30" s="2"/>
      <c r="R30" s="3"/>
    </row>
    <row r="31" spans="2:20" x14ac:dyDescent="0.2">
      <c r="B31" s="2"/>
      <c r="I31" s="178"/>
      <c r="J31" s="178"/>
      <c r="K31" s="178"/>
      <c r="L31" s="178"/>
      <c r="M31" s="178"/>
      <c r="N31" s="178"/>
      <c r="O31" s="178"/>
      <c r="P31" s="178"/>
      <c r="Q31" s="178"/>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179" t="s">
        <v>22</v>
      </c>
      <c r="D42" s="180"/>
      <c r="E42" s="180"/>
      <c r="F42" s="180"/>
      <c r="G42" s="180"/>
      <c r="H42" s="180"/>
      <c r="I42" s="180"/>
      <c r="J42" s="180"/>
      <c r="K42" s="97" t="s">
        <v>77</v>
      </c>
      <c r="L42" s="98"/>
      <c r="M42" s="98"/>
      <c r="N42" s="98"/>
      <c r="O42" s="98"/>
      <c r="P42" s="98"/>
      <c r="Q42" s="99"/>
      <c r="R42" s="3"/>
    </row>
    <row r="43" spans="2:18" ht="28.5" customHeight="1" thickBot="1" x14ac:dyDescent="0.25">
      <c r="B43" s="2"/>
      <c r="C43" s="15"/>
      <c r="D43" s="16" t="s">
        <v>79</v>
      </c>
      <c r="E43" s="181" t="s">
        <v>80</v>
      </c>
      <c r="F43" s="181"/>
      <c r="G43" s="181"/>
      <c r="H43" s="181"/>
      <c r="I43" s="181"/>
      <c r="J43" s="182"/>
      <c r="K43" s="19"/>
      <c r="L43" s="20"/>
      <c r="M43" s="20"/>
      <c r="N43" s="20"/>
      <c r="O43" s="20"/>
      <c r="P43" s="20"/>
      <c r="Q43" s="21"/>
      <c r="R43" s="3"/>
    </row>
    <row r="44" spans="2:18" ht="102" customHeight="1" thickBot="1" x14ac:dyDescent="0.25">
      <c r="B44" s="2"/>
      <c r="C44" s="10" t="s">
        <v>18</v>
      </c>
      <c r="D44" s="376">
        <v>45673</v>
      </c>
      <c r="E44" s="241" t="s">
        <v>136</v>
      </c>
      <c r="F44" s="242"/>
      <c r="G44" s="242"/>
      <c r="H44" s="242"/>
      <c r="I44" s="242"/>
      <c r="J44" s="243"/>
      <c r="K44" s="244"/>
      <c r="L44" s="244"/>
      <c r="M44" s="244"/>
      <c r="N44" s="244"/>
      <c r="O44" s="244"/>
      <c r="P44" s="244"/>
      <c r="Q44" s="245"/>
      <c r="R44" s="3"/>
    </row>
    <row r="45" spans="2:18" ht="133.5" customHeight="1" thickBot="1" x14ac:dyDescent="0.25">
      <c r="B45" s="2"/>
      <c r="C45" s="10" t="s">
        <v>19</v>
      </c>
      <c r="D45" s="376">
        <v>46008</v>
      </c>
      <c r="E45" s="377" t="s">
        <v>201</v>
      </c>
      <c r="F45" s="355"/>
      <c r="G45" s="355"/>
      <c r="H45" s="355"/>
      <c r="I45" s="355"/>
      <c r="J45" s="356"/>
      <c r="K45" s="244"/>
      <c r="L45" s="244"/>
      <c r="M45" s="244"/>
      <c r="N45" s="244"/>
      <c r="O45" s="244"/>
      <c r="P45" s="244"/>
      <c r="Q45" s="245"/>
      <c r="R45" s="3"/>
    </row>
    <row r="46" spans="2:18" x14ac:dyDescent="0.2">
      <c r="B46" s="2"/>
      <c r="R46" s="3"/>
    </row>
    <row r="47" spans="2:18" ht="13.5" thickBot="1" x14ac:dyDescent="0.25">
      <c r="B47" s="11"/>
      <c r="C47" s="12"/>
      <c r="D47" s="12"/>
      <c r="E47" s="12"/>
      <c r="F47" s="12"/>
      <c r="G47" s="12"/>
      <c r="H47" s="12"/>
      <c r="I47" s="12"/>
      <c r="J47" s="12"/>
      <c r="K47" s="12"/>
      <c r="L47" s="12"/>
      <c r="M47" s="12"/>
      <c r="N47" s="12"/>
      <c r="O47" s="12"/>
      <c r="P47" s="12"/>
      <c r="Q47" s="12"/>
      <c r="R47" s="13"/>
    </row>
    <row r="89" spans="3:21" ht="28.5" customHeight="1" x14ac:dyDescent="0.2"/>
    <row r="91" spans="3:21" hidden="1" x14ac:dyDescent="0.2"/>
    <row r="92" spans="3:21" hidden="1" x14ac:dyDescent="0.2"/>
    <row r="93" spans="3:21" ht="13.5" hidden="1" thickBot="1" x14ac:dyDescent="0.25">
      <c r="C93" s="31" t="s">
        <v>39</v>
      </c>
      <c r="D93" s="30"/>
      <c r="H93" s="29" t="s">
        <v>23</v>
      </c>
      <c r="I93" s="29" t="s">
        <v>25</v>
      </c>
      <c r="J93" s="29" t="s">
        <v>70</v>
      </c>
      <c r="U93" s="28" t="s">
        <v>30</v>
      </c>
    </row>
    <row r="94" spans="3:21" ht="25.5" hidden="1" x14ac:dyDescent="0.2">
      <c r="C94" s="24" t="s">
        <v>46</v>
      </c>
      <c r="D94" s="26"/>
      <c r="H94" s="27" t="s">
        <v>4</v>
      </c>
      <c r="I94" s="27" t="s">
        <v>7</v>
      </c>
      <c r="J94" s="27" t="s">
        <v>71</v>
      </c>
      <c r="M94" s="195"/>
      <c r="N94" s="195"/>
    </row>
    <row r="95" spans="3:21" ht="25.5" hidden="1" x14ac:dyDescent="0.2">
      <c r="C95" s="24" t="s">
        <v>47</v>
      </c>
      <c r="D95" s="26"/>
      <c r="H95" s="27" t="s">
        <v>76</v>
      </c>
      <c r="I95" s="27" t="s">
        <v>88</v>
      </c>
      <c r="J95" s="27" t="s">
        <v>72</v>
      </c>
      <c r="M95" s="81"/>
      <c r="N95" s="81"/>
    </row>
    <row r="96" spans="3:21" ht="38.25" hidden="1" x14ac:dyDescent="0.2">
      <c r="C96" s="24" t="s">
        <v>48</v>
      </c>
      <c r="D96" s="26"/>
      <c r="H96" s="27" t="s">
        <v>5</v>
      </c>
      <c r="I96" s="27" t="s">
        <v>8</v>
      </c>
      <c r="J96" s="27" t="s">
        <v>73</v>
      </c>
      <c r="M96" s="81"/>
      <c r="N96" s="81"/>
    </row>
    <row r="97" spans="3:14" hidden="1" x14ac:dyDescent="0.2">
      <c r="C97" s="24" t="s">
        <v>49</v>
      </c>
      <c r="D97" s="26"/>
      <c r="H97" s="27"/>
      <c r="I97" s="27" t="s">
        <v>75</v>
      </c>
      <c r="J97" s="27" t="s">
        <v>74</v>
      </c>
      <c r="M97" s="81"/>
      <c r="N97" s="81"/>
    </row>
    <row r="98" spans="3:14" ht="25.5" hidden="1" x14ac:dyDescent="0.2">
      <c r="C98" s="24" t="s">
        <v>50</v>
      </c>
      <c r="D98" s="26"/>
      <c r="H98" s="27"/>
      <c r="I98" s="27" t="s">
        <v>9</v>
      </c>
      <c r="J98" s="27" t="s">
        <v>78</v>
      </c>
      <c r="M98" s="81"/>
      <c r="N98" s="81"/>
    </row>
    <row r="99" spans="3:14" hidden="1" x14ac:dyDescent="0.2">
      <c r="C99" s="24" t="s">
        <v>51</v>
      </c>
      <c r="D99" s="26"/>
      <c r="H99" s="27"/>
      <c r="I99" s="27" t="s">
        <v>10</v>
      </c>
      <c r="J99" s="27"/>
      <c r="M99" s="81"/>
      <c r="N99" s="81"/>
    </row>
    <row r="100" spans="3:14" hidden="1" x14ac:dyDescent="0.2">
      <c r="C100" s="24" t="s">
        <v>52</v>
      </c>
      <c r="D100" s="26"/>
      <c r="M100" s="195"/>
      <c r="N100" s="195"/>
    </row>
    <row r="101" spans="3:14" ht="66" hidden="1" customHeight="1" x14ac:dyDescent="0.2">
      <c r="C101" s="24" t="s">
        <v>53</v>
      </c>
      <c r="D101" s="26"/>
      <c r="M101" s="194"/>
      <c r="N101" s="194"/>
    </row>
    <row r="102" spans="3:14" hidden="1" x14ac:dyDescent="0.2">
      <c r="C102" s="24" t="s">
        <v>37</v>
      </c>
      <c r="D102" s="26"/>
    </row>
    <row r="103" spans="3:14" ht="25.5" hidden="1" x14ac:dyDescent="0.2">
      <c r="C103" s="24" t="s">
        <v>54</v>
      </c>
      <c r="D103" s="26"/>
    </row>
    <row r="104" spans="3:14" ht="25.5" hidden="1" x14ac:dyDescent="0.2">
      <c r="C104" s="24" t="s">
        <v>55</v>
      </c>
      <c r="D104" s="26"/>
    </row>
    <row r="105" spans="3:14" ht="25.5" hidden="1" x14ac:dyDescent="0.2">
      <c r="C105" s="24" t="s">
        <v>56</v>
      </c>
      <c r="D105" s="26"/>
    </row>
    <row r="106" spans="3:14" hidden="1" x14ac:dyDescent="0.2">
      <c r="C106" s="24" t="s">
        <v>41</v>
      </c>
      <c r="D106" s="23"/>
    </row>
    <row r="107" spans="3:14" hidden="1" x14ac:dyDescent="0.2">
      <c r="C107" s="24" t="s">
        <v>40</v>
      </c>
      <c r="D107" s="25"/>
    </row>
    <row r="108" spans="3:14" hidden="1" x14ac:dyDescent="0.2">
      <c r="C108" s="24" t="s">
        <v>57</v>
      </c>
      <c r="D108" s="23"/>
    </row>
    <row r="109" spans="3:14" hidden="1" x14ac:dyDescent="0.2"/>
    <row r="110" spans="3:14" ht="6.75" hidden="1" customHeight="1" x14ac:dyDescent="0.2"/>
    <row r="111" spans="3:14" ht="15" hidden="1" customHeight="1" x14ac:dyDescent="0.2">
      <c r="C111" s="14" t="s">
        <v>30</v>
      </c>
    </row>
    <row r="112" spans="3:14" ht="18.75" hidden="1" customHeight="1" x14ac:dyDescent="0.2">
      <c r="C112" s="14" t="s">
        <v>33</v>
      </c>
    </row>
    <row r="113" spans="3:3" ht="15" hidden="1" customHeight="1" x14ac:dyDescent="0.2">
      <c r="C113" s="14" t="s">
        <v>42</v>
      </c>
    </row>
    <row r="114" spans="3:3" ht="11.25" hidden="1" customHeight="1" x14ac:dyDescent="0.2">
      <c r="C114" s="14" t="s">
        <v>31</v>
      </c>
    </row>
    <row r="115" spans="3:3" ht="16.5" hidden="1" customHeight="1" x14ac:dyDescent="0.2">
      <c r="C115" s="14" t="s">
        <v>32</v>
      </c>
    </row>
    <row r="116" spans="3:3" ht="12" hidden="1" customHeight="1" x14ac:dyDescent="0.2">
      <c r="C116" s="14" t="s">
        <v>34</v>
      </c>
    </row>
    <row r="117" spans="3:3" ht="25.5" hidden="1" customHeight="1" x14ac:dyDescent="0.2">
      <c r="C117" s="14" t="s">
        <v>35</v>
      </c>
    </row>
    <row r="118" spans="3:3" ht="27.75" hidden="1" customHeight="1" x14ac:dyDescent="0.2">
      <c r="C118" s="14" t="s">
        <v>43</v>
      </c>
    </row>
    <row r="119" spans="3:3" ht="36.75" hidden="1" customHeight="1" x14ac:dyDescent="0.2">
      <c r="C119" s="22" t="s">
        <v>44</v>
      </c>
    </row>
    <row r="120" spans="3:3" hidden="1" x14ac:dyDescent="0.2">
      <c r="C120" s="14" t="s">
        <v>45</v>
      </c>
    </row>
    <row r="121" spans="3:3" hidden="1" x14ac:dyDescent="0.2"/>
  </sheetData>
  <mergeCells count="69">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C16:C18"/>
    <mergeCell ref="D16:E16"/>
    <mergeCell ref="F16:G16"/>
    <mergeCell ref="D17:E17"/>
    <mergeCell ref="F17:G17"/>
    <mergeCell ref="D18:E18"/>
    <mergeCell ref="F18:G18"/>
    <mergeCell ref="B20:R20"/>
    <mergeCell ref="C23:Q23"/>
    <mergeCell ref="P24:Q24"/>
    <mergeCell ref="P25:Q25"/>
    <mergeCell ref="D24:I24"/>
    <mergeCell ref="D25:I25"/>
    <mergeCell ref="J25:O25"/>
    <mergeCell ref="J24:O24"/>
    <mergeCell ref="P26:Q26"/>
    <mergeCell ref="P27:Q27"/>
    <mergeCell ref="P28:Q28"/>
    <mergeCell ref="D26:I26"/>
    <mergeCell ref="D27:I27"/>
    <mergeCell ref="D28:I28"/>
    <mergeCell ref="J26:O26"/>
    <mergeCell ref="J27:O27"/>
    <mergeCell ref="J28:O28"/>
    <mergeCell ref="I31:Q31"/>
    <mergeCell ref="C42:J42"/>
    <mergeCell ref="K42:Q42"/>
    <mergeCell ref="E43:J43"/>
    <mergeCell ref="E44:J44"/>
    <mergeCell ref="K44:Q44"/>
    <mergeCell ref="M98:N98"/>
    <mergeCell ref="M99:N99"/>
    <mergeCell ref="M100:N100"/>
    <mergeCell ref="M101:N101"/>
    <mergeCell ref="E45:J45"/>
    <mergeCell ref="K45:Q45"/>
    <mergeCell ref="M94:N94"/>
    <mergeCell ref="M95:N95"/>
    <mergeCell ref="M96:N96"/>
    <mergeCell ref="M97:N97"/>
  </mergeCells>
  <dataValidations count="18">
    <dataValidation type="list" allowBlank="1" showInputMessage="1" showErrorMessage="1" prompt="Selecione de la lista desplegable la tendencia esperada" sqref="P13:Q14">
      <formula1>$J$94:$J$98</formula1>
    </dataValidation>
    <dataValidation allowBlank="1" showInputMessage="1" showErrorMessage="1" prompt="Identifique el(los) valor(es)  los valores máximos o mínimos de este rango de gestión." sqref="F16: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$C$94:$C$108</formula1>
    </dataValidation>
    <dataValidation allowBlank="1" showInputMessage="1" showErrorMessage="1" prompt="Realice un pequeño análisis, acerca del cumplimiento o incumplimiento del indicador, identificando los factores que fueron relevantes en el resultado del indicador." sqref="C44:C45 E44:J45"/>
    <dataValidation allowBlank="1" showInputMessage="1" showErrorMessage="1" prompt="Identifique el resultado del indicador en la medición desarrollada" sqref="J28 P28 D28"/>
    <dataValidation allowBlank="1" showInputMessage="1" showErrorMessage="1" prompt="Identifique el valor registrado en el numerador de la fórmula de cálculo" sqref="P26 J26:J27 D26:D27"/>
    <dataValidation allowBlank="1" showInputMessage="1" showErrorMessage="1" prompt="Valor que se espera alcance el Indicador" sqref="J25 P25 D25"/>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B1:U123"/>
  <sheetViews>
    <sheetView showGridLines="0" tabSelected="1" topLeftCell="A10" zoomScale="85" zoomScaleNormal="85" zoomScaleSheetLayoutView="89" workbookViewId="0">
      <selection activeCell="M61" sqref="M61"/>
    </sheetView>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77"/>
      <c r="C2" s="78"/>
      <c r="D2" s="79"/>
      <c r="E2" s="83" t="s">
        <v>92</v>
      </c>
      <c r="F2" s="84"/>
      <c r="G2" s="84"/>
      <c r="H2" s="84"/>
      <c r="I2" s="84"/>
      <c r="J2" s="84"/>
      <c r="K2" s="84"/>
      <c r="L2" s="84"/>
      <c r="M2" s="84"/>
      <c r="N2" s="85"/>
      <c r="O2" s="92" t="s">
        <v>91</v>
      </c>
      <c r="P2" s="92"/>
      <c r="Q2" s="92"/>
      <c r="R2" s="92"/>
    </row>
    <row r="3" spans="2:18" ht="24.75" customHeight="1" x14ac:dyDescent="0.2">
      <c r="B3" s="80"/>
      <c r="C3" s="81"/>
      <c r="D3" s="82"/>
      <c r="E3" s="86"/>
      <c r="F3" s="87"/>
      <c r="G3" s="87"/>
      <c r="H3" s="87"/>
      <c r="I3" s="87"/>
      <c r="J3" s="87"/>
      <c r="K3" s="87"/>
      <c r="L3" s="87"/>
      <c r="M3" s="87"/>
      <c r="N3" s="88"/>
      <c r="O3" s="92" t="s">
        <v>82</v>
      </c>
      <c r="P3" s="92"/>
      <c r="Q3" s="92"/>
      <c r="R3" s="92"/>
    </row>
    <row r="4" spans="2:18" ht="24.75" customHeight="1" thickBot="1" x14ac:dyDescent="0.25">
      <c r="B4" s="80"/>
      <c r="C4" s="81"/>
      <c r="D4" s="82"/>
      <c r="E4" s="89"/>
      <c r="F4" s="90"/>
      <c r="G4" s="90"/>
      <c r="H4" s="90"/>
      <c r="I4" s="90"/>
      <c r="J4" s="90"/>
      <c r="K4" s="90"/>
      <c r="L4" s="90"/>
      <c r="M4" s="90"/>
      <c r="N4" s="91"/>
      <c r="O4" s="92" t="s">
        <v>83</v>
      </c>
      <c r="P4" s="92"/>
      <c r="Q4" s="92"/>
      <c r="R4" s="92"/>
    </row>
    <row r="5" spans="2:18" ht="13.5" thickBot="1" x14ac:dyDescent="0.25">
      <c r="B5" s="93" t="s">
        <v>134</v>
      </c>
      <c r="C5" s="94"/>
      <c r="D5" s="94"/>
      <c r="E5" s="94"/>
      <c r="F5" s="94"/>
      <c r="G5" s="94"/>
      <c r="H5" s="94"/>
      <c r="I5" s="94"/>
      <c r="J5" s="94"/>
      <c r="K5" s="94"/>
      <c r="L5" s="94"/>
      <c r="M5" s="94"/>
      <c r="N5" s="94"/>
      <c r="O5" s="95"/>
      <c r="P5" s="95"/>
      <c r="Q5" s="95"/>
      <c r="R5" s="96"/>
    </row>
    <row r="6" spans="2:18" ht="15" customHeight="1" thickBot="1" x14ac:dyDescent="0.25">
      <c r="B6" s="97" t="s">
        <v>0</v>
      </c>
      <c r="C6" s="98"/>
      <c r="D6" s="98"/>
      <c r="E6" s="98"/>
      <c r="F6" s="98"/>
      <c r="G6" s="98"/>
      <c r="H6" s="98"/>
      <c r="I6" s="98"/>
      <c r="J6" s="98"/>
      <c r="K6" s="98"/>
      <c r="L6" s="98"/>
      <c r="M6" s="98"/>
      <c r="N6" s="98"/>
      <c r="O6" s="98"/>
      <c r="P6" s="98"/>
      <c r="Q6" s="98"/>
      <c r="R6" s="99"/>
    </row>
    <row r="7" spans="2:18" ht="13.5" customHeight="1" thickBot="1" x14ac:dyDescent="0.25">
      <c r="B7" s="2"/>
      <c r="C7" s="100"/>
      <c r="D7" s="100"/>
      <c r="E7" s="100"/>
      <c r="F7" s="100"/>
      <c r="G7" s="100"/>
      <c r="H7" s="100"/>
      <c r="I7" s="100"/>
      <c r="J7" s="100"/>
      <c r="K7" s="100"/>
      <c r="L7" s="100"/>
      <c r="M7" s="100"/>
      <c r="N7" s="100"/>
      <c r="O7" s="100"/>
      <c r="P7" s="100"/>
      <c r="Q7" s="100"/>
      <c r="R7" s="3"/>
    </row>
    <row r="8" spans="2:18" ht="23.25" customHeight="1" thickBot="1" x14ac:dyDescent="0.25">
      <c r="B8" s="2"/>
      <c r="C8" s="4" t="s">
        <v>62</v>
      </c>
      <c r="D8" s="101" t="s">
        <v>53</v>
      </c>
      <c r="E8" s="102"/>
      <c r="F8" s="102"/>
      <c r="G8" s="102"/>
      <c r="H8" s="102"/>
      <c r="I8" s="103"/>
      <c r="J8" s="104" t="s">
        <v>58</v>
      </c>
      <c r="K8" s="105"/>
      <c r="L8" s="106" t="s">
        <v>101</v>
      </c>
      <c r="M8" s="107"/>
      <c r="N8" s="107"/>
      <c r="O8" s="107"/>
      <c r="P8" s="107"/>
      <c r="Q8" s="108"/>
      <c r="R8" s="3"/>
    </row>
    <row r="9" spans="2:18" ht="23.25" customHeight="1" thickBot="1" x14ac:dyDescent="0.25">
      <c r="B9" s="2"/>
      <c r="C9" s="4" t="s">
        <v>61</v>
      </c>
      <c r="D9" s="64" t="s">
        <v>93</v>
      </c>
      <c r="E9" s="65"/>
      <c r="F9" s="65"/>
      <c r="G9" s="65"/>
      <c r="H9" s="65"/>
      <c r="I9" s="66"/>
      <c r="J9" s="67" t="s">
        <v>59</v>
      </c>
      <c r="K9" s="68"/>
      <c r="L9" s="71" t="s">
        <v>108</v>
      </c>
      <c r="M9" s="72"/>
      <c r="N9" s="72"/>
      <c r="O9" s="72"/>
      <c r="P9" s="72"/>
      <c r="Q9" s="73"/>
      <c r="R9" s="3"/>
    </row>
    <row r="10" spans="2:18" ht="23.25" customHeight="1" thickBot="1" x14ac:dyDescent="0.25">
      <c r="B10" s="2"/>
      <c r="C10" s="4" t="s">
        <v>60</v>
      </c>
      <c r="D10" s="64" t="s">
        <v>132</v>
      </c>
      <c r="E10" s="65"/>
      <c r="F10" s="65"/>
      <c r="G10" s="65"/>
      <c r="H10" s="65"/>
      <c r="I10" s="66"/>
      <c r="J10" s="69"/>
      <c r="K10" s="70"/>
      <c r="L10" s="74"/>
      <c r="M10" s="75"/>
      <c r="N10" s="75"/>
      <c r="O10" s="75"/>
      <c r="P10" s="75"/>
      <c r="Q10" s="76"/>
      <c r="R10" s="3"/>
    </row>
    <row r="11" spans="2:18" ht="6" customHeight="1" thickBot="1" x14ac:dyDescent="0.25">
      <c r="B11" s="2"/>
      <c r="I11" s="5"/>
      <c r="R11" s="3"/>
    </row>
    <row r="12" spans="2:18" ht="15" customHeight="1" x14ac:dyDescent="0.2">
      <c r="B12" s="2"/>
      <c r="C12" s="126" t="s">
        <v>14</v>
      </c>
      <c r="D12" s="127"/>
      <c r="E12" s="126" t="s">
        <v>63</v>
      </c>
      <c r="F12" s="128"/>
      <c r="G12" s="129" t="s">
        <v>1</v>
      </c>
      <c r="H12" s="130"/>
      <c r="I12" s="126" t="s">
        <v>3</v>
      </c>
      <c r="J12" s="128"/>
      <c r="K12" s="131" t="s">
        <v>6</v>
      </c>
      <c r="L12" s="132"/>
      <c r="M12" s="133" t="s">
        <v>2</v>
      </c>
      <c r="N12" s="134"/>
      <c r="O12" s="135"/>
      <c r="P12" s="109" t="s">
        <v>69</v>
      </c>
      <c r="Q12" s="110"/>
      <c r="R12" s="3"/>
    </row>
    <row r="13" spans="2:18" ht="15" customHeight="1" x14ac:dyDescent="0.2">
      <c r="B13" s="2"/>
      <c r="C13" s="111" t="s">
        <v>102</v>
      </c>
      <c r="D13" s="112"/>
      <c r="E13" s="115">
        <v>0.67859999999999998</v>
      </c>
      <c r="F13" s="116"/>
      <c r="G13" s="118" t="s">
        <v>81</v>
      </c>
      <c r="H13" s="119"/>
      <c r="I13" s="111" t="s">
        <v>4</v>
      </c>
      <c r="J13" s="116"/>
      <c r="K13" s="118" t="s">
        <v>8</v>
      </c>
      <c r="L13" s="119"/>
      <c r="M13" s="111" t="s">
        <v>103</v>
      </c>
      <c r="N13" s="112"/>
      <c r="O13" s="122"/>
      <c r="P13" s="124" t="s">
        <v>71</v>
      </c>
      <c r="Q13" s="116"/>
      <c r="R13" s="3"/>
    </row>
    <row r="14" spans="2:18" ht="49.5" customHeight="1" thickBot="1" x14ac:dyDescent="0.25">
      <c r="B14" s="2"/>
      <c r="C14" s="113"/>
      <c r="D14" s="114"/>
      <c r="E14" s="113"/>
      <c r="F14" s="117"/>
      <c r="G14" s="120"/>
      <c r="H14" s="121"/>
      <c r="I14" s="113"/>
      <c r="J14" s="117"/>
      <c r="K14" s="120"/>
      <c r="L14" s="121"/>
      <c r="M14" s="113"/>
      <c r="N14" s="114"/>
      <c r="O14" s="123"/>
      <c r="P14" s="125"/>
      <c r="Q14" s="117"/>
      <c r="R14" s="3"/>
    </row>
    <row r="15" spans="2:18" ht="8.25" customHeight="1" thickBot="1" x14ac:dyDescent="0.25">
      <c r="B15" s="2"/>
      <c r="M15" s="7"/>
      <c r="N15" s="7"/>
      <c r="O15" s="7"/>
      <c r="P15" s="7"/>
      <c r="Q15" s="7"/>
      <c r="R15" s="3"/>
    </row>
    <row r="16" spans="2:18" x14ac:dyDescent="0.2">
      <c r="B16" s="2"/>
      <c r="C16" s="133" t="s">
        <v>11</v>
      </c>
      <c r="D16" s="138" t="s">
        <v>26</v>
      </c>
      <c r="E16" s="139"/>
      <c r="F16" s="140" t="s">
        <v>98</v>
      </c>
      <c r="G16" s="141"/>
      <c r="H16" s="6"/>
      <c r="I16" s="6"/>
      <c r="J16" s="6"/>
      <c r="K16" s="6"/>
      <c r="L16" s="6"/>
      <c r="M16" s="7"/>
      <c r="N16" s="7"/>
      <c r="O16" s="7"/>
      <c r="P16" s="7"/>
      <c r="Q16" s="7"/>
      <c r="R16" s="3"/>
    </row>
    <row r="17" spans="2:20" ht="18.75" customHeight="1" x14ac:dyDescent="0.2">
      <c r="B17" s="2"/>
      <c r="C17" s="136"/>
      <c r="D17" s="142" t="s">
        <v>27</v>
      </c>
      <c r="E17" s="143"/>
      <c r="F17" s="144" t="s">
        <v>99</v>
      </c>
      <c r="G17" s="145"/>
      <c r="H17" s="6"/>
      <c r="I17" s="6"/>
      <c r="J17" s="6"/>
      <c r="K17" s="6"/>
      <c r="L17" s="6"/>
      <c r="M17" s="7"/>
      <c r="N17" s="7"/>
      <c r="O17" s="7"/>
      <c r="P17" s="7"/>
      <c r="Q17" s="7"/>
      <c r="R17" s="3"/>
    </row>
    <row r="18" spans="2:20" ht="18.75" customHeight="1" thickBot="1" x14ac:dyDescent="0.25">
      <c r="B18" s="2"/>
      <c r="C18" s="137"/>
      <c r="D18" s="146" t="s">
        <v>28</v>
      </c>
      <c r="E18" s="147"/>
      <c r="F18" s="148" t="s">
        <v>100</v>
      </c>
      <c r="G18" s="149"/>
      <c r="H18" s="6"/>
      <c r="I18" s="6"/>
      <c r="J18" s="6"/>
      <c r="K18" s="6"/>
      <c r="L18" s="6"/>
      <c r="M18" s="7"/>
      <c r="N18" s="7"/>
      <c r="O18" s="7"/>
      <c r="P18" s="7"/>
      <c r="Q18" s="7"/>
      <c r="R18" s="3"/>
    </row>
    <row r="19" spans="2:20" ht="6" customHeight="1" thickBot="1" x14ac:dyDescent="0.25">
      <c r="B19" s="2"/>
      <c r="R19" s="3"/>
    </row>
    <row r="20" spans="2:20" ht="13.5" thickBot="1" x14ac:dyDescent="0.25">
      <c r="B20" s="150" t="s">
        <v>24</v>
      </c>
      <c r="C20" s="151"/>
      <c r="D20" s="151"/>
      <c r="E20" s="151"/>
      <c r="F20" s="151"/>
      <c r="G20" s="151"/>
      <c r="H20" s="151"/>
      <c r="I20" s="151"/>
      <c r="J20" s="151"/>
      <c r="K20" s="151"/>
      <c r="L20" s="151"/>
      <c r="M20" s="151"/>
      <c r="N20" s="151"/>
      <c r="O20" s="151"/>
      <c r="P20" s="151"/>
      <c r="Q20" s="151"/>
      <c r="R20" s="152"/>
    </row>
    <row r="21" spans="2:20" ht="6" customHeight="1" x14ac:dyDescent="0.2">
      <c r="B21" s="2"/>
      <c r="G21" s="8"/>
      <c r="H21" s="8"/>
      <c r="R21" s="3"/>
    </row>
    <row r="22" spans="2:20" ht="4.5" customHeight="1" thickBot="1" x14ac:dyDescent="0.25">
      <c r="B22" s="2"/>
      <c r="R22" s="3"/>
    </row>
    <row r="23" spans="2:20" ht="15.75" customHeight="1" thickBot="1" x14ac:dyDescent="0.25">
      <c r="B23" s="2"/>
      <c r="C23" s="153" t="s">
        <v>12</v>
      </c>
      <c r="D23" s="154"/>
      <c r="E23" s="154"/>
      <c r="F23" s="154"/>
      <c r="G23" s="154"/>
      <c r="H23" s="154"/>
      <c r="I23" s="154"/>
      <c r="J23" s="154"/>
      <c r="K23" s="154"/>
      <c r="L23" s="154"/>
      <c r="M23" s="154"/>
      <c r="N23" s="154"/>
      <c r="O23" s="154"/>
      <c r="P23" s="154"/>
      <c r="Q23" s="155"/>
      <c r="R23" s="3"/>
    </row>
    <row r="24" spans="2:20" ht="27" customHeight="1" thickBot="1" x14ac:dyDescent="0.25">
      <c r="B24" s="2"/>
      <c r="C24" s="35" t="s">
        <v>16</v>
      </c>
      <c r="D24" s="156" t="s">
        <v>84</v>
      </c>
      <c r="E24" s="157"/>
      <c r="F24" s="158"/>
      <c r="G24" s="159" t="s">
        <v>85</v>
      </c>
      <c r="H24" s="157"/>
      <c r="I24" s="158"/>
      <c r="J24" s="159" t="s">
        <v>86</v>
      </c>
      <c r="K24" s="157"/>
      <c r="L24" s="158"/>
      <c r="M24" s="159" t="s">
        <v>87</v>
      </c>
      <c r="N24" s="157"/>
      <c r="O24" s="158"/>
      <c r="P24" s="154" t="s">
        <v>13</v>
      </c>
      <c r="Q24" s="155"/>
      <c r="R24" s="3"/>
    </row>
    <row r="25" spans="2:20" ht="15" customHeight="1" x14ac:dyDescent="0.2">
      <c r="B25" s="2"/>
      <c r="C25" s="34" t="s">
        <v>17</v>
      </c>
      <c r="D25" s="165">
        <v>100</v>
      </c>
      <c r="E25" s="166"/>
      <c r="F25" s="167"/>
      <c r="G25" s="165">
        <v>100</v>
      </c>
      <c r="H25" s="166"/>
      <c r="I25" s="167"/>
      <c r="J25" s="165">
        <v>100</v>
      </c>
      <c r="K25" s="166"/>
      <c r="L25" s="167"/>
      <c r="M25" s="165">
        <v>100</v>
      </c>
      <c r="N25" s="166"/>
      <c r="O25" s="167"/>
      <c r="P25" s="251">
        <v>100</v>
      </c>
      <c r="Q25" s="252"/>
      <c r="R25" s="3"/>
    </row>
    <row r="26" spans="2:20" ht="12.75" customHeight="1" x14ac:dyDescent="0.2">
      <c r="B26" s="2"/>
      <c r="C26" s="33" t="s">
        <v>15</v>
      </c>
      <c r="D26" s="162">
        <v>85</v>
      </c>
      <c r="E26" s="160"/>
      <c r="F26" s="161"/>
      <c r="G26" s="162">
        <v>151</v>
      </c>
      <c r="H26" s="160"/>
      <c r="I26" s="161"/>
      <c r="J26" s="162">
        <v>48</v>
      </c>
      <c r="K26" s="160"/>
      <c r="L26" s="161"/>
      <c r="M26" s="162">
        <v>306</v>
      </c>
      <c r="N26" s="160"/>
      <c r="O26" s="161"/>
      <c r="P26" s="201">
        <f>SUM(G26:O26)</f>
        <v>505</v>
      </c>
      <c r="Q26" s="164"/>
      <c r="R26" s="3"/>
    </row>
    <row r="27" spans="2:20" ht="15.75" customHeight="1" x14ac:dyDescent="0.2">
      <c r="B27" s="2"/>
      <c r="C27" s="33" t="s">
        <v>36</v>
      </c>
      <c r="D27" s="162">
        <v>92</v>
      </c>
      <c r="E27" s="160"/>
      <c r="F27" s="161"/>
      <c r="G27" s="162">
        <v>151</v>
      </c>
      <c r="H27" s="160"/>
      <c r="I27" s="161"/>
      <c r="J27" s="162">
        <v>52</v>
      </c>
      <c r="K27" s="160"/>
      <c r="L27" s="161"/>
      <c r="M27" s="162">
        <v>310</v>
      </c>
      <c r="N27" s="160"/>
      <c r="O27" s="161"/>
      <c r="P27" s="201">
        <f>SUM(G27:O27)</f>
        <v>513</v>
      </c>
      <c r="Q27" s="164"/>
      <c r="R27" s="3"/>
    </row>
    <row r="28" spans="2:20" ht="15.75" customHeight="1" thickBot="1" x14ac:dyDescent="0.25">
      <c r="B28" s="2"/>
      <c r="C28" s="32" t="s">
        <v>29</v>
      </c>
      <c r="D28" s="212">
        <f>(D26/D27)*100</f>
        <v>92.391304347826093</v>
      </c>
      <c r="E28" s="213"/>
      <c r="F28" s="214"/>
      <c r="G28" s="173">
        <f>(G26/G27)*100</f>
        <v>100</v>
      </c>
      <c r="H28" s="174"/>
      <c r="I28" s="175"/>
      <c r="J28" s="212">
        <f>(J26/J27)*100</f>
        <v>92.307692307692307</v>
      </c>
      <c r="K28" s="213"/>
      <c r="L28" s="249"/>
      <c r="M28" s="212">
        <f>(M26/M27)*100</f>
        <v>98.709677419354833</v>
      </c>
      <c r="N28" s="213"/>
      <c r="O28" s="214"/>
      <c r="P28" s="253">
        <f>P26/P27*100</f>
        <v>98.44054580896686</v>
      </c>
      <c r="Q28" s="254"/>
      <c r="R28" s="3"/>
    </row>
    <row r="29" spans="2:20" x14ac:dyDescent="0.2">
      <c r="B29" s="2"/>
      <c r="R29" s="3"/>
      <c r="T29" s="9"/>
    </row>
    <row r="30" spans="2:20" x14ac:dyDescent="0.2">
      <c r="B30" s="2"/>
      <c r="R30" s="3"/>
    </row>
    <row r="31" spans="2:20" x14ac:dyDescent="0.2">
      <c r="B31" s="2"/>
      <c r="I31" s="178"/>
      <c r="J31" s="178"/>
      <c r="K31" s="178"/>
      <c r="L31" s="178"/>
      <c r="M31" s="178"/>
      <c r="N31" s="178"/>
      <c r="O31" s="178"/>
      <c r="P31" s="178"/>
      <c r="Q31" s="178"/>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179" t="s">
        <v>22</v>
      </c>
      <c r="D42" s="180"/>
      <c r="E42" s="180"/>
      <c r="F42" s="180"/>
      <c r="G42" s="180"/>
      <c r="H42" s="180"/>
      <c r="I42" s="180"/>
      <c r="J42" s="180"/>
      <c r="K42" s="97" t="s">
        <v>77</v>
      </c>
      <c r="L42" s="98"/>
      <c r="M42" s="98"/>
      <c r="N42" s="98"/>
      <c r="O42" s="98"/>
      <c r="P42" s="98"/>
      <c r="Q42" s="99"/>
      <c r="R42" s="3"/>
    </row>
    <row r="43" spans="2:18" ht="28.5" customHeight="1" thickBot="1" x14ac:dyDescent="0.25">
      <c r="B43" s="2"/>
      <c r="C43" s="15"/>
      <c r="D43" s="16" t="s">
        <v>79</v>
      </c>
      <c r="E43" s="181" t="s">
        <v>80</v>
      </c>
      <c r="F43" s="181"/>
      <c r="G43" s="181"/>
      <c r="H43" s="181"/>
      <c r="I43" s="181"/>
      <c r="J43" s="182"/>
      <c r="K43" s="19"/>
      <c r="L43" s="20"/>
      <c r="M43" s="20"/>
      <c r="N43" s="20"/>
      <c r="O43" s="20"/>
      <c r="P43" s="20"/>
      <c r="Q43" s="21"/>
      <c r="R43" s="3"/>
    </row>
    <row r="44" spans="2:18" ht="192.75" customHeight="1" thickBot="1" x14ac:dyDescent="0.25">
      <c r="B44" s="2"/>
      <c r="C44" s="10" t="s">
        <v>18</v>
      </c>
      <c r="D44" s="49">
        <v>45382</v>
      </c>
      <c r="E44" s="255" t="s">
        <v>142</v>
      </c>
      <c r="F44" s="256"/>
      <c r="G44" s="256"/>
      <c r="H44" s="256"/>
      <c r="I44" s="256"/>
      <c r="J44" s="257"/>
      <c r="K44" s="186"/>
      <c r="L44" s="187"/>
      <c r="M44" s="187"/>
      <c r="N44" s="187"/>
      <c r="O44" s="187"/>
      <c r="P44" s="187"/>
      <c r="Q44" s="188"/>
      <c r="R44" s="3"/>
    </row>
    <row r="45" spans="2:18" ht="111.75" customHeight="1" thickBot="1" x14ac:dyDescent="0.25">
      <c r="B45" s="2"/>
      <c r="C45" s="10" t="s">
        <v>19</v>
      </c>
      <c r="D45" s="48">
        <v>45838</v>
      </c>
      <c r="E45" s="258" t="s">
        <v>147</v>
      </c>
      <c r="F45" s="259"/>
      <c r="G45" s="259"/>
      <c r="H45" s="259"/>
      <c r="I45" s="259"/>
      <c r="J45" s="260"/>
      <c r="K45" s="261"/>
      <c r="L45" s="262"/>
      <c r="M45" s="262"/>
      <c r="N45" s="262"/>
      <c r="O45" s="262"/>
      <c r="P45" s="262"/>
      <c r="Q45" s="263"/>
      <c r="R45" s="3"/>
    </row>
    <row r="46" spans="2:18" ht="186" customHeight="1" thickBot="1" x14ac:dyDescent="0.25">
      <c r="B46" s="2"/>
      <c r="C46" s="10" t="s">
        <v>90</v>
      </c>
      <c r="D46" s="46">
        <v>45930</v>
      </c>
      <c r="E46" s="258" t="s">
        <v>153</v>
      </c>
      <c r="F46" s="259"/>
      <c r="G46" s="259"/>
      <c r="H46" s="259"/>
      <c r="I46" s="259"/>
      <c r="J46" s="260"/>
      <c r="K46" s="261"/>
      <c r="L46" s="262"/>
      <c r="M46" s="262"/>
      <c r="N46" s="262"/>
      <c r="O46" s="262"/>
      <c r="P46" s="262"/>
      <c r="Q46" s="263"/>
      <c r="R46" s="3"/>
    </row>
    <row r="47" spans="2:18" ht="167.25" customHeight="1" thickBot="1" x14ac:dyDescent="0.25">
      <c r="B47" s="2"/>
      <c r="C47" s="10" t="s">
        <v>20</v>
      </c>
      <c r="D47" s="47">
        <v>46021</v>
      </c>
      <c r="E47" s="378" t="s">
        <v>202</v>
      </c>
      <c r="F47" s="187"/>
      <c r="G47" s="187"/>
      <c r="H47" s="187"/>
      <c r="I47" s="187"/>
      <c r="J47" s="188"/>
      <c r="K47" s="183"/>
      <c r="L47" s="184"/>
      <c r="M47" s="184"/>
      <c r="N47" s="184"/>
      <c r="O47" s="184"/>
      <c r="P47" s="184"/>
      <c r="Q47" s="185"/>
      <c r="R47" s="3"/>
    </row>
    <row r="48" spans="2:18" x14ac:dyDescent="0.2">
      <c r="B48" s="2"/>
      <c r="R48" s="3"/>
    </row>
    <row r="49" spans="2:18" ht="13.5" thickBot="1" x14ac:dyDescent="0.25">
      <c r="B49" s="11"/>
      <c r="C49" s="12"/>
      <c r="D49" s="12"/>
      <c r="E49" s="12"/>
      <c r="F49" s="12"/>
      <c r="G49" s="12"/>
      <c r="H49" s="12"/>
      <c r="I49" s="12"/>
      <c r="J49" s="12"/>
      <c r="K49" s="12"/>
      <c r="L49" s="12"/>
      <c r="M49" s="12"/>
      <c r="N49" s="12"/>
      <c r="O49" s="12"/>
      <c r="P49" s="12"/>
      <c r="Q49" s="12"/>
      <c r="R49" s="13"/>
    </row>
    <row r="91" spans="3:21" ht="28.5" customHeight="1" x14ac:dyDescent="0.2"/>
    <row r="93" spans="3:21" hidden="1" x14ac:dyDescent="0.2"/>
    <row r="94" spans="3:21" hidden="1" x14ac:dyDescent="0.2"/>
    <row r="95" spans="3:21" ht="13.5" hidden="1" thickBot="1" x14ac:dyDescent="0.25">
      <c r="C95" s="31" t="s">
        <v>39</v>
      </c>
      <c r="D95" s="30"/>
      <c r="H95" s="29" t="s">
        <v>23</v>
      </c>
      <c r="I95" s="29" t="s">
        <v>25</v>
      </c>
      <c r="J95" s="29" t="s">
        <v>70</v>
      </c>
      <c r="U95" s="28" t="s">
        <v>30</v>
      </c>
    </row>
    <row r="96" spans="3:21" ht="25.5" hidden="1" x14ac:dyDescent="0.2">
      <c r="C96" s="24" t="s">
        <v>46</v>
      </c>
      <c r="D96" s="26"/>
      <c r="H96" s="27" t="s">
        <v>4</v>
      </c>
      <c r="I96" s="27" t="s">
        <v>7</v>
      </c>
      <c r="J96" s="27" t="s">
        <v>71</v>
      </c>
      <c r="M96" s="195"/>
      <c r="N96" s="195"/>
    </row>
    <row r="97" spans="3:14" ht="25.5" hidden="1" x14ac:dyDescent="0.2">
      <c r="C97" s="24" t="s">
        <v>47</v>
      </c>
      <c r="D97" s="26"/>
      <c r="H97" s="27" t="s">
        <v>76</v>
      </c>
      <c r="I97" s="27" t="s">
        <v>88</v>
      </c>
      <c r="J97" s="27" t="s">
        <v>72</v>
      </c>
      <c r="M97" s="81"/>
      <c r="N97" s="81"/>
    </row>
    <row r="98" spans="3:14" ht="38.25" hidden="1" x14ac:dyDescent="0.2">
      <c r="C98" s="24" t="s">
        <v>48</v>
      </c>
      <c r="D98" s="26"/>
      <c r="H98" s="27" t="s">
        <v>5</v>
      </c>
      <c r="I98" s="27" t="s">
        <v>8</v>
      </c>
      <c r="J98" s="27" t="s">
        <v>73</v>
      </c>
      <c r="M98" s="81"/>
      <c r="N98" s="81"/>
    </row>
    <row r="99" spans="3:14" hidden="1" x14ac:dyDescent="0.2">
      <c r="C99" s="24" t="s">
        <v>49</v>
      </c>
      <c r="D99" s="26"/>
      <c r="H99" s="27"/>
      <c r="I99" s="27" t="s">
        <v>75</v>
      </c>
      <c r="J99" s="27" t="s">
        <v>74</v>
      </c>
      <c r="M99" s="81"/>
      <c r="N99" s="81"/>
    </row>
    <row r="100" spans="3:14" ht="25.5" hidden="1" x14ac:dyDescent="0.2">
      <c r="C100" s="24" t="s">
        <v>50</v>
      </c>
      <c r="D100" s="26"/>
      <c r="H100" s="27"/>
      <c r="I100" s="27" t="s">
        <v>9</v>
      </c>
      <c r="J100" s="27" t="s">
        <v>78</v>
      </c>
      <c r="M100" s="81"/>
      <c r="N100" s="81"/>
    </row>
    <row r="101" spans="3:14" hidden="1" x14ac:dyDescent="0.2">
      <c r="C101" s="24" t="s">
        <v>51</v>
      </c>
      <c r="D101" s="26"/>
      <c r="H101" s="27"/>
      <c r="I101" s="27" t="s">
        <v>10</v>
      </c>
      <c r="J101" s="27"/>
      <c r="M101" s="81"/>
      <c r="N101" s="81"/>
    </row>
    <row r="102" spans="3:14" hidden="1" x14ac:dyDescent="0.2">
      <c r="C102" s="24" t="s">
        <v>52</v>
      </c>
      <c r="D102" s="26"/>
      <c r="M102" s="195"/>
      <c r="N102" s="195"/>
    </row>
    <row r="103" spans="3:14" ht="66" hidden="1" customHeight="1" x14ac:dyDescent="0.2">
      <c r="C103" s="24" t="s">
        <v>53</v>
      </c>
      <c r="D103" s="26"/>
      <c r="M103" s="194"/>
      <c r="N103" s="194"/>
    </row>
    <row r="104" spans="3:14" hidden="1" x14ac:dyDescent="0.2">
      <c r="C104" s="24" t="s">
        <v>37</v>
      </c>
      <c r="D104" s="26"/>
    </row>
    <row r="105" spans="3:14" ht="25.5" hidden="1" x14ac:dyDescent="0.2">
      <c r="C105" s="24" t="s">
        <v>54</v>
      </c>
      <c r="D105" s="26"/>
    </row>
    <row r="106" spans="3:14" ht="25.5" hidden="1" x14ac:dyDescent="0.2">
      <c r="C106" s="24" t="s">
        <v>55</v>
      </c>
      <c r="D106" s="26"/>
    </row>
    <row r="107" spans="3:14" ht="25.5" hidden="1" x14ac:dyDescent="0.2">
      <c r="C107" s="24" t="s">
        <v>56</v>
      </c>
      <c r="D107" s="26"/>
    </row>
    <row r="108" spans="3:14" hidden="1" x14ac:dyDescent="0.2">
      <c r="C108" s="24" t="s">
        <v>41</v>
      </c>
      <c r="D108" s="23"/>
    </row>
    <row r="109" spans="3:14" hidden="1" x14ac:dyDescent="0.2">
      <c r="C109" s="24" t="s">
        <v>40</v>
      </c>
      <c r="D109" s="25"/>
    </row>
    <row r="110" spans="3:14" hidden="1" x14ac:dyDescent="0.2">
      <c r="C110" s="24" t="s">
        <v>57</v>
      </c>
      <c r="D110" s="23"/>
    </row>
    <row r="111" spans="3:14" hidden="1" x14ac:dyDescent="0.2"/>
    <row r="112" spans="3:14" ht="6.75" hidden="1" customHeight="1" x14ac:dyDescent="0.2"/>
    <row r="113" spans="3:3" ht="15" hidden="1" customHeight="1" x14ac:dyDescent="0.2">
      <c r="C113" s="14" t="s">
        <v>30</v>
      </c>
    </row>
    <row r="114" spans="3:3" ht="18.75" hidden="1" customHeight="1" x14ac:dyDescent="0.2">
      <c r="C114" s="14" t="s">
        <v>33</v>
      </c>
    </row>
    <row r="115" spans="3:3" ht="15" hidden="1" customHeight="1" x14ac:dyDescent="0.2">
      <c r="C115" s="14" t="s">
        <v>42</v>
      </c>
    </row>
    <row r="116" spans="3:3" ht="11.25" hidden="1" customHeight="1" x14ac:dyDescent="0.2">
      <c r="C116" s="14" t="s">
        <v>31</v>
      </c>
    </row>
    <row r="117" spans="3:3" ht="16.5" hidden="1" customHeight="1" x14ac:dyDescent="0.2">
      <c r="C117" s="14" t="s">
        <v>32</v>
      </c>
    </row>
    <row r="118" spans="3:3" ht="12" hidden="1" customHeight="1" x14ac:dyDescent="0.2">
      <c r="C118" s="14" t="s">
        <v>34</v>
      </c>
    </row>
    <row r="119" spans="3:3" ht="25.5" hidden="1" customHeight="1" x14ac:dyDescent="0.2">
      <c r="C119" s="14" t="s">
        <v>35</v>
      </c>
    </row>
    <row r="120" spans="3:3" ht="27.75" hidden="1" customHeight="1" x14ac:dyDescent="0.2">
      <c r="C120" s="14" t="s">
        <v>43</v>
      </c>
    </row>
    <row r="121" spans="3:3" ht="36.75" hidden="1" customHeight="1" x14ac:dyDescent="0.2">
      <c r="C121" s="22" t="s">
        <v>44</v>
      </c>
    </row>
    <row r="122" spans="3:3" hidden="1" x14ac:dyDescent="0.2">
      <c r="C122" s="14" t="s">
        <v>45</v>
      </c>
    </row>
    <row r="123" spans="3:3" hidden="1" x14ac:dyDescent="0.2"/>
  </sheetData>
  <mergeCells count="83">
    <mergeCell ref="M103:N103"/>
    <mergeCell ref="M96:N96"/>
    <mergeCell ref="M97:N97"/>
    <mergeCell ref="M98:N98"/>
    <mergeCell ref="M99:N99"/>
    <mergeCell ref="M100:N100"/>
    <mergeCell ref="M101:N101"/>
    <mergeCell ref="M102:N102"/>
    <mergeCell ref="E45:J45"/>
    <mergeCell ref="K45:Q45"/>
    <mergeCell ref="E46:J46"/>
    <mergeCell ref="K46:Q46"/>
    <mergeCell ref="E47:J47"/>
    <mergeCell ref="K47:Q47"/>
    <mergeCell ref="I31:Q31"/>
    <mergeCell ref="C42:J42"/>
    <mergeCell ref="K42:Q42"/>
    <mergeCell ref="E43:J43"/>
    <mergeCell ref="E44:J44"/>
    <mergeCell ref="K44:Q44"/>
    <mergeCell ref="D27:F27"/>
    <mergeCell ref="G27:I27"/>
    <mergeCell ref="J27:L27"/>
    <mergeCell ref="M27:O27"/>
    <mergeCell ref="P27:Q27"/>
    <mergeCell ref="D28:F28"/>
    <mergeCell ref="G28:I28"/>
    <mergeCell ref="J28:L28"/>
    <mergeCell ref="M28:O28"/>
    <mergeCell ref="P28:Q28"/>
    <mergeCell ref="D25:F25"/>
    <mergeCell ref="G25:I25"/>
    <mergeCell ref="J25:L25"/>
    <mergeCell ref="M25:O25"/>
    <mergeCell ref="P25:Q25"/>
    <mergeCell ref="D26:F26"/>
    <mergeCell ref="G26:I26"/>
    <mergeCell ref="J26:L26"/>
    <mergeCell ref="M26:O26"/>
    <mergeCell ref="P26:Q26"/>
    <mergeCell ref="B20:R20"/>
    <mergeCell ref="C23:Q23"/>
    <mergeCell ref="D24:F24"/>
    <mergeCell ref="G24:I24"/>
    <mergeCell ref="J24:L24"/>
    <mergeCell ref="M24:O24"/>
    <mergeCell ref="P24:Q24"/>
    <mergeCell ref="C16:C18"/>
    <mergeCell ref="D16:E16"/>
    <mergeCell ref="F16:G16"/>
    <mergeCell ref="D17:E17"/>
    <mergeCell ref="F17:G17"/>
    <mergeCell ref="D18:E18"/>
    <mergeCell ref="F18:G1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s>
  <dataValidations xWindow="784" yWindow="670" count="19">
    <dataValidation type="list" allowBlank="1" showInputMessage="1" showErrorMessage="1" prompt="Selecione de la lista desplegable la tendencia esperada" sqref="P13:Q14">
      <formula1>$J$96:$J$100</formula1>
    </dataValidation>
    <dataValidation allowBlank="1" showInputMessage="1" showErrorMessage="1" prompt="Identifique el(los) valor(es)  los valores máximos o mínimos de este rango de gestión." sqref="F16: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$C$96:$C$110</formula1>
    </dataValidation>
    <dataValidation allowBlank="1" showInputMessage="1" showErrorMessage="1" prompt="Realice un pequeño análisis, acerca del cumplimiento o incumplimiento del indicador, identificando los factores que fueron relevantes en el resultado del indicador." sqref="C44:C47 E44:J47"/>
    <dataValidation allowBlank="1" showInputMessage="1" showErrorMessage="1" prompt="Identifique el resultado del indicador en la medición desarrollada" sqref="M28 P28 J28 G28 D28"/>
    <dataValidation allowBlank="1" showInputMessage="1" showErrorMessage="1" prompt="Identifique el valor registrado en el denominador de la fórmula de cálculo" sqref="J27 M27 D27 G27"/>
    <dataValidation allowBlank="1" showInputMessage="1" showErrorMessage="1" prompt="Identifique el valor registrado en el numerador de la fórmula de cálculo" sqref="D26 M26 P26:P27 J26 G26"/>
    <dataValidation allowBlank="1" showInputMessage="1" showErrorMessage="1" prompt="Valor que se espera alcance el Indicador" sqref="D25 P25 G25 J25 M25"/>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U123"/>
  <sheetViews>
    <sheetView showGridLines="0" topLeftCell="A42" zoomScale="85" zoomScaleNormal="85" zoomScaleSheetLayoutView="89" workbookViewId="0">
      <selection activeCell="K61" sqref="K61"/>
    </sheetView>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77"/>
      <c r="C2" s="78"/>
      <c r="D2" s="79"/>
      <c r="E2" s="83" t="s">
        <v>92</v>
      </c>
      <c r="F2" s="84"/>
      <c r="G2" s="84"/>
      <c r="H2" s="84"/>
      <c r="I2" s="84"/>
      <c r="J2" s="84"/>
      <c r="K2" s="84"/>
      <c r="L2" s="84"/>
      <c r="M2" s="84"/>
      <c r="N2" s="85"/>
      <c r="O2" s="92" t="s">
        <v>91</v>
      </c>
      <c r="P2" s="92"/>
      <c r="Q2" s="92"/>
      <c r="R2" s="92"/>
    </row>
    <row r="3" spans="2:18" ht="24.75" customHeight="1" x14ac:dyDescent="0.2">
      <c r="B3" s="80"/>
      <c r="C3" s="81"/>
      <c r="D3" s="82"/>
      <c r="E3" s="86"/>
      <c r="F3" s="87"/>
      <c r="G3" s="87"/>
      <c r="H3" s="87"/>
      <c r="I3" s="87"/>
      <c r="J3" s="87"/>
      <c r="K3" s="87"/>
      <c r="L3" s="87"/>
      <c r="M3" s="87"/>
      <c r="N3" s="88"/>
      <c r="O3" s="92" t="s">
        <v>82</v>
      </c>
      <c r="P3" s="92"/>
      <c r="Q3" s="92"/>
      <c r="R3" s="92"/>
    </row>
    <row r="4" spans="2:18" ht="24.75" customHeight="1" thickBot="1" x14ac:dyDescent="0.25">
      <c r="B4" s="80"/>
      <c r="C4" s="81"/>
      <c r="D4" s="82"/>
      <c r="E4" s="89"/>
      <c r="F4" s="90"/>
      <c r="G4" s="90"/>
      <c r="H4" s="90"/>
      <c r="I4" s="90"/>
      <c r="J4" s="90"/>
      <c r="K4" s="90"/>
      <c r="L4" s="90"/>
      <c r="M4" s="90"/>
      <c r="N4" s="91"/>
      <c r="O4" s="92" t="s">
        <v>83</v>
      </c>
      <c r="P4" s="92"/>
      <c r="Q4" s="92"/>
      <c r="R4" s="92"/>
    </row>
    <row r="5" spans="2:18" ht="13.5" thickBot="1" x14ac:dyDescent="0.25">
      <c r="B5" s="93" t="s">
        <v>134</v>
      </c>
      <c r="C5" s="94"/>
      <c r="D5" s="94"/>
      <c r="E5" s="94"/>
      <c r="F5" s="94"/>
      <c r="G5" s="94"/>
      <c r="H5" s="94"/>
      <c r="I5" s="94"/>
      <c r="J5" s="94"/>
      <c r="K5" s="94"/>
      <c r="L5" s="94"/>
      <c r="M5" s="94"/>
      <c r="N5" s="94"/>
      <c r="O5" s="95"/>
      <c r="P5" s="95"/>
      <c r="Q5" s="95"/>
      <c r="R5" s="96"/>
    </row>
    <row r="6" spans="2:18" ht="15" customHeight="1" thickBot="1" x14ac:dyDescent="0.25">
      <c r="B6" s="226" t="s">
        <v>0</v>
      </c>
      <c r="C6" s="227"/>
      <c r="D6" s="227"/>
      <c r="E6" s="227"/>
      <c r="F6" s="227"/>
      <c r="G6" s="227"/>
      <c r="H6" s="227"/>
      <c r="I6" s="227"/>
      <c r="J6" s="227"/>
      <c r="K6" s="227"/>
      <c r="L6" s="227"/>
      <c r="M6" s="227"/>
      <c r="N6" s="227"/>
      <c r="O6" s="227"/>
      <c r="P6" s="227"/>
      <c r="Q6" s="227"/>
      <c r="R6" s="228"/>
    </row>
    <row r="7" spans="2:18" ht="13.5" thickBot="1" x14ac:dyDescent="0.25">
      <c r="B7" s="2"/>
      <c r="C7" s="100"/>
      <c r="D7" s="100"/>
      <c r="E7" s="100"/>
      <c r="F7" s="100"/>
      <c r="G7" s="100"/>
      <c r="H7" s="100"/>
      <c r="I7" s="100"/>
      <c r="J7" s="100"/>
      <c r="K7" s="100"/>
      <c r="L7" s="100"/>
      <c r="M7" s="100"/>
      <c r="N7" s="100"/>
      <c r="O7" s="100"/>
      <c r="P7" s="100"/>
      <c r="Q7" s="100"/>
      <c r="R7" s="3"/>
    </row>
    <row r="8" spans="2:18" ht="30" customHeight="1" thickBot="1" x14ac:dyDescent="0.25">
      <c r="B8" s="2"/>
      <c r="C8" s="4" t="s">
        <v>62</v>
      </c>
      <c r="D8" s="101" t="s">
        <v>53</v>
      </c>
      <c r="E8" s="102"/>
      <c r="F8" s="102"/>
      <c r="G8" s="102"/>
      <c r="H8" s="102"/>
      <c r="I8" s="103"/>
      <c r="J8" s="104" t="s">
        <v>58</v>
      </c>
      <c r="K8" s="105"/>
      <c r="L8" s="106" t="s">
        <v>127</v>
      </c>
      <c r="M8" s="107"/>
      <c r="N8" s="107"/>
      <c r="O8" s="107"/>
      <c r="P8" s="107"/>
      <c r="Q8" s="108"/>
      <c r="R8" s="3"/>
    </row>
    <row r="9" spans="2:18" ht="23.25" customHeight="1" thickBot="1" x14ac:dyDescent="0.25">
      <c r="B9" s="2"/>
      <c r="C9" s="4" t="s">
        <v>61</v>
      </c>
      <c r="D9" s="64" t="s">
        <v>93</v>
      </c>
      <c r="E9" s="65"/>
      <c r="F9" s="65"/>
      <c r="G9" s="65"/>
      <c r="H9" s="65"/>
      <c r="I9" s="66"/>
      <c r="J9" s="67" t="s">
        <v>59</v>
      </c>
      <c r="K9" s="68"/>
      <c r="L9" s="71" t="s">
        <v>125</v>
      </c>
      <c r="M9" s="72"/>
      <c r="N9" s="72"/>
      <c r="O9" s="72"/>
      <c r="P9" s="72"/>
      <c r="Q9" s="73"/>
      <c r="R9" s="3"/>
    </row>
    <row r="10" spans="2:18" ht="23.25" customHeight="1" thickBot="1" x14ac:dyDescent="0.25">
      <c r="B10" s="2"/>
      <c r="C10" s="4" t="s">
        <v>60</v>
      </c>
      <c r="D10" s="64" t="s">
        <v>124</v>
      </c>
      <c r="E10" s="65"/>
      <c r="F10" s="65"/>
      <c r="G10" s="65"/>
      <c r="H10" s="65"/>
      <c r="I10" s="66"/>
      <c r="J10" s="69"/>
      <c r="K10" s="70"/>
      <c r="L10" s="74"/>
      <c r="M10" s="75"/>
      <c r="N10" s="75"/>
      <c r="O10" s="75"/>
      <c r="P10" s="75"/>
      <c r="Q10" s="76"/>
      <c r="R10" s="3"/>
    </row>
    <row r="11" spans="2:18" ht="6" customHeight="1" thickBot="1" x14ac:dyDescent="0.25">
      <c r="B11" s="2"/>
      <c r="I11" s="5"/>
      <c r="R11" s="3"/>
    </row>
    <row r="12" spans="2:18" ht="15" customHeight="1" x14ac:dyDescent="0.2">
      <c r="B12" s="2"/>
      <c r="C12" s="126" t="s">
        <v>14</v>
      </c>
      <c r="D12" s="127"/>
      <c r="E12" s="126" t="s">
        <v>63</v>
      </c>
      <c r="F12" s="128"/>
      <c r="G12" s="129" t="s">
        <v>1</v>
      </c>
      <c r="H12" s="130"/>
      <c r="I12" s="126" t="s">
        <v>3</v>
      </c>
      <c r="J12" s="128"/>
      <c r="K12" s="131" t="s">
        <v>6</v>
      </c>
      <c r="L12" s="132"/>
      <c r="M12" s="133" t="s">
        <v>2</v>
      </c>
      <c r="N12" s="134"/>
      <c r="O12" s="135"/>
      <c r="P12" s="109" t="s">
        <v>69</v>
      </c>
      <c r="Q12" s="110"/>
      <c r="R12" s="3"/>
    </row>
    <row r="13" spans="2:18" ht="15" customHeight="1" x14ac:dyDescent="0.2">
      <c r="B13" s="2"/>
      <c r="C13" s="111" t="s">
        <v>131</v>
      </c>
      <c r="D13" s="112"/>
      <c r="E13" s="115">
        <v>1</v>
      </c>
      <c r="F13" s="116"/>
      <c r="G13" s="118" t="s">
        <v>81</v>
      </c>
      <c r="H13" s="119"/>
      <c r="I13" s="111" t="s">
        <v>4</v>
      </c>
      <c r="J13" s="116"/>
      <c r="K13" s="118" t="s">
        <v>8</v>
      </c>
      <c r="L13" s="119"/>
      <c r="M13" s="111" t="s">
        <v>126</v>
      </c>
      <c r="N13" s="112"/>
      <c r="O13" s="122"/>
      <c r="P13" s="124" t="s">
        <v>71</v>
      </c>
      <c r="Q13" s="116"/>
      <c r="R13" s="3"/>
    </row>
    <row r="14" spans="2:18" ht="75" customHeight="1" thickBot="1" x14ac:dyDescent="0.25">
      <c r="B14" s="2"/>
      <c r="C14" s="113"/>
      <c r="D14" s="114"/>
      <c r="E14" s="113"/>
      <c r="F14" s="117"/>
      <c r="G14" s="120"/>
      <c r="H14" s="121"/>
      <c r="I14" s="113"/>
      <c r="J14" s="117"/>
      <c r="K14" s="120"/>
      <c r="L14" s="121"/>
      <c r="M14" s="113"/>
      <c r="N14" s="114"/>
      <c r="O14" s="123"/>
      <c r="P14" s="125"/>
      <c r="Q14" s="117"/>
      <c r="R14" s="3"/>
    </row>
    <row r="15" spans="2:18" ht="8.25" customHeight="1" thickBot="1" x14ac:dyDescent="0.25">
      <c r="B15" s="2"/>
      <c r="M15" s="7"/>
      <c r="N15" s="7"/>
      <c r="O15" s="7"/>
      <c r="P15" s="7"/>
      <c r="Q15" s="7"/>
      <c r="R15" s="3"/>
    </row>
    <row r="16" spans="2:18" x14ac:dyDescent="0.2">
      <c r="B16" s="2"/>
      <c r="C16" s="133" t="s">
        <v>11</v>
      </c>
      <c r="D16" s="138" t="s">
        <v>26</v>
      </c>
      <c r="E16" s="139"/>
      <c r="F16" s="140" t="s">
        <v>98</v>
      </c>
      <c r="G16" s="141"/>
      <c r="H16" s="6"/>
      <c r="I16" s="6"/>
      <c r="J16" s="6"/>
      <c r="K16" s="6"/>
      <c r="L16" s="6"/>
      <c r="M16" s="7"/>
      <c r="N16" s="7"/>
      <c r="O16" s="7"/>
      <c r="P16" s="7"/>
      <c r="Q16" s="7"/>
      <c r="R16" s="3"/>
    </row>
    <row r="17" spans="2:20" ht="18.75" customHeight="1" x14ac:dyDescent="0.2">
      <c r="B17" s="2"/>
      <c r="C17" s="136"/>
      <c r="D17" s="142" t="s">
        <v>27</v>
      </c>
      <c r="E17" s="143"/>
      <c r="F17" s="144" t="s">
        <v>99</v>
      </c>
      <c r="G17" s="145"/>
      <c r="H17" s="6"/>
      <c r="I17" s="6"/>
      <c r="J17" s="6"/>
      <c r="K17" s="6"/>
      <c r="L17" s="6"/>
      <c r="M17" s="7"/>
      <c r="N17" s="7"/>
      <c r="O17" s="7"/>
      <c r="P17" s="7"/>
      <c r="Q17" s="7"/>
      <c r="R17" s="3"/>
    </row>
    <row r="18" spans="2:20" ht="18.75" customHeight="1" thickBot="1" x14ac:dyDescent="0.25">
      <c r="B18" s="2"/>
      <c r="C18" s="137"/>
      <c r="D18" s="146" t="s">
        <v>28</v>
      </c>
      <c r="E18" s="147"/>
      <c r="F18" s="148" t="s">
        <v>100</v>
      </c>
      <c r="G18" s="149"/>
      <c r="H18" s="6"/>
      <c r="I18" s="6"/>
      <c r="J18" s="6"/>
      <c r="K18" s="6"/>
      <c r="L18" s="6"/>
      <c r="M18" s="7"/>
      <c r="N18" s="7"/>
      <c r="O18" s="7"/>
      <c r="P18" s="7"/>
      <c r="Q18" s="7"/>
      <c r="R18" s="3"/>
    </row>
    <row r="19" spans="2:20" ht="6" customHeight="1" thickBot="1" x14ac:dyDescent="0.25">
      <c r="B19" s="2"/>
      <c r="R19" s="3"/>
    </row>
    <row r="20" spans="2:20" ht="13.5" thickBot="1" x14ac:dyDescent="0.25">
      <c r="B20" s="229" t="s">
        <v>24</v>
      </c>
      <c r="C20" s="230"/>
      <c r="D20" s="230"/>
      <c r="E20" s="230"/>
      <c r="F20" s="230"/>
      <c r="G20" s="230"/>
      <c r="H20" s="230"/>
      <c r="I20" s="230"/>
      <c r="J20" s="230"/>
      <c r="K20" s="230"/>
      <c r="L20" s="230"/>
      <c r="M20" s="230"/>
      <c r="N20" s="230"/>
      <c r="O20" s="230"/>
      <c r="P20" s="230"/>
      <c r="Q20" s="230"/>
      <c r="R20" s="231"/>
    </row>
    <row r="21" spans="2:20" ht="6" customHeight="1" x14ac:dyDescent="0.2">
      <c r="B21" s="2"/>
      <c r="G21" s="8"/>
      <c r="H21" s="8"/>
      <c r="R21" s="3"/>
    </row>
    <row r="22" spans="2:20" ht="4.5" customHeight="1" thickBot="1" x14ac:dyDescent="0.25">
      <c r="B22" s="2"/>
      <c r="R22" s="3"/>
    </row>
    <row r="23" spans="2:20" ht="15.75" customHeight="1" thickBot="1" x14ac:dyDescent="0.25">
      <c r="B23" s="2"/>
      <c r="C23" s="153" t="s">
        <v>12</v>
      </c>
      <c r="D23" s="154"/>
      <c r="E23" s="154"/>
      <c r="F23" s="154"/>
      <c r="G23" s="154"/>
      <c r="H23" s="154"/>
      <c r="I23" s="154"/>
      <c r="J23" s="154"/>
      <c r="K23" s="154"/>
      <c r="L23" s="154"/>
      <c r="M23" s="154"/>
      <c r="N23" s="154"/>
      <c r="O23" s="154"/>
      <c r="P23" s="154"/>
      <c r="Q23" s="155"/>
      <c r="R23" s="3"/>
    </row>
    <row r="24" spans="2:20" ht="27" customHeight="1" thickBot="1" x14ac:dyDescent="0.25">
      <c r="B24" s="2"/>
      <c r="C24" s="35" t="s">
        <v>16</v>
      </c>
      <c r="D24" s="156" t="s">
        <v>84</v>
      </c>
      <c r="E24" s="157"/>
      <c r="F24" s="158"/>
      <c r="G24" s="159" t="s">
        <v>85</v>
      </c>
      <c r="H24" s="157"/>
      <c r="I24" s="158"/>
      <c r="J24" s="159" t="s">
        <v>86</v>
      </c>
      <c r="K24" s="157"/>
      <c r="L24" s="158"/>
      <c r="M24" s="159" t="s">
        <v>87</v>
      </c>
      <c r="N24" s="157"/>
      <c r="O24" s="158"/>
      <c r="P24" s="154" t="s">
        <v>13</v>
      </c>
      <c r="Q24" s="155"/>
      <c r="R24" s="3"/>
    </row>
    <row r="25" spans="2:20" ht="15" customHeight="1" x14ac:dyDescent="0.2">
      <c r="B25" s="2"/>
      <c r="C25" s="34" t="s">
        <v>17</v>
      </c>
      <c r="D25" s="165">
        <v>100</v>
      </c>
      <c r="E25" s="166"/>
      <c r="F25" s="167"/>
      <c r="G25" s="165">
        <v>100</v>
      </c>
      <c r="H25" s="166"/>
      <c r="I25" s="167"/>
      <c r="J25" s="165">
        <v>100</v>
      </c>
      <c r="K25" s="166"/>
      <c r="L25" s="167"/>
      <c r="M25" s="165">
        <v>100</v>
      </c>
      <c r="N25" s="166"/>
      <c r="O25" s="167"/>
      <c r="P25" s="232">
        <v>1</v>
      </c>
      <c r="Q25" s="203"/>
      <c r="R25" s="3"/>
    </row>
    <row r="26" spans="2:20" ht="12.75" customHeight="1" x14ac:dyDescent="0.2">
      <c r="B26" s="2"/>
      <c r="C26" s="33" t="s">
        <v>15</v>
      </c>
      <c r="D26" s="162">
        <v>3</v>
      </c>
      <c r="E26" s="160"/>
      <c r="F26" s="161"/>
      <c r="G26" s="162">
        <v>5</v>
      </c>
      <c r="H26" s="160"/>
      <c r="I26" s="161"/>
      <c r="J26" s="162">
        <v>2</v>
      </c>
      <c r="K26" s="160"/>
      <c r="L26" s="161"/>
      <c r="M26" s="162">
        <v>4</v>
      </c>
      <c r="N26" s="160"/>
      <c r="O26" s="161"/>
      <c r="P26" s="201">
        <f>SUM(D26:O26)</f>
        <v>14</v>
      </c>
      <c r="Q26" s="164"/>
      <c r="R26" s="3"/>
    </row>
    <row r="27" spans="2:20" ht="15.75" customHeight="1" x14ac:dyDescent="0.2">
      <c r="B27" s="2"/>
      <c r="C27" s="33" t="s">
        <v>36</v>
      </c>
      <c r="D27" s="162">
        <v>3</v>
      </c>
      <c r="E27" s="160"/>
      <c r="F27" s="161"/>
      <c r="G27" s="162">
        <v>5</v>
      </c>
      <c r="H27" s="160"/>
      <c r="I27" s="161"/>
      <c r="J27" s="162">
        <v>2</v>
      </c>
      <c r="K27" s="160"/>
      <c r="L27" s="161"/>
      <c r="M27" s="162">
        <v>4</v>
      </c>
      <c r="N27" s="160"/>
      <c r="O27" s="161"/>
      <c r="P27" s="201">
        <f>SUM(D27:O27)</f>
        <v>14</v>
      </c>
      <c r="Q27" s="164"/>
      <c r="R27" s="3"/>
    </row>
    <row r="28" spans="2:20" ht="15.75" customHeight="1" thickBot="1" x14ac:dyDescent="0.25">
      <c r="B28" s="2"/>
      <c r="C28" s="32" t="s">
        <v>29</v>
      </c>
      <c r="D28" s="196">
        <f>(D26/D27)*100</f>
        <v>100</v>
      </c>
      <c r="E28" s="197"/>
      <c r="F28" s="198"/>
      <c r="G28" s="196">
        <f>(G26/G27)*100</f>
        <v>100</v>
      </c>
      <c r="H28" s="197"/>
      <c r="I28" s="198"/>
      <c r="J28" s="196">
        <f>(J26/J27)*100</f>
        <v>100</v>
      </c>
      <c r="K28" s="197"/>
      <c r="L28" s="198"/>
      <c r="M28" s="196">
        <f>(M26/M27)*100</f>
        <v>100</v>
      </c>
      <c r="N28" s="197"/>
      <c r="O28" s="198"/>
      <c r="P28" s="234">
        <f>P26/P27</f>
        <v>1</v>
      </c>
      <c r="Q28" s="235"/>
      <c r="R28" s="3"/>
    </row>
    <row r="29" spans="2:20" x14ac:dyDescent="0.2">
      <c r="B29" s="2"/>
      <c r="R29" s="3"/>
      <c r="T29" s="9"/>
    </row>
    <row r="30" spans="2:20" x14ac:dyDescent="0.2">
      <c r="B30" s="2"/>
      <c r="R30" s="3"/>
    </row>
    <row r="31" spans="2:20" x14ac:dyDescent="0.2">
      <c r="B31" s="2"/>
      <c r="I31" s="178"/>
      <c r="J31" s="178"/>
      <c r="K31" s="178"/>
      <c r="L31" s="178"/>
      <c r="M31" s="178"/>
      <c r="N31" s="178"/>
      <c r="O31" s="178"/>
      <c r="P31" s="178"/>
      <c r="Q31" s="178"/>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237" t="s">
        <v>22</v>
      </c>
      <c r="D42" s="238"/>
      <c r="E42" s="238"/>
      <c r="F42" s="238"/>
      <c r="G42" s="238"/>
      <c r="H42" s="238"/>
      <c r="I42" s="238"/>
      <c r="J42" s="238"/>
      <c r="K42" s="226" t="s">
        <v>77</v>
      </c>
      <c r="L42" s="227"/>
      <c r="M42" s="227"/>
      <c r="N42" s="227"/>
      <c r="O42" s="227"/>
      <c r="P42" s="227"/>
      <c r="Q42" s="228"/>
      <c r="R42" s="3"/>
    </row>
    <row r="43" spans="2:18" ht="28.5" customHeight="1" thickBot="1" x14ac:dyDescent="0.25">
      <c r="B43" s="2"/>
      <c r="C43" s="37"/>
      <c r="D43" s="38" t="s">
        <v>79</v>
      </c>
      <c r="E43" s="239" t="s">
        <v>80</v>
      </c>
      <c r="F43" s="239"/>
      <c r="G43" s="239"/>
      <c r="H43" s="239"/>
      <c r="I43" s="239"/>
      <c r="J43" s="240"/>
      <c r="K43" s="39"/>
      <c r="L43" s="40"/>
      <c r="M43" s="40"/>
      <c r="N43" s="40"/>
      <c r="O43" s="40"/>
      <c r="P43" s="40"/>
      <c r="Q43" s="41"/>
      <c r="R43" s="3"/>
    </row>
    <row r="44" spans="2:18" ht="112.5" customHeight="1" thickBot="1" x14ac:dyDescent="0.25">
      <c r="B44" s="2"/>
      <c r="C44" s="10" t="s">
        <v>18</v>
      </c>
      <c r="D44" s="370">
        <v>45747</v>
      </c>
      <c r="E44" s="186" t="s">
        <v>139</v>
      </c>
      <c r="F44" s="187"/>
      <c r="G44" s="187"/>
      <c r="H44" s="187"/>
      <c r="I44" s="187"/>
      <c r="J44" s="188"/>
      <c r="K44" s="184"/>
      <c r="L44" s="184"/>
      <c r="M44" s="184"/>
      <c r="N44" s="184"/>
      <c r="O44" s="184"/>
      <c r="P44" s="184"/>
      <c r="Q44" s="185"/>
      <c r="R44" s="3"/>
    </row>
    <row r="45" spans="2:18" ht="60" customHeight="1" thickBot="1" x14ac:dyDescent="0.25">
      <c r="B45" s="2"/>
      <c r="C45" s="10" t="s">
        <v>19</v>
      </c>
      <c r="D45" s="375" t="s">
        <v>148</v>
      </c>
      <c r="E45" s="186" t="s">
        <v>149</v>
      </c>
      <c r="F45" s="187"/>
      <c r="G45" s="187"/>
      <c r="H45" s="187"/>
      <c r="I45" s="187"/>
      <c r="J45" s="188"/>
      <c r="K45" s="264"/>
      <c r="L45" s="265"/>
      <c r="M45" s="265"/>
      <c r="N45" s="265"/>
      <c r="O45" s="265"/>
      <c r="P45" s="265"/>
      <c r="Q45" s="241"/>
      <c r="R45" s="3"/>
    </row>
    <row r="46" spans="2:18" ht="56.25" customHeight="1" thickBot="1" x14ac:dyDescent="0.25">
      <c r="B46" s="2"/>
      <c r="C46" s="10" t="s">
        <v>90</v>
      </c>
      <c r="D46" s="375">
        <v>45930</v>
      </c>
      <c r="E46" s="186" t="s">
        <v>154</v>
      </c>
      <c r="F46" s="187"/>
      <c r="G46" s="187"/>
      <c r="H46" s="187"/>
      <c r="I46" s="187"/>
      <c r="J46" s="188"/>
      <c r="K46" s="207"/>
      <c r="L46" s="207"/>
      <c r="M46" s="207"/>
      <c r="N46" s="207"/>
      <c r="O46" s="207"/>
      <c r="P46" s="207"/>
      <c r="Q46" s="208"/>
      <c r="R46" s="3"/>
    </row>
    <row r="47" spans="2:18" ht="75.75" customHeight="1" thickBot="1" x14ac:dyDescent="0.25">
      <c r="B47" s="2"/>
      <c r="C47" s="10" t="s">
        <v>20</v>
      </c>
      <c r="D47" s="376">
        <v>46006</v>
      </c>
      <c r="E47" s="186" t="s">
        <v>203</v>
      </c>
      <c r="F47" s="187"/>
      <c r="G47" s="187"/>
      <c r="H47" s="187"/>
      <c r="I47" s="187"/>
      <c r="J47" s="188"/>
      <c r="K47" s="207"/>
      <c r="L47" s="207"/>
      <c r="M47" s="207"/>
      <c r="N47" s="207"/>
      <c r="O47" s="207"/>
      <c r="P47" s="207"/>
      <c r="Q47" s="208"/>
      <c r="R47" s="3"/>
    </row>
    <row r="48" spans="2:18" x14ac:dyDescent="0.2">
      <c r="B48" s="2"/>
      <c r="R48" s="3"/>
    </row>
    <row r="49" spans="2:18" ht="13.5" thickBot="1" x14ac:dyDescent="0.25">
      <c r="B49" s="11"/>
      <c r="C49" s="12"/>
      <c r="D49" s="12"/>
      <c r="E49" s="12"/>
      <c r="F49" s="12"/>
      <c r="G49" s="12"/>
      <c r="H49" s="12"/>
      <c r="I49" s="12"/>
      <c r="J49" s="12"/>
      <c r="K49" s="12"/>
      <c r="L49" s="12"/>
      <c r="M49" s="12"/>
      <c r="N49" s="12"/>
      <c r="O49" s="12"/>
      <c r="P49" s="12"/>
      <c r="Q49" s="12"/>
      <c r="R49" s="13"/>
    </row>
    <row r="91" spans="3:21" ht="28.5" customHeight="1" x14ac:dyDescent="0.2"/>
    <row r="93" spans="3:21" hidden="1" x14ac:dyDescent="0.2"/>
    <row r="94" spans="3:21" hidden="1" x14ac:dyDescent="0.2"/>
    <row r="95" spans="3:21" ht="13.5" hidden="1" thickBot="1" x14ac:dyDescent="0.25">
      <c r="C95" s="42" t="s">
        <v>39</v>
      </c>
      <c r="D95" s="43"/>
      <c r="H95" s="29" t="s">
        <v>23</v>
      </c>
      <c r="I95" s="29" t="s">
        <v>25</v>
      </c>
      <c r="J95" s="29" t="s">
        <v>70</v>
      </c>
      <c r="U95" s="28" t="s">
        <v>30</v>
      </c>
    </row>
    <row r="96" spans="3:21" ht="25.5" hidden="1" x14ac:dyDescent="0.2">
      <c r="C96" s="44" t="s">
        <v>46</v>
      </c>
      <c r="D96" s="44"/>
      <c r="H96" s="27" t="s">
        <v>4</v>
      </c>
      <c r="I96" s="27" t="s">
        <v>7</v>
      </c>
      <c r="J96" s="27" t="s">
        <v>71</v>
      </c>
      <c r="M96" s="195"/>
      <c r="N96" s="195"/>
    </row>
    <row r="97" spans="3:14" ht="25.5" hidden="1" x14ac:dyDescent="0.2">
      <c r="C97" s="44" t="s">
        <v>47</v>
      </c>
      <c r="D97" s="44"/>
      <c r="H97" s="27" t="s">
        <v>76</v>
      </c>
      <c r="I97" s="27" t="s">
        <v>88</v>
      </c>
      <c r="J97" s="27" t="s">
        <v>72</v>
      </c>
      <c r="M97" s="81"/>
      <c r="N97" s="81"/>
    </row>
    <row r="98" spans="3:14" ht="38.25" hidden="1" x14ac:dyDescent="0.2">
      <c r="C98" s="44" t="s">
        <v>48</v>
      </c>
      <c r="D98" s="44"/>
      <c r="H98" s="27" t="s">
        <v>5</v>
      </c>
      <c r="I98" s="27" t="s">
        <v>8</v>
      </c>
      <c r="J98" s="27" t="s">
        <v>73</v>
      </c>
      <c r="M98" s="81"/>
      <c r="N98" s="81"/>
    </row>
    <row r="99" spans="3:14" hidden="1" x14ac:dyDescent="0.2">
      <c r="C99" s="44" t="s">
        <v>49</v>
      </c>
      <c r="D99" s="44"/>
      <c r="H99" s="27"/>
      <c r="I99" s="27" t="s">
        <v>75</v>
      </c>
      <c r="J99" s="27" t="s">
        <v>74</v>
      </c>
      <c r="M99" s="81"/>
      <c r="N99" s="81"/>
    </row>
    <row r="100" spans="3:14" ht="25.5" hidden="1" x14ac:dyDescent="0.2">
      <c r="C100" s="44" t="s">
        <v>50</v>
      </c>
      <c r="D100" s="44"/>
      <c r="H100" s="27"/>
      <c r="I100" s="27" t="s">
        <v>9</v>
      </c>
      <c r="J100" s="27" t="s">
        <v>78</v>
      </c>
      <c r="M100" s="81"/>
      <c r="N100" s="81"/>
    </row>
    <row r="101" spans="3:14" hidden="1" x14ac:dyDescent="0.2">
      <c r="C101" s="44" t="s">
        <v>51</v>
      </c>
      <c r="D101" s="44"/>
      <c r="H101" s="27"/>
      <c r="I101" s="27" t="s">
        <v>10</v>
      </c>
      <c r="J101" s="27"/>
      <c r="M101" s="81"/>
      <c r="N101" s="81"/>
    </row>
    <row r="102" spans="3:14" hidden="1" x14ac:dyDescent="0.2">
      <c r="C102" s="44" t="s">
        <v>52</v>
      </c>
      <c r="D102" s="44"/>
      <c r="M102" s="195"/>
      <c r="N102" s="195"/>
    </row>
    <row r="103" spans="3:14" ht="66" hidden="1" customHeight="1" x14ac:dyDescent="0.2">
      <c r="C103" s="44" t="s">
        <v>53</v>
      </c>
      <c r="D103" s="44"/>
      <c r="M103" s="195"/>
      <c r="N103" s="195"/>
    </row>
    <row r="104" spans="3:14" hidden="1" x14ac:dyDescent="0.2">
      <c r="C104" s="44" t="s">
        <v>37</v>
      </c>
      <c r="D104" s="44"/>
    </row>
    <row r="105" spans="3:14" ht="25.5" hidden="1" x14ac:dyDescent="0.2">
      <c r="C105" s="44" t="s">
        <v>54</v>
      </c>
      <c r="D105" s="44"/>
    </row>
    <row r="106" spans="3:14" ht="25.5" hidden="1" x14ac:dyDescent="0.2">
      <c r="C106" s="44" t="s">
        <v>55</v>
      </c>
      <c r="D106" s="44"/>
    </row>
    <row r="107" spans="3:14" ht="25.5" hidden="1" x14ac:dyDescent="0.2">
      <c r="C107" s="44" t="s">
        <v>56</v>
      </c>
      <c r="D107" s="44"/>
    </row>
    <row r="108" spans="3:14" hidden="1" x14ac:dyDescent="0.2">
      <c r="C108" s="44" t="s">
        <v>41</v>
      </c>
      <c r="D108" s="27"/>
    </row>
    <row r="109" spans="3:14" hidden="1" x14ac:dyDescent="0.2">
      <c r="C109" s="44" t="s">
        <v>40</v>
      </c>
    </row>
    <row r="110" spans="3:14" hidden="1" x14ac:dyDescent="0.2">
      <c r="C110" s="44" t="s">
        <v>57</v>
      </c>
      <c r="D110" s="27"/>
    </row>
    <row r="111" spans="3:14" hidden="1" x14ac:dyDescent="0.2"/>
    <row r="112" spans="3:14" ht="6.75" hidden="1" customHeight="1" x14ac:dyDescent="0.2"/>
    <row r="113" spans="3:3" ht="15" hidden="1" customHeight="1" x14ac:dyDescent="0.2">
      <c r="C113" s="45" t="s">
        <v>30</v>
      </c>
    </row>
    <row r="114" spans="3:3" ht="18.75" hidden="1" customHeight="1" x14ac:dyDescent="0.2">
      <c r="C114" s="45" t="s">
        <v>33</v>
      </c>
    </row>
    <row r="115" spans="3:3" ht="15" hidden="1" customHeight="1" x14ac:dyDescent="0.2">
      <c r="C115" s="45" t="s">
        <v>42</v>
      </c>
    </row>
    <row r="116" spans="3:3" ht="11.25" hidden="1" customHeight="1" x14ac:dyDescent="0.2">
      <c r="C116" s="45" t="s">
        <v>31</v>
      </c>
    </row>
    <row r="117" spans="3:3" ht="16.5" hidden="1" customHeight="1" x14ac:dyDescent="0.2">
      <c r="C117" s="45" t="s">
        <v>32</v>
      </c>
    </row>
    <row r="118" spans="3:3" ht="12" hidden="1" customHeight="1" x14ac:dyDescent="0.2">
      <c r="C118" s="45" t="s">
        <v>34</v>
      </c>
    </row>
    <row r="119" spans="3:3" ht="25.5" hidden="1" customHeight="1" x14ac:dyDescent="0.2">
      <c r="C119" s="45" t="s">
        <v>35</v>
      </c>
    </row>
    <row r="120" spans="3:3" ht="27.75" hidden="1" customHeight="1" x14ac:dyDescent="0.2">
      <c r="C120" s="45" t="s">
        <v>43</v>
      </c>
    </row>
    <row r="121" spans="3:3" ht="36.75" hidden="1" customHeight="1" x14ac:dyDescent="0.2">
      <c r="C121" s="45" t="s">
        <v>44</v>
      </c>
    </row>
    <row r="122" spans="3:3" hidden="1" x14ac:dyDescent="0.2">
      <c r="C122" s="45" t="s">
        <v>45</v>
      </c>
    </row>
    <row r="123" spans="3:3" hidden="1" x14ac:dyDescent="0.2"/>
  </sheetData>
  <mergeCells count="83">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C16:C18"/>
    <mergeCell ref="D16:E16"/>
    <mergeCell ref="F16:G16"/>
    <mergeCell ref="D17:E17"/>
    <mergeCell ref="F17:G17"/>
    <mergeCell ref="D18:E18"/>
    <mergeCell ref="F18:G18"/>
    <mergeCell ref="B20:R20"/>
    <mergeCell ref="C23:Q23"/>
    <mergeCell ref="D24:F24"/>
    <mergeCell ref="G24:I24"/>
    <mergeCell ref="J24:L24"/>
    <mergeCell ref="M24:O24"/>
    <mergeCell ref="P24:Q24"/>
    <mergeCell ref="D25:F25"/>
    <mergeCell ref="G25:I25"/>
    <mergeCell ref="J25:L25"/>
    <mergeCell ref="M25:O25"/>
    <mergeCell ref="P25:Q25"/>
    <mergeCell ref="D27:F27"/>
    <mergeCell ref="G27:I27"/>
    <mergeCell ref="M27:O27"/>
    <mergeCell ref="P27:Q27"/>
    <mergeCell ref="D28:F28"/>
    <mergeCell ref="G28:I28"/>
    <mergeCell ref="M28:O28"/>
    <mergeCell ref="P28:Q28"/>
    <mergeCell ref="J27:L27"/>
    <mergeCell ref="J28:L28"/>
    <mergeCell ref="D26:F26"/>
    <mergeCell ref="G26:I26"/>
    <mergeCell ref="M26:O26"/>
    <mergeCell ref="P26:Q26"/>
    <mergeCell ref="J26:L26"/>
    <mergeCell ref="I31:Q31"/>
    <mergeCell ref="C42:J42"/>
    <mergeCell ref="K42:Q42"/>
    <mergeCell ref="E43:J43"/>
    <mergeCell ref="E44:J44"/>
    <mergeCell ref="K44:Q44"/>
    <mergeCell ref="E45:J45"/>
    <mergeCell ref="K45:Q45"/>
    <mergeCell ref="E46:J46"/>
    <mergeCell ref="K46:Q46"/>
    <mergeCell ref="E47:J47"/>
    <mergeCell ref="K47:Q47"/>
    <mergeCell ref="M103:N103"/>
    <mergeCell ref="M96:N96"/>
    <mergeCell ref="M97:N97"/>
    <mergeCell ref="M98:N98"/>
    <mergeCell ref="M99:N99"/>
    <mergeCell ref="M100:N100"/>
    <mergeCell ref="M101:N101"/>
    <mergeCell ref="M102:N102"/>
  </mergeCells>
  <dataValidations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P25 G25 J25 M25"/>
    <dataValidation allowBlank="1" showInputMessage="1" showErrorMessage="1" prompt="Identifique el valor registrado en el numerador de la fórmula de cálculo" sqref="P26:P27 M26 D26 G26 J26"/>
    <dataValidation allowBlank="1" showInputMessage="1" showErrorMessage="1" prompt="Identifique el valor registrado en el denominador de la fórmula de cálculo" sqref="M27 D27 G27 J27"/>
    <dataValidation allowBlank="1" showInputMessage="1" showErrorMessage="1" prompt="Identifique el resultado del indicador en la medición desarrollada" sqref="M28 P28 D28 G28 J28"/>
    <dataValidation allowBlank="1" showInputMessage="1" showErrorMessage="1" prompt="Realice un pequeño análisis, acerca del cumplimiento o incumplimiento del indicador, identificando los factores que fueron relevantes en el resultado del indicador." sqref="C44:C47 E44 E45:J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U123"/>
  <sheetViews>
    <sheetView topLeftCell="A40" workbookViewId="0">
      <selection activeCell="D44" sqref="D44:D47"/>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77"/>
      <c r="C2" s="78"/>
      <c r="D2" s="79"/>
      <c r="E2" s="83" t="s">
        <v>92</v>
      </c>
      <c r="F2" s="84"/>
      <c r="G2" s="84"/>
      <c r="H2" s="84"/>
      <c r="I2" s="84"/>
      <c r="J2" s="84"/>
      <c r="K2" s="84"/>
      <c r="L2" s="84"/>
      <c r="M2" s="84"/>
      <c r="N2" s="84"/>
      <c r="O2" s="270" t="s">
        <v>91</v>
      </c>
      <c r="P2" s="271"/>
      <c r="Q2" s="271"/>
      <c r="R2" s="272"/>
    </row>
    <row r="3" spans="2:18" ht="24.75" customHeight="1" x14ac:dyDescent="0.2">
      <c r="B3" s="80"/>
      <c r="C3" s="81"/>
      <c r="D3" s="82"/>
      <c r="E3" s="86"/>
      <c r="F3" s="87"/>
      <c r="G3" s="87"/>
      <c r="H3" s="87"/>
      <c r="I3" s="87"/>
      <c r="J3" s="87"/>
      <c r="K3" s="87"/>
      <c r="L3" s="87"/>
      <c r="M3" s="87"/>
      <c r="N3" s="269"/>
      <c r="O3" s="273" t="s">
        <v>155</v>
      </c>
      <c r="P3" s="92"/>
      <c r="Q3" s="92"/>
      <c r="R3" s="274"/>
    </row>
    <row r="4" spans="2:18" ht="24.75" customHeight="1" thickBot="1" x14ac:dyDescent="0.25">
      <c r="B4" s="80"/>
      <c r="C4" s="81"/>
      <c r="D4" s="82"/>
      <c r="E4" s="89"/>
      <c r="F4" s="90"/>
      <c r="G4" s="90"/>
      <c r="H4" s="90"/>
      <c r="I4" s="90"/>
      <c r="J4" s="90"/>
      <c r="K4" s="90"/>
      <c r="L4" s="90"/>
      <c r="M4" s="90"/>
      <c r="N4" s="90"/>
      <c r="O4" s="275" t="s">
        <v>83</v>
      </c>
      <c r="P4" s="276"/>
      <c r="Q4" s="276"/>
      <c r="R4" s="277"/>
    </row>
    <row r="5" spans="2:18" ht="13.5" thickBot="1" x14ac:dyDescent="0.25">
      <c r="B5" s="93" t="s">
        <v>156</v>
      </c>
      <c r="C5" s="94"/>
      <c r="D5" s="94"/>
      <c r="E5" s="94"/>
      <c r="F5" s="94"/>
      <c r="G5" s="94"/>
      <c r="H5" s="94"/>
      <c r="I5" s="94"/>
      <c r="J5" s="94"/>
      <c r="K5" s="94"/>
      <c r="L5" s="94"/>
      <c r="M5" s="94"/>
      <c r="N5" s="94"/>
      <c r="O5" s="95"/>
      <c r="P5" s="95"/>
      <c r="Q5" s="95"/>
      <c r="R5" s="96"/>
    </row>
    <row r="6" spans="2:18" ht="15" customHeight="1" thickBot="1" x14ac:dyDescent="0.25">
      <c r="B6" s="97" t="s">
        <v>0</v>
      </c>
      <c r="C6" s="98"/>
      <c r="D6" s="98"/>
      <c r="E6" s="98"/>
      <c r="F6" s="98"/>
      <c r="G6" s="98"/>
      <c r="H6" s="98"/>
      <c r="I6" s="98"/>
      <c r="J6" s="98"/>
      <c r="K6" s="98"/>
      <c r="L6" s="98"/>
      <c r="M6" s="98"/>
      <c r="N6" s="98"/>
      <c r="O6" s="98"/>
      <c r="P6" s="98"/>
      <c r="Q6" s="98"/>
      <c r="R6" s="99"/>
    </row>
    <row r="7" spans="2:18" ht="13.5" thickBot="1" x14ac:dyDescent="0.25">
      <c r="B7" s="2"/>
      <c r="C7" s="100"/>
      <c r="D7" s="100"/>
      <c r="E7" s="100"/>
      <c r="F7" s="100"/>
      <c r="G7" s="100"/>
      <c r="H7" s="100"/>
      <c r="I7" s="100"/>
      <c r="J7" s="100"/>
      <c r="K7" s="100"/>
      <c r="L7" s="100"/>
      <c r="M7" s="100"/>
      <c r="N7" s="100"/>
      <c r="O7" s="100"/>
      <c r="P7" s="100"/>
      <c r="Q7" s="100"/>
      <c r="R7" s="3"/>
    </row>
    <row r="8" spans="2:18" ht="23.25" customHeight="1" thickBot="1" x14ac:dyDescent="0.25">
      <c r="B8" s="2"/>
      <c r="C8" s="4" t="s">
        <v>62</v>
      </c>
      <c r="D8" s="183" t="s">
        <v>53</v>
      </c>
      <c r="E8" s="184"/>
      <c r="F8" s="184"/>
      <c r="G8" s="184"/>
      <c r="H8" s="184"/>
      <c r="I8" s="185"/>
      <c r="J8" s="104" t="s">
        <v>58</v>
      </c>
      <c r="K8" s="105"/>
      <c r="L8" s="106" t="s">
        <v>157</v>
      </c>
      <c r="M8" s="107"/>
      <c r="N8" s="107"/>
      <c r="O8" s="107"/>
      <c r="P8" s="107"/>
      <c r="Q8" s="108"/>
      <c r="R8" s="3"/>
    </row>
    <row r="9" spans="2:18" ht="23.25" customHeight="1" thickBot="1" x14ac:dyDescent="0.25">
      <c r="B9" s="2"/>
      <c r="C9" s="4" t="s">
        <v>61</v>
      </c>
      <c r="D9" s="266" t="s">
        <v>158</v>
      </c>
      <c r="E9" s="267"/>
      <c r="F9" s="267"/>
      <c r="G9" s="267"/>
      <c r="H9" s="267"/>
      <c r="I9" s="268"/>
      <c r="J9" s="67" t="s">
        <v>59</v>
      </c>
      <c r="K9" s="68"/>
      <c r="L9" s="71" t="s">
        <v>159</v>
      </c>
      <c r="M9" s="72"/>
      <c r="N9" s="72"/>
      <c r="O9" s="72"/>
      <c r="P9" s="72"/>
      <c r="Q9" s="73"/>
      <c r="R9" s="3"/>
    </row>
    <row r="10" spans="2:18" ht="23.25" customHeight="1" thickBot="1" x14ac:dyDescent="0.25">
      <c r="B10" s="2"/>
      <c r="C10" s="4" t="s">
        <v>60</v>
      </c>
      <c r="D10" s="266" t="s">
        <v>160</v>
      </c>
      <c r="E10" s="267"/>
      <c r="F10" s="267"/>
      <c r="G10" s="267"/>
      <c r="H10" s="267"/>
      <c r="I10" s="268"/>
      <c r="J10" s="69"/>
      <c r="K10" s="70"/>
      <c r="L10" s="74"/>
      <c r="M10" s="75"/>
      <c r="N10" s="75"/>
      <c r="O10" s="75"/>
      <c r="P10" s="75"/>
      <c r="Q10" s="76"/>
      <c r="R10" s="3"/>
    </row>
    <row r="11" spans="2:18" ht="6" customHeight="1" thickBot="1" x14ac:dyDescent="0.25">
      <c r="B11" s="2"/>
      <c r="I11" s="5"/>
      <c r="R11" s="3"/>
    </row>
    <row r="12" spans="2:18" ht="15" customHeight="1" x14ac:dyDescent="0.2">
      <c r="B12" s="2"/>
      <c r="C12" s="126" t="s">
        <v>14</v>
      </c>
      <c r="D12" s="127"/>
      <c r="E12" s="126" t="s">
        <v>63</v>
      </c>
      <c r="F12" s="128"/>
      <c r="G12" s="129" t="s">
        <v>1</v>
      </c>
      <c r="H12" s="130"/>
      <c r="I12" s="126" t="s">
        <v>3</v>
      </c>
      <c r="J12" s="128"/>
      <c r="K12" s="131" t="s">
        <v>6</v>
      </c>
      <c r="L12" s="132"/>
      <c r="M12" s="133" t="s">
        <v>2</v>
      </c>
      <c r="N12" s="134"/>
      <c r="O12" s="135"/>
      <c r="P12" s="109" t="s">
        <v>69</v>
      </c>
      <c r="Q12" s="110"/>
      <c r="R12" s="3"/>
    </row>
    <row r="13" spans="2:18" ht="15" customHeight="1" x14ac:dyDescent="0.2">
      <c r="B13" s="2"/>
      <c r="C13" s="111" t="s">
        <v>161</v>
      </c>
      <c r="D13" s="112"/>
      <c r="E13" s="278">
        <v>0.98480000000000001</v>
      </c>
      <c r="F13" s="116"/>
      <c r="G13" s="118" t="s">
        <v>81</v>
      </c>
      <c r="H13" s="119"/>
      <c r="I13" s="111" t="s">
        <v>4</v>
      </c>
      <c r="J13" s="116"/>
      <c r="K13" s="118" t="s">
        <v>8</v>
      </c>
      <c r="L13" s="119"/>
      <c r="M13" s="111" t="s">
        <v>162</v>
      </c>
      <c r="N13" s="112"/>
      <c r="O13" s="122"/>
      <c r="P13" s="124" t="s">
        <v>74</v>
      </c>
      <c r="Q13" s="116"/>
      <c r="R13" s="3"/>
    </row>
    <row r="14" spans="2:18" ht="69" customHeight="1" thickBot="1" x14ac:dyDescent="0.25">
      <c r="B14" s="2"/>
      <c r="C14" s="113"/>
      <c r="D14" s="114"/>
      <c r="E14" s="113"/>
      <c r="F14" s="117"/>
      <c r="G14" s="120"/>
      <c r="H14" s="121"/>
      <c r="I14" s="113"/>
      <c r="J14" s="117"/>
      <c r="K14" s="120"/>
      <c r="L14" s="121"/>
      <c r="M14" s="113"/>
      <c r="N14" s="114"/>
      <c r="O14" s="123"/>
      <c r="P14" s="125"/>
      <c r="Q14" s="117"/>
      <c r="R14" s="3"/>
    </row>
    <row r="15" spans="2:18" ht="8.25" customHeight="1" thickBot="1" x14ac:dyDescent="0.25">
      <c r="B15" s="2"/>
      <c r="M15" s="7"/>
      <c r="N15" s="7"/>
      <c r="O15" s="7"/>
      <c r="P15" s="7"/>
      <c r="Q15" s="7"/>
      <c r="R15" s="3"/>
    </row>
    <row r="16" spans="2:18" x14ac:dyDescent="0.2">
      <c r="B16" s="2"/>
      <c r="C16" s="133" t="s">
        <v>11</v>
      </c>
      <c r="D16" s="138" t="s">
        <v>26</v>
      </c>
      <c r="E16" s="139"/>
      <c r="F16" s="140" t="s">
        <v>163</v>
      </c>
      <c r="G16" s="141"/>
      <c r="H16" s="6"/>
      <c r="I16" s="6"/>
      <c r="J16" s="6"/>
      <c r="K16" s="6"/>
      <c r="L16" s="6"/>
      <c r="M16" s="7"/>
      <c r="N16" s="7"/>
      <c r="O16" s="7"/>
      <c r="P16" s="7"/>
      <c r="Q16" s="7"/>
      <c r="R16" s="3"/>
    </row>
    <row r="17" spans="2:20" ht="18.75" customHeight="1" x14ac:dyDescent="0.2">
      <c r="B17" s="2"/>
      <c r="C17" s="136"/>
      <c r="D17" s="142" t="s">
        <v>27</v>
      </c>
      <c r="E17" s="143"/>
      <c r="F17" s="144" t="s">
        <v>164</v>
      </c>
      <c r="G17" s="145"/>
      <c r="H17" s="6"/>
      <c r="I17" s="6"/>
      <c r="J17" s="6"/>
      <c r="K17" s="6"/>
      <c r="L17" s="6"/>
      <c r="M17" s="7"/>
      <c r="N17" s="7"/>
      <c r="O17" s="7"/>
      <c r="P17" s="7"/>
      <c r="Q17" s="7"/>
      <c r="R17" s="3"/>
    </row>
    <row r="18" spans="2:20" ht="18.75" customHeight="1" thickBot="1" x14ac:dyDescent="0.25">
      <c r="B18" s="2"/>
      <c r="C18" s="137"/>
      <c r="D18" s="146" t="s">
        <v>28</v>
      </c>
      <c r="E18" s="147"/>
      <c r="F18" s="148" t="s">
        <v>165</v>
      </c>
      <c r="G18" s="149"/>
      <c r="H18" s="6"/>
      <c r="I18" s="6"/>
      <c r="J18" s="6"/>
      <c r="K18" s="6"/>
      <c r="L18" s="6"/>
      <c r="M18" s="7"/>
      <c r="N18" s="7"/>
      <c r="O18" s="7"/>
      <c r="P18" s="7"/>
      <c r="Q18" s="7"/>
      <c r="R18" s="3"/>
    </row>
    <row r="19" spans="2:20" ht="6" customHeight="1" thickBot="1" x14ac:dyDescent="0.25">
      <c r="B19" s="2"/>
      <c r="R19" s="3"/>
    </row>
    <row r="20" spans="2:20" ht="13.5" thickBot="1" x14ac:dyDescent="0.25">
      <c r="B20" s="150" t="s">
        <v>24</v>
      </c>
      <c r="C20" s="151"/>
      <c r="D20" s="151"/>
      <c r="E20" s="151"/>
      <c r="F20" s="151"/>
      <c r="G20" s="151"/>
      <c r="H20" s="151"/>
      <c r="I20" s="151"/>
      <c r="J20" s="151"/>
      <c r="K20" s="151"/>
      <c r="L20" s="151"/>
      <c r="M20" s="151"/>
      <c r="N20" s="151"/>
      <c r="O20" s="151"/>
      <c r="P20" s="151"/>
      <c r="Q20" s="151"/>
      <c r="R20" s="152"/>
    </row>
    <row r="21" spans="2:20" ht="6" customHeight="1" x14ac:dyDescent="0.2">
      <c r="B21" s="2"/>
      <c r="G21" s="8"/>
      <c r="H21" s="8"/>
      <c r="R21" s="3"/>
    </row>
    <row r="22" spans="2:20" ht="4.5" customHeight="1" thickBot="1" x14ac:dyDescent="0.25">
      <c r="B22" s="2"/>
      <c r="R22" s="3"/>
    </row>
    <row r="23" spans="2:20" ht="15.75" customHeight="1" thickBot="1" x14ac:dyDescent="0.25">
      <c r="B23" s="2"/>
      <c r="C23" s="153" t="s">
        <v>12</v>
      </c>
      <c r="D23" s="154"/>
      <c r="E23" s="154"/>
      <c r="F23" s="154"/>
      <c r="G23" s="154"/>
      <c r="H23" s="154"/>
      <c r="I23" s="154"/>
      <c r="J23" s="154"/>
      <c r="K23" s="154"/>
      <c r="L23" s="154"/>
      <c r="M23" s="154"/>
      <c r="N23" s="154"/>
      <c r="O23" s="154"/>
      <c r="P23" s="154"/>
      <c r="Q23" s="155"/>
      <c r="R23" s="3"/>
    </row>
    <row r="24" spans="2:20" ht="27" customHeight="1" thickBot="1" x14ac:dyDescent="0.25">
      <c r="B24" s="2"/>
      <c r="C24" s="35" t="s">
        <v>16</v>
      </c>
      <c r="D24" s="156" t="s">
        <v>84</v>
      </c>
      <c r="E24" s="157"/>
      <c r="F24" s="250"/>
      <c r="G24" s="157" t="s">
        <v>85</v>
      </c>
      <c r="H24" s="157"/>
      <c r="I24" s="157"/>
      <c r="J24" s="156" t="s">
        <v>86</v>
      </c>
      <c r="K24" s="157"/>
      <c r="L24" s="250"/>
      <c r="M24" s="156" t="s">
        <v>87</v>
      </c>
      <c r="N24" s="157"/>
      <c r="O24" s="250"/>
      <c r="P24" s="279" t="s">
        <v>13</v>
      </c>
      <c r="Q24" s="155"/>
      <c r="R24" s="3"/>
    </row>
    <row r="25" spans="2:20" ht="15" customHeight="1" x14ac:dyDescent="0.2">
      <c r="B25" s="2"/>
      <c r="C25" s="34" t="s">
        <v>17</v>
      </c>
      <c r="D25" s="281">
        <v>0.1</v>
      </c>
      <c r="E25" s="169"/>
      <c r="F25" s="172"/>
      <c r="G25" s="282">
        <v>0.2</v>
      </c>
      <c r="H25" s="169"/>
      <c r="I25" s="169"/>
      <c r="J25" s="281">
        <v>0.25</v>
      </c>
      <c r="K25" s="169"/>
      <c r="L25" s="172"/>
      <c r="M25" s="281">
        <v>0.25</v>
      </c>
      <c r="N25" s="169"/>
      <c r="O25" s="172"/>
      <c r="P25" s="283">
        <v>0.8</v>
      </c>
      <c r="Q25" s="203"/>
      <c r="R25" s="3"/>
    </row>
    <row r="26" spans="2:20" x14ac:dyDescent="0.2">
      <c r="B26" s="2"/>
      <c r="C26" s="33" t="s">
        <v>15</v>
      </c>
      <c r="D26" s="144">
        <v>365</v>
      </c>
      <c r="E26" s="160"/>
      <c r="F26" s="145"/>
      <c r="G26" s="160">
        <v>351</v>
      </c>
      <c r="H26" s="160"/>
      <c r="I26" s="160"/>
      <c r="J26" s="144">
        <v>434</v>
      </c>
      <c r="K26" s="160"/>
      <c r="L26" s="145"/>
      <c r="M26" s="144">
        <v>450</v>
      </c>
      <c r="N26" s="160"/>
      <c r="O26" s="145"/>
      <c r="P26" s="280">
        <f>+SUM(D26:O26)</f>
        <v>1600</v>
      </c>
      <c r="Q26" s="164"/>
      <c r="R26" s="3"/>
    </row>
    <row r="27" spans="2:20" ht="15.75" customHeight="1" x14ac:dyDescent="0.2">
      <c r="B27" s="2"/>
      <c r="C27" s="33" t="s">
        <v>36</v>
      </c>
      <c r="D27" s="144">
        <v>365</v>
      </c>
      <c r="E27" s="160"/>
      <c r="F27" s="145"/>
      <c r="G27" s="160">
        <v>351</v>
      </c>
      <c r="H27" s="160"/>
      <c r="I27" s="160"/>
      <c r="J27" s="144">
        <v>434</v>
      </c>
      <c r="K27" s="160"/>
      <c r="L27" s="145"/>
      <c r="M27" s="144">
        <v>450</v>
      </c>
      <c r="N27" s="160"/>
      <c r="O27" s="145"/>
      <c r="P27" s="160">
        <f>+SUM(D27:O27)</f>
        <v>1600</v>
      </c>
      <c r="Q27" s="145"/>
      <c r="R27" s="3"/>
    </row>
    <row r="28" spans="2:20" ht="15.75" customHeight="1" thickBot="1" x14ac:dyDescent="0.25">
      <c r="B28" s="2"/>
      <c r="C28" s="32" t="s">
        <v>29</v>
      </c>
      <c r="D28" s="173">
        <f>(D26/D27)*100</f>
        <v>100</v>
      </c>
      <c r="E28" s="174"/>
      <c r="F28" s="236"/>
      <c r="G28" s="174">
        <f>(G26/G27)*100</f>
        <v>100</v>
      </c>
      <c r="H28" s="174"/>
      <c r="I28" s="174"/>
      <c r="J28" s="173">
        <f>(J26/J27)*100</f>
        <v>100</v>
      </c>
      <c r="K28" s="174"/>
      <c r="L28" s="236"/>
      <c r="M28" s="173">
        <f>(M26/M27)*100</f>
        <v>100</v>
      </c>
      <c r="N28" s="174"/>
      <c r="O28" s="236"/>
      <c r="P28" s="175">
        <f>+(P26/P27)*100</f>
        <v>100</v>
      </c>
      <c r="Q28" s="216"/>
      <c r="R28" s="3"/>
    </row>
    <row r="29" spans="2:20" x14ac:dyDescent="0.2">
      <c r="B29" s="2"/>
      <c r="R29" s="3"/>
      <c r="T29" s="9"/>
    </row>
    <row r="30" spans="2:20" x14ac:dyDescent="0.2">
      <c r="B30" s="2"/>
      <c r="R30" s="3"/>
    </row>
    <row r="31" spans="2:20" x14ac:dyDescent="0.2">
      <c r="B31" s="2"/>
      <c r="I31" s="178"/>
      <c r="J31" s="178"/>
      <c r="K31" s="178"/>
      <c r="L31" s="178"/>
      <c r="M31" s="178"/>
      <c r="N31" s="178"/>
      <c r="O31" s="178"/>
      <c r="P31" s="178"/>
      <c r="Q31" s="178"/>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179" t="s">
        <v>22</v>
      </c>
      <c r="D42" s="180"/>
      <c r="E42" s="180"/>
      <c r="F42" s="180"/>
      <c r="G42" s="180"/>
      <c r="H42" s="180"/>
      <c r="I42" s="180"/>
      <c r="J42" s="180"/>
      <c r="K42" s="97" t="s">
        <v>77</v>
      </c>
      <c r="L42" s="98"/>
      <c r="M42" s="98"/>
      <c r="N42" s="98"/>
      <c r="O42" s="98"/>
      <c r="P42" s="98"/>
      <c r="Q42" s="99"/>
      <c r="R42" s="3"/>
    </row>
    <row r="43" spans="2:18" ht="28.5" customHeight="1" thickBot="1" x14ac:dyDescent="0.25">
      <c r="B43" s="2"/>
      <c r="C43" s="15"/>
      <c r="D43" s="16" t="s">
        <v>79</v>
      </c>
      <c r="E43" s="181" t="s">
        <v>80</v>
      </c>
      <c r="F43" s="181"/>
      <c r="G43" s="181"/>
      <c r="H43" s="181"/>
      <c r="I43" s="181"/>
      <c r="J43" s="182"/>
      <c r="K43" s="52"/>
      <c r="L43" s="53"/>
      <c r="M43" s="53"/>
      <c r="N43" s="53"/>
      <c r="O43" s="53"/>
      <c r="P43" s="53"/>
      <c r="Q43" s="54"/>
      <c r="R43" s="3"/>
    </row>
    <row r="44" spans="2:18" ht="68.25" customHeight="1" thickBot="1" x14ac:dyDescent="0.25">
      <c r="B44" s="2"/>
      <c r="C44" s="10" t="s">
        <v>18</v>
      </c>
      <c r="D44" s="370">
        <v>45747</v>
      </c>
      <c r="E44" s="284" t="s">
        <v>166</v>
      </c>
      <c r="F44" s="259"/>
      <c r="G44" s="259"/>
      <c r="H44" s="259"/>
      <c r="I44" s="259"/>
      <c r="J44" s="260"/>
      <c r="K44" s="207"/>
      <c r="L44" s="207"/>
      <c r="M44" s="207"/>
      <c r="N44" s="207"/>
      <c r="O44" s="207"/>
      <c r="P44" s="207"/>
      <c r="Q44" s="208"/>
      <c r="R44" s="3"/>
    </row>
    <row r="45" spans="2:18" ht="69.75" customHeight="1" thickBot="1" x14ac:dyDescent="0.25">
      <c r="B45" s="2"/>
      <c r="C45" s="10" t="s">
        <v>19</v>
      </c>
      <c r="D45" s="370">
        <v>45838</v>
      </c>
      <c r="E45" s="284" t="s">
        <v>167</v>
      </c>
      <c r="F45" s="259"/>
      <c r="G45" s="259"/>
      <c r="H45" s="259"/>
      <c r="I45" s="259"/>
      <c r="J45" s="260"/>
      <c r="K45" s="207"/>
      <c r="L45" s="207"/>
      <c r="M45" s="207"/>
      <c r="N45" s="207"/>
      <c r="O45" s="207"/>
      <c r="P45" s="207"/>
      <c r="Q45" s="208"/>
      <c r="R45" s="3"/>
    </row>
    <row r="46" spans="2:18" ht="111" customHeight="1" thickBot="1" x14ac:dyDescent="0.25">
      <c r="B46" s="2"/>
      <c r="C46" s="10" t="s">
        <v>90</v>
      </c>
      <c r="D46" s="370">
        <v>45930</v>
      </c>
      <c r="E46" s="284" t="s">
        <v>168</v>
      </c>
      <c r="F46" s="259"/>
      <c r="G46" s="259"/>
      <c r="H46" s="259"/>
      <c r="I46" s="259"/>
      <c r="J46" s="260"/>
      <c r="K46" s="207"/>
      <c r="L46" s="207"/>
      <c r="M46" s="207"/>
      <c r="N46" s="207"/>
      <c r="O46" s="207"/>
      <c r="P46" s="207"/>
      <c r="Q46" s="208"/>
      <c r="R46" s="3"/>
    </row>
    <row r="47" spans="2:18" ht="75.75" customHeight="1" thickBot="1" x14ac:dyDescent="0.25">
      <c r="B47" s="2"/>
      <c r="C47" s="10" t="s">
        <v>20</v>
      </c>
      <c r="D47" s="376">
        <v>46021</v>
      </c>
      <c r="E47" s="354" t="s">
        <v>204</v>
      </c>
      <c r="F47" s="355"/>
      <c r="G47" s="355"/>
      <c r="H47" s="355"/>
      <c r="I47" s="355"/>
      <c r="J47" s="356"/>
      <c r="K47" s="207"/>
      <c r="L47" s="207"/>
      <c r="M47" s="207"/>
      <c r="N47" s="207"/>
      <c r="O47" s="207"/>
      <c r="P47" s="207"/>
      <c r="Q47" s="208"/>
      <c r="R47" s="3"/>
    </row>
    <row r="48" spans="2:18" x14ac:dyDescent="0.2">
      <c r="B48" s="2"/>
      <c r="R48" s="3"/>
    </row>
    <row r="49" spans="2:18" ht="13.5" thickBot="1" x14ac:dyDescent="0.25">
      <c r="B49" s="11"/>
      <c r="C49" s="12"/>
      <c r="D49" s="12"/>
      <c r="E49" s="12"/>
      <c r="F49" s="12"/>
      <c r="G49" s="12"/>
      <c r="H49" s="12"/>
      <c r="I49" s="12"/>
      <c r="J49" s="12"/>
      <c r="K49" s="12"/>
      <c r="L49" s="12"/>
      <c r="M49" s="12"/>
      <c r="N49" s="12"/>
      <c r="O49" s="12"/>
      <c r="P49" s="12"/>
      <c r="Q49" s="12"/>
      <c r="R49" s="13"/>
    </row>
    <row r="91" spans="3:21" ht="28.5" customHeight="1" x14ac:dyDescent="0.2"/>
    <row r="93" spans="3:21" hidden="1" x14ac:dyDescent="0.2"/>
    <row r="94" spans="3:21" hidden="1" x14ac:dyDescent="0.2"/>
    <row r="95" spans="3:21" ht="13.5" hidden="1" thickBot="1" x14ac:dyDescent="0.25">
      <c r="C95" s="31" t="s">
        <v>39</v>
      </c>
      <c r="D95" s="30"/>
      <c r="H95" s="29" t="s">
        <v>23</v>
      </c>
      <c r="I95" s="29" t="s">
        <v>25</v>
      </c>
      <c r="J95" s="29" t="s">
        <v>70</v>
      </c>
      <c r="U95" s="28" t="s">
        <v>30</v>
      </c>
    </row>
    <row r="96" spans="3:21" ht="25.5" hidden="1" x14ac:dyDescent="0.2">
      <c r="C96" s="24" t="s">
        <v>46</v>
      </c>
      <c r="D96" s="26"/>
      <c r="H96" s="27" t="s">
        <v>4</v>
      </c>
      <c r="I96" s="27" t="s">
        <v>7</v>
      </c>
      <c r="J96" s="27" t="s">
        <v>71</v>
      </c>
      <c r="M96" s="195"/>
      <c r="N96" s="195"/>
    </row>
    <row r="97" spans="3:14" ht="25.5" hidden="1" x14ac:dyDescent="0.2">
      <c r="C97" s="24" t="s">
        <v>47</v>
      </c>
      <c r="D97" s="26"/>
      <c r="H97" s="27" t="s">
        <v>76</v>
      </c>
      <c r="I97" s="27" t="s">
        <v>88</v>
      </c>
      <c r="J97" s="27" t="s">
        <v>72</v>
      </c>
      <c r="M97" s="81"/>
      <c r="N97" s="81"/>
    </row>
    <row r="98" spans="3:14" ht="38.25" hidden="1" x14ac:dyDescent="0.2">
      <c r="C98" s="24" t="s">
        <v>48</v>
      </c>
      <c r="D98" s="26"/>
      <c r="H98" s="27" t="s">
        <v>5</v>
      </c>
      <c r="I98" s="27" t="s">
        <v>8</v>
      </c>
      <c r="J98" s="27" t="s">
        <v>73</v>
      </c>
      <c r="M98" s="81"/>
      <c r="N98" s="81"/>
    </row>
    <row r="99" spans="3:14" hidden="1" x14ac:dyDescent="0.2">
      <c r="C99" s="24" t="s">
        <v>49</v>
      </c>
      <c r="D99" s="26"/>
      <c r="H99" s="27"/>
      <c r="I99" s="27" t="s">
        <v>75</v>
      </c>
      <c r="J99" s="27" t="s">
        <v>74</v>
      </c>
      <c r="M99" s="81"/>
      <c r="N99" s="81"/>
    </row>
    <row r="100" spans="3:14" ht="25.5" hidden="1" x14ac:dyDescent="0.2">
      <c r="C100" s="24" t="s">
        <v>50</v>
      </c>
      <c r="D100" s="26"/>
      <c r="H100" s="27"/>
      <c r="I100" s="27" t="s">
        <v>9</v>
      </c>
      <c r="J100" s="27" t="s">
        <v>78</v>
      </c>
      <c r="M100" s="81"/>
      <c r="N100" s="81"/>
    </row>
    <row r="101" spans="3:14" hidden="1" x14ac:dyDescent="0.2">
      <c r="C101" s="24" t="s">
        <v>51</v>
      </c>
      <c r="D101" s="26"/>
      <c r="H101" s="27"/>
      <c r="I101" s="27" t="s">
        <v>10</v>
      </c>
      <c r="J101" s="27"/>
      <c r="M101" s="81"/>
      <c r="N101" s="81"/>
    </row>
    <row r="102" spans="3:14" hidden="1" x14ac:dyDescent="0.2">
      <c r="C102" s="24" t="s">
        <v>52</v>
      </c>
      <c r="D102" s="26"/>
      <c r="M102" s="195"/>
      <c r="N102" s="195"/>
    </row>
    <row r="103" spans="3:14" ht="66" hidden="1" customHeight="1" x14ac:dyDescent="0.2">
      <c r="C103" s="24" t="s">
        <v>53</v>
      </c>
      <c r="D103" s="26"/>
      <c r="M103" s="194"/>
      <c r="N103" s="194"/>
    </row>
    <row r="104" spans="3:14" hidden="1" x14ac:dyDescent="0.2">
      <c r="C104" s="24" t="s">
        <v>37</v>
      </c>
      <c r="D104" s="26"/>
    </row>
    <row r="105" spans="3:14" ht="25.5" hidden="1" x14ac:dyDescent="0.2">
      <c r="C105" s="24" t="s">
        <v>54</v>
      </c>
      <c r="D105" s="26"/>
    </row>
    <row r="106" spans="3:14" ht="25.5" hidden="1" x14ac:dyDescent="0.2">
      <c r="C106" s="24" t="s">
        <v>55</v>
      </c>
      <c r="D106" s="26"/>
    </row>
    <row r="107" spans="3:14" ht="25.5" hidden="1" x14ac:dyDescent="0.2">
      <c r="C107" s="24" t="s">
        <v>56</v>
      </c>
      <c r="D107" s="26"/>
    </row>
    <row r="108" spans="3:14" hidden="1" x14ac:dyDescent="0.2">
      <c r="C108" s="24" t="s">
        <v>41</v>
      </c>
      <c r="D108" s="23"/>
    </row>
    <row r="109" spans="3:14" hidden="1" x14ac:dyDescent="0.2">
      <c r="C109" s="24" t="s">
        <v>40</v>
      </c>
      <c r="D109" s="25"/>
    </row>
    <row r="110" spans="3:14" hidden="1" x14ac:dyDescent="0.2">
      <c r="C110" s="24" t="s">
        <v>57</v>
      </c>
      <c r="D110" s="23"/>
    </row>
    <row r="111" spans="3:14" hidden="1" x14ac:dyDescent="0.2"/>
    <row r="112" spans="3:14" ht="6.75" hidden="1" customHeight="1" x14ac:dyDescent="0.2"/>
    <row r="113" spans="3:3" ht="15" hidden="1" customHeight="1" x14ac:dyDescent="0.2">
      <c r="C113" s="14" t="s">
        <v>30</v>
      </c>
    </row>
    <row r="114" spans="3:3" ht="18.75" hidden="1" customHeight="1" x14ac:dyDescent="0.2">
      <c r="C114" s="14" t="s">
        <v>33</v>
      </c>
    </row>
    <row r="115" spans="3:3" ht="15" hidden="1" customHeight="1" x14ac:dyDescent="0.2">
      <c r="C115" s="14" t="s">
        <v>42</v>
      </c>
    </row>
    <row r="116" spans="3:3" ht="11.25" hidden="1" customHeight="1" x14ac:dyDescent="0.2">
      <c r="C116" s="14" t="s">
        <v>31</v>
      </c>
    </row>
    <row r="117" spans="3:3" ht="16.5" hidden="1" customHeight="1" x14ac:dyDescent="0.2">
      <c r="C117" s="14" t="s">
        <v>32</v>
      </c>
    </row>
    <row r="118" spans="3:3" ht="12" hidden="1" customHeight="1" x14ac:dyDescent="0.2">
      <c r="C118" s="14" t="s">
        <v>34</v>
      </c>
    </row>
    <row r="119" spans="3:3" ht="25.5" hidden="1" customHeight="1" x14ac:dyDescent="0.2">
      <c r="C119" s="14" t="s">
        <v>35</v>
      </c>
    </row>
    <row r="120" spans="3:3" ht="27.75" hidden="1" customHeight="1" x14ac:dyDescent="0.2">
      <c r="C120" s="14" t="s">
        <v>43</v>
      </c>
    </row>
    <row r="121" spans="3:3" ht="36.75" hidden="1" customHeight="1" x14ac:dyDescent="0.2">
      <c r="C121" s="22" t="s">
        <v>44</v>
      </c>
    </row>
    <row r="122" spans="3:3" hidden="1" x14ac:dyDescent="0.2">
      <c r="C122" s="14" t="s">
        <v>45</v>
      </c>
    </row>
    <row r="123" spans="3:3" hidden="1" x14ac:dyDescent="0.2"/>
  </sheetData>
  <mergeCells count="83">
    <mergeCell ref="M102:N102"/>
    <mergeCell ref="M103:N103"/>
    <mergeCell ref="M96:N96"/>
    <mergeCell ref="M97:N97"/>
    <mergeCell ref="M98:N98"/>
    <mergeCell ref="M99:N99"/>
    <mergeCell ref="M100:N100"/>
    <mergeCell ref="M101:N101"/>
    <mergeCell ref="E45:J45"/>
    <mergeCell ref="K45:Q45"/>
    <mergeCell ref="E46:J46"/>
    <mergeCell ref="K46:Q46"/>
    <mergeCell ref="E47:J47"/>
    <mergeCell ref="K47:Q47"/>
    <mergeCell ref="I31:Q31"/>
    <mergeCell ref="C42:J42"/>
    <mergeCell ref="K42:Q42"/>
    <mergeCell ref="E43:J43"/>
    <mergeCell ref="E44:J44"/>
    <mergeCell ref="K44:Q44"/>
    <mergeCell ref="D27:F27"/>
    <mergeCell ref="G27:I27"/>
    <mergeCell ref="J27:L27"/>
    <mergeCell ref="M27:O27"/>
    <mergeCell ref="P27:Q27"/>
    <mergeCell ref="D28:F28"/>
    <mergeCell ref="G28:I28"/>
    <mergeCell ref="J28:L28"/>
    <mergeCell ref="M28:O28"/>
    <mergeCell ref="P28:Q28"/>
    <mergeCell ref="D25:F25"/>
    <mergeCell ref="G25:I25"/>
    <mergeCell ref="J25:L25"/>
    <mergeCell ref="M25:O25"/>
    <mergeCell ref="P25:Q25"/>
    <mergeCell ref="D26:F26"/>
    <mergeCell ref="G26:I26"/>
    <mergeCell ref="J26:L26"/>
    <mergeCell ref="M26:O26"/>
    <mergeCell ref="P26:Q26"/>
    <mergeCell ref="B20:R20"/>
    <mergeCell ref="C23:Q23"/>
    <mergeCell ref="D24:F24"/>
    <mergeCell ref="G24:I24"/>
    <mergeCell ref="J24:L24"/>
    <mergeCell ref="M24:O24"/>
    <mergeCell ref="P24:Q24"/>
    <mergeCell ref="C16:C18"/>
    <mergeCell ref="D16:E16"/>
    <mergeCell ref="F16:G16"/>
    <mergeCell ref="D17:E17"/>
    <mergeCell ref="F17:G17"/>
    <mergeCell ref="D18:E18"/>
    <mergeCell ref="F18:G1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s>
  <dataValidations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G25 P25 J25 M25"/>
    <dataValidation allowBlank="1" showInputMessage="1" showErrorMessage="1" prompt="Identifique el valor registrado en el numerador de la fórmula de cálculo" sqref="J26 P26 G26 M26 D26"/>
    <dataValidation allowBlank="1" showInputMessage="1" showErrorMessage="1" prompt="Identifique el valor registrado en el denominador de la fórmula de cálculo" sqref="J27 M27 G27 D27"/>
    <dataValidation allowBlank="1" showInputMessage="1" showErrorMessage="1" prompt="Identifique el resultado del indicador en la medición desarrollada" sqref="D28 P28 G28 J28 M28"/>
    <dataValidation allowBlank="1" showInputMessage="1" showErrorMessage="1" prompt="Realice un pequeño análisis, acerca del cumplimiento o incumplimiento del indicador, identificando los factores que fueron relevantes en el resultado del indicador." sqref="C44:C47 E44:J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C10" location="'INSTRUCTIVO '!A1" display="Responsable de la Medición "/>
    <hyperlink ref="J9" location="'INSTRUCTIVO '!A1" display="Objetivo del Indicador"/>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B1:U123"/>
  <sheetViews>
    <sheetView topLeftCell="A40" workbookViewId="0">
      <selection activeCell="K59" sqref="K59"/>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77"/>
      <c r="C2" s="78"/>
      <c r="D2" s="79"/>
      <c r="E2" s="83" t="s">
        <v>92</v>
      </c>
      <c r="F2" s="84"/>
      <c r="G2" s="84"/>
      <c r="H2" s="84"/>
      <c r="I2" s="84"/>
      <c r="J2" s="84"/>
      <c r="K2" s="84"/>
      <c r="L2" s="84"/>
      <c r="M2" s="84"/>
      <c r="N2" s="84"/>
      <c r="O2" s="270" t="s">
        <v>91</v>
      </c>
      <c r="P2" s="271"/>
      <c r="Q2" s="271"/>
      <c r="R2" s="272"/>
    </row>
    <row r="3" spans="2:18" ht="24.75" customHeight="1" x14ac:dyDescent="0.2">
      <c r="B3" s="80"/>
      <c r="C3" s="81"/>
      <c r="D3" s="82"/>
      <c r="E3" s="86"/>
      <c r="F3" s="87"/>
      <c r="G3" s="87"/>
      <c r="H3" s="87"/>
      <c r="I3" s="87"/>
      <c r="J3" s="87"/>
      <c r="K3" s="87"/>
      <c r="L3" s="87"/>
      <c r="M3" s="87"/>
      <c r="N3" s="269"/>
      <c r="O3" s="273" t="s">
        <v>155</v>
      </c>
      <c r="P3" s="92"/>
      <c r="Q3" s="92"/>
      <c r="R3" s="274"/>
    </row>
    <row r="4" spans="2:18" ht="24.75" customHeight="1" thickBot="1" x14ac:dyDescent="0.25">
      <c r="B4" s="80"/>
      <c r="C4" s="81"/>
      <c r="D4" s="82"/>
      <c r="E4" s="89"/>
      <c r="F4" s="90"/>
      <c r="G4" s="90"/>
      <c r="H4" s="90"/>
      <c r="I4" s="90"/>
      <c r="J4" s="90"/>
      <c r="K4" s="90"/>
      <c r="L4" s="90"/>
      <c r="M4" s="90"/>
      <c r="N4" s="90"/>
      <c r="O4" s="275" t="s">
        <v>83</v>
      </c>
      <c r="P4" s="276"/>
      <c r="Q4" s="276"/>
      <c r="R4" s="277"/>
    </row>
    <row r="5" spans="2:18" ht="13.5" thickBot="1" x14ac:dyDescent="0.25">
      <c r="B5" s="93" t="s">
        <v>169</v>
      </c>
      <c r="C5" s="94"/>
      <c r="D5" s="94"/>
      <c r="E5" s="94"/>
      <c r="F5" s="94"/>
      <c r="G5" s="94"/>
      <c r="H5" s="94"/>
      <c r="I5" s="94"/>
      <c r="J5" s="94"/>
      <c r="K5" s="94"/>
      <c r="L5" s="94"/>
      <c r="M5" s="94"/>
      <c r="N5" s="94"/>
      <c r="O5" s="95"/>
      <c r="P5" s="95"/>
      <c r="Q5" s="95"/>
      <c r="R5" s="96"/>
    </row>
    <row r="6" spans="2:18" ht="15" customHeight="1" thickBot="1" x14ac:dyDescent="0.25">
      <c r="B6" s="97" t="s">
        <v>0</v>
      </c>
      <c r="C6" s="98"/>
      <c r="D6" s="98"/>
      <c r="E6" s="98"/>
      <c r="F6" s="98"/>
      <c r="G6" s="98"/>
      <c r="H6" s="98"/>
      <c r="I6" s="98"/>
      <c r="J6" s="98"/>
      <c r="K6" s="98"/>
      <c r="L6" s="98"/>
      <c r="M6" s="98"/>
      <c r="N6" s="98"/>
      <c r="O6" s="98"/>
      <c r="P6" s="98"/>
      <c r="Q6" s="98"/>
      <c r="R6" s="99"/>
    </row>
    <row r="7" spans="2:18" ht="13.5" thickBot="1" x14ac:dyDescent="0.25">
      <c r="B7" s="2"/>
      <c r="C7" s="100"/>
      <c r="D7" s="100"/>
      <c r="E7" s="100"/>
      <c r="F7" s="100"/>
      <c r="G7" s="100"/>
      <c r="H7" s="100"/>
      <c r="I7" s="100"/>
      <c r="J7" s="100"/>
      <c r="K7" s="100"/>
      <c r="L7" s="100"/>
      <c r="M7" s="100"/>
      <c r="N7" s="100"/>
      <c r="O7" s="100"/>
      <c r="P7" s="100"/>
      <c r="Q7" s="100"/>
      <c r="R7" s="3"/>
    </row>
    <row r="8" spans="2:18" ht="23.25" customHeight="1" thickBot="1" x14ac:dyDescent="0.25">
      <c r="B8" s="2"/>
      <c r="C8" s="4" t="s">
        <v>62</v>
      </c>
      <c r="D8" s="101" t="s">
        <v>53</v>
      </c>
      <c r="E8" s="102"/>
      <c r="F8" s="102"/>
      <c r="G8" s="102"/>
      <c r="H8" s="102"/>
      <c r="I8" s="103"/>
      <c r="J8" s="104" t="s">
        <v>58</v>
      </c>
      <c r="K8" s="105"/>
      <c r="L8" s="106" t="s">
        <v>170</v>
      </c>
      <c r="M8" s="107"/>
      <c r="N8" s="107"/>
      <c r="O8" s="107"/>
      <c r="P8" s="107"/>
      <c r="Q8" s="108"/>
      <c r="R8" s="3"/>
    </row>
    <row r="9" spans="2:18" ht="23.25" customHeight="1" thickBot="1" x14ac:dyDescent="0.25">
      <c r="B9" s="2"/>
      <c r="C9" s="4" t="s">
        <v>61</v>
      </c>
      <c r="D9" s="64" t="s">
        <v>158</v>
      </c>
      <c r="E9" s="65"/>
      <c r="F9" s="65"/>
      <c r="G9" s="65"/>
      <c r="H9" s="65"/>
      <c r="I9" s="66"/>
      <c r="J9" s="67" t="s">
        <v>59</v>
      </c>
      <c r="K9" s="68"/>
      <c r="L9" s="71" t="s">
        <v>171</v>
      </c>
      <c r="M9" s="72"/>
      <c r="N9" s="72"/>
      <c r="O9" s="72"/>
      <c r="P9" s="72"/>
      <c r="Q9" s="73"/>
      <c r="R9" s="3"/>
    </row>
    <row r="10" spans="2:18" ht="30" customHeight="1" thickBot="1" x14ac:dyDescent="0.25">
      <c r="B10" s="2"/>
      <c r="C10" s="4" t="s">
        <v>60</v>
      </c>
      <c r="D10" s="288" t="s">
        <v>172</v>
      </c>
      <c r="E10" s="289"/>
      <c r="F10" s="289"/>
      <c r="G10" s="289"/>
      <c r="H10" s="289"/>
      <c r="I10" s="290"/>
      <c r="J10" s="69"/>
      <c r="K10" s="70"/>
      <c r="L10" s="74"/>
      <c r="M10" s="75"/>
      <c r="N10" s="75"/>
      <c r="O10" s="75"/>
      <c r="P10" s="75"/>
      <c r="Q10" s="76"/>
      <c r="R10" s="3"/>
    </row>
    <row r="11" spans="2:18" ht="6" customHeight="1" thickBot="1" x14ac:dyDescent="0.25">
      <c r="B11" s="2"/>
      <c r="I11" s="5"/>
      <c r="R11" s="3"/>
    </row>
    <row r="12" spans="2:18" ht="15" customHeight="1" x14ac:dyDescent="0.2">
      <c r="B12" s="2"/>
      <c r="C12" s="126" t="s">
        <v>14</v>
      </c>
      <c r="D12" s="127"/>
      <c r="E12" s="126" t="s">
        <v>63</v>
      </c>
      <c r="F12" s="128"/>
      <c r="G12" s="129" t="s">
        <v>1</v>
      </c>
      <c r="H12" s="130"/>
      <c r="I12" s="126" t="s">
        <v>3</v>
      </c>
      <c r="J12" s="128"/>
      <c r="K12" s="131" t="s">
        <v>6</v>
      </c>
      <c r="L12" s="132"/>
      <c r="M12" s="133" t="s">
        <v>2</v>
      </c>
      <c r="N12" s="134"/>
      <c r="O12" s="110"/>
      <c r="P12" s="134" t="s">
        <v>69</v>
      </c>
      <c r="Q12" s="110"/>
      <c r="R12" s="3"/>
    </row>
    <row r="13" spans="2:18" ht="15" customHeight="1" x14ac:dyDescent="0.2">
      <c r="B13" s="2"/>
      <c r="C13" s="291" t="s">
        <v>173</v>
      </c>
      <c r="D13" s="292"/>
      <c r="E13" s="115">
        <v>0.97</v>
      </c>
      <c r="F13" s="116"/>
      <c r="G13" s="118" t="s">
        <v>81</v>
      </c>
      <c r="H13" s="119"/>
      <c r="I13" s="111" t="s">
        <v>4</v>
      </c>
      <c r="J13" s="116"/>
      <c r="K13" s="118" t="s">
        <v>8</v>
      </c>
      <c r="L13" s="119"/>
      <c r="M13" s="111" t="s">
        <v>174</v>
      </c>
      <c r="N13" s="112"/>
      <c r="O13" s="116"/>
      <c r="P13" s="112" t="s">
        <v>74</v>
      </c>
      <c r="Q13" s="116"/>
      <c r="R13" s="3"/>
    </row>
    <row r="14" spans="2:18" ht="68.25" customHeight="1" thickBot="1" x14ac:dyDescent="0.25">
      <c r="B14" s="2"/>
      <c r="C14" s="293"/>
      <c r="D14" s="294"/>
      <c r="E14" s="113"/>
      <c r="F14" s="117"/>
      <c r="G14" s="120"/>
      <c r="H14" s="121"/>
      <c r="I14" s="113"/>
      <c r="J14" s="117"/>
      <c r="K14" s="120"/>
      <c r="L14" s="121"/>
      <c r="M14" s="113"/>
      <c r="N14" s="114"/>
      <c r="O14" s="117"/>
      <c r="P14" s="114"/>
      <c r="Q14" s="117"/>
      <c r="R14" s="3"/>
    </row>
    <row r="15" spans="2:18" ht="8.25" customHeight="1" thickBot="1" x14ac:dyDescent="0.25">
      <c r="B15" s="2"/>
      <c r="M15" s="7"/>
      <c r="N15" s="7"/>
      <c r="O15" s="7"/>
      <c r="P15" s="7"/>
      <c r="Q15" s="7"/>
      <c r="R15" s="3"/>
    </row>
    <row r="16" spans="2:18" x14ac:dyDescent="0.2">
      <c r="B16" s="2"/>
      <c r="C16" s="133" t="s">
        <v>11</v>
      </c>
      <c r="D16" s="138" t="s">
        <v>26</v>
      </c>
      <c r="E16" s="139"/>
      <c r="F16" s="140" t="s">
        <v>163</v>
      </c>
      <c r="G16" s="141"/>
      <c r="H16" s="6"/>
      <c r="I16" s="6"/>
      <c r="J16" s="6"/>
      <c r="K16" s="6"/>
      <c r="L16" s="6"/>
      <c r="M16" s="7"/>
      <c r="N16" s="7"/>
      <c r="O16" s="7"/>
      <c r="P16" s="7"/>
      <c r="Q16" s="7"/>
      <c r="R16" s="3"/>
    </row>
    <row r="17" spans="2:20" ht="18.75" customHeight="1" x14ac:dyDescent="0.2">
      <c r="B17" s="2"/>
      <c r="C17" s="136"/>
      <c r="D17" s="142" t="s">
        <v>27</v>
      </c>
      <c r="E17" s="143"/>
      <c r="F17" s="144" t="s">
        <v>164</v>
      </c>
      <c r="G17" s="145"/>
      <c r="H17" s="6"/>
      <c r="I17" s="6"/>
      <c r="J17" s="6"/>
      <c r="K17" s="6"/>
      <c r="L17" s="6"/>
      <c r="M17" s="7"/>
      <c r="N17" s="7"/>
      <c r="O17" s="7"/>
      <c r="P17" s="7"/>
      <c r="Q17" s="7"/>
      <c r="R17" s="3"/>
    </row>
    <row r="18" spans="2:20" ht="18.75" customHeight="1" thickBot="1" x14ac:dyDescent="0.25">
      <c r="B18" s="2"/>
      <c r="C18" s="137"/>
      <c r="D18" s="146" t="s">
        <v>28</v>
      </c>
      <c r="E18" s="147"/>
      <c r="F18" s="148" t="s">
        <v>165</v>
      </c>
      <c r="G18" s="149"/>
      <c r="H18" s="6"/>
      <c r="I18" s="6"/>
      <c r="J18" s="6"/>
      <c r="K18" s="6"/>
      <c r="L18" s="6"/>
      <c r="M18" s="7"/>
      <c r="N18" s="7"/>
      <c r="O18" s="7"/>
      <c r="P18" s="7"/>
      <c r="Q18" s="7"/>
      <c r="R18" s="3"/>
    </row>
    <row r="19" spans="2:20" ht="6" customHeight="1" thickBot="1" x14ac:dyDescent="0.25">
      <c r="B19" s="2"/>
      <c r="R19" s="3"/>
    </row>
    <row r="20" spans="2:20" ht="13.5" thickBot="1" x14ac:dyDescent="0.25">
      <c r="B20" s="150" t="s">
        <v>24</v>
      </c>
      <c r="C20" s="151"/>
      <c r="D20" s="151"/>
      <c r="E20" s="151"/>
      <c r="F20" s="151"/>
      <c r="G20" s="151"/>
      <c r="H20" s="151"/>
      <c r="I20" s="151"/>
      <c r="J20" s="151"/>
      <c r="K20" s="151"/>
      <c r="L20" s="151"/>
      <c r="M20" s="151"/>
      <c r="N20" s="151"/>
      <c r="O20" s="151"/>
      <c r="P20" s="151"/>
      <c r="Q20" s="151"/>
      <c r="R20" s="152"/>
    </row>
    <row r="21" spans="2:20" ht="6" customHeight="1" x14ac:dyDescent="0.2">
      <c r="B21" s="2"/>
      <c r="G21" s="8"/>
      <c r="H21" s="8"/>
      <c r="R21" s="3"/>
    </row>
    <row r="22" spans="2:20" ht="4.5" customHeight="1" thickBot="1" x14ac:dyDescent="0.25">
      <c r="B22" s="2"/>
      <c r="R22" s="3"/>
    </row>
    <row r="23" spans="2:20" ht="15.75" customHeight="1" thickBot="1" x14ac:dyDescent="0.25">
      <c r="B23" s="2"/>
      <c r="C23" s="153" t="s">
        <v>12</v>
      </c>
      <c r="D23" s="154"/>
      <c r="E23" s="154"/>
      <c r="F23" s="154"/>
      <c r="G23" s="154"/>
      <c r="H23" s="154"/>
      <c r="I23" s="154"/>
      <c r="J23" s="154"/>
      <c r="K23" s="154"/>
      <c r="L23" s="154"/>
      <c r="M23" s="154"/>
      <c r="N23" s="154"/>
      <c r="O23" s="154"/>
      <c r="P23" s="154"/>
      <c r="Q23" s="155"/>
      <c r="R23" s="3"/>
    </row>
    <row r="24" spans="2:20" ht="27" customHeight="1" thickBot="1" x14ac:dyDescent="0.25">
      <c r="B24" s="2"/>
      <c r="C24" s="35" t="s">
        <v>16</v>
      </c>
      <c r="D24" s="156" t="s">
        <v>84</v>
      </c>
      <c r="E24" s="157"/>
      <c r="F24" s="158"/>
      <c r="G24" s="159" t="s">
        <v>85</v>
      </c>
      <c r="H24" s="157"/>
      <c r="I24" s="158"/>
      <c r="J24" s="159" t="s">
        <v>86</v>
      </c>
      <c r="K24" s="157"/>
      <c r="L24" s="158"/>
      <c r="M24" s="159" t="s">
        <v>87</v>
      </c>
      <c r="N24" s="157"/>
      <c r="O24" s="158"/>
      <c r="P24" s="154" t="s">
        <v>13</v>
      </c>
      <c r="Q24" s="155"/>
      <c r="R24" s="3"/>
    </row>
    <row r="25" spans="2:20" ht="15" customHeight="1" x14ac:dyDescent="0.2">
      <c r="B25" s="2"/>
      <c r="C25" s="34" t="s">
        <v>17</v>
      </c>
      <c r="D25" s="281">
        <v>0.1</v>
      </c>
      <c r="E25" s="169"/>
      <c r="F25" s="170"/>
      <c r="G25" s="295">
        <v>0.25</v>
      </c>
      <c r="H25" s="169"/>
      <c r="I25" s="170"/>
      <c r="J25" s="295">
        <v>0.25</v>
      </c>
      <c r="K25" s="169"/>
      <c r="L25" s="170"/>
      <c r="M25" s="295">
        <v>0.2</v>
      </c>
      <c r="N25" s="169"/>
      <c r="O25" s="170"/>
      <c r="P25" s="232">
        <f>SUM(D25:O25)</f>
        <v>0.8</v>
      </c>
      <c r="Q25" s="203"/>
      <c r="R25" s="3"/>
    </row>
    <row r="26" spans="2:20" x14ac:dyDescent="0.2">
      <c r="B26" s="2"/>
      <c r="C26" s="33" t="s">
        <v>15</v>
      </c>
      <c r="D26" s="144">
        <v>19</v>
      </c>
      <c r="E26" s="160"/>
      <c r="F26" s="161"/>
      <c r="G26" s="162">
        <v>16</v>
      </c>
      <c r="H26" s="160"/>
      <c r="I26" s="161"/>
      <c r="J26" s="162">
        <v>19</v>
      </c>
      <c r="K26" s="160"/>
      <c r="L26" s="161"/>
      <c r="M26" s="162">
        <v>14</v>
      </c>
      <c r="N26" s="160"/>
      <c r="O26" s="161"/>
      <c r="P26" s="201">
        <f>+SUM(D26:O26)</f>
        <v>68</v>
      </c>
      <c r="Q26" s="164"/>
      <c r="R26" s="3"/>
    </row>
    <row r="27" spans="2:20" ht="15.75" customHeight="1" x14ac:dyDescent="0.2">
      <c r="B27" s="2"/>
      <c r="C27" s="33" t="s">
        <v>36</v>
      </c>
      <c r="D27" s="144">
        <v>22</v>
      </c>
      <c r="E27" s="160"/>
      <c r="F27" s="161"/>
      <c r="G27" s="162">
        <v>22</v>
      </c>
      <c r="H27" s="160"/>
      <c r="I27" s="161"/>
      <c r="J27" s="162">
        <v>23</v>
      </c>
      <c r="K27" s="160"/>
      <c r="L27" s="161"/>
      <c r="M27" s="162">
        <v>12</v>
      </c>
      <c r="N27" s="160"/>
      <c r="O27" s="161"/>
      <c r="P27" s="162">
        <f>+SUM(D27:O27)</f>
        <v>79</v>
      </c>
      <c r="Q27" s="145"/>
      <c r="R27" s="3"/>
    </row>
    <row r="28" spans="2:20" ht="15.75" customHeight="1" thickBot="1" x14ac:dyDescent="0.25">
      <c r="B28" s="2"/>
      <c r="C28" s="32" t="s">
        <v>29</v>
      </c>
      <c r="D28" s="173">
        <f>(D26/D27)*100</f>
        <v>86.36363636363636</v>
      </c>
      <c r="E28" s="174"/>
      <c r="F28" s="175"/>
      <c r="G28" s="173">
        <f>(G26/G27)*100</f>
        <v>72.727272727272734</v>
      </c>
      <c r="H28" s="174"/>
      <c r="I28" s="175"/>
      <c r="J28" s="173">
        <f>(J26/J27)*100</f>
        <v>82.608695652173907</v>
      </c>
      <c r="K28" s="174"/>
      <c r="L28" s="175"/>
      <c r="M28" s="173">
        <f>(M26/M27)*100</f>
        <v>116.66666666666667</v>
      </c>
      <c r="N28" s="174"/>
      <c r="O28" s="175"/>
      <c r="P28" s="215">
        <f>+(P26/P27)*100</f>
        <v>86.075949367088612</v>
      </c>
      <c r="Q28" s="216"/>
      <c r="R28" s="3"/>
    </row>
    <row r="29" spans="2:20" x14ac:dyDescent="0.2">
      <c r="B29" s="2"/>
      <c r="R29" s="3"/>
      <c r="T29" s="9"/>
    </row>
    <row r="30" spans="2:20" x14ac:dyDescent="0.2">
      <c r="B30" s="2"/>
      <c r="R30" s="3"/>
    </row>
    <row r="31" spans="2:20" x14ac:dyDescent="0.2">
      <c r="B31" s="2"/>
      <c r="I31" s="178"/>
      <c r="J31" s="178"/>
      <c r="K31" s="178"/>
      <c r="L31" s="178"/>
      <c r="M31" s="178"/>
      <c r="N31" s="178"/>
      <c r="O31" s="178"/>
      <c r="P31" s="178"/>
      <c r="Q31" s="178"/>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179" t="s">
        <v>22</v>
      </c>
      <c r="D42" s="180"/>
      <c r="E42" s="180"/>
      <c r="F42" s="180"/>
      <c r="G42" s="180"/>
      <c r="H42" s="180"/>
      <c r="I42" s="180"/>
      <c r="J42" s="180"/>
      <c r="K42" s="97" t="s">
        <v>77</v>
      </c>
      <c r="L42" s="98"/>
      <c r="M42" s="98"/>
      <c r="N42" s="98"/>
      <c r="O42" s="98"/>
      <c r="P42" s="98"/>
      <c r="Q42" s="99"/>
      <c r="R42" s="3"/>
    </row>
    <row r="43" spans="2:18" ht="28.5" customHeight="1" thickBot="1" x14ac:dyDescent="0.25">
      <c r="B43" s="2"/>
      <c r="C43" s="15"/>
      <c r="D43" s="16" t="s">
        <v>79</v>
      </c>
      <c r="E43" s="181" t="s">
        <v>80</v>
      </c>
      <c r="F43" s="181"/>
      <c r="G43" s="181"/>
      <c r="H43" s="181"/>
      <c r="I43" s="181"/>
      <c r="J43" s="182"/>
      <c r="K43" s="52"/>
      <c r="L43" s="53"/>
      <c r="M43" s="53"/>
      <c r="N43" s="53"/>
      <c r="O43" s="53"/>
      <c r="P43" s="53"/>
      <c r="Q43" s="54"/>
      <c r="R43" s="3"/>
    </row>
    <row r="44" spans="2:18" ht="117" customHeight="1" thickBot="1" x14ac:dyDescent="0.25">
      <c r="B44" s="2"/>
      <c r="C44" s="10" t="s">
        <v>18</v>
      </c>
      <c r="D44" s="370">
        <v>45747</v>
      </c>
      <c r="E44" s="284" t="s">
        <v>175</v>
      </c>
      <c r="F44" s="259"/>
      <c r="G44" s="259"/>
      <c r="H44" s="259"/>
      <c r="I44" s="259"/>
      <c r="J44" s="260"/>
      <c r="K44" s="46"/>
      <c r="L44" s="204"/>
      <c r="M44" s="205"/>
      <c r="N44" s="205"/>
      <c r="O44" s="205"/>
      <c r="P44" s="205"/>
      <c r="Q44" s="206"/>
      <c r="R44" s="3"/>
    </row>
    <row r="45" spans="2:18" ht="129.75" customHeight="1" thickBot="1" x14ac:dyDescent="0.25">
      <c r="B45" s="2"/>
      <c r="C45" s="10" t="s">
        <v>19</v>
      </c>
      <c r="D45" s="370">
        <v>45838</v>
      </c>
      <c r="E45" s="284" t="s">
        <v>176</v>
      </c>
      <c r="F45" s="259"/>
      <c r="G45" s="259"/>
      <c r="H45" s="259"/>
      <c r="I45" s="259"/>
      <c r="J45" s="260"/>
      <c r="K45" s="46"/>
      <c r="L45" s="204"/>
      <c r="M45" s="205"/>
      <c r="N45" s="205"/>
      <c r="O45" s="205"/>
      <c r="P45" s="205"/>
      <c r="Q45" s="206"/>
      <c r="R45" s="3"/>
    </row>
    <row r="46" spans="2:18" ht="90" customHeight="1" thickBot="1" x14ac:dyDescent="0.25">
      <c r="B46" s="2"/>
      <c r="C46" s="10" t="s">
        <v>90</v>
      </c>
      <c r="D46" s="370">
        <v>45930</v>
      </c>
      <c r="E46" s="284" t="s">
        <v>177</v>
      </c>
      <c r="F46" s="259"/>
      <c r="G46" s="259"/>
      <c r="H46" s="259"/>
      <c r="I46" s="259"/>
      <c r="J46" s="260"/>
      <c r="K46" s="46"/>
      <c r="L46" s="204"/>
      <c r="M46" s="205"/>
      <c r="N46" s="205"/>
      <c r="O46" s="205"/>
      <c r="P46" s="205"/>
      <c r="Q46" s="206"/>
      <c r="R46" s="3"/>
    </row>
    <row r="47" spans="2:18" ht="81" customHeight="1" thickBot="1" x14ac:dyDescent="0.25">
      <c r="B47" s="2"/>
      <c r="C47" s="10" t="s">
        <v>20</v>
      </c>
      <c r="D47" s="376">
        <v>46022</v>
      </c>
      <c r="E47" s="354" t="s">
        <v>205</v>
      </c>
      <c r="F47" s="355"/>
      <c r="G47" s="355"/>
      <c r="H47" s="355"/>
      <c r="I47" s="355"/>
      <c r="J47" s="356"/>
      <c r="K47" s="47"/>
      <c r="L47" s="296"/>
      <c r="M47" s="296"/>
      <c r="N47" s="296"/>
      <c r="O47" s="296"/>
      <c r="P47" s="296"/>
      <c r="Q47" s="296"/>
      <c r="R47" s="3"/>
    </row>
    <row r="48" spans="2:18" x14ac:dyDescent="0.2">
      <c r="B48" s="2"/>
      <c r="R48" s="3"/>
    </row>
    <row r="49" spans="2:18" ht="13.5" thickBot="1" x14ac:dyDescent="0.25">
      <c r="B49" s="11"/>
      <c r="C49" s="12"/>
      <c r="D49" s="12"/>
      <c r="E49" s="12"/>
      <c r="F49" s="12"/>
      <c r="G49" s="12"/>
      <c r="H49" s="12"/>
      <c r="I49" s="12"/>
      <c r="J49" s="12"/>
      <c r="K49" s="12"/>
      <c r="L49" s="12"/>
      <c r="M49" s="12"/>
      <c r="N49" s="12"/>
      <c r="O49" s="12"/>
      <c r="P49" s="12"/>
      <c r="Q49" s="12"/>
      <c r="R49" s="13"/>
    </row>
    <row r="91" spans="3:21" ht="28.5" customHeight="1" x14ac:dyDescent="0.2"/>
    <row r="93" spans="3:21" hidden="1" x14ac:dyDescent="0.2"/>
    <row r="94" spans="3:21" hidden="1" x14ac:dyDescent="0.2"/>
    <row r="95" spans="3:21" ht="13.5" hidden="1" thickBot="1" x14ac:dyDescent="0.25">
      <c r="C95" s="31" t="s">
        <v>39</v>
      </c>
      <c r="D95" s="30"/>
      <c r="H95" s="29" t="s">
        <v>23</v>
      </c>
      <c r="I95" s="29" t="s">
        <v>25</v>
      </c>
      <c r="J95" s="29" t="s">
        <v>70</v>
      </c>
      <c r="U95" s="28" t="s">
        <v>30</v>
      </c>
    </row>
    <row r="96" spans="3:21" ht="25.5" hidden="1" x14ac:dyDescent="0.2">
      <c r="C96" s="24" t="s">
        <v>46</v>
      </c>
      <c r="D96" s="26"/>
      <c r="H96" s="27" t="s">
        <v>4</v>
      </c>
      <c r="I96" s="27" t="s">
        <v>7</v>
      </c>
      <c r="J96" s="27" t="s">
        <v>71</v>
      </c>
      <c r="M96" s="195"/>
      <c r="N96" s="195"/>
    </row>
    <row r="97" spans="3:14" ht="25.5" hidden="1" x14ac:dyDescent="0.2">
      <c r="C97" s="24" t="s">
        <v>47</v>
      </c>
      <c r="D97" s="26"/>
      <c r="H97" s="27" t="s">
        <v>76</v>
      </c>
      <c r="I97" s="27" t="s">
        <v>88</v>
      </c>
      <c r="J97" s="27" t="s">
        <v>72</v>
      </c>
      <c r="M97" s="81"/>
      <c r="N97" s="81"/>
    </row>
    <row r="98" spans="3:14" ht="38.25" hidden="1" x14ac:dyDescent="0.2">
      <c r="C98" s="24" t="s">
        <v>48</v>
      </c>
      <c r="D98" s="26"/>
      <c r="H98" s="27" t="s">
        <v>5</v>
      </c>
      <c r="I98" s="27" t="s">
        <v>8</v>
      </c>
      <c r="J98" s="27" t="s">
        <v>73</v>
      </c>
      <c r="M98" s="81"/>
      <c r="N98" s="81"/>
    </row>
    <row r="99" spans="3:14" hidden="1" x14ac:dyDescent="0.2">
      <c r="C99" s="24" t="s">
        <v>49</v>
      </c>
      <c r="D99" s="26"/>
      <c r="H99" s="27"/>
      <c r="I99" s="27" t="s">
        <v>75</v>
      </c>
      <c r="J99" s="27" t="s">
        <v>74</v>
      </c>
      <c r="M99" s="81"/>
      <c r="N99" s="81"/>
    </row>
    <row r="100" spans="3:14" ht="25.5" hidden="1" x14ac:dyDescent="0.2">
      <c r="C100" s="24" t="s">
        <v>50</v>
      </c>
      <c r="D100" s="26"/>
      <c r="H100" s="27"/>
      <c r="I100" s="27" t="s">
        <v>9</v>
      </c>
      <c r="J100" s="27" t="s">
        <v>78</v>
      </c>
      <c r="M100" s="81"/>
      <c r="N100" s="81"/>
    </row>
    <row r="101" spans="3:14" hidden="1" x14ac:dyDescent="0.2">
      <c r="C101" s="24" t="s">
        <v>51</v>
      </c>
      <c r="D101" s="26"/>
      <c r="H101" s="27"/>
      <c r="I101" s="27" t="s">
        <v>10</v>
      </c>
      <c r="J101" s="27"/>
      <c r="M101" s="81"/>
      <c r="N101" s="81"/>
    </row>
    <row r="102" spans="3:14" hidden="1" x14ac:dyDescent="0.2">
      <c r="C102" s="24" t="s">
        <v>52</v>
      </c>
      <c r="D102" s="26"/>
      <c r="M102" s="195"/>
      <c r="N102" s="195"/>
    </row>
    <row r="103" spans="3:14" ht="66" hidden="1" customHeight="1" x14ac:dyDescent="0.2">
      <c r="C103" s="24" t="s">
        <v>53</v>
      </c>
      <c r="D103" s="26"/>
      <c r="M103" s="194"/>
      <c r="N103" s="194"/>
    </row>
    <row r="104" spans="3:14" hidden="1" x14ac:dyDescent="0.2">
      <c r="C104" s="24" t="s">
        <v>37</v>
      </c>
      <c r="D104" s="26"/>
    </row>
    <row r="105" spans="3:14" ht="25.5" hidden="1" x14ac:dyDescent="0.2">
      <c r="C105" s="24" t="s">
        <v>54</v>
      </c>
      <c r="D105" s="26"/>
    </row>
    <row r="106" spans="3:14" ht="25.5" hidden="1" x14ac:dyDescent="0.2">
      <c r="C106" s="24" t="s">
        <v>55</v>
      </c>
      <c r="D106" s="26"/>
    </row>
    <row r="107" spans="3:14" ht="25.5" hidden="1" x14ac:dyDescent="0.2">
      <c r="C107" s="24" t="s">
        <v>56</v>
      </c>
      <c r="D107" s="26"/>
    </row>
    <row r="108" spans="3:14" hidden="1" x14ac:dyDescent="0.2">
      <c r="C108" s="24" t="s">
        <v>41</v>
      </c>
      <c r="D108" s="23"/>
    </row>
    <row r="109" spans="3:14" hidden="1" x14ac:dyDescent="0.2">
      <c r="C109" s="24" t="s">
        <v>40</v>
      </c>
      <c r="D109" s="25"/>
    </row>
    <row r="110" spans="3:14" hidden="1" x14ac:dyDescent="0.2">
      <c r="C110" s="24" t="s">
        <v>57</v>
      </c>
      <c r="D110" s="23"/>
    </row>
    <row r="111" spans="3:14" hidden="1" x14ac:dyDescent="0.2"/>
    <row r="112" spans="3:14" ht="6.75" hidden="1" customHeight="1" x14ac:dyDescent="0.2"/>
    <row r="113" spans="3:3" ht="15" hidden="1" customHeight="1" x14ac:dyDescent="0.2">
      <c r="C113" s="14" t="s">
        <v>30</v>
      </c>
    </row>
    <row r="114" spans="3:3" ht="18.75" hidden="1" customHeight="1" x14ac:dyDescent="0.2">
      <c r="C114" s="14" t="s">
        <v>33</v>
      </c>
    </row>
    <row r="115" spans="3:3" ht="15" hidden="1" customHeight="1" x14ac:dyDescent="0.2">
      <c r="C115" s="14" t="s">
        <v>42</v>
      </c>
    </row>
    <row r="116" spans="3:3" ht="11.25" hidden="1" customHeight="1" x14ac:dyDescent="0.2">
      <c r="C116" s="14" t="s">
        <v>31</v>
      </c>
    </row>
    <row r="117" spans="3:3" ht="16.5" hidden="1" customHeight="1" x14ac:dyDescent="0.2">
      <c r="C117" s="14" t="s">
        <v>32</v>
      </c>
    </row>
    <row r="118" spans="3:3" ht="12" hidden="1" customHeight="1" x14ac:dyDescent="0.2">
      <c r="C118" s="14" t="s">
        <v>34</v>
      </c>
    </row>
    <row r="119" spans="3:3" ht="25.5" hidden="1" customHeight="1" x14ac:dyDescent="0.2">
      <c r="C119" s="14" t="s">
        <v>35</v>
      </c>
    </row>
    <row r="120" spans="3:3" ht="27.75" hidden="1" customHeight="1" x14ac:dyDescent="0.2">
      <c r="C120" s="14" t="s">
        <v>43</v>
      </c>
    </row>
    <row r="121" spans="3:3" ht="36.75" hidden="1" customHeight="1" x14ac:dyDescent="0.2">
      <c r="C121" s="22" t="s">
        <v>44</v>
      </c>
    </row>
    <row r="122" spans="3:3" hidden="1" x14ac:dyDescent="0.2">
      <c r="C122" s="14" t="s">
        <v>45</v>
      </c>
    </row>
    <row r="123" spans="3:3" hidden="1" x14ac:dyDescent="0.2"/>
  </sheetData>
  <mergeCells count="83">
    <mergeCell ref="M102:N102"/>
    <mergeCell ref="M103:N103"/>
    <mergeCell ref="M96:N96"/>
    <mergeCell ref="M97:N97"/>
    <mergeCell ref="M98:N98"/>
    <mergeCell ref="M99:N99"/>
    <mergeCell ref="M100:N100"/>
    <mergeCell ref="M101:N101"/>
    <mergeCell ref="E45:J45"/>
    <mergeCell ref="L45:Q45"/>
    <mergeCell ref="E46:J46"/>
    <mergeCell ref="L46:Q46"/>
    <mergeCell ref="E47:J47"/>
    <mergeCell ref="L47:Q47"/>
    <mergeCell ref="I31:Q31"/>
    <mergeCell ref="C42:J42"/>
    <mergeCell ref="K42:Q42"/>
    <mergeCell ref="E43:J43"/>
    <mergeCell ref="E44:J44"/>
    <mergeCell ref="L44:Q44"/>
    <mergeCell ref="D27:F27"/>
    <mergeCell ref="G27:I27"/>
    <mergeCell ref="J27:L27"/>
    <mergeCell ref="M27:O27"/>
    <mergeCell ref="P27:Q27"/>
    <mergeCell ref="D28:F28"/>
    <mergeCell ref="G28:I28"/>
    <mergeCell ref="J28:L28"/>
    <mergeCell ref="M28:O28"/>
    <mergeCell ref="P28:Q28"/>
    <mergeCell ref="D25:F25"/>
    <mergeCell ref="G25:I25"/>
    <mergeCell ref="J25:L25"/>
    <mergeCell ref="M25:O25"/>
    <mergeCell ref="P25:Q25"/>
    <mergeCell ref="D26:F26"/>
    <mergeCell ref="G26:I26"/>
    <mergeCell ref="J26:L26"/>
    <mergeCell ref="M26:O26"/>
    <mergeCell ref="P26:Q26"/>
    <mergeCell ref="B20:R20"/>
    <mergeCell ref="C23:Q23"/>
    <mergeCell ref="D24:F24"/>
    <mergeCell ref="G24:I24"/>
    <mergeCell ref="J24:L24"/>
    <mergeCell ref="M24:O24"/>
    <mergeCell ref="P24:Q24"/>
    <mergeCell ref="C16:C18"/>
    <mergeCell ref="D16:E16"/>
    <mergeCell ref="F16:G16"/>
    <mergeCell ref="D17:E17"/>
    <mergeCell ref="F17:G17"/>
    <mergeCell ref="D18:E18"/>
    <mergeCell ref="F18:G1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s>
  <dataValidations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G25 P25 J25 M25"/>
    <dataValidation allowBlank="1" showInputMessage="1" showErrorMessage="1" prompt="Identifique el valor registrado en el numerador de la fórmula de cálculo" sqref="P26 J26 G26 M26 D26"/>
    <dataValidation allowBlank="1" showInputMessage="1" showErrorMessage="1" prompt="Identifique el valor registrado en el denominador de la fórmula de cálculo" sqref="M27 G27 J27 D27"/>
    <dataValidation allowBlank="1" showInputMessage="1" showErrorMessage="1" prompt="Identifique el resultado del indicador en la medición desarrollada" sqref="D28 P28 G28 J28 M28"/>
    <dataValidation allowBlank="1" showInputMessage="1" showErrorMessage="1" prompt="Realice un pequeño análisis, acerca del cumplimiento o incumplimiento del indicador, identificando los factores que fueron relevantes en el resultado del indicador." sqref="C44:C47 L44:Q47 E44:J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36</vt:i4>
      </vt:variant>
    </vt:vector>
  </HeadingPairs>
  <TitlesOfParts>
    <vt:vector size="49" baseType="lpstr">
      <vt:lpstr>Plan Gestión SST </vt:lpstr>
      <vt:lpstr>Capacitaciones</vt:lpstr>
      <vt:lpstr>Bienestar</vt:lpstr>
      <vt:lpstr> Desempeño</vt:lpstr>
      <vt:lpstr>Teletrabajo</vt:lpstr>
      <vt:lpstr>Inducciones Nuevos</vt:lpstr>
      <vt:lpstr>Movimientos de Personal</vt:lpstr>
      <vt:lpstr>Novedades Nómina</vt:lpstr>
      <vt:lpstr>Incapacidades</vt:lpstr>
      <vt:lpstr>Cesantías</vt:lpstr>
      <vt:lpstr>Certificaciones Pensionales</vt:lpstr>
      <vt:lpstr>Bienestar (2)</vt:lpstr>
      <vt:lpstr>Capacitaciones (2)</vt:lpstr>
      <vt:lpstr>' Desempeño'!Área_de_impresión</vt:lpstr>
      <vt:lpstr>Bienestar!Área_de_impresión</vt:lpstr>
      <vt:lpstr>'Bienestar (2)'!Área_de_impresión</vt:lpstr>
      <vt:lpstr>Capacitaciones!Área_de_impresión</vt:lpstr>
      <vt:lpstr>'Capacitaciones (2)'!Área_de_impresión</vt:lpstr>
      <vt:lpstr>'Inducciones Nuevos'!Área_de_impresión</vt:lpstr>
      <vt:lpstr>'Movimientos de Personal'!Área_de_impresión</vt:lpstr>
      <vt:lpstr>'Plan Gestión SST '!Área_de_impresión</vt:lpstr>
      <vt:lpstr>Teletrabajo!Área_de_impresión</vt:lpstr>
      <vt:lpstr>' Desempeño'!Fuente_indicador</vt:lpstr>
      <vt:lpstr>Bienestar!Fuente_indicador</vt:lpstr>
      <vt:lpstr>'Bienestar (2)'!Fuente_indicador</vt:lpstr>
      <vt:lpstr>Capacitaciones!Fuente_indicador</vt:lpstr>
      <vt:lpstr>'Capacitaciones (2)'!Fuente_indicador</vt:lpstr>
      <vt:lpstr>'Inducciones Nuevos'!Fuente_indicador</vt:lpstr>
      <vt:lpstr>'Movimientos de Personal'!Fuente_indicador</vt:lpstr>
      <vt:lpstr>'Plan Gestión SST '!Fuente_indicador</vt:lpstr>
      <vt:lpstr>Teletrabajo!Fuente_indicador</vt:lpstr>
      <vt:lpstr>' Desempeño'!Periodicidad</vt:lpstr>
      <vt:lpstr>Bienestar!Periodicidad</vt:lpstr>
      <vt:lpstr>'Bienestar (2)'!Periodicidad</vt:lpstr>
      <vt:lpstr>Capacitaciones!Periodicidad</vt:lpstr>
      <vt:lpstr>'Capacitaciones (2)'!Periodicidad</vt:lpstr>
      <vt:lpstr>'Inducciones Nuevos'!Periodicidad</vt:lpstr>
      <vt:lpstr>'Movimientos de Personal'!Periodicidad</vt:lpstr>
      <vt:lpstr>'Plan Gestión SST '!Periodicidad</vt:lpstr>
      <vt:lpstr>Teletrabajo!Periodicidad</vt:lpstr>
      <vt:lpstr>' Desempeño'!Tipo_indicador</vt:lpstr>
      <vt:lpstr>Bienestar!Tipo_indicador</vt:lpstr>
      <vt:lpstr>'Bienestar (2)'!Tipo_indicador</vt:lpstr>
      <vt:lpstr>Capacitaciones!Tipo_indicador</vt:lpstr>
      <vt:lpstr>'Capacitaciones (2)'!Tipo_indicador</vt:lpstr>
      <vt:lpstr>'Inducciones Nuevos'!Tipo_indicador</vt:lpstr>
      <vt:lpstr>'Movimientos de Personal'!Tipo_indicador</vt:lpstr>
      <vt:lpstr>'Plan Gestión SST '!Tipo_indicador</vt:lpstr>
      <vt:lpstr>Teletrabajo!Tipo_indicador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Concejo</dc:creator>
  <cp:lastModifiedBy>GINA MARÍA CASTAÑEDA</cp:lastModifiedBy>
  <cp:lastPrinted>2020-09-07T22:07:49Z</cp:lastPrinted>
  <dcterms:created xsi:type="dcterms:W3CDTF">2013-03-27T13:59:56Z</dcterms:created>
  <dcterms:modified xsi:type="dcterms:W3CDTF">2026-02-24T14:20:46Z</dcterms:modified>
</cp:coreProperties>
</file>