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614"/>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P26" i="9" l="1"/>
  <c r="G26" i="9" l="1"/>
  <c r="G28" i="9" l="1"/>
  <c r="P27" i="12" l="1"/>
  <c r="P26" i="12"/>
  <c r="P28" i="9"/>
  <c r="M28" i="12" l="1"/>
  <c r="J28" i="12"/>
  <c r="G28" i="12"/>
  <c r="D28" i="12"/>
  <c r="P25" i="12"/>
  <c r="P28" i="12" l="1"/>
  <c r="M28" i="9"/>
  <c r="J28" i="9"/>
</calcChain>
</file>

<file path=xl/sharedStrings.xml><?xml version="1.0" encoding="utf-8"?>
<sst xmlns="http://schemas.openxmlformats.org/spreadsheetml/2006/main" count="209" uniqueCount="108">
  <si>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</si>
  <si>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</si>
  <si>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</si>
  <si>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</si>
  <si>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</si>
  <si>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</si>
  <si>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</si>
  <si>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</si>
  <si>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</si>
  <si>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</si>
  <si>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</si>
  <si>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</si>
  <si>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</si>
  <si>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</si>
  <si>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</si>
  <si>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</si>
  <si>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</si>
  <si>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</si>
  <si>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</si>
  <si>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</si>
  <si>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</si>
  <si>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</si>
  <si>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</si>
  <si>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</si>
  <si>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</si>
  <si>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</si>
  <si>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</si>
  <si>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</si>
  <si>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</si>
  <si>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</si>
  <si>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</si>
  <si>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</si>
  <si>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</si>
  <si>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</si>
  <si>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</si>
  <si>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</si>
  <si>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</si>
  <si>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</si>
  <si>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</si>
  <si>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</si>
  <si>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</si>
  <si>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</si>
  <si>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</si>
  <si>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</si>
  <si>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</si>
  <si>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</si>
  <si>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</si>
  <si>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</si>
  <si>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</si>
  <si>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</si>
  <si>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</si>
  <si>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</si>
  <si>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</si>
  <si>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</si>
  <si>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</si>
  <si>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</si>
  <si>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</si>
  <si>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</si>
  <si>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</si>
  <si>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</si>
  <si>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</si>
  <si>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</si>
  <si>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</si>
  <si>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</si>
  <si>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</si>
  <si>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</si>
  <si>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</si>
  <si>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</si>
  <si>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</si>
  <si>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</si>
  <si>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</si>
  <si>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</si>
  <si>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</si>
  <si>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</si>
  <si>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</si>
  <si>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</si>
  <si>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</si>
  <si>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</si>
  <si>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</si>
  <si>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</si>
  <si>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</si>
  <si>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</si>
  <si>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</si>
  <si>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</si>
  <si>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</si>
  <si>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</si>
  <si>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</si>
  <si>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</si>
  <si>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</si>
  <si>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</si>
  <si>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</si>
  <si>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</si>
  <si>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</si>
  <si>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</si>
  <si>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</si>
  <si>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</si>
  <si>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</si>
  <si>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</si>
  <si>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</si>
  <si>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</si>
  <si>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Sin Medición</t>
  </si>
  <si>
    <t xml:space="preserve">En el primer trimestre, la Oficina de Control Interno realizó los siguientes informes programados:
1. Informe de seguimiento y evaluación a PQRS II SEMESTRE 2023
2. Informe de Seguimiento y Evaluación Derechos de Autor Vigencia 2023
3. Seguimiento trimestral a planes de mejoramiento 
4. Informe Evaluación del Sistema de Control Interno Contable vigencia 2023
5. Rendición Cuenta Anual Contraloría de Bogotá D.C. 2023 (Certificado Rendición de la Cuenta)
6. Informe de Seguimiento y Evaluación Estrategia y Audiencia de Rendición de Cuentas II
semestre 2023
7. Evaluación Estado del Sistema de Control Interno de la entidad II Semestre 2023
8. Informe de seguimiento al Plan Anticorrupción y Atención al ciudadano correspondiente al tercer cuatrimestre de la vigencia 2023.
9. Informe de Austeridad del Gasto 
</t>
  </si>
  <si>
    <t xml:space="preserve">A la fecha el proceso de evaluación independiente ha desarrollado el 20% del Programa Anual de Auditorias establecidas en la vigencia correspondientes a la fase de planeación y e inicio de la ejecución de la auditorias de Gestión Financiera cuya apertura se realizó el 26 de junio, así mismo se inició la fase de planeación de las auditorias de Gestión Jurídica, Direccionamiento Estratégico y Mejora Continua a iniciarse en siguiente trimestre.
</t>
  </si>
  <si>
    <t xml:space="preserve">En el segundo  trimestre, la Oficina de Control Interno realizó los siguientes informes programados:                                                                                                                 1.Informes de Seguimiento al Programa de Transparencia y Ética primer cuatrimestre de la vigencia 2024.                                                                                                                     2.Informe de seguimiento y evaluación al mapa de riesgos de corrupción                                     3.Informe de Seguimiento y Evaluación plan de acción vigencia 2023.
4.Informe de Evaluación por Dependencias vigencia 2023.                                                       5.informe del seguimiento al Sistema
de Información del Empleo Público- SIDEAP.                                                                                6 Informe de Gestión OCI Primer Semestre de 2024.                                                                   7 Informe Austeridad del Gasto Primer trimestre 2024                                                                              8. Formulario Único de Reporte y
Avance a la Gestión (FURAG) vigencia 2023. 9. Seguimiento trimestral a planes de mejoramiento
 </t>
  </si>
  <si>
    <t>A la fecha, el proceso de evaluación independiente ha desarrollado el 76,67 % del Programa Anual de Auditoria establecido en la vigencia, correspondiente a: 100% de la auditoria al proceso de Gestión Financiera, 98% de la auditoria de los procesos de Gestión Jurídica y Control Disciplinario, 95% de las auditorias de Direccionamiento Estratégico y Mejora Continua y 73% de la ejecución de la auditoria de Seguridad y Salud en el Trabajo.</t>
  </si>
  <si>
    <t xml:space="preserve">En el tercer trimestre, la Oficina de Control Interno realizó los siguientes informes programados:   1. Seguimiento trimestral a planes de mejoramiento.
 2. Informe de Evaluación Independiente del Estado del Sistema de Control Interno 
3.Informe Final de Seguimiento y Evaluación a las horas extras reconocidas para pago. I Sem 2023 4. Informe Final de Seguimiento y Evaluación PQRSD I Semestre 2024. 
5. Informe de Seguimiento y Evaluación Programa de Transparencia y Ética Pública II Cuatrimestre 2024.
 6.Informe de Seguimiento y Evaluación Mapa de Riesgos de Corrupción II Cuatrimestre 2024
</t>
  </si>
  <si>
    <t>A la fecha, el proceso de evaluación independiente ha desarrollado el 100 % del Programa Anual de Auditoria establecido en la vigencia, correspondiente a las auditorías a los procesos de Gestión Financiera, Gestión Jurídica, Control Disciplinario, Direccionamiento Estratégico, Mejora Continua y Seguridad y Salud en el Trabajo.</t>
  </si>
  <si>
    <t xml:space="preserve">1.Informe Final de Seguimiento Horas Extras 2023  2.  Seguimiento trimestral a planes de mejoramiento  3. Informe final de Seguimiento al Plan de Mejoramiento Primer Semestre de 2024 4.Informe de Evaluación del riesgo de la entidad 5. Informe Gestión II Semestre  . 6. Informe de seguimiento al  presupuesto unidad ejecutora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</si>
</sst>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06">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4" fontId="4" fillId="0" borderId="44"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0" borderId="40" xfId="1" applyNumberFormat="1" applyFont="1" applyBorder="1" applyAlignment="1" applyProtection="1">
      <alignment horizontal="center" vertical="center"/>
    </xf>
    <xf numFmtId="10" fontId="23" fillId="0" borderId="42" xfId="1" applyNumberFormat="1" applyFont="1" applyBorder="1" applyAlignment="1" applyProtection="1">
      <alignment horizontal="center" vertical="center"/>
    </xf>
    <xf numFmtId="10" fontId="23" fillId="0" borderId="41" xfId="1" applyNumberFormat="1" applyFont="1" applyBorder="1" applyAlignment="1" applyProtection="1">
      <alignment horizontal="center" vertical="center"/>
    </xf>
    <xf numFmtId="10" fontId="23" fillId="0" borderId="6" xfId="1" applyNumberFormat="1" applyFont="1" applyBorder="1" applyAlignment="1" applyProtection="1">
      <alignment horizontal="center" vertical="center"/>
    </xf>
    <xf numFmtId="10" fontId="23" fillId="0" borderId="0" xfId="1" applyNumberFormat="1" applyFont="1" applyBorder="1" applyAlignment="1" applyProtection="1">
      <alignment horizontal="center" vertical="center"/>
    </xf>
    <xf numFmtId="10" fontId="23" fillId="0" borderId="7" xfId="1" applyNumberFormat="1" applyFont="1" applyBorder="1" applyAlignment="1" applyProtection="1">
      <alignment horizontal="center" vertical="center"/>
    </xf>
    <xf numFmtId="10" fontId="23" fillId="0" borderId="17" xfId="1" applyNumberFormat="1" applyFont="1" applyBorder="1" applyAlignment="1" applyProtection="1">
      <alignment horizontal="center" vertical="center"/>
    </xf>
    <xf numFmtId="10" fontId="23" fillId="0" borderId="14" xfId="1" applyNumberFormat="1" applyFont="1" applyBorder="1" applyAlignment="1" applyProtection="1">
      <alignment horizontal="center" vertical="center"/>
    </xf>
    <xf numFmtId="10" fontId="23" fillId="0" borderId="15" xfId="1" applyNumberFormat="1" applyFont="1" applyBorder="1" applyAlignment="1" applyProtection="1">
      <alignment horizontal="center" vertical="center"/>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0" xfId="0" applyFont="1" applyAlignment="1">
      <alignment horizontal="center" wrapText="1"/>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9" fillId="0" borderId="0" xfId="0" applyFont="1" applyAlignment="1">
      <alignment horizontal="center" wrapText="1"/>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4" fillId="0" borderId="3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4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5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4" fillId="0" borderId="30" xfId="0" applyNumberFormat="1" applyFont="1" applyBorder="1" applyAlignment="1" applyProtection="1">
      <alignment horizontal="center"/>
      <protection locked="0"/>
    </xf>
    <xf numFmtId="0" fontId="4" fillId="0" borderId="13"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10" fontId="23" fillId="0" borderId="45"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0" borderId="57"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3">
                  <c:v>0.20416666666666669</c:v>
                </c:pt>
                <c:pt idx="6">
                  <c:v>0.76666666666666661</c:v>
                </c:pt>
                <c:pt idx="9">
                  <c:v>1</c:v>
                </c:pt>
                <c:pt idx="12">
                  <c:v>1</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5" zoomScaleNormal="85" zoomScaleSheetLayoutView="90" workbookViewId="0">
      <selection activeCell="C13" sqref="C13:D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91</v>
      </c>
      <c r="M8" s="77"/>
      <c r="N8" s="77"/>
      <c r="O8" s="77"/>
      <c r="P8" s="77"/>
      <c r="Q8" s="78"/>
      <c r="R8" s="6"/>
    </row>
    <row r="9" spans="2:18" ht="23.25" customHeight="1" thickBot="1" x14ac:dyDescent="0.25">
      <c r="B9" s="5"/>
      <c r="C9" s="7" t="s">
        <v>60</v>
      </c>
      <c r="D9" s="70" t="s">
        <v>78</v>
      </c>
      <c r="E9" s="71"/>
      <c r="F9" s="71"/>
      <c r="G9" s="71"/>
      <c r="H9" s="71"/>
      <c r="I9" s="72"/>
      <c r="J9" s="91" t="s">
        <v>58</v>
      </c>
      <c r="K9" s="92"/>
      <c r="L9" s="61" t="s">
        <v>95</v>
      </c>
      <c r="M9" s="62"/>
      <c r="N9" s="62"/>
      <c r="O9" s="62"/>
      <c r="P9" s="62"/>
      <c r="Q9" s="63"/>
      <c r="R9" s="6"/>
    </row>
    <row r="10" spans="2:18" ht="29.25" customHeight="1" thickBot="1" x14ac:dyDescent="0.25">
      <c r="B10" s="5"/>
      <c r="C10" s="7" t="s">
        <v>59</v>
      </c>
      <c r="D10" s="70" t="s">
        <v>77</v>
      </c>
      <c r="E10" s="71"/>
      <c r="F10" s="71"/>
      <c r="G10" s="71"/>
      <c r="H10" s="71"/>
      <c r="I10" s="72"/>
      <c r="J10" s="93"/>
      <c r="K10" s="94"/>
      <c r="L10" s="64"/>
      <c r="M10" s="65"/>
      <c r="N10" s="65"/>
      <c r="O10" s="65"/>
      <c r="P10" s="65"/>
      <c r="Q10" s="66"/>
      <c r="R10" s="6"/>
    </row>
    <row r="11" spans="2:18" ht="6" customHeight="1" thickBot="1" x14ac:dyDescent="0.25">
      <c r="B11" s="5"/>
      <c r="I11" s="8"/>
      <c r="R11" s="6"/>
    </row>
    <row r="12" spans="2:18" ht="15" customHeight="1" x14ac:dyDescent="0.2">
      <c r="B12" s="5"/>
      <c r="C12" s="140" t="s">
        <v>14</v>
      </c>
      <c r="D12" s="156"/>
      <c r="E12" s="140" t="s">
        <v>62</v>
      </c>
      <c r="F12" s="141"/>
      <c r="G12" s="154" t="s">
        <v>1</v>
      </c>
      <c r="H12" s="155"/>
      <c r="I12" s="140" t="s">
        <v>3</v>
      </c>
      <c r="J12" s="141"/>
      <c r="K12" s="166" t="s">
        <v>6</v>
      </c>
      <c r="L12" s="167"/>
      <c r="M12" s="120" t="s">
        <v>2</v>
      </c>
      <c r="N12" s="157"/>
      <c r="O12" s="158"/>
      <c r="P12" s="150" t="s">
        <v>65</v>
      </c>
      <c r="Q12" s="151"/>
      <c r="R12" s="6"/>
    </row>
    <row r="13" spans="2:18" ht="15" customHeight="1" x14ac:dyDescent="0.2">
      <c r="B13" s="5"/>
      <c r="C13" s="129" t="s">
        <v>90</v>
      </c>
      <c r="D13" s="137"/>
      <c r="E13" s="139">
        <v>0.98180000000000001</v>
      </c>
      <c r="F13" s="130"/>
      <c r="G13" s="125" t="s">
        <v>79</v>
      </c>
      <c r="H13" s="126"/>
      <c r="I13" s="129" t="s">
        <v>4</v>
      </c>
      <c r="J13" s="130"/>
      <c r="K13" s="168" t="s">
        <v>8</v>
      </c>
      <c r="L13" s="169"/>
      <c r="M13" s="129" t="s">
        <v>94</v>
      </c>
      <c r="N13" s="137"/>
      <c r="O13" s="159"/>
      <c r="P13" s="152" t="s">
        <v>70</v>
      </c>
      <c r="Q13" s="130"/>
      <c r="R13" s="6"/>
    </row>
    <row r="14" spans="2:18" ht="15.75" customHeight="1" thickBot="1" x14ac:dyDescent="0.25">
      <c r="B14" s="5"/>
      <c r="C14" s="131"/>
      <c r="D14" s="138"/>
      <c r="E14" s="131"/>
      <c r="F14" s="132"/>
      <c r="G14" s="127"/>
      <c r="H14" s="128"/>
      <c r="I14" s="131"/>
      <c r="J14" s="132"/>
      <c r="K14" s="170"/>
      <c r="L14" s="171"/>
      <c r="M14" s="131"/>
      <c r="N14" s="138"/>
      <c r="O14" s="160"/>
      <c r="P14" s="153"/>
      <c r="Q14" s="132"/>
      <c r="R14" s="6"/>
    </row>
    <row r="15" spans="2:18" ht="8.25" customHeight="1" thickBot="1" x14ac:dyDescent="0.25">
      <c r="B15" s="5"/>
      <c r="R15" s="6"/>
    </row>
    <row r="16" spans="2:18" x14ac:dyDescent="0.2">
      <c r="B16" s="5"/>
      <c r="C16" s="120" t="s">
        <v>11</v>
      </c>
      <c r="D16" s="133" t="s">
        <v>26</v>
      </c>
      <c r="E16" s="134"/>
      <c r="F16" s="144" t="s">
        <v>80</v>
      </c>
      <c r="G16" s="145"/>
      <c r="H16" s="9"/>
      <c r="I16" s="9"/>
      <c r="J16" s="9"/>
      <c r="K16" s="9"/>
      <c r="L16" s="9"/>
      <c r="M16" s="10"/>
      <c r="N16" s="10"/>
      <c r="O16" s="10"/>
      <c r="P16" s="10"/>
      <c r="Q16" s="10"/>
      <c r="R16" s="6"/>
    </row>
    <row r="17" spans="2:20" ht="18.75" customHeight="1" x14ac:dyDescent="0.2">
      <c r="B17" s="5"/>
      <c r="C17" s="121"/>
      <c r="D17" s="135" t="s">
        <v>27</v>
      </c>
      <c r="E17" s="136"/>
      <c r="F17" s="146" t="s">
        <v>82</v>
      </c>
      <c r="G17" s="147"/>
      <c r="H17" s="9"/>
      <c r="I17" s="40"/>
      <c r="J17" s="39"/>
      <c r="K17" s="9"/>
      <c r="L17" s="9"/>
      <c r="M17" s="10"/>
      <c r="N17" s="10"/>
      <c r="O17" s="10"/>
      <c r="P17" s="10"/>
      <c r="Q17" s="10"/>
      <c r="R17" s="6"/>
    </row>
    <row r="18" spans="2:20" ht="18.75" customHeight="1" thickBot="1" x14ac:dyDescent="0.25">
      <c r="B18" s="5"/>
      <c r="C18" s="122"/>
      <c r="D18" s="142" t="s">
        <v>28</v>
      </c>
      <c r="E18" s="143"/>
      <c r="F18" s="123" t="s">
        <v>81</v>
      </c>
      <c r="G18" s="124"/>
      <c r="H18" s="9"/>
      <c r="I18" s="9"/>
      <c r="J18" s="9"/>
      <c r="K18" s="39"/>
      <c r="L18" s="9"/>
      <c r="M18" s="10"/>
      <c r="N18" s="10"/>
      <c r="O18" s="10"/>
      <c r="P18" s="10"/>
      <c r="Q18" s="10"/>
      <c r="R18" s="6"/>
    </row>
    <row r="19" spans="2:20" ht="6" customHeight="1" thickBot="1" x14ac:dyDescent="0.25">
      <c r="B19" s="5"/>
      <c r="R19" s="6"/>
    </row>
    <row r="20" spans="2:20" ht="13.5" thickBot="1" x14ac:dyDescent="0.25">
      <c r="B20" s="161" t="s">
        <v>23</v>
      </c>
      <c r="C20" s="162"/>
      <c r="D20" s="162"/>
      <c r="E20" s="162"/>
      <c r="F20" s="162"/>
      <c r="G20" s="162"/>
      <c r="H20" s="162"/>
      <c r="I20" s="162"/>
      <c r="J20" s="162"/>
      <c r="K20" s="162"/>
      <c r="L20" s="162"/>
      <c r="M20" s="162"/>
      <c r="N20" s="162"/>
      <c r="O20" s="162"/>
      <c r="P20" s="162"/>
      <c r="Q20" s="162"/>
      <c r="R20" s="163"/>
    </row>
    <row r="21" spans="2:20" ht="6" customHeight="1" x14ac:dyDescent="0.2">
      <c r="B21" s="5"/>
      <c r="G21" s="11"/>
      <c r="H21" s="11"/>
      <c r="R21" s="6"/>
    </row>
    <row r="22" spans="2:20" ht="4.5" customHeight="1" thickBot="1" x14ac:dyDescent="0.25">
      <c r="B22" s="5"/>
      <c r="R22" s="6"/>
    </row>
    <row r="23" spans="2:20" ht="15.75" customHeight="1" thickBot="1" x14ac:dyDescent="0.25">
      <c r="B23" s="5"/>
      <c r="C23" s="164" t="s">
        <v>12</v>
      </c>
      <c r="D23" s="165"/>
      <c r="E23" s="165"/>
      <c r="F23" s="165"/>
      <c r="G23" s="165"/>
      <c r="H23" s="165"/>
      <c r="I23" s="165"/>
      <c r="J23" s="165"/>
      <c r="K23" s="165"/>
      <c r="L23" s="165"/>
      <c r="M23" s="165"/>
      <c r="N23" s="165"/>
      <c r="O23" s="165"/>
      <c r="P23" s="165"/>
      <c r="Q23" s="149"/>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8" t="s">
        <v>13</v>
      </c>
      <c r="Q24" s="149"/>
      <c r="R24" s="6"/>
    </row>
    <row r="25" spans="2:20" ht="14.45" customHeight="1" x14ac:dyDescent="0.2">
      <c r="B25" s="5"/>
      <c r="C25" s="13" t="s">
        <v>17</v>
      </c>
      <c r="D25" s="57">
        <v>0</v>
      </c>
      <c r="E25" s="58"/>
      <c r="F25" s="59"/>
      <c r="G25" s="54">
        <v>0.2</v>
      </c>
      <c r="H25" s="55"/>
      <c r="I25" s="56"/>
      <c r="J25" s="54">
        <v>0.6</v>
      </c>
      <c r="K25" s="55"/>
      <c r="L25" s="56"/>
      <c r="M25" s="57">
        <v>1</v>
      </c>
      <c r="N25" s="58"/>
      <c r="O25" s="59"/>
      <c r="P25" s="177">
        <v>1</v>
      </c>
      <c r="Q25" s="178"/>
      <c r="R25" s="6"/>
    </row>
    <row r="26" spans="2:20" ht="14.45" customHeight="1" x14ac:dyDescent="0.2">
      <c r="B26" s="5"/>
      <c r="C26" s="14" t="s">
        <v>15</v>
      </c>
      <c r="D26" s="45" t="s">
        <v>100</v>
      </c>
      <c r="E26" s="46"/>
      <c r="F26" s="47"/>
      <c r="G26" s="146">
        <f>+(2*0.5)+(0.5*0.45)+(0*0.5)</f>
        <v>1.2250000000000001</v>
      </c>
      <c r="H26" s="181"/>
      <c r="I26" s="147"/>
      <c r="J26" s="146">
        <v>4.5999999999999996</v>
      </c>
      <c r="K26" s="181"/>
      <c r="L26" s="147"/>
      <c r="M26" s="146">
        <v>6</v>
      </c>
      <c r="N26" s="181"/>
      <c r="O26" s="147"/>
      <c r="P26" s="173">
        <f>+M26</f>
        <v>6</v>
      </c>
      <c r="Q26" s="174"/>
      <c r="R26" s="6"/>
    </row>
    <row r="27" spans="2:20" ht="15" customHeight="1" thickBot="1" x14ac:dyDescent="0.25">
      <c r="B27" s="5"/>
      <c r="C27" s="15" t="s">
        <v>36</v>
      </c>
      <c r="D27" s="48"/>
      <c r="E27" s="49"/>
      <c r="F27" s="50"/>
      <c r="G27" s="123">
        <v>6</v>
      </c>
      <c r="H27" s="182"/>
      <c r="I27" s="124"/>
      <c r="J27" s="123">
        <v>6</v>
      </c>
      <c r="K27" s="182"/>
      <c r="L27" s="124"/>
      <c r="M27" s="123">
        <v>6</v>
      </c>
      <c r="N27" s="182"/>
      <c r="O27" s="124"/>
      <c r="P27" s="175">
        <v>6</v>
      </c>
      <c r="Q27" s="176"/>
      <c r="R27" s="6"/>
    </row>
    <row r="28" spans="2:20" ht="15" customHeight="1" thickBot="1" x14ac:dyDescent="0.25">
      <c r="B28" s="5"/>
      <c r="C28" s="16" t="s">
        <v>29</v>
      </c>
      <c r="D28" s="51"/>
      <c r="E28" s="52"/>
      <c r="F28" s="53"/>
      <c r="G28" s="183">
        <f>+G26/G27</f>
        <v>0.20416666666666669</v>
      </c>
      <c r="H28" s="184"/>
      <c r="I28" s="180"/>
      <c r="J28" s="183">
        <f>+J26/J27</f>
        <v>0.76666666666666661</v>
      </c>
      <c r="K28" s="184"/>
      <c r="L28" s="180"/>
      <c r="M28" s="183">
        <f>+M26/M27</f>
        <v>1</v>
      </c>
      <c r="N28" s="184"/>
      <c r="O28" s="180"/>
      <c r="P28" s="179">
        <f>P26/P27</f>
        <v>1</v>
      </c>
      <c r="Q28" s="180"/>
      <c r="R28" s="6"/>
    </row>
    <row r="29" spans="2:20" x14ac:dyDescent="0.2">
      <c r="B29" s="5"/>
      <c r="R29" s="6"/>
      <c r="T29" s="17"/>
    </row>
    <row r="30" spans="2:20" x14ac:dyDescent="0.2">
      <c r="B30" s="5"/>
      <c r="R30" s="6"/>
    </row>
    <row r="31" spans="2:20" x14ac:dyDescent="0.2">
      <c r="B31" s="5"/>
      <c r="I31" s="172"/>
      <c r="J31" s="172"/>
      <c r="K31" s="172"/>
      <c r="L31" s="172"/>
      <c r="M31" s="172"/>
      <c r="N31" s="172"/>
      <c r="O31" s="172"/>
      <c r="P31" s="172"/>
      <c r="Q31" s="17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75" customHeight="1" thickBot="1" x14ac:dyDescent="0.25">
      <c r="B44" s="5"/>
      <c r="C44" s="18" t="s">
        <v>18</v>
      </c>
      <c r="D44" s="41">
        <v>45382</v>
      </c>
      <c r="E44" s="117" t="s">
        <v>99</v>
      </c>
      <c r="F44" s="117"/>
      <c r="G44" s="117"/>
      <c r="H44" s="117"/>
      <c r="I44" s="117"/>
      <c r="J44" s="117"/>
      <c r="K44" s="106"/>
      <c r="L44" s="106"/>
      <c r="M44" s="106"/>
      <c r="N44" s="106"/>
      <c r="O44" s="106"/>
      <c r="P44" s="106"/>
      <c r="Q44" s="107"/>
      <c r="R44" s="6"/>
    </row>
    <row r="45" spans="2:18" ht="102.75" customHeight="1" thickBot="1" x14ac:dyDescent="0.25">
      <c r="B45" s="5"/>
      <c r="C45" s="19" t="s">
        <v>19</v>
      </c>
      <c r="D45" s="41">
        <v>45107</v>
      </c>
      <c r="E45" s="118" t="s">
        <v>102</v>
      </c>
      <c r="F45" s="118"/>
      <c r="G45" s="118"/>
      <c r="H45" s="118"/>
      <c r="I45" s="118"/>
      <c r="J45" s="118"/>
      <c r="K45" s="106"/>
      <c r="L45" s="106"/>
      <c r="M45" s="106"/>
      <c r="N45" s="106"/>
      <c r="O45" s="106"/>
      <c r="P45" s="106"/>
      <c r="Q45" s="107"/>
      <c r="R45" s="6"/>
    </row>
    <row r="46" spans="2:18" ht="98.25" customHeight="1" thickBot="1" x14ac:dyDescent="0.25">
      <c r="B46" s="5"/>
      <c r="C46" s="20" t="s">
        <v>64</v>
      </c>
      <c r="D46" s="41">
        <v>45199</v>
      </c>
      <c r="E46" s="118" t="s">
        <v>104</v>
      </c>
      <c r="F46" s="118"/>
      <c r="G46" s="118"/>
      <c r="H46" s="118"/>
      <c r="I46" s="118"/>
      <c r="J46" s="118"/>
      <c r="K46" s="110"/>
      <c r="L46" s="110"/>
      <c r="M46" s="110"/>
      <c r="N46" s="110"/>
      <c r="O46" s="110"/>
      <c r="P46" s="110"/>
      <c r="Q46" s="111"/>
      <c r="R46" s="6"/>
    </row>
    <row r="47" spans="2:18" ht="143.25" customHeight="1" thickBot="1" x14ac:dyDescent="0.25">
      <c r="B47" s="5"/>
      <c r="C47" s="19" t="s">
        <v>20</v>
      </c>
      <c r="D47" s="41">
        <v>45291</v>
      </c>
      <c r="E47" s="118" t="s">
        <v>106</v>
      </c>
      <c r="F47" s="118"/>
      <c r="G47" s="118"/>
      <c r="H47" s="118"/>
      <c r="I47" s="118"/>
      <c r="J47" s="118"/>
      <c r="K47" s="112"/>
      <c r="L47" s="113"/>
      <c r="M47" s="113"/>
      <c r="N47" s="113"/>
      <c r="O47" s="113"/>
      <c r="P47" s="113"/>
      <c r="Q47" s="114"/>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105"/>
      <c r="N96" s="105"/>
    </row>
    <row r="97" spans="3:14" ht="25.5" x14ac:dyDescent="0.2">
      <c r="C97" s="27" t="s">
        <v>46</v>
      </c>
      <c r="D97" s="28"/>
      <c r="H97" s="34" t="s">
        <v>72</v>
      </c>
      <c r="I97" s="34" t="s">
        <v>25</v>
      </c>
      <c r="J97" s="34" t="s">
        <v>68</v>
      </c>
      <c r="M97" s="99"/>
      <c r="N97" s="99"/>
    </row>
    <row r="98" spans="3:14" ht="38.25" x14ac:dyDescent="0.2">
      <c r="C98" s="27" t="s">
        <v>47</v>
      </c>
      <c r="D98" s="28"/>
      <c r="H98" s="34" t="s">
        <v>5</v>
      </c>
      <c r="I98" s="34" t="s">
        <v>8</v>
      </c>
      <c r="J98" s="34" t="s">
        <v>69</v>
      </c>
      <c r="M98" s="99"/>
      <c r="N98" s="99"/>
    </row>
    <row r="99" spans="3:14" x14ac:dyDescent="0.2">
      <c r="C99" s="27" t="s">
        <v>48</v>
      </c>
      <c r="D99" s="28"/>
      <c r="H99" s="34"/>
      <c r="I99" s="34" t="s">
        <v>71</v>
      </c>
      <c r="J99" s="34" t="s">
        <v>70</v>
      </c>
      <c r="M99" s="99"/>
      <c r="N99" s="99"/>
    </row>
    <row r="100" spans="3:14" ht="25.5" x14ac:dyDescent="0.2">
      <c r="C100" s="27" t="s">
        <v>49</v>
      </c>
      <c r="D100" s="28"/>
      <c r="H100" s="34"/>
      <c r="I100" s="34" t="s">
        <v>9</v>
      </c>
      <c r="J100" s="34" t="s">
        <v>74</v>
      </c>
      <c r="M100" s="99"/>
      <c r="N100" s="99"/>
    </row>
    <row r="101" spans="3:14" x14ac:dyDescent="0.2">
      <c r="C101" s="27" t="s">
        <v>50</v>
      </c>
      <c r="D101" s="28"/>
      <c r="H101" s="34"/>
      <c r="I101" s="34" t="s">
        <v>10</v>
      </c>
      <c r="J101" s="34"/>
      <c r="M101" s="99"/>
      <c r="N101" s="99"/>
    </row>
    <row r="102" spans="3:14" x14ac:dyDescent="0.2">
      <c r="C102" s="27" t="s">
        <v>51</v>
      </c>
      <c r="D102" s="28"/>
      <c r="M102" s="105"/>
      <c r="N102" s="105"/>
    </row>
    <row r="103" spans="3:14" ht="66" customHeight="1" x14ac:dyDescent="0.2">
      <c r="C103" s="27" t="s">
        <v>52</v>
      </c>
      <c r="D103" s="28"/>
      <c r="M103" s="119"/>
      <c r="N103" s="119"/>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1">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C16:C18"/>
    <mergeCell ref="F18:G18"/>
    <mergeCell ref="G13:H14"/>
    <mergeCell ref="I13:J14"/>
    <mergeCell ref="D16:E16"/>
    <mergeCell ref="D17:E17"/>
    <mergeCell ref="C13:D14"/>
    <mergeCell ref="E13:F14"/>
    <mergeCell ref="M103:N103"/>
    <mergeCell ref="M98:N98"/>
    <mergeCell ref="M99:N99"/>
    <mergeCell ref="M100:N100"/>
    <mergeCell ref="M101:N101"/>
    <mergeCell ref="M102:N102"/>
    <mergeCell ref="M96:N96"/>
    <mergeCell ref="M97:N97"/>
    <mergeCell ref="K44:Q44"/>
    <mergeCell ref="C42:J42"/>
    <mergeCell ref="K42:Q42"/>
    <mergeCell ref="K45:Q45"/>
    <mergeCell ref="K46:Q46"/>
    <mergeCell ref="K47:Q47"/>
    <mergeCell ref="E43:J43"/>
    <mergeCell ref="E44:J44"/>
    <mergeCell ref="E45:J45"/>
    <mergeCell ref="E46:J46"/>
    <mergeCell ref="E47:J47"/>
    <mergeCell ref="O2:R2"/>
    <mergeCell ref="O3:R3"/>
    <mergeCell ref="O4:R4"/>
    <mergeCell ref="L9:Q10"/>
    <mergeCell ref="B6:R6"/>
    <mergeCell ref="D9:I9"/>
    <mergeCell ref="D8:I8"/>
    <mergeCell ref="L8:Q8"/>
    <mergeCell ref="C7:Q7"/>
    <mergeCell ref="E2:N4"/>
    <mergeCell ref="J8:K8"/>
    <mergeCell ref="J9:K10"/>
    <mergeCell ref="D10:I10"/>
    <mergeCell ref="B2:D4"/>
    <mergeCell ref="B5:R5"/>
    <mergeCell ref="D24:F24"/>
    <mergeCell ref="G24:I24"/>
    <mergeCell ref="J24:L24"/>
    <mergeCell ref="D26:F28"/>
    <mergeCell ref="M24:O24"/>
    <mergeCell ref="J25:L25"/>
    <mergeCell ref="G25:I25"/>
    <mergeCell ref="D25:F25"/>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E44:J46 D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G26 P26:P27"/>
    <dataValidation allowBlank="1" showInputMessage="1" showErrorMessage="1" prompt="Identifique el valor registrado en el denominador de la fórmula de cálculo" sqref="M27 J27 G27"/>
    <dataValidation allowBlank="1" showInputMessage="1" showErrorMessage="1" prompt="Identifique el resultado del indicador en la medición desarrollada" sqref="G28 M28 J28 P28 D26"/>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zoomScale="70" zoomScaleNormal="70" zoomScaleSheetLayoutView="70" workbookViewId="0">
      <selection activeCell="E46" sqref="E46:J4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93</v>
      </c>
      <c r="M8" s="77"/>
      <c r="N8" s="77"/>
      <c r="O8" s="77"/>
      <c r="P8" s="77"/>
      <c r="Q8" s="78"/>
      <c r="R8" s="6"/>
    </row>
    <row r="9" spans="2:18" ht="23.25" customHeight="1" thickBot="1" x14ac:dyDescent="0.25">
      <c r="B9" s="5"/>
      <c r="C9" s="7" t="s">
        <v>60</v>
      </c>
      <c r="D9" s="185" t="s">
        <v>78</v>
      </c>
      <c r="E9" s="186"/>
      <c r="F9" s="186"/>
      <c r="G9" s="186"/>
      <c r="H9" s="186"/>
      <c r="I9" s="187"/>
      <c r="J9" s="91" t="s">
        <v>58</v>
      </c>
      <c r="K9" s="92"/>
      <c r="L9" s="188" t="s">
        <v>96</v>
      </c>
      <c r="M9" s="189"/>
      <c r="N9" s="189"/>
      <c r="O9" s="189"/>
      <c r="P9" s="189"/>
      <c r="Q9" s="190"/>
      <c r="R9" s="6"/>
    </row>
    <row r="10" spans="2:18" ht="27.95" customHeight="1" thickBot="1" x14ac:dyDescent="0.25">
      <c r="B10" s="5"/>
      <c r="C10" s="7" t="s">
        <v>59</v>
      </c>
      <c r="D10" s="185" t="s">
        <v>77</v>
      </c>
      <c r="E10" s="186"/>
      <c r="F10" s="186"/>
      <c r="G10" s="186"/>
      <c r="H10" s="186"/>
      <c r="I10" s="187"/>
      <c r="J10" s="93"/>
      <c r="K10" s="94"/>
      <c r="L10" s="191"/>
      <c r="M10" s="192"/>
      <c r="N10" s="192"/>
      <c r="O10" s="192"/>
      <c r="P10" s="192"/>
      <c r="Q10" s="193"/>
      <c r="R10" s="6"/>
    </row>
    <row r="11" spans="2:18" ht="6" customHeight="1" thickBot="1" x14ac:dyDescent="0.25">
      <c r="B11" s="5"/>
      <c r="I11" s="8"/>
      <c r="R11" s="6"/>
    </row>
    <row r="12" spans="2:18" ht="15" customHeight="1" x14ac:dyDescent="0.2">
      <c r="B12" s="5"/>
      <c r="C12" s="140" t="s">
        <v>14</v>
      </c>
      <c r="D12" s="156"/>
      <c r="E12" s="140" t="s">
        <v>62</v>
      </c>
      <c r="F12" s="141"/>
      <c r="G12" s="154" t="s">
        <v>1</v>
      </c>
      <c r="H12" s="155"/>
      <c r="I12" s="140" t="s">
        <v>3</v>
      </c>
      <c r="J12" s="141"/>
      <c r="K12" s="166" t="s">
        <v>6</v>
      </c>
      <c r="L12" s="167"/>
      <c r="M12" s="120" t="s">
        <v>2</v>
      </c>
      <c r="N12" s="157"/>
      <c r="O12" s="158"/>
      <c r="P12" s="150" t="s">
        <v>65</v>
      </c>
      <c r="Q12" s="151"/>
      <c r="R12" s="6"/>
    </row>
    <row r="13" spans="2:18" ht="15" customHeight="1" x14ac:dyDescent="0.2">
      <c r="B13" s="5"/>
      <c r="C13" s="129" t="s">
        <v>92</v>
      </c>
      <c r="D13" s="137"/>
      <c r="E13" s="139">
        <v>1</v>
      </c>
      <c r="F13" s="130"/>
      <c r="G13" s="125" t="s">
        <v>79</v>
      </c>
      <c r="H13" s="126"/>
      <c r="I13" s="129" t="s">
        <v>4</v>
      </c>
      <c r="J13" s="130"/>
      <c r="K13" s="125" t="s">
        <v>8</v>
      </c>
      <c r="L13" s="126"/>
      <c r="M13" s="129" t="s">
        <v>98</v>
      </c>
      <c r="N13" s="137"/>
      <c r="O13" s="159"/>
      <c r="P13" s="152" t="s">
        <v>67</v>
      </c>
      <c r="Q13" s="130"/>
      <c r="R13" s="6"/>
    </row>
    <row r="14" spans="2:18" ht="15.75" customHeight="1" thickBot="1" x14ac:dyDescent="0.25">
      <c r="B14" s="5"/>
      <c r="C14" s="131"/>
      <c r="D14" s="138"/>
      <c r="E14" s="131"/>
      <c r="F14" s="132"/>
      <c r="G14" s="127"/>
      <c r="H14" s="128"/>
      <c r="I14" s="131"/>
      <c r="J14" s="132"/>
      <c r="K14" s="127"/>
      <c r="L14" s="128"/>
      <c r="M14" s="131"/>
      <c r="N14" s="138"/>
      <c r="O14" s="160"/>
      <c r="P14" s="153"/>
      <c r="Q14" s="132"/>
      <c r="R14" s="6"/>
    </row>
    <row r="15" spans="2:18" ht="8.25" customHeight="1" thickBot="1" x14ac:dyDescent="0.25">
      <c r="B15" s="5"/>
      <c r="R15" s="6"/>
    </row>
    <row r="16" spans="2:18" x14ac:dyDescent="0.2">
      <c r="B16" s="5"/>
      <c r="C16" s="120" t="s">
        <v>11</v>
      </c>
      <c r="D16" s="133" t="s">
        <v>26</v>
      </c>
      <c r="E16" s="134"/>
      <c r="F16" s="144" t="s">
        <v>80</v>
      </c>
      <c r="G16" s="145"/>
      <c r="H16" s="9"/>
      <c r="I16" s="9"/>
      <c r="J16" s="9"/>
      <c r="K16" s="9"/>
      <c r="L16" s="9"/>
      <c r="M16" s="10"/>
      <c r="N16" s="10"/>
      <c r="O16" s="10"/>
      <c r="P16" s="10"/>
      <c r="Q16" s="10"/>
      <c r="R16" s="6"/>
    </row>
    <row r="17" spans="2:20" ht="18.75" customHeight="1" x14ac:dyDescent="0.2">
      <c r="B17" s="5"/>
      <c r="C17" s="121"/>
      <c r="D17" s="135" t="s">
        <v>27</v>
      </c>
      <c r="E17" s="136"/>
      <c r="F17" s="146" t="s">
        <v>82</v>
      </c>
      <c r="G17" s="147"/>
      <c r="H17" s="9"/>
      <c r="I17" s="9"/>
      <c r="J17" s="9"/>
      <c r="K17" s="9"/>
      <c r="L17" s="9"/>
      <c r="M17" s="10"/>
      <c r="N17" s="10"/>
      <c r="O17" s="10"/>
      <c r="P17" s="10"/>
      <c r="Q17" s="10"/>
      <c r="R17" s="6"/>
    </row>
    <row r="18" spans="2:20" ht="18.75" customHeight="1" thickBot="1" x14ac:dyDescent="0.25">
      <c r="B18" s="5"/>
      <c r="C18" s="122"/>
      <c r="D18" s="142" t="s">
        <v>28</v>
      </c>
      <c r="E18" s="143"/>
      <c r="F18" s="123" t="s">
        <v>81</v>
      </c>
      <c r="G18" s="124"/>
      <c r="H18" s="9"/>
      <c r="I18" s="9"/>
      <c r="J18" s="9"/>
      <c r="K18" s="9"/>
      <c r="L18" s="9"/>
      <c r="M18" s="10"/>
      <c r="N18" s="10"/>
      <c r="O18" s="10"/>
      <c r="P18" s="10"/>
      <c r="Q18" s="10"/>
      <c r="R18" s="6"/>
    </row>
    <row r="19" spans="2:20" ht="6" customHeight="1" thickBot="1" x14ac:dyDescent="0.25">
      <c r="B19" s="5"/>
      <c r="R19" s="6"/>
    </row>
    <row r="20" spans="2:20" ht="13.5" thickBot="1" x14ac:dyDescent="0.25">
      <c r="B20" s="161" t="s">
        <v>23</v>
      </c>
      <c r="C20" s="162"/>
      <c r="D20" s="162"/>
      <c r="E20" s="162"/>
      <c r="F20" s="162"/>
      <c r="G20" s="162"/>
      <c r="H20" s="162"/>
      <c r="I20" s="162"/>
      <c r="J20" s="162"/>
      <c r="K20" s="162"/>
      <c r="L20" s="162"/>
      <c r="M20" s="162"/>
      <c r="N20" s="162"/>
      <c r="O20" s="162"/>
      <c r="P20" s="162"/>
      <c r="Q20" s="162"/>
      <c r="R20" s="163"/>
    </row>
    <row r="21" spans="2:20" ht="6" customHeight="1" x14ac:dyDescent="0.2">
      <c r="B21" s="5"/>
      <c r="G21" s="11"/>
      <c r="H21" s="11"/>
      <c r="R21" s="6"/>
    </row>
    <row r="22" spans="2:20" ht="4.5" customHeight="1" thickBot="1" x14ac:dyDescent="0.25">
      <c r="B22" s="5"/>
      <c r="R22" s="6"/>
    </row>
    <row r="23" spans="2:20" ht="15.75" customHeight="1" thickBot="1" x14ac:dyDescent="0.25">
      <c r="B23" s="5"/>
      <c r="C23" s="164" t="s">
        <v>12</v>
      </c>
      <c r="D23" s="165"/>
      <c r="E23" s="165"/>
      <c r="F23" s="165"/>
      <c r="G23" s="165"/>
      <c r="H23" s="165"/>
      <c r="I23" s="165"/>
      <c r="J23" s="165"/>
      <c r="K23" s="165"/>
      <c r="L23" s="165"/>
      <c r="M23" s="165"/>
      <c r="N23" s="165"/>
      <c r="O23" s="165"/>
      <c r="P23" s="165"/>
      <c r="Q23" s="149"/>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8" t="s">
        <v>13</v>
      </c>
      <c r="Q24" s="149"/>
      <c r="R24" s="6"/>
    </row>
    <row r="25" spans="2:20" ht="14.45" customHeight="1" x14ac:dyDescent="0.2">
      <c r="B25" s="5"/>
      <c r="C25" s="13" t="s">
        <v>17</v>
      </c>
      <c r="D25" s="57">
        <v>1</v>
      </c>
      <c r="E25" s="58"/>
      <c r="F25" s="59"/>
      <c r="G25" s="57">
        <v>1</v>
      </c>
      <c r="H25" s="58"/>
      <c r="I25" s="59"/>
      <c r="J25" s="57">
        <v>1</v>
      </c>
      <c r="K25" s="58"/>
      <c r="L25" s="59"/>
      <c r="M25" s="57">
        <v>1</v>
      </c>
      <c r="N25" s="58"/>
      <c r="O25" s="59"/>
      <c r="P25" s="177">
        <f>14/14</f>
        <v>1</v>
      </c>
      <c r="Q25" s="178"/>
      <c r="R25" s="6"/>
    </row>
    <row r="26" spans="2:20" ht="14.45" customHeight="1" x14ac:dyDescent="0.2">
      <c r="B26" s="5"/>
      <c r="C26" s="14" t="s">
        <v>15</v>
      </c>
      <c r="D26" s="146">
        <v>9</v>
      </c>
      <c r="E26" s="181"/>
      <c r="F26" s="147"/>
      <c r="G26" s="146">
        <v>9</v>
      </c>
      <c r="H26" s="181"/>
      <c r="I26" s="147"/>
      <c r="J26" s="146">
        <v>6</v>
      </c>
      <c r="K26" s="181"/>
      <c r="L26" s="147"/>
      <c r="M26" s="146">
        <v>6</v>
      </c>
      <c r="N26" s="181"/>
      <c r="O26" s="147"/>
      <c r="P26" s="194">
        <f>SUM(D26:O26)</f>
        <v>30</v>
      </c>
      <c r="Q26" s="195"/>
      <c r="R26" s="6"/>
    </row>
    <row r="27" spans="2:20" ht="15" customHeight="1" thickBot="1" x14ac:dyDescent="0.25">
      <c r="B27" s="5"/>
      <c r="C27" s="15" t="s">
        <v>36</v>
      </c>
      <c r="D27" s="123">
        <v>9</v>
      </c>
      <c r="E27" s="182"/>
      <c r="F27" s="124"/>
      <c r="G27" s="123">
        <v>9</v>
      </c>
      <c r="H27" s="182"/>
      <c r="I27" s="124"/>
      <c r="J27" s="123">
        <v>6</v>
      </c>
      <c r="K27" s="182"/>
      <c r="L27" s="124"/>
      <c r="M27" s="123">
        <v>6</v>
      </c>
      <c r="N27" s="182"/>
      <c r="O27" s="124"/>
      <c r="P27" s="194">
        <f>SUM(D27:O27)</f>
        <v>30</v>
      </c>
      <c r="Q27" s="195"/>
      <c r="R27" s="6"/>
    </row>
    <row r="28" spans="2:20" ht="15" customHeight="1" thickBot="1" x14ac:dyDescent="0.25">
      <c r="B28" s="5"/>
      <c r="C28" s="16" t="s">
        <v>29</v>
      </c>
      <c r="D28" s="196">
        <f>+D26/D27</f>
        <v>1</v>
      </c>
      <c r="E28" s="197"/>
      <c r="F28" s="198"/>
      <c r="G28" s="196">
        <f>+G26/G27</f>
        <v>1</v>
      </c>
      <c r="H28" s="197"/>
      <c r="I28" s="198"/>
      <c r="J28" s="196">
        <f>+J26/J27</f>
        <v>1</v>
      </c>
      <c r="K28" s="197"/>
      <c r="L28" s="198"/>
      <c r="M28" s="196">
        <f>+M26/M27</f>
        <v>1</v>
      </c>
      <c r="N28" s="197"/>
      <c r="O28" s="198"/>
      <c r="P28" s="199">
        <f t="shared" ref="P28" si="0">+P26/P27</f>
        <v>1</v>
      </c>
      <c r="Q28" s="198"/>
      <c r="R28" s="6"/>
    </row>
    <row r="29" spans="2:20" x14ac:dyDescent="0.2">
      <c r="B29" s="5"/>
      <c r="R29" s="6"/>
      <c r="T29" s="17"/>
    </row>
    <row r="30" spans="2:20" x14ac:dyDescent="0.2">
      <c r="B30" s="5"/>
      <c r="R30" s="6"/>
    </row>
    <row r="31" spans="2:20" x14ac:dyDescent="0.2">
      <c r="B31" s="5"/>
      <c r="I31" s="172"/>
      <c r="J31" s="172"/>
      <c r="K31" s="172"/>
      <c r="L31" s="172"/>
      <c r="M31" s="172"/>
      <c r="N31" s="172"/>
      <c r="O31" s="172"/>
      <c r="P31" s="172"/>
      <c r="Q31" s="17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197.25" customHeight="1" thickBot="1" x14ac:dyDescent="0.25">
      <c r="B44" s="5"/>
      <c r="C44" s="18" t="s">
        <v>18</v>
      </c>
      <c r="D44" s="37">
        <v>45382</v>
      </c>
      <c r="E44" s="200" t="s">
        <v>101</v>
      </c>
      <c r="F44" s="201"/>
      <c r="G44" s="201"/>
      <c r="H44" s="201"/>
      <c r="I44" s="201"/>
      <c r="J44" s="202"/>
      <c r="K44" s="106"/>
      <c r="L44" s="106"/>
      <c r="M44" s="106"/>
      <c r="N44" s="106"/>
      <c r="O44" s="106"/>
      <c r="P44" s="106"/>
      <c r="Q44" s="107"/>
      <c r="R44" s="6"/>
    </row>
    <row r="45" spans="2:18" ht="187.5" customHeight="1" thickBot="1" x14ac:dyDescent="0.25">
      <c r="B45" s="5"/>
      <c r="C45" s="19" t="s">
        <v>19</v>
      </c>
      <c r="D45" s="37">
        <v>45473</v>
      </c>
      <c r="E45" s="200" t="s">
        <v>103</v>
      </c>
      <c r="F45" s="201"/>
      <c r="G45" s="201"/>
      <c r="H45" s="201"/>
      <c r="I45" s="201"/>
      <c r="J45" s="202"/>
      <c r="K45" s="106"/>
      <c r="L45" s="106"/>
      <c r="M45" s="106"/>
      <c r="N45" s="106"/>
      <c r="O45" s="106"/>
      <c r="P45" s="106"/>
      <c r="Q45" s="107"/>
      <c r="R45" s="6"/>
    </row>
    <row r="46" spans="2:18" ht="114.75" customHeight="1" thickBot="1" x14ac:dyDescent="0.25">
      <c r="B46" s="5"/>
      <c r="C46" s="20" t="s">
        <v>64</v>
      </c>
      <c r="D46" s="37">
        <v>45565</v>
      </c>
      <c r="E46" s="200" t="s">
        <v>105</v>
      </c>
      <c r="F46" s="201"/>
      <c r="G46" s="201"/>
      <c r="H46" s="201"/>
      <c r="I46" s="201"/>
      <c r="J46" s="202"/>
      <c r="K46" s="110"/>
      <c r="L46" s="110"/>
      <c r="M46" s="110"/>
      <c r="N46" s="110"/>
      <c r="O46" s="110"/>
      <c r="P46" s="110"/>
      <c r="Q46" s="111"/>
      <c r="R46" s="6"/>
    </row>
    <row r="47" spans="2:18" ht="92.25" customHeight="1" thickBot="1" x14ac:dyDescent="0.25">
      <c r="B47" s="5"/>
      <c r="C47" s="19" t="s">
        <v>20</v>
      </c>
      <c r="D47" s="38">
        <v>45657</v>
      </c>
      <c r="E47" s="203" t="s">
        <v>107</v>
      </c>
      <c r="F47" s="204"/>
      <c r="G47" s="204"/>
      <c r="H47" s="204"/>
      <c r="I47" s="204"/>
      <c r="J47" s="205"/>
      <c r="K47" s="106"/>
      <c r="L47" s="106"/>
      <c r="M47" s="106"/>
      <c r="N47" s="106"/>
      <c r="O47" s="106"/>
      <c r="P47" s="106"/>
      <c r="Q47" s="107"/>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105"/>
      <c r="N96" s="105"/>
    </row>
    <row r="97" spans="3:14" ht="25.5" hidden="1" x14ac:dyDescent="0.2">
      <c r="C97" s="27" t="s">
        <v>46</v>
      </c>
      <c r="D97" s="28"/>
      <c r="H97" s="34" t="s">
        <v>72</v>
      </c>
      <c r="I97" s="34" t="s">
        <v>25</v>
      </c>
      <c r="J97" s="34" t="s">
        <v>68</v>
      </c>
      <c r="M97" s="99"/>
      <c r="N97" s="99"/>
    </row>
    <row r="98" spans="3:14" ht="38.25" hidden="1" x14ac:dyDescent="0.2">
      <c r="C98" s="27" t="s">
        <v>47</v>
      </c>
      <c r="D98" s="28"/>
      <c r="H98" s="34" t="s">
        <v>5</v>
      </c>
      <c r="I98" s="34" t="s">
        <v>8</v>
      </c>
      <c r="J98" s="34" t="s">
        <v>69</v>
      </c>
      <c r="M98" s="99"/>
      <c r="N98" s="99"/>
    </row>
    <row r="99" spans="3:14" hidden="1" x14ac:dyDescent="0.2">
      <c r="C99" s="27" t="s">
        <v>48</v>
      </c>
      <c r="D99" s="28"/>
      <c r="H99" s="34"/>
      <c r="I99" s="34" t="s">
        <v>71</v>
      </c>
      <c r="J99" s="34" t="s">
        <v>70</v>
      </c>
      <c r="M99" s="99"/>
      <c r="N99" s="99"/>
    </row>
    <row r="100" spans="3:14" ht="25.5" hidden="1" x14ac:dyDescent="0.2">
      <c r="C100" s="27" t="s">
        <v>49</v>
      </c>
      <c r="D100" s="28"/>
      <c r="H100" s="34"/>
      <c r="I100" s="34" t="s">
        <v>9</v>
      </c>
      <c r="J100" s="34" t="s">
        <v>74</v>
      </c>
      <c r="M100" s="99"/>
      <c r="N100" s="99"/>
    </row>
    <row r="101" spans="3:14" hidden="1" x14ac:dyDescent="0.2">
      <c r="C101" s="27" t="s">
        <v>50</v>
      </c>
      <c r="D101" s="28"/>
      <c r="H101" s="34"/>
      <c r="I101" s="34" t="s">
        <v>10</v>
      </c>
      <c r="J101" s="34"/>
      <c r="M101" s="99"/>
      <c r="N101" s="99"/>
    </row>
    <row r="102" spans="3:14" hidden="1" x14ac:dyDescent="0.2">
      <c r="C102" s="27" t="s">
        <v>51</v>
      </c>
      <c r="D102" s="28"/>
      <c r="M102" s="105"/>
      <c r="N102" s="105"/>
    </row>
    <row r="103" spans="3:14" ht="66" hidden="1" customHeight="1" x14ac:dyDescent="0.2">
      <c r="C103" s="27" t="s">
        <v>52</v>
      </c>
      <c r="D103" s="28"/>
      <c r="M103" s="119"/>
      <c r="N103" s="119"/>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2025-02-04T13:34:13Z</dcterms:modified>
</cp:coreProperties>
</file>