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5\Indicadores\reporte Indicadores\Reportes y publicar\Publicar Indicadores\Publicar indicadores 1 Tr\"/>
    </mc:Choice>
  </mc:AlternateContent>
  <bookViews>
    <workbookView xWindow="-120" yWindow="-120" windowWidth="20730" windowHeight="11160" tabRatio="808"/>
  </bookViews>
  <sheets>
    <sheet name="Comisiones" sheetId="9" r:id="rId1"/>
  </sheets>
  <definedNames>
    <definedName name="_xlnm.Print_Area" localSheetId="0">Comisiones!$B$2:$R$49</definedName>
    <definedName name="Fuente_indicador">Comisiones!$M$96:$M$102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Comisiones!$I$96:$I$101</definedName>
    <definedName name="PLANEACIÓN_ESTRATÉGICA_Y_GESTIÓN_ORGANIZACIONAL">#REF!</definedName>
    <definedName name="Procesos">#REF!</definedName>
    <definedName name="Tipo_indicador" localSheetId="0">Comisiones!$H$96:$H$98</definedName>
  </definedNames>
  <calcPr calcId="162913"/>
</workbook>
</file>

<file path=xl/calcChain.xml><?xml version="1.0" encoding="utf-8"?>
<calcChain xmlns="http://schemas.openxmlformats.org/spreadsheetml/2006/main">
  <c r="D27" i="9" l="1"/>
  <c r="D26" i="9"/>
  <c r="P27" i="9" l="1"/>
  <c r="P26" i="9"/>
  <c r="P28" i="9" l="1"/>
  <c r="G28" i="9"/>
  <c r="J28" i="9"/>
  <c r="M28" i="9"/>
  <c r="D28" i="9" l="1"/>
</calcChain>
</file>

<file path=xl/sharedStrings.xml><?xml version="1.0" encoding="utf-8"?>
<sst xmlns="http://schemas.openxmlformats.org/spreadsheetml/2006/main" count="101" uniqueCount="96">
  <si>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</si>
  <si>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</si>
  <si>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</si>
  <si>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</si>
  <si>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</si>
  <si>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</si>
  <si>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</si>
  <si>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</si>
  <si>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</si>
  <si>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</si>
  <si>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</si>
  <si>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</si>
  <si>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</si>
  <si>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</si>
  <si>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</si>
  <si>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</si>
  <si>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</si>
  <si>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</si>
  <si>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</si>
  <si>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</si>
  <si>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</si>
  <si>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</si>
  <si>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</si>
  <si>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</si>
  <si>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</si>
  <si>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</si>
  <si>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</si>
  <si>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</si>
  <si>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</si>
  <si>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</si>
  <si>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</si>
  <si>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</si>
  <si>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</si>
  <si>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</si>
  <si>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</si>
  <si>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</si>
  <si>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</si>
  <si>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</si>
  <si>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</si>
  <si>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</si>
  <si>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</si>
  <si>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</si>
  <si>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</si>
  <si>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</si>
  <si>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</si>
  <si>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</si>
  <si>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</si>
  <si>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</si>
  <si>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</si>
  <si>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</si>
  <si>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</si>
  <si>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</si>
  <si>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</si>
  <si>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</si>
  <si>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</si>
  <si>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</si>
  <si>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</si>
  <si>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</si>
  <si>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</si>
  <si>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</si>
  <si>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</si>
  <si>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</si>
  <si>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</si>
  <si>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</si>
  <si>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</si>
  <si>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</si>
  <si>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</si>
  <si>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</si>
  <si>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</si>
  <si>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</si>
  <si>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</si>
  <si>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</si>
  <si>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</si>
  <si>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</si>
  <si>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</si>
  <si>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</si>
  <si>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</si>
  <si>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</si>
  <si>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</si>
  <si>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</si>
  <si>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</si>
  <si>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</si>
  <si>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</si>
  <si>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</si>
  <si>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</si>
  <si>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</si>
  <si>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Subsecretarios de Comisiones permanentes</t>
  </si>
  <si>
    <t>Comisiones Permanentes</t>
  </si>
  <si>
    <t>Proyectos de acuerdo debatidos en Comisiones</t>
  </si>
  <si>
    <t>Este indicador mide la eficacia en el trámite de los Proyectos de Acuerdo en las Comisiones Permanentes, en el desarrollo de la Gestión Normativa</t>
  </si>
  <si>
    <t>Red interna SECRETARIA GENERAL -carpeta PROYECTOS DE ACUERDO</t>
  </si>
  <si>
    <t>75%-100%</t>
  </si>
  <si>
    <t>60%-74%</t>
  </si>
  <si>
    <t>(P.A. aprobados + P. A negados / Proyectos de acuerdo debatidos) *100</t>
  </si>
  <si>
    <t>Indicador revisado y/o actualizado y aprobado por el lider del proceso  12/06/2024</t>
  </si>
  <si>
    <r>
      <rPr>
        <b/>
        <sz val="10"/>
        <rFont val="Arial"/>
        <family val="2"/>
      </rPr>
      <t>Durante el primer trimestre La Comision Primera del Plan:</t>
    </r>
    <r>
      <rPr>
        <sz val="10"/>
        <rFont val="Arial"/>
        <family val="2"/>
      </rPr>
      <t xml:space="preserve"> En las sesiones ordinarias del mes de febrero de 2025, se aprobaron los p.as 001, 021, 058, 063, 071, 092, 093, 108, 112, 140, 188, 198, 232. Se programaron para debate  001, 021, 056, 058, 063, 071, 076,  092, 093, 108, 112, 140, 188, 198, 232, en consecuencia se programaron 15, se aprobaron 13 proyectos de acuerdo. Los proyectos de Acuerdo 056 y 076 no fueron debatidos.
</t>
    </r>
    <r>
      <rPr>
        <b/>
        <sz val="10"/>
        <rFont val="Arial"/>
        <family val="2"/>
      </rPr>
      <t>Durante el primer trimestre La Comision Segunda de Gobierno</t>
    </r>
    <r>
      <rPr>
        <sz val="10"/>
        <rFont val="Arial"/>
        <family val="2"/>
      </rPr>
      <t xml:space="preserve">: priorizaron veintecinco (25) proyectos de acuerdo, de los cuales 25 fueron debatidos en la Comisión.  
P.A. No. 708 de 2024, “Por el cual se modifica la estructura organizacional del Concejo de Bogotá D.C., se crean dependencias, se les asignan funciones, se modifica la planta de personal y se dictan otras disposiciones”
P.A. No. 242 de 2025, “Por el cual se modifica la estructura organizacional, la planta de empleos de la Personería de Bogotá, D. C., y se dictan otras disposiciones”
P.A. No. 077 de 2025. “Por medio del cual se trazan lineamientos para sensibilizar sobre el adecuado uso de pantallas en la primera infancia"
P.A. No. 197 de 2025 “Por medio del cual se promueve la creación de una aplicación de salud mental en Bogotá D.C."
P.A. No. 097 de 2025 "Por el cual se establece señalización clara en los perímetros y zonas en los que no está permitido el consumo de drogas en el espacio público”.
P.A. No. 238 de 2025 “Por el cual se modifica el Acuerdo Distrital 138 de 2004 “por medio del cual se regula el funcionamiento de los establecimientos públicos y privados que prestan el servicio de educación inicial.”
P.A. No. 055 de 2025 “Por medio del cual se dictan los lineamientos para la formulación de la política pública de multilingüismo en el Distrito Capital y se dictan otras disposiciones”.
P.A. No. 151 de 2025, Por medio del cual se establecen lineamientos para la prevención y mitigación del estrés postraumático en las fuerzas de emergencias, primeros atendientes y víctimas de emergencias y/o situaciones traumáticas, se crea el día distrital para la concientización sobre el trastorno de estrés postraumático en el Distrito Capital y se dictan otras disposiciones”.
P.A. No. 161 de 2025, "Por medio del cual se promueve la seguridad en las copropiedades sujetas al régimen de propiedad horizontal en el Distrito Capital".
P.A. No. 177 de 2025, “Por medio del cual se implementa la línea de atención y orientación del adulto mayor”
P.A. Nos. 024, “Por el cual se adoptan medidas complementarias para prevenir, atender y reducir el acoso sexual en espacios públicos o de acceso público en Bogotá D.C. y se dictan otras disposiciones”; 
P.A. 088 de 2025, “Por medio del cual se actualizan y/ o modifican los Acuerdos 079 de 2003 y 735 de 2019, para la prevención, atención y sanción del acoso sexual en el espacio público y en establecimientos públicos o privados de acceso público, incluido el espacio virtual en el Distrito Capital y se dictan otras disposiciones”; acumulados por unidad de materia.
P.A. No. 082 de 2025 “Por medio del cual se crean las zonas seguras de intercambio comercial en la Ciudad de Bogotá D.C., y se dictan otras disposiciones”.
P.A. No.137 de 2025 “Por medio del cual se fortalecen y promueven los derechos de propiedad intelectual, autor y conexos en el distrito capital y se establecen actividades conmemorativas relacionadas”
P.A. No. 143 de 2025, “Por el cual se genera una estrategia para fortalecer el uso de drones en el patrullaje aéreo de la policía metropolitana de Bogotá”.
P.A. No. 044 de 2025: “Por medio del cual se establecen lineamientos en materia de prevención del suicidio en el distrito capital y se dictan otras disposiciones.
P.A. No. 231 de 2025, “Por medio del cual se modifica el Acuerdo 253 de 2006 «Por el cual se institucionaliza el programa BOGOTÁ BILINGÜE y se dictan otras disposiciones”
Proyecto de Acuerdo Priorizado No. 179 de 2025, “Por medio del cual se establecen lineamientos para la creación de una única ruta de denuncia y atención integral para las víctimas de extorsión en el Distrito Capital”.
P.A. No. 081 de 2025, “Por el cual se fomenta la productividad de las personas mayores en Bogotá D.C”.
P.A. No. 114 de 2025, “Por medio del cual se crea el modelo de Atención Primaria en Salud Renovada (APS), “Bogotá Saludable” a fin de garantizar el derecho a la salud de las y los ciudadanos en Bogotá D.C”.
P.A. No. 157 de 2025: “Por medio del cual se dictan normas para crear el Consejo Distrital y los Consejos Locales de los motociclistas y conductores en Bogotá D.C.”
P.A. No. 113  de 2025, “Por medio del cual se adopta la Política Pública de Fortalecimiento del Bienestar Integral de las Familias en el Distrito Capital y se dictan otras disposiciones”.
P.A. No. 186 de 2025, “Por el cual se implementa una estrategia distrital de autocuidado y autoprotección para prevenir y actuar ante situaciones de hurto y acoso en Bogotá D.C.”
Proyecto de Acuerdo Priorizado No. 192 de 2025, “Por medio del cual se crea la ruta de atención integral para mujeres habitantes de calle en el distrito capital y se dictan otras disposiciones”.
P.A. No. 256 de 2025, “Por el cual se autoriza al Alcalde Mayor de Bogotá, en representación del Distrito Capital y a la empresa de transporte del tercer milenio – Transmilenio S.A. para que ratifiquen la capacidad jurídica de Transmilenio s.a. para constituir y ser accionista mayoritario de la operadora distrital de transporte S.A.S.”
De los 25 P.A. debatidos se aprobaron 23. Los 2 P.A.restantes, quedó suspendido el debate de aprobación.
</t>
    </r>
    <r>
      <rPr>
        <b/>
        <sz val="10"/>
        <rFont val="Arial"/>
        <family val="2"/>
      </rPr>
      <t xml:space="preserve">
La Comisión Tercera Permanente de Hacienda y Crédito Público, durante el periodo de sesiones ordinarias de febrero de 2025 (primer trimestre),</t>
    </r>
    <r>
      <rPr>
        <sz val="10"/>
        <rFont val="Arial"/>
        <family val="2"/>
      </rPr>
      <t xml:space="preserve"> debatió un total de siete (7) proyectos de acuerdo. De estos, cuatro (4) fueron aprobados en primer debate y remitidos a Secretaria General para segundo debate en la plenaria; y para los otros tres (3) proyectos se conformó Comisión Accidental, siendo suspendido el debate en ese estado. 
Al finalizar el periodo de sesiones ordinarias, los 3 proyectos con comisión accidental, fueron archivados en cumplimiento del artículo 79 del Acuerdo 741 de 2019 (modificado por el artículo 17 del Acuerdo 837 de 2022), Reglamento Interno de la Corporación. Es de agregar que, los honorables Concejales autores de tales proyectos solicitaron no volver a agendar las iniciativas, debido a la falta de consenso de un texto definitivo.
PROYECTOS DE ACUERDO APROBADOS EN PRIMER DEBATE
1. Proyecto de Acuerdo 008 de 2025 "Por medio del cual se promueven y fortalecen los negocios locales, emprendimientos y mipymes pertenecientes al sector de estética, belleza, peluquerías y barberías en el distrito y se dictan otras disposiciones." Aprobado en primer debate en la sesión de la Comisión Tercera realizada el día 25 de febrero de 2025.
2. Proyecto de Acuerdo 022 de 2025 "Por medio del cual se establecen medidas para reconocer y fortalecer la industria panificadora del distrito capital y se dictan otras disposiciones" Aprobado en primer debate en la sesión de la Comisión Tercera realizada el día 01 de marzo de 2025.
3. Proyecto de Acuerdo 213 de 2025 “Por el cual se establecen los lineamientos para el fomento de programas de capacitación modular virtual y transformación digital de emprendimientos, mipymes y startups en Bogotá”. Aprobado en primer debate en la sesión de la Comisión Tercera realizada el día 07 de marzo de 2025.
4. Proyecto de Acuerdo 220  de 2025 “Por medio del cual se establecen lineamientos para el fortalecimiento de competencias digitales y emprendimiento para población mayor de 50 años en Bogotá D.C.” Aprobado en primer debate en la sesión de la Comisión Tercera realizada el día 01 de marzo de 2025.
PROYECTOS DE ACUERDO CON DEBATE SUSPENDIDO Y ARCHIVADOS
1. Proyecto de Acuerdo 110 de 2025 “Por medio del cual se establecen responsabilidades para que las entidades del Sector Desarrollo Económico, Industria y Turismo adopten medidas mínimas de prevención y control del riesgo de lavado de activos y financiación del terrorismo frente a las personas naturales y jurídicas beneficiarias de ayudas, subsidios o cualquier otra clase de apoyo económico por parte del Distrito”
2. Proyecto de Acuerdo 129 de 2025 "Por medio del cual se conforma la red de mercados de pulgas en los parques de la ciudad y se dictan otras disposiciones"
3. Proyecto de Acuerdo 096 de 2025 "Por medio del cual se establecen lineamientos para el aprovechamiento económico de los corredores de circulación de las estaciones de Transmilenio de la ciudad"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</si>
</sst>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3">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15" fontId="23" fillId="0" borderId="43" xfId="0" applyNumberFormat="1" applyFont="1" applyBorder="1" applyAlignment="1" applyProtection="1">
      <alignment vertical="top" wrapText="1"/>
      <protection locked="0"/>
    </xf>
    <xf numFmtId="15" fontId="23" fillId="0" borderId="66" xfId="0" applyNumberFormat="1" applyFont="1" applyBorder="1" applyAlignment="1" applyProtection="1">
      <alignment vertical="top" wrapText="1"/>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0" borderId="1" xfId="48" quotePrefix="1" applyFill="1" applyBorder="1" applyAlignment="1">
      <alignment horizontal="left" vertical="center"/>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50" xfId="0" applyFont="1" applyBorder="1" applyAlignment="1" applyProtection="1">
      <alignment horizontal="justify" vertical="top" wrapText="1"/>
      <protection locked="0"/>
    </xf>
    <xf numFmtId="0" fontId="23" fillId="0" borderId="53" xfId="0" applyFont="1" applyBorder="1" applyAlignment="1" applyProtection="1">
      <alignment horizontal="justify" vertical="top" wrapText="1"/>
      <protection locked="0"/>
    </xf>
    <xf numFmtId="0" fontId="23" fillId="0" borderId="54" xfId="0" applyFont="1" applyBorder="1" applyAlignment="1" applyProtection="1">
      <alignment horizontal="justify" vertical="top"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2" fontId="23" fillId="0" borderId="29" xfId="0" applyNumberFormat="1" applyFont="1" applyBorder="1" applyAlignment="1">
      <alignment horizontal="center"/>
    </xf>
    <xf numFmtId="2" fontId="23" fillId="0" borderId="65" xfId="0" applyNumberFormat="1" applyFont="1" applyBorder="1" applyAlignment="1">
      <alignment horizontal="center"/>
    </xf>
    <xf numFmtId="2" fontId="23" fillId="0" borderId="59" xfId="0" applyNumberFormat="1" applyFont="1" applyBorder="1" applyAlignment="1">
      <alignment horizontal="center"/>
    </xf>
    <xf numFmtId="0" fontId="25" fillId="28" borderId="10" xfId="2" applyFont="1" applyFill="1" applyBorder="1" applyAlignment="1" applyProtection="1">
      <alignment horizontal="center"/>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2" fontId="23" fillId="0" borderId="55" xfId="1" applyNumberFormat="1" applyFont="1" applyBorder="1" applyAlignment="1" applyProtection="1">
      <alignment horizontal="center"/>
    </xf>
    <xf numFmtId="2" fontId="23" fillId="0" borderId="27" xfId="1" applyNumberFormat="1" applyFont="1" applyBorder="1" applyAlignment="1" applyProtection="1">
      <alignment horizont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4" fillId="0" borderId="21" xfId="0" applyFont="1" applyBorder="1" applyAlignment="1">
      <alignment horizontal="center"/>
    </xf>
    <xf numFmtId="0" fontId="29" fillId="0" borderId="0" xfId="0" applyFont="1" applyAlignment="1">
      <alignment horizontal="center" wrapText="1"/>
    </xf>
    <xf numFmtId="0" fontId="4" fillId="0" borderId="0" xfId="0" applyFont="1" applyAlignment="1">
      <alignment horizont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4" fillId="0" borderId="0" xfId="0" applyFont="1" applyAlignment="1">
      <alignment horizontal="center" vertical="center" wrapText="1"/>
    </xf>
    <xf numFmtId="0" fontId="30" fillId="0" borderId="28" xfId="0" applyFont="1" applyBorder="1" applyAlignment="1">
      <alignment horizontal="left"/>
    </xf>
    <xf numFmtId="0" fontId="30" fillId="0" borderId="21"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0" fontId="4" fillId="0" borderId="39" xfId="0" applyNumberFormat="1" applyFont="1" applyBorder="1" applyAlignment="1" applyProtection="1">
      <alignment horizontal="center" vertical="center" wrapText="1"/>
      <protection locked="0"/>
    </xf>
    <xf numFmtId="10" fontId="4" fillId="0" borderId="40" xfId="0" applyNumberFormat="1" applyFont="1" applyBorder="1" applyAlignment="1" applyProtection="1">
      <alignment horizontal="center" vertical="center" wrapText="1"/>
      <protection locked="0"/>
    </xf>
    <xf numFmtId="10" fontId="4" fillId="0" borderId="17" xfId="0" applyNumberFormat="1" applyFont="1" applyBorder="1" applyAlignment="1" applyProtection="1">
      <alignment horizontal="center" vertical="center" wrapText="1"/>
      <protection locked="0"/>
    </xf>
    <xf numFmtId="10" fontId="4" fillId="0" borderId="15" xfId="0" applyNumberFormat="1" applyFont="1" applyBorder="1" applyAlignment="1" applyProtection="1">
      <alignment horizontal="center" vertical="center" wrapText="1"/>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Comisiones!$C$28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A5B6-43CD-BE27-6500218CA1D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Comisiones!$D$28:$Q$28</c:f>
              <c:numCache>
                <c:formatCode>0.00</c:formatCode>
                <c:ptCount val="14"/>
                <c:pt idx="0">
                  <c:v>89.361702127659569</c:v>
                </c:pt>
                <c:pt idx="3">
                  <c:v>0</c:v>
                </c:pt>
                <c:pt idx="6">
                  <c:v>0</c:v>
                </c:pt>
                <c:pt idx="9">
                  <c:v>0</c:v>
                </c:pt>
                <c:pt idx="12">
                  <c:v>89.361702127659569</c:v>
                </c:pt>
              </c:numCache>
            </c:numRef>
          </c:val>
          <c:extLst>
            <c:ext xmlns:c16="http://schemas.microsoft.com/office/drawing/2014/chart" uri="{C3380CC4-5D6E-409C-BE32-E72D297353CC}">
              <c16:uniqueId val="{00000001-A5B6-43CD-BE27-6500218CA1DF}"/>
            </c:ext>
          </c:extLst>
        </c:ser>
        <c:ser>
          <c:idx val="1"/>
          <c:order val="1"/>
          <c:tx>
            <c:strRef>
              <c:f>Comisiones!$C$25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A5B6-43CD-BE27-6500218CA1DF}"/>
            </c:ext>
          </c:extLst>
        </c:ser>
        <c:dLbls>
          <c:dLblPos val="ctr"/>
          <c:showLegendKey val="0"/>
          <c:showVal val="1"/>
          <c:showCatName val="0"/>
          <c:showSerName val="0"/>
          <c:showPercent val="0"/>
          <c:showBubbleSize val="0"/>
        </c:dLbls>
        <c:gapWidth val="150"/>
        <c:axId val="-1961699216"/>
        <c:axId val="-1961704112"/>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61699216"/>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B1:U123"/>
  <sheetViews>
    <sheetView showGridLines="0" tabSelected="1" topLeftCell="A6" zoomScale="70" zoomScaleNormal="70" zoomScaleSheetLayoutView="80" workbookViewId="0">
      <selection activeCell="D28" sqref="D28:F28"/>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6"/>
      <c r="C2" s="77"/>
      <c r="D2" s="78"/>
      <c r="E2" s="36" t="s">
        <v>79</v>
      </c>
      <c r="F2" s="37"/>
      <c r="G2" s="37"/>
      <c r="H2" s="37"/>
      <c r="I2" s="37"/>
      <c r="J2" s="37"/>
      <c r="K2" s="37"/>
      <c r="L2" s="37"/>
      <c r="M2" s="37"/>
      <c r="N2" s="38"/>
      <c r="O2" s="60" t="s">
        <v>78</v>
      </c>
      <c r="P2" s="60"/>
      <c r="Q2" s="60"/>
      <c r="R2" s="60"/>
    </row>
    <row r="3" spans="2:18" ht="24.75" customHeight="1" x14ac:dyDescent="0.2">
      <c r="B3" s="79"/>
      <c r="C3" s="80"/>
      <c r="D3" s="81"/>
      <c r="E3" s="39"/>
      <c r="F3" s="40"/>
      <c r="G3" s="40"/>
      <c r="H3" s="40"/>
      <c r="I3" s="40"/>
      <c r="J3" s="40"/>
      <c r="K3" s="40"/>
      <c r="L3" s="40"/>
      <c r="M3" s="40"/>
      <c r="N3" s="41"/>
      <c r="O3" s="60" t="s">
        <v>75</v>
      </c>
      <c r="P3" s="60"/>
      <c r="Q3" s="60"/>
      <c r="R3" s="60"/>
    </row>
    <row r="4" spans="2:18" ht="24.75" customHeight="1" thickBot="1" x14ac:dyDescent="0.25">
      <c r="B4" s="79"/>
      <c r="C4" s="80"/>
      <c r="D4" s="81"/>
      <c r="E4" s="42"/>
      <c r="F4" s="43"/>
      <c r="G4" s="43"/>
      <c r="H4" s="43"/>
      <c r="I4" s="43"/>
      <c r="J4" s="43"/>
      <c r="K4" s="43"/>
      <c r="L4" s="43"/>
      <c r="M4" s="43"/>
      <c r="N4" s="44"/>
      <c r="O4" s="60" t="s">
        <v>76</v>
      </c>
      <c r="P4" s="60"/>
      <c r="Q4" s="60"/>
      <c r="R4" s="60"/>
    </row>
    <row r="5" spans="2:18" ht="18" customHeight="1" thickBot="1" x14ac:dyDescent="0.25">
      <c r="B5" s="129" t="s">
        <v>94</v>
      </c>
      <c r="C5" s="130"/>
      <c r="D5" s="130"/>
      <c r="E5" s="130"/>
      <c r="F5" s="130"/>
      <c r="G5" s="130"/>
      <c r="H5" s="130"/>
      <c r="I5" s="130"/>
      <c r="J5" s="130"/>
      <c r="K5" s="130"/>
      <c r="L5" s="130"/>
      <c r="M5" s="130"/>
      <c r="N5" s="130"/>
      <c r="O5" s="131"/>
      <c r="P5" s="131"/>
      <c r="Q5" s="131"/>
      <c r="R5" s="132"/>
    </row>
    <row r="6" spans="2:18" ht="15" customHeight="1" thickBot="1" x14ac:dyDescent="0.25">
      <c r="B6" s="82" t="s">
        <v>0</v>
      </c>
      <c r="C6" s="83"/>
      <c r="D6" s="83"/>
      <c r="E6" s="83"/>
      <c r="F6" s="83"/>
      <c r="G6" s="83"/>
      <c r="H6" s="83"/>
      <c r="I6" s="83"/>
      <c r="J6" s="83"/>
      <c r="K6" s="83"/>
      <c r="L6" s="83"/>
      <c r="M6" s="83"/>
      <c r="N6" s="83"/>
      <c r="O6" s="83"/>
      <c r="P6" s="83"/>
      <c r="Q6" s="83"/>
      <c r="R6" s="84"/>
    </row>
    <row r="7" spans="2:18" ht="13.5" thickBot="1" x14ac:dyDescent="0.25">
      <c r="B7" s="5"/>
      <c r="C7" s="118"/>
      <c r="D7" s="118"/>
      <c r="E7" s="118"/>
      <c r="F7" s="118"/>
      <c r="G7" s="118"/>
      <c r="H7" s="118"/>
      <c r="I7" s="118"/>
      <c r="J7" s="118"/>
      <c r="K7" s="118"/>
      <c r="L7" s="118"/>
      <c r="M7" s="118"/>
      <c r="N7" s="118"/>
      <c r="O7" s="118"/>
      <c r="P7" s="118"/>
      <c r="Q7" s="118"/>
      <c r="R7" s="6"/>
    </row>
    <row r="8" spans="2:18" ht="23.25" customHeight="1" thickBot="1" x14ac:dyDescent="0.25">
      <c r="B8" s="5"/>
      <c r="C8" s="7" t="s">
        <v>60</v>
      </c>
      <c r="D8" s="121" t="s">
        <v>47</v>
      </c>
      <c r="E8" s="122"/>
      <c r="F8" s="122"/>
      <c r="G8" s="122"/>
      <c r="H8" s="122"/>
      <c r="I8" s="123"/>
      <c r="J8" s="61" t="s">
        <v>56</v>
      </c>
      <c r="K8" s="62"/>
      <c r="L8" s="85" t="s">
        <v>88</v>
      </c>
      <c r="M8" s="86"/>
      <c r="N8" s="86"/>
      <c r="O8" s="86"/>
      <c r="P8" s="86"/>
      <c r="Q8" s="87"/>
      <c r="R8" s="6"/>
    </row>
    <row r="9" spans="2:18" ht="23.25" customHeight="1" thickBot="1" x14ac:dyDescent="0.25">
      <c r="B9" s="5"/>
      <c r="C9" s="7" t="s">
        <v>59</v>
      </c>
      <c r="D9" s="73" t="s">
        <v>86</v>
      </c>
      <c r="E9" s="74"/>
      <c r="F9" s="74"/>
      <c r="G9" s="74"/>
      <c r="H9" s="74"/>
      <c r="I9" s="75"/>
      <c r="J9" s="63" t="s">
        <v>57</v>
      </c>
      <c r="K9" s="64"/>
      <c r="L9" s="67" t="s">
        <v>89</v>
      </c>
      <c r="M9" s="68"/>
      <c r="N9" s="68"/>
      <c r="O9" s="68"/>
      <c r="P9" s="68"/>
      <c r="Q9" s="69"/>
      <c r="R9" s="6"/>
    </row>
    <row r="10" spans="2:18" ht="23.25" customHeight="1" thickBot="1" x14ac:dyDescent="0.25">
      <c r="B10" s="5"/>
      <c r="C10" s="7" t="s">
        <v>58</v>
      </c>
      <c r="D10" s="73" t="s">
        <v>87</v>
      </c>
      <c r="E10" s="74"/>
      <c r="F10" s="74"/>
      <c r="G10" s="74"/>
      <c r="H10" s="74"/>
      <c r="I10" s="75"/>
      <c r="J10" s="65"/>
      <c r="K10" s="66"/>
      <c r="L10" s="70"/>
      <c r="M10" s="71"/>
      <c r="N10" s="71"/>
      <c r="O10" s="71"/>
      <c r="P10" s="71"/>
      <c r="Q10" s="72"/>
      <c r="R10" s="6"/>
    </row>
    <row r="11" spans="2:18" ht="6" customHeight="1" thickBot="1" x14ac:dyDescent="0.25">
      <c r="B11" s="5"/>
      <c r="I11" s="8"/>
      <c r="R11" s="6"/>
    </row>
    <row r="12" spans="2:18" ht="15" customHeight="1" x14ac:dyDescent="0.2">
      <c r="B12" s="5"/>
      <c r="C12" s="96" t="s">
        <v>14</v>
      </c>
      <c r="D12" s="97"/>
      <c r="E12" s="96" t="s">
        <v>61</v>
      </c>
      <c r="F12" s="101"/>
      <c r="G12" s="91" t="s">
        <v>1</v>
      </c>
      <c r="H12" s="92"/>
      <c r="I12" s="96" t="s">
        <v>3</v>
      </c>
      <c r="J12" s="101"/>
      <c r="K12" s="136" t="s">
        <v>6</v>
      </c>
      <c r="L12" s="137"/>
      <c r="M12" s="45" t="s">
        <v>2</v>
      </c>
      <c r="N12" s="46"/>
      <c r="O12" s="47"/>
      <c r="P12" s="54" t="s">
        <v>62</v>
      </c>
      <c r="Q12" s="55"/>
      <c r="R12" s="6"/>
    </row>
    <row r="13" spans="2:18" ht="15" customHeight="1" x14ac:dyDescent="0.2">
      <c r="B13" s="5"/>
      <c r="C13" s="146" t="s">
        <v>93</v>
      </c>
      <c r="D13" s="157"/>
      <c r="E13" s="159">
        <v>0.875</v>
      </c>
      <c r="F13" s="160"/>
      <c r="G13" s="138" t="s">
        <v>80</v>
      </c>
      <c r="H13" s="139"/>
      <c r="I13" s="146" t="s">
        <v>4</v>
      </c>
      <c r="J13" s="57"/>
      <c r="K13" s="138" t="s">
        <v>8</v>
      </c>
      <c r="L13" s="139"/>
      <c r="M13" s="48" t="s">
        <v>90</v>
      </c>
      <c r="N13" s="49"/>
      <c r="O13" s="50"/>
      <c r="P13" s="56" t="s">
        <v>65</v>
      </c>
      <c r="Q13" s="57"/>
      <c r="R13" s="6"/>
    </row>
    <row r="14" spans="2:18" ht="29.25" customHeight="1" thickBot="1" x14ac:dyDescent="0.25">
      <c r="B14" s="5"/>
      <c r="C14" s="147"/>
      <c r="D14" s="158"/>
      <c r="E14" s="161"/>
      <c r="F14" s="162"/>
      <c r="G14" s="140"/>
      <c r="H14" s="141"/>
      <c r="I14" s="147"/>
      <c r="J14" s="59"/>
      <c r="K14" s="140"/>
      <c r="L14" s="141"/>
      <c r="M14" s="51"/>
      <c r="N14" s="52"/>
      <c r="O14" s="53"/>
      <c r="P14" s="58"/>
      <c r="Q14" s="59"/>
      <c r="R14" s="6"/>
    </row>
    <row r="15" spans="2:18" ht="8.25" customHeight="1" thickBot="1" x14ac:dyDescent="0.25">
      <c r="B15" s="5"/>
      <c r="M15" s="10"/>
      <c r="N15" s="10"/>
      <c r="O15" s="10"/>
      <c r="P15" s="10"/>
      <c r="Q15" s="10"/>
      <c r="R15" s="6"/>
    </row>
    <row r="16" spans="2:18" x14ac:dyDescent="0.2">
      <c r="B16" s="5"/>
      <c r="C16" s="45" t="s">
        <v>11</v>
      </c>
      <c r="D16" s="148" t="s">
        <v>25</v>
      </c>
      <c r="E16" s="149"/>
      <c r="F16" s="154" t="s">
        <v>91</v>
      </c>
      <c r="G16" s="155"/>
      <c r="H16" s="9"/>
      <c r="I16" s="9"/>
      <c r="J16" s="9"/>
      <c r="K16" s="9"/>
      <c r="L16" s="9"/>
      <c r="M16" s="10"/>
      <c r="N16" s="10"/>
      <c r="O16" s="10"/>
      <c r="P16" s="10"/>
      <c r="Q16" s="10"/>
      <c r="R16" s="6"/>
    </row>
    <row r="17" spans="2:20" ht="18.75" customHeight="1" x14ac:dyDescent="0.2">
      <c r="B17" s="5"/>
      <c r="C17" s="142"/>
      <c r="D17" s="150" t="s">
        <v>26</v>
      </c>
      <c r="E17" s="151"/>
      <c r="F17" s="108" t="s">
        <v>92</v>
      </c>
      <c r="G17" s="156"/>
      <c r="H17" s="9"/>
      <c r="I17" s="9"/>
      <c r="J17" s="9"/>
      <c r="K17" s="9"/>
      <c r="L17" s="9"/>
      <c r="M17" s="10"/>
      <c r="N17" s="10"/>
      <c r="O17" s="10"/>
      <c r="P17" s="10"/>
      <c r="Q17" s="10"/>
      <c r="R17" s="6"/>
    </row>
    <row r="18" spans="2:20" ht="18.75" customHeight="1" thickBot="1" x14ac:dyDescent="0.25">
      <c r="B18" s="5"/>
      <c r="C18" s="143"/>
      <c r="D18" s="152" t="s">
        <v>27</v>
      </c>
      <c r="E18" s="153"/>
      <c r="F18" s="144" t="s">
        <v>81</v>
      </c>
      <c r="G18" s="145"/>
      <c r="H18" s="9"/>
      <c r="I18" s="9"/>
      <c r="J18" s="9"/>
      <c r="K18" s="9"/>
      <c r="L18" s="9"/>
      <c r="M18" s="10"/>
      <c r="N18" s="10"/>
      <c r="O18" s="10"/>
      <c r="P18" s="10"/>
      <c r="Q18" s="10"/>
      <c r="R18" s="6"/>
    </row>
    <row r="19" spans="2:20" ht="6" customHeight="1" thickBot="1" x14ac:dyDescent="0.25">
      <c r="B19" s="5"/>
      <c r="R19" s="6"/>
    </row>
    <row r="20" spans="2:20" ht="13.5" thickBot="1" x14ac:dyDescent="0.25">
      <c r="B20" s="93" t="s">
        <v>23</v>
      </c>
      <c r="C20" s="94"/>
      <c r="D20" s="94"/>
      <c r="E20" s="94"/>
      <c r="F20" s="94"/>
      <c r="G20" s="94"/>
      <c r="H20" s="94"/>
      <c r="I20" s="94"/>
      <c r="J20" s="94"/>
      <c r="K20" s="94"/>
      <c r="L20" s="94"/>
      <c r="M20" s="94"/>
      <c r="N20" s="94"/>
      <c r="O20" s="94"/>
      <c r="P20" s="94"/>
      <c r="Q20" s="94"/>
      <c r="R20" s="95"/>
    </row>
    <row r="21" spans="2:20" ht="6" customHeight="1" x14ac:dyDescent="0.2">
      <c r="B21" s="5"/>
      <c r="G21" s="11"/>
      <c r="H21" s="11"/>
      <c r="R21" s="6"/>
    </row>
    <row r="22" spans="2:20" ht="4.5" customHeight="1" thickBot="1" x14ac:dyDescent="0.25">
      <c r="B22" s="5"/>
      <c r="R22" s="6"/>
    </row>
    <row r="23" spans="2:20" ht="15.75" customHeight="1" thickBot="1" x14ac:dyDescent="0.25">
      <c r="B23" s="5"/>
      <c r="C23" s="133" t="s">
        <v>12</v>
      </c>
      <c r="D23" s="134"/>
      <c r="E23" s="134"/>
      <c r="F23" s="134"/>
      <c r="G23" s="134"/>
      <c r="H23" s="134"/>
      <c r="I23" s="134"/>
      <c r="J23" s="134"/>
      <c r="K23" s="134"/>
      <c r="L23" s="134"/>
      <c r="M23" s="134"/>
      <c r="N23" s="134"/>
      <c r="O23" s="134"/>
      <c r="P23" s="134"/>
      <c r="Q23" s="135"/>
      <c r="R23" s="6"/>
    </row>
    <row r="24" spans="2:20" ht="27" customHeight="1" thickBot="1" x14ac:dyDescent="0.25">
      <c r="B24" s="5"/>
      <c r="C24" s="30" t="s">
        <v>16</v>
      </c>
      <c r="D24" s="165" t="s">
        <v>82</v>
      </c>
      <c r="E24" s="166"/>
      <c r="F24" s="167"/>
      <c r="G24" s="168" t="s">
        <v>83</v>
      </c>
      <c r="H24" s="166"/>
      <c r="I24" s="167"/>
      <c r="J24" s="168" t="s">
        <v>84</v>
      </c>
      <c r="K24" s="166"/>
      <c r="L24" s="167"/>
      <c r="M24" s="168" t="s">
        <v>85</v>
      </c>
      <c r="N24" s="166"/>
      <c r="O24" s="167"/>
      <c r="P24" s="134" t="s">
        <v>13</v>
      </c>
      <c r="Q24" s="135"/>
      <c r="R24" s="6"/>
    </row>
    <row r="25" spans="2:20" ht="15" customHeight="1" x14ac:dyDescent="0.2">
      <c r="B25" s="5"/>
      <c r="C25" s="31" t="s">
        <v>17</v>
      </c>
      <c r="D25" s="169">
        <v>100</v>
      </c>
      <c r="E25" s="170"/>
      <c r="F25" s="171"/>
      <c r="G25" s="172">
        <v>100</v>
      </c>
      <c r="H25" s="170"/>
      <c r="I25" s="171"/>
      <c r="J25" s="172">
        <v>100</v>
      </c>
      <c r="K25" s="170"/>
      <c r="L25" s="171"/>
      <c r="M25" s="172">
        <v>100</v>
      </c>
      <c r="N25" s="170"/>
      <c r="O25" s="171"/>
      <c r="P25" s="163">
        <v>100</v>
      </c>
      <c r="Q25" s="164"/>
      <c r="R25" s="6"/>
    </row>
    <row r="26" spans="2:20" x14ac:dyDescent="0.2">
      <c r="B26" s="5"/>
      <c r="C26" s="32" t="s">
        <v>15</v>
      </c>
      <c r="D26" s="108">
        <f>13+25+4</f>
        <v>42</v>
      </c>
      <c r="E26" s="109"/>
      <c r="F26" s="110"/>
      <c r="G26" s="108"/>
      <c r="H26" s="109"/>
      <c r="I26" s="110"/>
      <c r="J26" s="108"/>
      <c r="K26" s="109"/>
      <c r="L26" s="110"/>
      <c r="M26" s="108"/>
      <c r="N26" s="109"/>
      <c r="O26" s="110"/>
      <c r="P26" s="102">
        <f>SUM(D26:O26)</f>
        <v>42</v>
      </c>
      <c r="Q26" s="103"/>
      <c r="R26" s="6"/>
    </row>
    <row r="27" spans="2:20" ht="15.75" customHeight="1" x14ac:dyDescent="0.2">
      <c r="B27" s="5"/>
      <c r="C27" s="32" t="s">
        <v>35</v>
      </c>
      <c r="D27" s="108">
        <f>15+25+7</f>
        <v>47</v>
      </c>
      <c r="E27" s="109"/>
      <c r="F27" s="110"/>
      <c r="G27" s="108"/>
      <c r="H27" s="109"/>
      <c r="I27" s="110"/>
      <c r="J27" s="108"/>
      <c r="K27" s="109"/>
      <c r="L27" s="110"/>
      <c r="M27" s="108"/>
      <c r="N27" s="109"/>
      <c r="O27" s="110"/>
      <c r="P27" s="102">
        <f>SUM(D27:O27)</f>
        <v>47</v>
      </c>
      <c r="Q27" s="103"/>
      <c r="R27" s="6"/>
    </row>
    <row r="28" spans="2:20" ht="15.75" customHeight="1" thickBot="1" x14ac:dyDescent="0.25">
      <c r="B28" s="5"/>
      <c r="C28" s="33" t="s">
        <v>28</v>
      </c>
      <c r="D28" s="98">
        <f>(D26/D27)*100</f>
        <v>89.361702127659569</v>
      </c>
      <c r="E28" s="99"/>
      <c r="F28" s="100"/>
      <c r="G28" s="98" t="e">
        <f t="shared" ref="G28" si="0">(G26/G27)*100</f>
        <v>#DIV/0!</v>
      </c>
      <c r="H28" s="99"/>
      <c r="I28" s="100"/>
      <c r="J28" s="98" t="e">
        <f t="shared" ref="J28" si="1">(J26/J27)*100</f>
        <v>#DIV/0!</v>
      </c>
      <c r="K28" s="99"/>
      <c r="L28" s="100"/>
      <c r="M28" s="98" t="e">
        <f t="shared" ref="M28" si="2">(M26/M27)*100</f>
        <v>#DIV/0!</v>
      </c>
      <c r="N28" s="99"/>
      <c r="O28" s="100"/>
      <c r="P28" s="104">
        <f>(P26/P27)*100</f>
        <v>89.361702127659569</v>
      </c>
      <c r="Q28" s="105"/>
      <c r="R28" s="6"/>
    </row>
    <row r="29" spans="2:20" x14ac:dyDescent="0.2">
      <c r="B29" s="5"/>
      <c r="R29" s="6"/>
      <c r="T29" s="12"/>
    </row>
    <row r="30" spans="2:20" x14ac:dyDescent="0.2">
      <c r="B30" s="5"/>
      <c r="R30" s="6"/>
    </row>
    <row r="31" spans="2:20" x14ac:dyDescent="0.2">
      <c r="B31" s="5"/>
      <c r="I31" s="128"/>
      <c r="J31" s="128"/>
      <c r="K31" s="128"/>
      <c r="L31" s="128"/>
      <c r="M31" s="128"/>
      <c r="N31" s="128"/>
      <c r="O31" s="128"/>
      <c r="P31" s="128"/>
      <c r="Q31" s="128"/>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26" t="s">
        <v>21</v>
      </c>
      <c r="D42" s="127"/>
      <c r="E42" s="127"/>
      <c r="F42" s="127"/>
      <c r="G42" s="127"/>
      <c r="H42" s="127"/>
      <c r="I42" s="127"/>
      <c r="J42" s="127"/>
      <c r="K42" s="82" t="s">
        <v>70</v>
      </c>
      <c r="L42" s="83"/>
      <c r="M42" s="83"/>
      <c r="N42" s="83"/>
      <c r="O42" s="83"/>
      <c r="P42" s="83"/>
      <c r="Q42" s="84"/>
      <c r="R42" s="6"/>
    </row>
    <row r="43" spans="2:18" ht="28.5" customHeight="1" thickBot="1" x14ac:dyDescent="0.25">
      <c r="B43" s="5"/>
      <c r="C43" s="28"/>
      <c r="D43" s="29" t="s">
        <v>72</v>
      </c>
      <c r="E43" s="106" t="s">
        <v>73</v>
      </c>
      <c r="F43" s="106"/>
      <c r="G43" s="106"/>
      <c r="H43" s="106"/>
      <c r="I43" s="106"/>
      <c r="J43" s="107"/>
      <c r="K43" s="2"/>
      <c r="L43" s="3"/>
      <c r="M43" s="3"/>
      <c r="N43" s="3"/>
      <c r="O43" s="3"/>
      <c r="P43" s="3"/>
      <c r="Q43" s="4"/>
      <c r="R43" s="6"/>
    </row>
    <row r="44" spans="2:18" ht="252.75" customHeight="1" thickBot="1" x14ac:dyDescent="0.25">
      <c r="B44" s="5"/>
      <c r="C44" s="13" t="s">
        <v>18</v>
      </c>
      <c r="D44" s="34"/>
      <c r="E44" s="88" t="s">
        <v>95</v>
      </c>
      <c r="F44" s="89"/>
      <c r="G44" s="89"/>
      <c r="H44" s="89"/>
      <c r="I44" s="89"/>
      <c r="J44" s="90"/>
      <c r="K44" s="124"/>
      <c r="L44" s="124"/>
      <c r="M44" s="124"/>
      <c r="N44" s="124"/>
      <c r="O44" s="124"/>
      <c r="P44" s="124"/>
      <c r="Q44" s="125"/>
      <c r="R44" s="6"/>
    </row>
    <row r="45" spans="2:18" ht="161.25" customHeight="1" thickBot="1" x14ac:dyDescent="0.25">
      <c r="B45" s="5"/>
      <c r="C45" s="13" t="s">
        <v>19</v>
      </c>
      <c r="D45" s="34"/>
      <c r="E45" s="88"/>
      <c r="F45" s="89"/>
      <c r="G45" s="89"/>
      <c r="H45" s="89"/>
      <c r="I45" s="89"/>
      <c r="J45" s="90"/>
      <c r="K45" s="111"/>
      <c r="L45" s="111"/>
      <c r="M45" s="111"/>
      <c r="N45" s="111"/>
      <c r="O45" s="111"/>
      <c r="P45" s="111"/>
      <c r="Q45" s="112"/>
      <c r="R45" s="6"/>
    </row>
    <row r="46" spans="2:18" ht="305.25" customHeight="1" thickBot="1" x14ac:dyDescent="0.25">
      <c r="B46" s="5"/>
      <c r="C46" s="13" t="s">
        <v>77</v>
      </c>
      <c r="D46" s="34"/>
      <c r="E46" s="88"/>
      <c r="F46" s="113"/>
      <c r="G46" s="113"/>
      <c r="H46" s="113"/>
      <c r="I46" s="113"/>
      <c r="J46" s="114"/>
      <c r="K46" s="111"/>
      <c r="L46" s="111"/>
      <c r="M46" s="111"/>
      <c r="N46" s="111"/>
      <c r="O46" s="111"/>
      <c r="P46" s="111"/>
      <c r="Q46" s="112"/>
      <c r="R46" s="6"/>
    </row>
    <row r="47" spans="2:18" ht="343.5" customHeight="1" thickBot="1" x14ac:dyDescent="0.25">
      <c r="B47" s="5"/>
      <c r="C47" s="13" t="s">
        <v>20</v>
      </c>
      <c r="D47" s="35"/>
      <c r="E47" s="115"/>
      <c r="F47" s="116"/>
      <c r="G47" s="116"/>
      <c r="H47" s="116"/>
      <c r="I47" s="116"/>
      <c r="J47" s="117"/>
      <c r="K47" s="111"/>
      <c r="L47" s="111"/>
      <c r="M47" s="111"/>
      <c r="N47" s="111"/>
      <c r="O47" s="111"/>
      <c r="P47" s="111"/>
      <c r="Q47" s="112"/>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21" ht="28.5" customHeight="1" x14ac:dyDescent="0.2"/>
    <row r="93" spans="3:21" hidden="1" x14ac:dyDescent="0.2"/>
    <row r="94" spans="3:21" ht="13.5" hidden="1" thickBot="1" x14ac:dyDescent="0.25"/>
    <row r="95" spans="3:21" ht="13.5" hidden="1" thickBot="1" x14ac:dyDescent="0.25">
      <c r="C95" s="17" t="s">
        <v>37</v>
      </c>
      <c r="D95" s="18"/>
      <c r="H95" s="26" t="s">
        <v>22</v>
      </c>
      <c r="I95" s="26" t="s">
        <v>24</v>
      </c>
      <c r="J95" s="26" t="s">
        <v>63</v>
      </c>
      <c r="U95" s="19" t="s">
        <v>29</v>
      </c>
    </row>
    <row r="96" spans="3:21" ht="25.5" hidden="1" x14ac:dyDescent="0.2">
      <c r="C96" s="20" t="s">
        <v>44</v>
      </c>
      <c r="D96" s="21"/>
      <c r="H96" s="27" t="s">
        <v>4</v>
      </c>
      <c r="I96" s="27" t="s">
        <v>7</v>
      </c>
      <c r="J96" s="27" t="s">
        <v>64</v>
      </c>
      <c r="M96" s="120"/>
      <c r="N96" s="120"/>
    </row>
    <row r="97" spans="3:14" ht="25.5" hidden="1" x14ac:dyDescent="0.2">
      <c r="C97" s="20" t="s">
        <v>45</v>
      </c>
      <c r="D97" s="21"/>
      <c r="H97" s="27" t="s">
        <v>69</v>
      </c>
      <c r="I97" s="27" t="s">
        <v>74</v>
      </c>
      <c r="J97" s="27" t="s">
        <v>65</v>
      </c>
      <c r="M97" s="80"/>
      <c r="N97" s="80"/>
    </row>
    <row r="98" spans="3:14" ht="38.25" hidden="1" x14ac:dyDescent="0.2">
      <c r="C98" s="20" t="s">
        <v>46</v>
      </c>
      <c r="D98" s="21"/>
      <c r="H98" s="27" t="s">
        <v>5</v>
      </c>
      <c r="I98" s="27" t="s">
        <v>8</v>
      </c>
      <c r="J98" s="27" t="s">
        <v>66</v>
      </c>
      <c r="M98" s="80"/>
      <c r="N98" s="80"/>
    </row>
    <row r="99" spans="3:14" hidden="1" x14ac:dyDescent="0.2">
      <c r="C99" s="20" t="s">
        <v>47</v>
      </c>
      <c r="D99" s="21"/>
      <c r="H99" s="27"/>
      <c r="I99" s="27" t="s">
        <v>68</v>
      </c>
      <c r="J99" s="27" t="s">
        <v>67</v>
      </c>
      <c r="M99" s="80"/>
      <c r="N99" s="80"/>
    </row>
    <row r="100" spans="3:14" ht="25.5" hidden="1" x14ac:dyDescent="0.2">
      <c r="C100" s="20" t="s">
        <v>48</v>
      </c>
      <c r="D100" s="21"/>
      <c r="H100" s="27"/>
      <c r="I100" s="27" t="s">
        <v>9</v>
      </c>
      <c r="J100" s="27" t="s">
        <v>71</v>
      </c>
      <c r="M100" s="80"/>
      <c r="N100" s="80"/>
    </row>
    <row r="101" spans="3:14" hidden="1" x14ac:dyDescent="0.2">
      <c r="C101" s="20" t="s">
        <v>49</v>
      </c>
      <c r="D101" s="21"/>
      <c r="H101" s="27"/>
      <c r="I101" s="27" t="s">
        <v>10</v>
      </c>
      <c r="J101" s="27"/>
      <c r="M101" s="80"/>
      <c r="N101" s="80"/>
    </row>
    <row r="102" spans="3:14" hidden="1" x14ac:dyDescent="0.2">
      <c r="C102" s="20" t="s">
        <v>50</v>
      </c>
      <c r="D102" s="21"/>
      <c r="M102" s="120"/>
      <c r="N102" s="120"/>
    </row>
    <row r="103" spans="3:14" ht="66" hidden="1" customHeight="1" x14ac:dyDescent="0.2">
      <c r="C103" s="20" t="s">
        <v>51</v>
      </c>
      <c r="D103" s="21"/>
      <c r="M103" s="119"/>
      <c r="N103" s="119"/>
    </row>
    <row r="104" spans="3:14" hidden="1" x14ac:dyDescent="0.2">
      <c r="C104" s="20" t="s">
        <v>36</v>
      </c>
      <c r="D104" s="21"/>
    </row>
    <row r="105" spans="3:14" ht="25.5" hidden="1" x14ac:dyDescent="0.2">
      <c r="C105" s="20" t="s">
        <v>52</v>
      </c>
      <c r="D105" s="21"/>
    </row>
    <row r="106" spans="3:14" ht="25.5" hidden="1" x14ac:dyDescent="0.2">
      <c r="C106" s="20" t="s">
        <v>53</v>
      </c>
      <c r="D106" s="21"/>
    </row>
    <row r="107" spans="3:14" ht="25.5" hidden="1" x14ac:dyDescent="0.2">
      <c r="C107" s="20" t="s">
        <v>54</v>
      </c>
      <c r="D107" s="21"/>
    </row>
    <row r="108" spans="3:14" hidden="1" x14ac:dyDescent="0.2">
      <c r="C108" s="20" t="s">
        <v>39</v>
      </c>
      <c r="D108" s="22"/>
    </row>
    <row r="109" spans="3:14" hidden="1" x14ac:dyDescent="0.2">
      <c r="C109" s="20" t="s">
        <v>38</v>
      </c>
      <c r="D109" s="23"/>
    </row>
    <row r="110" spans="3:14" hidden="1" x14ac:dyDescent="0.2">
      <c r="C110" s="20" t="s">
        <v>55</v>
      </c>
      <c r="D110" s="22"/>
    </row>
    <row r="111" spans="3:14" hidden="1" x14ac:dyDescent="0.2"/>
    <row r="112" spans="3:14" ht="6.75" hidden="1" customHeight="1" x14ac:dyDescent="0.2"/>
    <row r="113" spans="3:3" ht="15" hidden="1" customHeight="1" x14ac:dyDescent="0.2">
      <c r="C113" s="24" t="s">
        <v>29</v>
      </c>
    </row>
    <row r="114" spans="3:3" ht="18.75" hidden="1" customHeight="1" x14ac:dyDescent="0.2">
      <c r="C114" s="24" t="s">
        <v>32</v>
      </c>
    </row>
    <row r="115" spans="3:3" ht="15" hidden="1" customHeight="1" x14ac:dyDescent="0.2">
      <c r="C115" s="24" t="s">
        <v>40</v>
      </c>
    </row>
    <row r="116" spans="3:3" ht="11.25" hidden="1" customHeight="1" x14ac:dyDescent="0.2">
      <c r="C116" s="24" t="s">
        <v>30</v>
      </c>
    </row>
    <row r="117" spans="3:3" ht="16.5" hidden="1" customHeight="1" x14ac:dyDescent="0.2">
      <c r="C117" s="24" t="s">
        <v>31</v>
      </c>
    </row>
    <row r="118" spans="3:3" ht="12" hidden="1" customHeight="1" x14ac:dyDescent="0.2">
      <c r="C118" s="24" t="s">
        <v>33</v>
      </c>
    </row>
    <row r="119" spans="3:3" ht="25.5" hidden="1" customHeight="1" x14ac:dyDescent="0.2">
      <c r="C119" s="24" t="s">
        <v>34</v>
      </c>
    </row>
    <row r="120" spans="3:3" ht="27.75" hidden="1" customHeight="1" x14ac:dyDescent="0.2">
      <c r="C120" s="24" t="s">
        <v>41</v>
      </c>
    </row>
    <row r="121" spans="3:3" ht="36.75" hidden="1" customHeight="1" x14ac:dyDescent="0.2">
      <c r="C121" s="25" t="s">
        <v>42</v>
      </c>
    </row>
    <row r="122" spans="3:3" hidden="1" x14ac:dyDescent="0.2">
      <c r="C122" s="24" t="s">
        <v>43</v>
      </c>
    </row>
    <row r="123" spans="3:3" hidden="1" x14ac:dyDescent="0.2"/>
  </sheetData>
  <mergeCells count="83">
    <mergeCell ref="D24:F24"/>
    <mergeCell ref="G24:I24"/>
    <mergeCell ref="J24:L24"/>
    <mergeCell ref="M24:O24"/>
    <mergeCell ref="D25:F25"/>
    <mergeCell ref="G25:I25"/>
    <mergeCell ref="J25:L25"/>
    <mergeCell ref="M25:O25"/>
    <mergeCell ref="J27:L27"/>
    <mergeCell ref="J28:L28"/>
    <mergeCell ref="M26:O26"/>
    <mergeCell ref="M27:O27"/>
    <mergeCell ref="P24:Q24"/>
    <mergeCell ref="P25:Q25"/>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C7:Q7"/>
    <mergeCell ref="M103:N103"/>
    <mergeCell ref="M98:N98"/>
    <mergeCell ref="M99:N99"/>
    <mergeCell ref="M100:N100"/>
    <mergeCell ref="M101:N101"/>
    <mergeCell ref="M102:N102"/>
    <mergeCell ref="D8:I8"/>
    <mergeCell ref="M96:N96"/>
    <mergeCell ref="M97:N97"/>
    <mergeCell ref="K44:Q44"/>
    <mergeCell ref="C42:J42"/>
    <mergeCell ref="K42:Q42"/>
    <mergeCell ref="E45:J45"/>
    <mergeCell ref="I31:Q31"/>
    <mergeCell ref="P26:Q26"/>
    <mergeCell ref="K45:Q45"/>
    <mergeCell ref="E46:J46"/>
    <mergeCell ref="K46:Q46"/>
    <mergeCell ref="E47:J47"/>
    <mergeCell ref="K47:Q47"/>
    <mergeCell ref="E44:J44"/>
    <mergeCell ref="G12:H12"/>
    <mergeCell ref="B20:R20"/>
    <mergeCell ref="C12:D12"/>
    <mergeCell ref="M28:O28"/>
    <mergeCell ref="E12:F12"/>
    <mergeCell ref="P27:Q27"/>
    <mergeCell ref="P28:Q28"/>
    <mergeCell ref="E43:J43"/>
    <mergeCell ref="D26:F26"/>
    <mergeCell ref="D27:F27"/>
    <mergeCell ref="D28:F28"/>
    <mergeCell ref="G26:I26"/>
    <mergeCell ref="G27:I27"/>
    <mergeCell ref="G28:I28"/>
    <mergeCell ref="J26:L26"/>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L8:Q8"/>
  </mergeCells>
  <dataValidations xWindow="738" yWindow="764"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D26 M26:M27 G26:G27 P26:P27 J26:J27"/>
    <dataValidation allowBlank="1" showInputMessage="1" showErrorMessage="1" prompt="Identifique el valor registrado en el denominador de la fórmula de cálculo" sqref="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Comisiones</vt:lpstr>
      <vt:lpstr>Comisiones!Área_de_impresión</vt:lpstr>
      <vt:lpstr>Fuente_indicador</vt:lpstr>
      <vt:lpstr>Periodicidad</vt:lpstr>
      <vt:lpstr>Comisiones!Tipo_indicador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2014-02-18T15:51:38Z</cp:lastPrinted>
  <dcterms:created xsi:type="dcterms:W3CDTF">2013-03-27T13:59:56Z</dcterms:created>
  <dcterms:modified xsi:type="dcterms:W3CDTF">2025-04-24T00:32:20Z</dcterms:modified>
</cp:coreProperties>
</file>