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bjrodriguez\Documents\CB\Boris Jose R_G\2024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Proposiciones debatidas" sheetId="9" r:id="rId1"/>
  </sheets>
  <definedNames>
    <definedName name="_xlnm.Print_Area" localSheetId="0">'Proposiciones debatidas'!$B$2:$R$49</definedName>
    <definedName name="Fuente_indicador">'Proposiciones debatidas'!$M$96:$M$102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debatidas'!$I$96:$I$101</definedName>
    <definedName name="PLANEACIÓN_ESTRATÉGICA_Y_GESTIÓN_ORGANIZACIONAL">#REF!</definedName>
    <definedName name="Procesos">#REF!</definedName>
    <definedName name="Tipo_indicador" localSheetId="0">'Proposiciones debatidas'!$H$96:$H$98</definedName>
  </definedNames>
  <calcPr calcId="162913"/>
</workbook>
</file>

<file path=xl/calcChain.xml><?xml version="1.0" encoding="utf-8"?>
<calcChain xmlns="http://schemas.openxmlformats.org/spreadsheetml/2006/main">
  <c r="D27" i="9" l="1"/>
  <c r="D26" i="9"/>
  <c r="P28" i="9" l="1"/>
  <c r="M28" i="9"/>
  <c r="J28" i="9" l="1"/>
  <c r="G28" i="9" l="1"/>
  <c r="D28" i="9" l="1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<sst xmlns="http://schemas.openxmlformats.org/spreadsheetml/2006/main" count="101" uniqueCount="96">
  <si>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</si>
  <si>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</si>
  <si>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</si>
  <si>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</si>
  <si>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</si>
  <si>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</si>
  <si>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</si>
  <si>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</si>
  <si>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</si>
  <si>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</si>
  <si>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</si>
  <si>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</si>
  <si>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</si>
  <si>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</si>
  <si>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</si>
  <si>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</si>
  <si>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</si>
  <si>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</si>
  <si>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</si>
  <si>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</si>
  <si>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</si>
  <si>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</si>
  <si>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</si>
  <si>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</si>
  <si>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</si>
  <si>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</si>
  <si>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</si>
  <si>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</si>
  <si>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</si>
  <si>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</si>
  <si>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</si>
  <si>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</si>
  <si>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</si>
  <si>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</si>
  <si>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</si>
  <si>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</si>
  <si>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</si>
  <si>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</si>
  <si>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</si>
  <si>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</si>
  <si>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</si>
  <si>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</si>
  <si>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</si>
  <si>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</si>
  <si>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</si>
  <si>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</si>
  <si>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</si>
  <si>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</si>
  <si>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</si>
  <si>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</si>
  <si>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</si>
  <si>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</si>
  <si>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</si>
  <si>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</si>
  <si>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</si>
  <si>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</si>
  <si>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</si>
  <si>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</si>
  <si>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</si>
  <si>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</si>
  <si>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</si>
  <si>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</si>
  <si>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</si>
  <si>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</si>
  <si>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</si>
  <si>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</si>
  <si>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</si>
  <si>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</si>
  <si>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</si>
  <si>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</si>
  <si>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</si>
  <si>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</si>
  <si>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</si>
  <si>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</si>
  <si>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</si>
  <si>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</si>
  <si>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</si>
  <si>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</si>
  <si>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</si>
  <si>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</si>
  <si>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</si>
  <si>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</si>
  <si>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</si>
  <si>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</si>
  <si>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</si>
  <si>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</si>
  <si>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</si>
  <si>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</si>
  <si>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</si>
  <si>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</si>
  <si>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</si>
  <si>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Red interna SECRETARIA GENERAL -carpeta PROPOSICIONES</t>
  </si>
  <si>
    <t>Secretario General de Organismo de Control y Subsecretarios de Comisiones</t>
  </si>
  <si>
    <t>Secretaría General y Comisiones Permanentes</t>
  </si>
  <si>
    <t xml:space="preserve">
</t>
  </si>
  <si>
    <r>
      <rPr>
        <b/>
        <sz val="10"/>
        <rFont val="Arial"/>
        <family val="2"/>
      </rPr>
      <t xml:space="preserve">Secretaria General: </t>
    </r>
    <r>
      <rPr>
        <sz val="10"/>
        <rFont val="Arial"/>
        <family val="2"/>
      </rPr>
      <t xml:space="preserve">Se priorizaron y debatieron las siguientes proposiciones en control político:  
1-Proposicion 012 de 2024 "PREVENCION DEL ABUSO SEXUAL INFANTIL"
2-Proposicion 021 de 2024 "GESTIÓN CONTRACTUAL DE LA SECRETARIA DE CULTURA, RECREACION Y DEPORTE Y ELINSTITUTO DISTRITAL DE LAS ARTES"
3- Proposición 076 de 2024 "JÓVENES A LA U"
4-Proposición 142 de 2024 " FORO 8 MARZO 2024 "CONMEMORACIÓN DÍA INTERNACIONAL DE LA MUJER TRABAJADORA"
5-Proposición 290 de 2024"ACCIONES Y MECANISMOS ESTRATEGICOS PARA LA ATENCION A LA EMERGENCIA CLIMATICA EN BOGOTÁ"
6-Proposición 413 de 2024 "FORO SESION CONJUNTA CON EL CONSEJO DISTRITAL DE JUVENTUD EN CUMPLIMIENTO DE LA LEY 1885 DE 2018"
7- Proposición 431 de 2024 "FORO EN CONMEMORACION AL DIA INTERNACIONAL DE LA MUJER 2024-"HISTORIAS DE MUJERES REALES"
</t>
    </r>
    <r>
      <rPr>
        <b/>
        <sz val="10"/>
        <rFont val="Arial"/>
        <family val="2"/>
      </rPr>
      <t xml:space="preserve">La Comisión primera permanente del Plan de Desarrrollo: </t>
    </r>
    <r>
      <rPr>
        <sz val="10"/>
        <rFont val="Arial"/>
        <family val="2"/>
      </rPr>
      <t xml:space="preserve">En el Primer Trimestre de 2024, se concluyo el debate de las  Proposiciones 61/2024, 150/2024, 151/2024, 158/2024, 186/2024, 192/2024; 200/2024, 207/2024, 397/2024; de la vigencia 2024.  
En el Primer Trimestre de 2024  las Proposiciones priorizadas agendadas para debatir son las siguientes: 61/2024, 150/2024, 151/2024, 158/2024,186/2024, 192/2024; 200/2024, 207/2024, 397/2024 de la vigencia 2024.   
De acuerdo con los datos anteriores en materia de proposiciones debatidas se obtuvo como resultado un 100% de indicador para el primer trimestre del año 2024.
</t>
    </r>
    <r>
      <rPr>
        <b/>
        <sz val="10"/>
        <rFont val="Arial"/>
        <family val="2"/>
      </rPr>
      <t>La Comisión segunda de Gobierno</t>
    </r>
    <r>
      <rPr>
        <sz val="10"/>
        <rFont val="Arial"/>
        <family val="2"/>
      </rPr>
      <t xml:space="preserve">:DURANTE EL PRIMER TRIMESTRE SE AGENDARON 6 PROPOSICIONES PRIORIZADAS:   Priorizada No.094 de 2024, TEMA: Seguridad ¿Quién responde?
Priorizada No.107 de 2024, TEMA: Seguridad en Bogotá.
Priorizada No.091 de 2024, TEMA: Revisión del derecho a la seguridad en la ciudad en relación con el comportamiento de las bandas criminales transnacionales.
Priorizada No.113 de 2024, TEMA: Entornos escolares y universitarios permeados por estructuras criminales.
Priorizada No.117 de 2024,  TEMA: Frentes de seguridad en Bogotá
Observacion No1.  Estas cinco (5) proposiciones fueron debatidas conjuntamente por unidad de materia.
Priorizada No. 100 de 2024, TEMA: Presunta Corrupción en El Cuerpo Oficial de Bomberos de Bogotá.
Observación No. 2. Durante el primer trimestre se realizaron 2 sesiones de aprobación de proposiciones relativas a control politico.
 DE LAS 6 PROPOSICIONES PRIORIZADAS, SE DEBATIERON 6 PROPOSICIONES LO QUE SIGNIFICA QUE HUBO UNA EFICACIA  DEL 100%, PRESENTANDOSE UN RANGO DE GESTION ALTO  YA QUE LA META ES DEL 100% . 
</t>
    </r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>, al incio del periodo constitucional 2024-2027, realizó cinco (5) sesiones los días 18. 21, 25, 27 y 30 de enero de 2024, para aprobación de proposiciones de control político.
En las sesiones realizadas los dias 02, 12, 16, 21 y 27 de febrero; 14, 16 y 21 de marzo de 2024, se agendaron y debatieron doce (12) proposiciones aprobadas en la Comisión Tercera y priorizadas, así:
- No. 43 de 2024. Tema: SEGUIMIENTO EJECUCIÓN DEL CUPO DE ENDEUDAMIENTO.
- No. 38 de 2024. Tema: FINANZAS DEL DISTRITO y Aditiva No. 137 de 2024. Tema:  PRESUPUESTO Y EJECUCIÓN DEL GASTO.
- Aditiva No. 148 de 2024, aprobada en sesión Plenaria  y trasladada a la Comisión Tercera. Tema: FINANZAS DEL DISTRITO.
- No. 34 de 2024. Tema: COMPORTAMIENTO Y PERSPECTIVAS DEL ENDEUDAMIENTO EN EL DISTRITO.
- No. 36 de 2024. Tema: ESTADO DE LAS FINANZAS PÚBLICAS.
- No. 324 de 2024. Tema: CONTRATOS PRESTACIÓN DE SERVICIOS PROFESIONALES Y DE APOYO A LA GESTIÓN DEL IDRD.
- No. 018 de 2024. Tema: ABUSO DE FACTURACIÓN EN LOS BOGOTANOS POR PARTE DE ENEL- CONDENSA.
- No. 238 de 2024, aprobada en sesión de la Comisión Primera  y trasladada a la Comisión Tercera. Tema: ¿CUÁNDO BOGOTÁ TENDRÁ POR FIN LA “CASA ECOLÓGICA DE LOS ANIMALES”?
- No. 04 de 2024, aprobada en sesión Plenaria y trasladada a la Comisión Tercera. Tema: CASA ECOLÓGICA DE LOS ANIMALES Y ESTERILIZACIÓN y Aditiva No. 332 de 2024, aprobada en sesión Plenaria  y trasladada a la Comisión Tercera. Tema: GESTIÓN DE LA ATENCIÓN Y PROTECCIÓN ANIMAL.
- No. 013 de 2024, aprobada en sesión Plenaria y trasladada a la Comisión Tercera. Tema: ESTADO ACTUAL DE LA OBRA CASA ECOLÓGICA DE LOS ANIMALES. 
Concluyo el debate de las Proposiciones 043, 038, 137, 148, 034, 036 y 324 de 2024.  
Se suspendió el debate de las Proposiciones 018, 238, 013.
Se aplazó el debate de las Proposiciones 004 y 332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</si>
</sst>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6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justify" vertical="top" wrapText="1"/>
      <protection locked="0"/>
    </xf>
    <xf numFmtId="0" fontId="4" fillId="0" borderId="53" xfId="0" applyFont="1" applyFill="1" applyBorder="1" applyAlignment="1" applyProtection="1">
      <alignment horizontal="justify" vertical="top" wrapText="1"/>
      <protection locked="0"/>
    </xf>
    <xf numFmtId="0" fontId="4" fillId="0" borderId="54" xfId="0" applyFont="1" applyFill="1" applyBorder="1" applyAlignment="1" applyProtection="1">
      <alignment horizontal="justify" vertical="top" wrapText="1"/>
      <protection locked="0"/>
    </xf>
    <xf numFmtId="0" fontId="4" fillId="0" borderId="44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0" fontId="4" fillId="0" borderId="24" xfId="0" applyFont="1" applyBorder="1" applyAlignment="1" applyProtection="1">
      <alignment horizontal="justify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64" xfId="0" applyNumberFormat="1" applyFont="1" applyBorder="1" applyAlignment="1" applyProtection="1">
      <alignment horizontal="center" vertical="center" wrapText="1"/>
    </xf>
    <xf numFmtId="0" fontId="4" fillId="0" borderId="58" xfId="0" applyNumberFormat="1" applyFont="1" applyBorder="1" applyAlignment="1" applyProtection="1">
      <alignment horizontal="center" vertical="center" wrapText="1"/>
    </xf>
    <xf numFmtId="1" fontId="23" fillId="0" borderId="29" xfId="0" applyNumberFormat="1" applyFont="1" applyBorder="1" applyAlignment="1" applyProtection="1">
      <alignment horizontal="center"/>
    </xf>
    <xf numFmtId="1" fontId="23" fillId="0" borderId="65" xfId="0" applyNumberFormat="1" applyFont="1" applyBorder="1" applyAlignment="1" applyProtection="1">
      <alignment horizontal="center"/>
    </xf>
    <xf numFmtId="1" fontId="23" fillId="0" borderId="59" xfId="0" applyNumberFormat="1" applyFont="1" applyBorder="1" applyAlignment="1" applyProtection="1">
      <alignment horizontal="center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1" xfId="40" applyFont="1" applyBorder="1" applyAlignment="1" applyProtection="1">
      <alignment horizontal="left" vertical="top" wrapText="1"/>
      <protection locked="0"/>
    </xf>
    <xf numFmtId="0" fontId="23" fillId="0" borderId="21" xfId="40" applyFont="1" applyBorder="1" applyAlignment="1" applyProtection="1">
      <alignment horizontal="left" vertical="top" wrapText="1"/>
      <protection locked="0"/>
    </xf>
    <xf numFmtId="0" fontId="23" fillId="0" borderId="22" xfId="4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17" xfId="2" applyFont="1" applyFill="1" applyBorder="1" applyAlignment="1" applyProtection="1">
      <alignment horizontal="center" vertical="center" wrapText="1"/>
      <protection locked="0"/>
    </xf>
    <xf numFmtId="0" fontId="4" fillId="0" borderId="14" xfId="2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0" fontId="4" fillId="0" borderId="39" xfId="0" applyNumberFormat="1" applyFont="1" applyBorder="1" applyAlignment="1" applyProtection="1">
      <alignment horizontal="center" vertical="center" wrapText="1"/>
      <protection locked="0"/>
    </xf>
    <xf numFmtId="10" fontId="4" fillId="0" borderId="40" xfId="0" applyNumberFormat="1" applyFont="1" applyBorder="1" applyAlignment="1" applyProtection="1">
      <alignment horizontal="center" vertical="center" wrapText="1"/>
      <protection locked="0"/>
    </xf>
    <xf numFmtId="10" fontId="4" fillId="0" borderId="17" xfId="0" applyNumberFormat="1" applyFont="1" applyBorder="1" applyAlignment="1" applyProtection="1">
      <alignment horizontal="center" vertical="center" wrapText="1"/>
      <protection locked="0"/>
    </xf>
    <xf numFmtId="10" fontId="4" fillId="0" borderId="15" xfId="0" applyNumberFormat="1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</c:formatCode>
                <c:ptCount val="14"/>
                <c:pt idx="0">
                  <c:v>94.117647058823522</c:v>
                </c:pt>
                <c:pt idx="3" formatCode="0.00">
                  <c:v>0</c:v>
                </c:pt>
                <c:pt idx="6" formatCode="0.00">
                  <c:v>0</c:v>
                </c:pt>
                <c:pt idx="9" formatCode="0.00">
                  <c:v>0</c:v>
                </c:pt>
                <c:pt idx="1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38503632"/>
        <c:axId val="-38502000"/>
      </c:barChart>
      <c:catAx>
        <c:axId val="-3850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502000"/>
        <c:crosses val="autoZero"/>
        <c:auto val="1"/>
        <c:lblAlgn val="ctr"/>
        <c:lblOffset val="100"/>
        <c:noMultiLvlLbl val="0"/>
      </c:catAx>
      <c:valAx>
        <c:axId val="-3850200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385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23"/>
  <sheetViews>
    <sheetView showGridLines="0" tabSelected="1" topLeftCell="A13" zoomScale="80" zoomScaleNormal="80" zoomScaleSheetLayoutView="80" workbookViewId="0">
      <selection activeCell="D28" sqref="D28:F2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4.425781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26"/>
      <c r="C2" s="127"/>
      <c r="D2" s="128"/>
      <c r="E2" s="99" t="s">
        <v>79</v>
      </c>
      <c r="F2" s="100"/>
      <c r="G2" s="100"/>
      <c r="H2" s="100"/>
      <c r="I2" s="100"/>
      <c r="J2" s="100"/>
      <c r="K2" s="100"/>
      <c r="L2" s="100"/>
      <c r="M2" s="100"/>
      <c r="N2" s="101"/>
      <c r="O2" s="132" t="s">
        <v>78</v>
      </c>
      <c r="P2" s="132"/>
      <c r="Q2" s="132"/>
      <c r="R2" s="132"/>
    </row>
    <row r="3" spans="2:18" ht="24.75" customHeight="1" x14ac:dyDescent="0.2">
      <c r="B3" s="129"/>
      <c r="C3" s="130"/>
      <c r="D3" s="131"/>
      <c r="E3" s="102"/>
      <c r="F3" s="103"/>
      <c r="G3" s="103"/>
      <c r="H3" s="103"/>
      <c r="I3" s="103"/>
      <c r="J3" s="103"/>
      <c r="K3" s="103"/>
      <c r="L3" s="103"/>
      <c r="M3" s="103"/>
      <c r="N3" s="104"/>
      <c r="O3" s="132" t="s">
        <v>75</v>
      </c>
      <c r="P3" s="132"/>
      <c r="Q3" s="132"/>
      <c r="R3" s="132"/>
    </row>
    <row r="4" spans="2:18" ht="24.75" customHeight="1" thickBot="1" x14ac:dyDescent="0.25">
      <c r="B4" s="129"/>
      <c r="C4" s="130"/>
      <c r="D4" s="131"/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32" t="s">
        <v>76</v>
      </c>
      <c r="P4" s="132"/>
      <c r="Q4" s="132"/>
      <c r="R4" s="132"/>
    </row>
    <row r="5" spans="2:18" ht="13.5" thickBot="1" x14ac:dyDescent="0.25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8"/>
      <c r="P5" s="148"/>
      <c r="Q5" s="148"/>
      <c r="R5" s="149"/>
    </row>
    <row r="6" spans="2:18" ht="15" customHeight="1" thickBot="1" x14ac:dyDescent="0.25">
      <c r="B6" s="94" t="s">
        <v>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18" ht="13.5" thickBot="1" x14ac:dyDescent="0.25">
      <c r="B7" s="5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6"/>
    </row>
    <row r="8" spans="2:18" ht="23.25" customHeight="1" thickBot="1" x14ac:dyDescent="0.25">
      <c r="B8" s="5"/>
      <c r="C8" s="7" t="s">
        <v>60</v>
      </c>
      <c r="D8" s="139" t="s">
        <v>49</v>
      </c>
      <c r="E8" s="140"/>
      <c r="F8" s="140"/>
      <c r="G8" s="140"/>
      <c r="H8" s="140"/>
      <c r="I8" s="141"/>
      <c r="J8" s="117" t="s">
        <v>56</v>
      </c>
      <c r="K8" s="118"/>
      <c r="L8" s="172" t="s">
        <v>80</v>
      </c>
      <c r="M8" s="173"/>
      <c r="N8" s="173"/>
      <c r="O8" s="173"/>
      <c r="P8" s="173"/>
      <c r="Q8" s="174"/>
      <c r="R8" s="6"/>
    </row>
    <row r="9" spans="2:18" ht="23.25" customHeight="1" thickBot="1" x14ac:dyDescent="0.25">
      <c r="B9" s="5"/>
      <c r="C9" s="7" t="s">
        <v>59</v>
      </c>
      <c r="D9" s="123" t="s">
        <v>92</v>
      </c>
      <c r="E9" s="124"/>
      <c r="F9" s="124"/>
      <c r="G9" s="124"/>
      <c r="H9" s="124"/>
      <c r="I9" s="125"/>
      <c r="J9" s="119" t="s">
        <v>57</v>
      </c>
      <c r="K9" s="120"/>
      <c r="L9" s="133" t="s">
        <v>81</v>
      </c>
      <c r="M9" s="134"/>
      <c r="N9" s="134"/>
      <c r="O9" s="134"/>
      <c r="P9" s="134"/>
      <c r="Q9" s="135"/>
      <c r="R9" s="6"/>
    </row>
    <row r="10" spans="2:18" ht="23.25" customHeight="1" thickBot="1" x14ac:dyDescent="0.25">
      <c r="B10" s="5"/>
      <c r="C10" s="7" t="s">
        <v>58</v>
      </c>
      <c r="D10" s="123" t="s">
        <v>93</v>
      </c>
      <c r="E10" s="124"/>
      <c r="F10" s="124"/>
      <c r="G10" s="124"/>
      <c r="H10" s="124"/>
      <c r="I10" s="125"/>
      <c r="J10" s="121"/>
      <c r="K10" s="122"/>
      <c r="L10" s="136"/>
      <c r="M10" s="137"/>
      <c r="N10" s="137"/>
      <c r="O10" s="137"/>
      <c r="P10" s="137"/>
      <c r="Q10" s="13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4" t="s">
        <v>14</v>
      </c>
      <c r="D12" s="145"/>
      <c r="E12" s="144" t="s">
        <v>61</v>
      </c>
      <c r="F12" s="171"/>
      <c r="G12" s="142" t="s">
        <v>1</v>
      </c>
      <c r="H12" s="143"/>
      <c r="I12" s="144" t="s">
        <v>3</v>
      </c>
      <c r="J12" s="171"/>
      <c r="K12" s="151" t="s">
        <v>6</v>
      </c>
      <c r="L12" s="152"/>
      <c r="M12" s="108" t="s">
        <v>2</v>
      </c>
      <c r="N12" s="109"/>
      <c r="O12" s="110"/>
      <c r="P12" s="157" t="s">
        <v>62</v>
      </c>
      <c r="Q12" s="158"/>
      <c r="R12" s="6"/>
    </row>
    <row r="13" spans="2:18" ht="15" customHeight="1" x14ac:dyDescent="0.2">
      <c r="B13" s="5"/>
      <c r="C13" s="163" t="s">
        <v>82</v>
      </c>
      <c r="D13" s="164"/>
      <c r="E13" s="167">
        <v>0.99470000000000003</v>
      </c>
      <c r="F13" s="168"/>
      <c r="G13" s="179" t="s">
        <v>83</v>
      </c>
      <c r="H13" s="180"/>
      <c r="I13" s="183" t="s">
        <v>4</v>
      </c>
      <c r="J13" s="160"/>
      <c r="K13" s="153" t="s">
        <v>8</v>
      </c>
      <c r="L13" s="154"/>
      <c r="M13" s="111" t="s">
        <v>91</v>
      </c>
      <c r="N13" s="112"/>
      <c r="O13" s="113"/>
      <c r="P13" s="159" t="s">
        <v>65</v>
      </c>
      <c r="Q13" s="160"/>
      <c r="R13" s="6"/>
    </row>
    <row r="14" spans="2:18" ht="29.25" customHeight="1" thickBot="1" x14ac:dyDescent="0.25">
      <c r="B14" s="5"/>
      <c r="C14" s="165"/>
      <c r="D14" s="166"/>
      <c r="E14" s="169"/>
      <c r="F14" s="170"/>
      <c r="G14" s="181"/>
      <c r="H14" s="182"/>
      <c r="I14" s="184"/>
      <c r="J14" s="162"/>
      <c r="K14" s="155"/>
      <c r="L14" s="156"/>
      <c r="M14" s="114"/>
      <c r="N14" s="115"/>
      <c r="O14" s="116"/>
      <c r="P14" s="161"/>
      <c r="Q14" s="16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8" t="s">
        <v>11</v>
      </c>
      <c r="D16" s="64" t="s">
        <v>25</v>
      </c>
      <c r="E16" s="65"/>
      <c r="F16" s="85" t="s">
        <v>84</v>
      </c>
      <c r="G16" s="86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75"/>
      <c r="D17" s="66" t="s">
        <v>26</v>
      </c>
      <c r="E17" s="67"/>
      <c r="F17" s="87" t="s">
        <v>85</v>
      </c>
      <c r="G17" s="8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76"/>
      <c r="D18" s="83" t="s">
        <v>27</v>
      </c>
      <c r="E18" s="84"/>
      <c r="F18" s="177" t="s">
        <v>86</v>
      </c>
      <c r="G18" s="17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68" t="s">
        <v>23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50" t="s">
        <v>12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6"/>
    </row>
    <row r="24" spans="2:20" ht="27" customHeight="1" thickBot="1" x14ac:dyDescent="0.25">
      <c r="B24" s="5"/>
      <c r="C24" s="31" t="s">
        <v>16</v>
      </c>
      <c r="D24" s="78" t="s">
        <v>87</v>
      </c>
      <c r="E24" s="79"/>
      <c r="F24" s="80"/>
      <c r="G24" s="81" t="s">
        <v>88</v>
      </c>
      <c r="H24" s="79"/>
      <c r="I24" s="80"/>
      <c r="J24" s="81" t="s">
        <v>89</v>
      </c>
      <c r="K24" s="79"/>
      <c r="L24" s="80"/>
      <c r="M24" s="81" t="s">
        <v>90</v>
      </c>
      <c r="N24" s="79"/>
      <c r="O24" s="80"/>
      <c r="P24" s="74" t="s">
        <v>13</v>
      </c>
      <c r="Q24" s="75"/>
      <c r="R24" s="6"/>
    </row>
    <row r="25" spans="2:20" ht="15" customHeight="1" x14ac:dyDescent="0.2">
      <c r="B25" s="5"/>
      <c r="C25" s="32" t="s">
        <v>17</v>
      </c>
      <c r="D25" s="82">
        <v>100</v>
      </c>
      <c r="E25" s="72"/>
      <c r="F25" s="73"/>
      <c r="G25" s="71">
        <v>100</v>
      </c>
      <c r="H25" s="72"/>
      <c r="I25" s="73"/>
      <c r="J25" s="71">
        <v>100</v>
      </c>
      <c r="K25" s="72"/>
      <c r="L25" s="73"/>
      <c r="M25" s="71">
        <v>100</v>
      </c>
      <c r="N25" s="72"/>
      <c r="O25" s="73"/>
      <c r="P25" s="76">
        <v>100</v>
      </c>
      <c r="Q25" s="77"/>
      <c r="R25" s="6"/>
    </row>
    <row r="26" spans="2:20" x14ac:dyDescent="0.2">
      <c r="B26" s="5"/>
      <c r="C26" s="33" t="s">
        <v>15</v>
      </c>
      <c r="D26" s="43">
        <f>7+9+6+10</f>
        <v>32</v>
      </c>
      <c r="E26" s="44"/>
      <c r="F26" s="45"/>
      <c r="G26" s="43"/>
      <c r="H26" s="44"/>
      <c r="I26" s="45"/>
      <c r="J26" s="43"/>
      <c r="K26" s="44"/>
      <c r="L26" s="45"/>
      <c r="M26" s="43"/>
      <c r="N26" s="44"/>
      <c r="O26" s="45"/>
      <c r="P26" s="97"/>
      <c r="Q26" s="98"/>
      <c r="R26" s="6"/>
    </row>
    <row r="27" spans="2:20" ht="15.75" customHeight="1" x14ac:dyDescent="0.2">
      <c r="B27" s="5"/>
      <c r="C27" s="33" t="s">
        <v>35</v>
      </c>
      <c r="D27" s="43">
        <f>7+9+6+12</f>
        <v>34</v>
      </c>
      <c r="E27" s="44"/>
      <c r="F27" s="45"/>
      <c r="G27" s="43"/>
      <c r="H27" s="44"/>
      <c r="I27" s="45"/>
      <c r="J27" s="43"/>
      <c r="K27" s="44"/>
      <c r="L27" s="45"/>
      <c r="M27" s="43"/>
      <c r="N27" s="44"/>
      <c r="O27" s="45"/>
      <c r="P27" s="97"/>
      <c r="Q27" s="98"/>
      <c r="R27" s="6"/>
    </row>
    <row r="28" spans="2:20" ht="15.75" customHeight="1" thickBot="1" x14ac:dyDescent="0.25">
      <c r="B28" s="5"/>
      <c r="C28" s="34" t="s">
        <v>28</v>
      </c>
      <c r="D28" s="46">
        <f>(D26/D27)*100</f>
        <v>94.117647058823522</v>
      </c>
      <c r="E28" s="47"/>
      <c r="F28" s="48"/>
      <c r="G28" s="49" t="e">
        <f>(G26/G27)*100</f>
        <v>#DIV/0!</v>
      </c>
      <c r="H28" s="50"/>
      <c r="I28" s="51"/>
      <c r="J28" s="49" t="e">
        <f>(J26/J27)*100</f>
        <v>#DIV/0!</v>
      </c>
      <c r="K28" s="50"/>
      <c r="L28" s="51"/>
      <c r="M28" s="49" t="e">
        <f>(M26/M27)*100</f>
        <v>#DIV/0!</v>
      </c>
      <c r="N28" s="50"/>
      <c r="O28" s="51"/>
      <c r="P28" s="62" t="e">
        <f>(P26/P27)*100</f>
        <v>#DIV/0!</v>
      </c>
      <c r="Q28" s="63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1"/>
      <c r="J31" s="61"/>
      <c r="K31" s="61"/>
      <c r="L31" s="61"/>
      <c r="M31" s="61"/>
      <c r="N31" s="61"/>
      <c r="O31" s="61"/>
      <c r="P31" s="61"/>
      <c r="Q31" s="6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2" t="s">
        <v>21</v>
      </c>
      <c r="D42" s="93"/>
      <c r="E42" s="93"/>
      <c r="F42" s="93"/>
      <c r="G42" s="93"/>
      <c r="H42" s="93"/>
      <c r="I42" s="93"/>
      <c r="J42" s="93"/>
      <c r="K42" s="94" t="s">
        <v>70</v>
      </c>
      <c r="L42" s="95"/>
      <c r="M42" s="95"/>
      <c r="N42" s="95"/>
      <c r="O42" s="95"/>
      <c r="P42" s="95"/>
      <c r="Q42" s="96"/>
      <c r="R42" s="6"/>
    </row>
    <row r="43" spans="2:18" ht="52.5" customHeight="1" thickBot="1" x14ac:dyDescent="0.25">
      <c r="B43" s="5"/>
      <c r="C43" s="29"/>
      <c r="D43" s="30" t="s">
        <v>72</v>
      </c>
      <c r="E43" s="52" t="s">
        <v>73</v>
      </c>
      <c r="F43" s="52"/>
      <c r="G43" s="52"/>
      <c r="H43" s="52"/>
      <c r="I43" s="52"/>
      <c r="J43" s="53"/>
      <c r="K43" s="2"/>
      <c r="L43" s="3"/>
      <c r="M43" s="3"/>
      <c r="N43" s="3"/>
      <c r="O43" s="3"/>
      <c r="P43" s="3"/>
      <c r="Q43" s="4"/>
      <c r="R43" s="6"/>
    </row>
    <row r="44" spans="2:18" ht="288" customHeight="1" thickBot="1" x14ac:dyDescent="0.25">
      <c r="B44" s="5"/>
      <c r="C44" s="14" t="s">
        <v>18</v>
      </c>
      <c r="D44" s="185">
        <v>45383</v>
      </c>
      <c r="E44" s="37" t="s">
        <v>95</v>
      </c>
      <c r="F44" s="38"/>
      <c r="G44" s="38"/>
      <c r="H44" s="38"/>
      <c r="I44" s="38"/>
      <c r="J44" s="39"/>
      <c r="K44" s="54"/>
      <c r="L44" s="54"/>
      <c r="M44" s="54"/>
      <c r="N44" s="54"/>
      <c r="O44" s="54"/>
      <c r="P44" s="54"/>
      <c r="Q44" s="55"/>
      <c r="R44" s="6"/>
    </row>
    <row r="45" spans="2:18" ht="209.25" customHeight="1" thickBot="1" x14ac:dyDescent="0.25">
      <c r="B45" s="5"/>
      <c r="C45" s="14" t="s">
        <v>19</v>
      </c>
      <c r="D45" s="35"/>
      <c r="E45" s="37"/>
      <c r="F45" s="38"/>
      <c r="G45" s="38"/>
      <c r="H45" s="38"/>
      <c r="I45" s="38"/>
      <c r="J45" s="39"/>
      <c r="K45" s="54"/>
      <c r="L45" s="54"/>
      <c r="M45" s="54"/>
      <c r="N45" s="54"/>
      <c r="O45" s="54"/>
      <c r="P45" s="54"/>
      <c r="Q45" s="55"/>
      <c r="R45" s="6"/>
    </row>
    <row r="46" spans="2:18" ht="268.5" customHeight="1" thickBot="1" x14ac:dyDescent="0.25">
      <c r="B46" s="5"/>
      <c r="C46" s="14" t="s">
        <v>77</v>
      </c>
      <c r="D46" s="35"/>
      <c r="E46" s="37"/>
      <c r="F46" s="38"/>
      <c r="G46" s="38"/>
      <c r="H46" s="38"/>
      <c r="I46" s="38"/>
      <c r="J46" s="39"/>
      <c r="K46" s="56" t="s">
        <v>94</v>
      </c>
      <c r="L46" s="57"/>
      <c r="M46" s="57"/>
      <c r="N46" s="57"/>
      <c r="O46" s="57"/>
      <c r="P46" s="57"/>
      <c r="Q46" s="58"/>
      <c r="R46" s="6"/>
    </row>
    <row r="47" spans="2:18" ht="173.25" customHeight="1" thickBot="1" x14ac:dyDescent="0.25">
      <c r="B47" s="5"/>
      <c r="C47" s="14" t="s">
        <v>20</v>
      </c>
      <c r="D47" s="36"/>
      <c r="E47" s="40"/>
      <c r="F47" s="41"/>
      <c r="G47" s="41"/>
      <c r="H47" s="41"/>
      <c r="I47" s="41"/>
      <c r="J47" s="42"/>
      <c r="K47" s="59"/>
      <c r="L47" s="59"/>
      <c r="M47" s="59"/>
      <c r="N47" s="59"/>
      <c r="O47" s="59"/>
      <c r="P47" s="59"/>
      <c r="Q47" s="60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91"/>
      <c r="N96" s="91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90"/>
      <c r="N97" s="90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90"/>
      <c r="N98" s="90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90"/>
      <c r="N99" s="90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90"/>
      <c r="N100" s="90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90"/>
      <c r="N101" s="90"/>
    </row>
    <row r="102" spans="3:14" hidden="1" x14ac:dyDescent="0.2">
      <c r="C102" s="21" t="s">
        <v>50</v>
      </c>
      <c r="D102" s="22"/>
      <c r="M102" s="91"/>
      <c r="N102" s="91"/>
    </row>
    <row r="103" spans="3:14" ht="66" hidden="1" customHeight="1" x14ac:dyDescent="0.2">
      <c r="C103" s="21" t="s">
        <v>51</v>
      </c>
      <c r="D103" s="22"/>
      <c r="M103" s="89"/>
      <c r="N103" s="89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I12:J12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F17:G17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D26:F26"/>
    <mergeCell ref="P26:Q26"/>
    <mergeCell ref="P27:Q27"/>
    <mergeCell ref="D16:E16"/>
    <mergeCell ref="D17:E17"/>
    <mergeCell ref="B20:R20"/>
    <mergeCell ref="M26:O26"/>
    <mergeCell ref="J25:L25"/>
    <mergeCell ref="P24:Q24"/>
    <mergeCell ref="P25:Q25"/>
    <mergeCell ref="D24:F24"/>
    <mergeCell ref="G24:I24"/>
    <mergeCell ref="J24:L24"/>
    <mergeCell ref="M24:O24"/>
    <mergeCell ref="D25:F25"/>
    <mergeCell ref="G25:I25"/>
    <mergeCell ref="M25:O25"/>
    <mergeCell ref="D18:E18"/>
    <mergeCell ref="F16:G16"/>
    <mergeCell ref="G26:I26"/>
    <mergeCell ref="G27:I27"/>
    <mergeCell ref="G28:I28"/>
    <mergeCell ref="J26:L26"/>
    <mergeCell ref="J27:L27"/>
    <mergeCell ref="J28:L28"/>
    <mergeCell ref="E46:J46"/>
    <mergeCell ref="E47:J47"/>
    <mergeCell ref="D27:F27"/>
    <mergeCell ref="D28:F28"/>
    <mergeCell ref="M27:O27"/>
    <mergeCell ref="M28:O28"/>
    <mergeCell ref="E43:J43"/>
    <mergeCell ref="E44:J44"/>
    <mergeCell ref="K45:Q45"/>
    <mergeCell ref="K46:Q46"/>
    <mergeCell ref="K47:Q47"/>
    <mergeCell ref="I31:Q31"/>
    <mergeCell ref="P28:Q28"/>
  </mergeCells>
  <dataValidations xWindow="462" yWindow="70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G25 J25 M25 D25"/>
    <dataValidation allowBlank="1" showInputMessage="1" showErrorMessage="1" prompt="Identifique el valor registrado en el numerador de la fórmula de cálculo" sqref="G26:G27 J26:J27 D26:D27 P26:P27 M26:M27"/>
    <dataValidation allowBlank="1" showInputMessage="1" showErrorMessage="1" prompt="Identifique el resultado del indicador en la medición desarrollada" sqref="J28 P28 D28 G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2024-04-17T00:36:48Z</dcterms:modified>
</cp:coreProperties>
</file>