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94C80B40-66D2-413D-8DC8-7AFC616C9099}" xr6:coauthVersionLast="47" xr6:coauthVersionMax="47" xr10:uidLastSave="{00000000-0000-0000-0000-000000000000}"/>
  <bookViews>
    <workbookView xWindow="-120" yWindow="-120" windowWidth="20730" windowHeight="11160" tabRatio="808" xr2:uid="{00000000-000D-0000-FFFF-FFFF00000000}"/>
  </bookViews>
  <sheets>
    <sheet name="Proposiciones debatidas" sheetId="9" r:id="rId1"/>
  </sheets>
  <definedNames>
    <definedName name="_xlnm.Print_Area" localSheetId="0">'Proposiciones debatidas'!$B$2:$R$49</definedName>
    <definedName name="Fuente_indicador">'Proposiciones debatidas'!$M$96:$M$102</definedName>
    <definedName name="GESTIÓN_ADMINISTRATIVA_Y_FINANCIERA">#REF!</definedName>
    <definedName name="GESTIÓN_CONTRACTUAL">#REF!</definedName>
    <definedName name="GESTIÓN_DE_EVALUACIÓN_Y_MEJORA">#REF!</definedName>
    <definedName name="GESTIÓN_DE_LA_INFORMACIÓN_Y_LAS_COMUNICACIONES">#REF!</definedName>
    <definedName name="GESTIÓN_DE_LA_INFRAESTRUCTURA">#REF!</definedName>
    <definedName name="GESTIÓN_DE_RECURSOS">#REF!</definedName>
    <definedName name="GESTIÓN_DE_SUMINISTRO_DE_BIENES_Y_SERVICIOS">#REF!</definedName>
    <definedName name="GESTIÓN_JURÍDICA">#REF!</definedName>
    <definedName name="INVESTIGACIÓN_Y_DESARROLLO_DE_LA_GESTIÓN_PENITENCIARIA_Y_CARCELARIA">#REF!</definedName>
    <definedName name="Periodicidad">'Proposiciones debatidas'!$I$96:$I$101</definedName>
    <definedName name="PLANEACIÓN_ESTRATÉGICA_Y_GESTIÓN_ORGANIZACIONAL">#REF!</definedName>
    <definedName name="Procesos">#REF!</definedName>
    <definedName name="Tipo_indicador" localSheetId="0">'Proposiciones debatidas'!$H$96:$H$98</definedName>
  </definedNames>
  <calcPr calcId="191029"/>
</workbook>
</file>

<file path=xl/calcChain.xml><?xml version="1.0" encoding="utf-8"?>
<calcChain xmlns="http://schemas.openxmlformats.org/spreadsheetml/2006/main">
  <c r="G27" i="9" l="1"/>
  <c r="G26" i="9"/>
  <c r="D27" i="9" l="1"/>
  <c r="D26" i="9"/>
  <c r="P28" i="9" l="1"/>
  <c r="M28" i="9"/>
  <c r="J28" i="9" l="1"/>
  <c r="G28" i="9" l="1"/>
  <c r="D28" i="9" l="1"/>
</calcChain>
</file>

<file path=xl/sharedStrings.xml><?xml version="1.0" encoding="utf-8"?>
<sst xmlns="http://schemas.openxmlformats.org/spreadsheetml/2006/main" count="102" uniqueCount="97">
  <si>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</si>
  <si>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</si>
  <si>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</si>
  <si>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</si>
  <si>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</si>
  <si>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</si>
  <si>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</si>
  <si>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</si>
  <si>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</si>
  <si>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</si>
  <si>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</si>
  <si>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</si>
  <si>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</si>
  <si>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</si>
  <si>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</si>
  <si>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</si>
  <si>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</si>
  <si>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</si>
  <si>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</si>
  <si>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</si>
  <si>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</si>
  <si>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 xml:space="preserve">ANÁLISIS DE RESULTADOS </t>
  </si>
  <si>
    <t>Tipo de Indicador</t>
  </si>
  <si>
    <t xml:space="preserve">            II.   RESULTADOS</t>
  </si>
  <si>
    <t>Periodicidad:</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</si>
  <si>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</si>
  <si>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</si>
  <si>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</si>
  <si>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</si>
  <si>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</si>
  <si>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</si>
  <si>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</si>
  <si>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</si>
  <si>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</si>
  <si>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</si>
  <si>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</si>
  <si>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</si>
  <si>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</si>
  <si>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</si>
  <si>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</si>
  <si>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</si>
  <si>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</si>
  <si>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</si>
  <si>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</si>
  <si>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</si>
  <si>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</si>
  <si>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</si>
  <si>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</si>
  <si>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</si>
  <si>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</si>
  <si>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</si>
  <si>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</si>
  <si>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</si>
  <si>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</si>
  <si>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</si>
  <si>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</si>
  <si>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</si>
  <si>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</si>
  <si>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</si>
  <si>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</si>
  <si>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</si>
  <si>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</si>
  <si>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</si>
  <si>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</si>
  <si>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</si>
  <si>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</si>
  <si>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</si>
  <si>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</si>
  <si>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</si>
  <si>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</si>
  <si>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</si>
  <si>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</si>
  <si>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</si>
  <si>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</si>
  <si>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</si>
  <si>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VERSIÓN: 03</t>
  </si>
  <si>
    <t>FECHA: 15-Mar-2019</t>
  </si>
  <si>
    <t>ANALISIS DE RESULTADOS 3:</t>
  </si>
  <si>
    <t>CÓDIGO: GMC-FO-005</t>
  </si>
  <si>
    <t>HOJA DE VIDA DE INDICADOR DE GESTIÓN</t>
  </si>
  <si>
    <t>Proposiciones debatidas</t>
  </si>
  <si>
    <t>Este indicador mide las proposiciones priorizadas debatidas en la Corporación mediante el desarrollo del Control político</t>
  </si>
  <si>
    <t>(Proposiciones priorizadas debatidas/ Proposiciones priorizadas agendadas)*100</t>
  </si>
  <si>
    <t>Porcentaje</t>
  </si>
  <si>
    <t>80%-100%</t>
  </si>
  <si>
    <t>60%-79%</t>
  </si>
  <si>
    <t>0%-59%</t>
  </si>
  <si>
    <t>Trimestre I</t>
  </si>
  <si>
    <t>Trimestre II</t>
  </si>
  <si>
    <t>Trimestre III</t>
  </si>
  <si>
    <t>Trimestre IV</t>
  </si>
  <si>
    <t>Red interna SECRETARIA GENERAL -carpeta PROPOSICIONES</t>
  </si>
  <si>
    <t>Secretario General de Organismo de Control y Subsecretarios de Comisiones</t>
  </si>
  <si>
    <t>Secretaría General y Comisiones Permanentes</t>
  </si>
  <si>
    <t xml:space="preserve">
</t>
  </si>
  <si>
    <r>
      <rPr>
        <b/>
        <sz val="10"/>
        <rFont val="Arial"/>
        <family val="2"/>
      </rPr>
      <t xml:space="preserve">Secretaria General: </t>
    </r>
    <r>
      <rPr>
        <sz val="10"/>
        <rFont val="Arial"/>
        <family val="2"/>
      </rPr>
      <t xml:space="preserve">Se priorizaron y debatieron las siguientes proposiciones en control político:  
1-Proposicion 012 de 2024 "PREVENCION DEL ABUSO SEXUAL INFANTIL"
2-Proposicion 021 de 2024 "GESTIÓN CONTRACTUAL DE LA SECRETARIA DE CULTURA, RECREACION Y DEPORTE Y ELINSTITUTO DISTRITAL DE LAS ARTES"
3- Proposición 076 de 2024 "JÓVENES A LA U"
4-Proposición 142 de 2024 " FORO 8 MARZO 2024 "CONMEMORACIÓN DÍA INTERNACIONAL DE LA MUJER TRABAJADORA"
5-Proposición 290 de 2024"ACCIONES Y MECANISMOS ESTRATEGICOS PARA LA ATENCION A LA EMERGENCIA CLIMATICA EN BOGOTÁ"
6-Proposición 413 de 2024 "FORO SESION CONJUNTA CON EL CONSEJO DISTRITAL DE JUVENTUD EN CUMPLIMIENTO DE LA LEY 1885 DE 2018"
7- Proposición 431 de 2024 "FORO EN CONMEMORACION AL DIA INTERNACIONAL DE LA MUJER 2024-"HISTORIAS DE MUJERES REALES"
</t>
    </r>
    <r>
      <rPr>
        <b/>
        <sz val="10"/>
        <rFont val="Arial"/>
        <family val="2"/>
      </rPr>
      <t xml:space="preserve">La Comisión primera permanente del Plan de Desarrrollo: </t>
    </r>
    <r>
      <rPr>
        <sz val="10"/>
        <rFont val="Arial"/>
        <family val="2"/>
      </rPr>
      <t xml:space="preserve">En el Primer Trimestre de 2024, se concluyo el debate de las  Proposiciones 61/2024, 150/2024, 151/2024, 158/2024, 186/2024, 192/2024; 200/2024, 207/2024, 397/2024; de la vigencia 2024.  
En el Primer Trimestre de 2024  las Proposiciones priorizadas agendadas para debatir son las siguientes: 61/2024, 150/2024, 151/2024, 158/2024,186/2024, 192/2024; 200/2024, 207/2024, 397/2024 de la vigencia 2024.   
De acuerdo con los datos anteriores en materia de proposiciones debatidas se obtuvo como resultado un 100% de indicador para el primer trimestre del año 2024.
</t>
    </r>
    <r>
      <rPr>
        <b/>
        <sz val="10"/>
        <rFont val="Arial"/>
        <family val="2"/>
      </rPr>
      <t>La Comisión segunda de Gobierno</t>
    </r>
    <r>
      <rPr>
        <sz val="10"/>
        <rFont val="Arial"/>
        <family val="2"/>
      </rPr>
      <t xml:space="preserve">:DURANTE EL PRIMER TRIMESTRE SE AGENDARON 6 PROPOSICIONES PRIORIZADAS:   Priorizada No.094 de 2024, TEMA: Seguridad ¿Quién responde?
Priorizada No.107 de 2024, TEMA: Seguridad en Bogotá.
Priorizada No.091 de 2024, TEMA: Revisión del derecho a la seguridad en la ciudad en relación con el comportamiento de las bandas criminales transnacionales.
Priorizada No.113 de 2024, TEMA: Entornos escolares y universitarios permeados por estructuras criminales.
Priorizada No.117 de 2024,  TEMA: Frentes de seguridad en Bogotá
Observacion No1.  Estas cinco (5) proposiciones fueron debatidas conjuntamente por unidad de materia.
Priorizada No. 100 de 2024, TEMA: Presunta Corrupción en El Cuerpo Oficial de Bomberos de Bogotá.
Observación No. 2. Durante el primer trimestre se realizaron 2 sesiones de aprobación de proposiciones relativas a control politico.
 DE LAS 6 PROPOSICIONES PRIORIZADAS, SE DEBATIERON 6 PROPOSICIONES LO QUE SIGNIFICA QUE HUBO UNA EFICACIA  DEL 100%, PRESENTANDOSE UN RANGO DE GESTION ALTO  YA QUE LA META ES DEL 100% . 
</t>
    </r>
    <r>
      <rPr>
        <b/>
        <sz val="10"/>
        <rFont val="Arial"/>
        <family val="2"/>
      </rPr>
      <t>La Comisión Tercera Permanente de Hacienda y Crédito Público</t>
    </r>
    <r>
      <rPr>
        <sz val="10"/>
        <rFont val="Arial"/>
        <family val="2"/>
      </rPr>
      <t>, al incio del periodo constitucional 2024-2027, realizó cinco (5) sesiones los días 18. 21, 25, 27 y 30 de enero de 2024, para aprobación de proposiciones de control político.
En las sesiones realizadas los dias 02, 12, 16, 21 y 27 de febrero; 14, 16 y 21 de marzo de 2024, se agendaron y debatieron doce (12) proposiciones aprobadas en la Comisión Tercera y priorizadas, así:
- No. 43 de 2024. Tema: SEGUIMIENTO EJECUCIÓN DEL CUPO DE ENDEUDAMIENTO.
- No. 38 de 2024. Tema: FINANZAS DEL DISTRITO y Aditiva No. 137 de 2024. Tema:  PRESUPUESTO Y EJECUCIÓN DEL GASTO.
- Aditiva No. 148 de 2024, aprobada en sesión Plenaria  y trasladada a la Comisión Tercera. Tema: FINANZAS DEL DISTRITO.
- No. 34 de 2024. Tema: COMPORTAMIENTO Y PERSPECTIVAS DEL ENDEUDAMIENTO EN EL DISTRITO.
- No. 36 de 2024. Tema: ESTADO DE LAS FINANZAS PÚBLICAS.
- No. 324 de 2024. Tema: CONTRATOS PRESTACIÓN DE SERVICIOS PROFESIONALES Y DE APOYO A LA GESTIÓN DEL IDRD.
- No. 018 de 2024. Tema: ABUSO DE FACTURACIÓN EN LOS BOGOTANOS POR PARTE DE ENEL- CONDENSA.
- No. 238 de 2024, aprobada en sesión de la Comisión Primera  y trasladada a la Comisión Tercera. Tema: ¿CUÁNDO BOGOTÁ TENDRÁ POR FIN LA “CASA ECOLÓGICA DE LOS ANIMALES”?
- No. 04 de 2024, aprobada en sesión Plenaria y trasladada a la Comisión Tercera. Tema: CASA ECOLÓGICA DE LOS ANIMALES Y ESTERILIZACIÓN y Aditiva No. 332 de 2024, aprobada en sesión Plenaria  y trasladada a la Comisión Tercera. Tema: GESTIÓN DE LA ATENCIÓN Y PROTECCIÓN ANIMAL.
- No. 013 de 2024, aprobada en sesión Plenaria y trasladada a la Comisión Tercera. Tema: ESTADO ACTUAL DE LA OBRA CASA ECOLÓGICA DE LOS ANIMALES. 
Concluyo el debate de las Proposiciones 043, 038, 137, 148, 034, 036 y 324 de 2024.  
Se suspendió el debate de las Proposiciones 018, 238, 013.
Se aplazó el debate de las Proposiciones 004 y 332 de 2024.</t>
    </r>
  </si>
  <si>
    <r>
      <rPr>
        <b/>
        <sz val="10"/>
        <rFont val="Arial"/>
        <family val="2"/>
      </rPr>
      <t>Secretaria General:</t>
    </r>
    <r>
      <rPr>
        <sz val="10"/>
        <rFont val="Arial"/>
        <family val="2"/>
      </rPr>
      <t xml:space="preserve"> Se priorizaron y debatieron las siguientes proposiciones en control político: 1.Proposición 508 de 2024 "DIA DEL RIO BOGOTÁ EN EL MARCO DEL ACUERDO DISTRITAL 667 DE 2017¿Cuál ES EL ESTADO DE CUMPLIMIENTO DE LA SENTENCIA DEL RIO DE BOGOTÁ?
2,Proposición 001 de 2024 "CONTRATACIÓN EN LAS LOCALIDADES"
3.Proposición 325 de 2024 "PUEBLO INDIGENA EMBERA EN SITUACION DE VULNERACION DE LOS DERECHOS FUNDAMENTALES"
4.Proposición 494 de 2024 "FORO SOS POR LA NIÑEZ DE BOGOTÁ
5.Proposición 602 de 2024 "ADITIVA A LA PROPOSICION 001 DE 2024, CONTRATACION EN LAS ALCALDIAS LOCALES"
6.Proposición 655 de 2024"ESTRATEGIAS DE GOBIERNO PARA EL PLAN DE DESARROLLO DISTRITAL
7.Proposición 680 de 2024"FORO EJERCICIO PARTICIPATIVO EN EL MARCO DEL PLAN DISTRITAL DE DESARROLLO - CONCEJO A LA  CALLE" 
8.Proposición 681 de 2024 "FORO DÍA DEL RÍO BOGOTÁ Y SUS AFLUENTES EN EL DISTRITO CAPITAL"
9,Proposición 682 de 2024 "GARANTÍA DE LOS DERECHOS ÉTNICOS EN EL PLAN DE DESARROLLO “BOGOTÁ CAMINA SEGURA”
10.Proposición 683 de 2024 "PLAN DE DESARROLLO - BOGOTÁ CAMINA SEGURA"
11.Proposición 687 de 2024 "EL ESPACIO PÚBLICO EN EL PLAN DE DESARROLLO" 
12.Proposición 691 de 2024 "PROPOSICIÓN ADITIVA A LA PROPOSICIÓN No. 680 de 2024 APROBADA EN PLENARIA EL 1 DE MAYO DE 2024" 
13.Proposición 727 de 2024 "ADITIVA NÚMERO 2 A LA PROPOSICIÓN 001 DE 2024, CONTRATACIÓN EN LAS ALCALDÍAS LOCALES"
</t>
    </r>
    <r>
      <rPr>
        <b/>
        <sz val="10"/>
        <rFont val="Arial"/>
        <family val="2"/>
      </rPr>
      <t xml:space="preserve">La Comisión primera permanente del Plan de Desarrrollo: </t>
    </r>
    <r>
      <rPr>
        <sz val="10"/>
        <rFont val="Arial"/>
        <family val="2"/>
      </rPr>
      <t xml:space="preserve">EnelSegundoTrimestrede2024,seconcluyoeldebatedelasProposiciones49/2024,58/2024,206/2024,402/2024,520/2024;de la vigencia 2024. EnelSegundoTrimestrede2024lasProposicionespriorizadasagendadasparadebatirsonlassiguientes:Proposiciones49/2024,58/2024,206/2024,402/2024,520/2024;delavigencia2024. . Deacuerdoconlosdatosanterioresenmateriadeproposicionesdebatidasseobtuvocomoresultado un 100% de indicador para el primer trimestre del año 2024.
</t>
    </r>
    <r>
      <rPr>
        <b/>
        <sz val="10"/>
        <rFont val="Arial"/>
        <family val="2"/>
      </rPr>
      <t>La Comisión segunda de Gobierno</t>
    </r>
    <r>
      <rPr>
        <sz val="10"/>
        <rFont val="Arial"/>
        <family val="2"/>
      </rPr>
      <t xml:space="preserve"> DURANTE EL SEGUNDO TRIMESTRE SE AGENDARON NUEVE (9) PROPOSICIONES PRIORIZADAS: 
Priorizada No. 198 de 2024,  Tema: Gestión de integración social en Bogotá, D.C.
Priorizada No. 507 de 2024, Tema: Gestión de integración social en Bogotá, D.C.
Priorizada No. 100 de 2024, Tema: Presunta Corrupción en el Cuerpo Oficial de Bomberos de Bogotá.
Priorizada No. 295 de 2024, Tema: Los delitos que se cometen en los cerros orientales de Bogotá.
Priorizada No.115 de 2024, Tema: Seguridad en los parques y escenarios destinados para la recreación, el deporte y la actividad física.
Priorizada No. 399 de 2024, Tema: Seguimiento al Decreto 825 de 2019.
Priorizada No. 120 de 2024, Tema: Entornos escolares y parques libres de drogas
Priorizada No. 647 de 2024, Tema: Puntos críticos de basuras y seguridad en Bogotá.
Priorizada No. 280 de 2024, Tema: Informe de ejecución Acuerdo No.723 de 2018 “Por el cual se promueve el programa “Escuela de padres y madres” en las Instituciones Educativas de
Preescolar, Básica y Media del Distrito Capital y se dictan otras disposiciones”.
Observación No. 1. Durante el segundo trimestre se realizó una (1) sesión de aprobación de actas sucintas y de proposiciones relativas a control politico.
 DE LAS 9 PROPOSICIONES PRIORIZADAS, SE DEBATIERON 9 PROPOSICIONES LO QUE SIGNIFICA QUE HUBO UNA EFICACIA  DEL 100%, PRESENTANDOSE UN RANGO DE GESTION ALTO  YA QUE LA META ES DEL 100%
La Comisión Tercera Permanente de Hacienda y Crédito Público, en el periodo constitucional 2024-2027, segundo trimestre realizó dos (2) sesiones los días 20 de abril y 30 de mayo de 2024, para aprobación de proposiciones de control político.
En las sesiones realizadas los dias 8,12, 17, 25 y 30  de abril; 3, 6, 9, 11, 13, 18 y 21 de junio de 2024, se agendaron y debatieron diecinueve (19) proposiciones aprobadas en la Comisión Tercera, recibidas de otras comisiones o de la Secretaria General y priorizadas, así:
- No. 167 de 2024, Tema: FUNCIONAMIENTO DE LA EMPRESA DE TELECOMUNICACIONES DE BOGOTA S.A. ESP (ETB).
-No. 129 de 2024, Tema: SITUACIÓN FINANCIERA DEL SECTOR SALUD A 31 DE DICIEMBRE DE 2023.
-No. 134 de 2024, Tema: SITUACIÓN FINANCIERA SECTOR SALUD, ESTADO DE ALGUNAS OBRAS Y CONDICIONES LABORALES DEL PERSONAL.
-No. 104 de 2024, aprobada en sesión de la Comisión Segunda Permanente de Gobierno el 20 de enero de 2024 y trasladada a la Comisión Tercera Permanente de Hacienda y Crédito Público el 29 de febrero de 2024. Tema: CONTROL POLÍTICO RESPECTO DE LA SALUD EN EL DISTRITO CAPITAL.
-No. 408 de 2024, Tema: ESTADO ADMINISTRATIVO Y FINANCIERO CAPITAL SALUD EPS-
-No. 425 de 2024, Tema: PROPOSICIÓN ADITIVA A LA PROPOSICIÓN 408 DE 2024 - ESTADO ADMINISTRATIVO Y FINANCIERO CAPITAL SALUD EPS-S.
-No. 469 de 2024, Tema: GESTIÓN FINANCIERA Y ADMINISTRATIVA DEL SECTOR SALUD DE BOGOTÁ D.C.
-No. 311 de 2024, aprobada en sesión de la Comisión Segunda Permanente de Gobierno el 5 de febrero de 2024 y trasladada a la Comisión Tercera Permanente de Hacienda y Crédito Público el 8 de febrero de 2024. Tema: AMBULANCIAS EN BOGOTÁ.
-No. 466 de 2024, Tema: ADITIVA A LA PROPOSICION 311 - AMBULANCIAS E INFRAESTRUCTURA.
-No. 277 de 2024, aprobada en sesión de la Comisión Segunda Permanente de Gobierno el 29 de enero de 2024 y trasladada a la Comisión Tercera Permanente de Hacienda y Crédito Público el 1-04-2024. Tema: AMBULANCIAS EN BOGOTÁ.
-No. 535 de 2024, Tema: AMBULANCIAS EN BOGOTÁ. 
-No. 196 de 2024, aprobada en sesión de la Comisión Primera Permanente del Plan de Desarrollo y Ordenamiento Territorial el 26 de enero de 2024 y trasladada a la Comisión Tercera Permanente de Hacienda y Crédito Público el 19 de marzo de 2024. 
Tema: INTERVENCIONES PRIORIZADAS DURANTE LOS PRIMEROS CIEN DÍAS ADMINISTRACIÓN DISTRITAL 2024-2027.
-No. 532 de 2024, Tema: ADITIVA PROPOSICIÓN No. 196 de 2024 - INTERVENCIONES PRIORIZADAS DURANTE LOS PRIMEROS CIEN DÍAS ADMINISTRACIÓN DISTRITAL 2024-2027
-No. 475 de 2024, aprobada en sesión Plenaria 8 de marzo de 2024 y trasladada a la Comisión Tercera Permanente de Hacienda y Crédito Público el 11 de marzo de 2024. 
Tema: PROPOSICION ADITIVA A LA PROPOSICION 018 de 2024 “ABUSO DE
FACTURACIÓN EN LOS BOGOTANOS POR PARTE DEL ENEL CONDENSA”.
- No. 600 de 2024, aprobada en sesión Plenaria el 14 de abril de 2024 y trasladada a la Comisión Tercera Permanente de Hacienda y Crédito Público el 18 de abril de 2024.
Tema: Proposición aditiva a proposición 475 aditiva a la proposición 018 de 2024 ABUSO
DE FACTURACIÓN EN LOS BOGOTANOS POR PARTE DEL ENEL CONDENSA.
-No. 593 de 2024, aprobada en sesión Plenaria el 16 de abril de 2024 y trasladada a la Comisión Tercera Permanente de Hacienda y Crédito Público el 4 de junio de 2024. Tema: PRESUNTAS IRREGULARIDADES PRESENTADAS EN LA UNIVERSIDAD DISTRITAL FRANCISCO JOSÉ DE CALDAS.
-No. 379 de 2024, aprobada en sesión de la Comisión Tercera
Permanente de Hacienda y Crédito Público el 16 de febrero de 2024.
Tema: RESULTADOS Y AVANCES EN LA MODERNIZACIÓN Y CONSTRUCCIÓN DE LA NUEVA UMHES SANTA CLARA DENTRO DEL COMPLEJO HOSPITALARIO SAN JUAN DE DIOS Y ACUERDO DISTRITAL 192 DE 2005.
-No. 378 de 2024, aprobada en sesión de la Comisión Tercera Permanente de Hacienda y Crédito Público el 16 de febrero de 2024.
Tema: PROPUESTA DE COMPRA HOSPITAL SAN JUAN DE DIOS.
Concluyo el debate de las Proposiciones 167, 129, 134, 104, 408, 425, 469, 311, 466, 277, 535, 196, 532, 013, 018, 475, 600, 379 y 378 de 2024.  
Está pendiente el debate de las Proposiciones 593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</si>
</sst>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0"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178">
    <xf numFmtId="0" fontId="0" fillId="0" borderId="0" xfId="0"/>
    <xf numFmtId="0" fontId="4" fillId="0" borderId="0" xfId="0" applyFont="1"/>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14" fontId="23" fillId="0" borderId="43" xfId="0" applyNumberFormat="1" applyFont="1" applyBorder="1" applyAlignment="1" applyProtection="1">
      <alignment horizontal="center" vertical="center" wrapText="1"/>
      <protection locked="0"/>
    </xf>
    <xf numFmtId="14" fontId="23" fillId="0" borderId="66" xfId="0" applyNumberFormat="1" applyFont="1" applyBorder="1" applyAlignment="1" applyProtection="1">
      <alignment horizontal="center" vertical="center" wrapText="1"/>
      <protection locked="0"/>
    </xf>
    <xf numFmtId="164" fontId="23" fillId="0" borderId="43" xfId="0" applyNumberFormat="1" applyFont="1" applyBorder="1" applyAlignment="1" applyProtection="1">
      <alignment horizontal="center" vertical="center" wrapText="1"/>
      <protection locked="0"/>
    </xf>
    <xf numFmtId="0" fontId="4" fillId="0" borderId="50"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4" fillId="0" borderId="44"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4" xfId="0" applyFont="1" applyBorder="1" applyAlignment="1" applyProtection="1">
      <alignment horizontal="justify" vertical="top" wrapText="1"/>
      <protection locked="0"/>
    </xf>
    <xf numFmtId="0" fontId="4" fillId="0" borderId="2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58" xfId="0" applyFont="1" applyBorder="1" applyAlignment="1">
      <alignment horizontal="center" vertical="center" wrapText="1"/>
    </xf>
    <xf numFmtId="1" fontId="23" fillId="0" borderId="29" xfId="0" applyNumberFormat="1" applyFont="1" applyBorder="1" applyAlignment="1">
      <alignment horizontal="center"/>
    </xf>
    <xf numFmtId="1" fontId="23" fillId="0" borderId="65" xfId="0" applyNumberFormat="1" applyFont="1" applyBorder="1" applyAlignment="1">
      <alignment horizontal="center"/>
    </xf>
    <xf numFmtId="1" fontId="23" fillId="0" borderId="59" xfId="0" applyNumberFormat="1" applyFont="1" applyBorder="1" applyAlignment="1">
      <alignment horizontal="center"/>
    </xf>
    <xf numFmtId="2" fontId="23" fillId="0" borderId="29" xfId="0" applyNumberFormat="1" applyFont="1" applyBorder="1" applyAlignment="1">
      <alignment horizontal="center"/>
    </xf>
    <xf numFmtId="2" fontId="23" fillId="0" borderId="65" xfId="0" applyNumberFormat="1" applyFont="1" applyBorder="1" applyAlignment="1">
      <alignment horizontal="center"/>
    </xf>
    <xf numFmtId="2" fontId="23" fillId="0" borderId="59" xfId="0" applyNumberFormat="1" applyFont="1" applyBorder="1" applyAlignment="1">
      <alignment horizontal="center"/>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1" xfId="40" applyBorder="1" applyAlignment="1" applyProtection="1">
      <alignment horizontal="left" vertical="top" wrapText="1"/>
      <protection locked="0"/>
    </xf>
    <xf numFmtId="0" fontId="23" fillId="0" borderId="21" xfId="40" applyFont="1" applyBorder="1" applyAlignment="1" applyProtection="1">
      <alignment horizontal="left" vertical="top" wrapText="1"/>
      <protection locked="0"/>
    </xf>
    <xf numFmtId="0" fontId="23" fillId="0" borderId="22" xfId="40" applyFont="1" applyBorder="1" applyAlignment="1" applyProtection="1">
      <alignment horizontal="lef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4" fillId="0" borderId="0" xfId="0" applyFont="1" applyAlignment="1">
      <alignment horizontal="center" vertical="center" wrapText="1"/>
    </xf>
    <xf numFmtId="2" fontId="23" fillId="0" borderId="55" xfId="1" applyNumberFormat="1" applyFont="1" applyBorder="1" applyAlignment="1" applyProtection="1">
      <alignment horizontal="center"/>
    </xf>
    <xf numFmtId="2" fontId="23" fillId="0" borderId="27" xfId="1" applyNumberFormat="1" applyFont="1" applyBorder="1" applyAlignment="1" applyProtection="1">
      <alignment horizontal="center"/>
    </xf>
    <xf numFmtId="0" fontId="23" fillId="26" borderId="8" xfId="3" applyFont="1" applyFill="1" applyBorder="1" applyAlignment="1">
      <alignment horizontal="center" vertical="center" wrapText="1"/>
    </xf>
    <xf numFmtId="0" fontId="23" fillId="26" borderId="25"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0" borderId="9"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0" borderId="56" xfId="1" applyNumberFormat="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23" fillId="0" borderId="18" xfId="1" applyNumberFormat="1" applyFont="1" applyBorder="1" applyAlignment="1" applyProtection="1">
      <alignment horizontal="center"/>
      <protection locked="0"/>
    </xf>
    <xf numFmtId="0" fontId="23" fillId="27" borderId="26" xfId="3" applyFont="1" applyFill="1" applyBorder="1" applyAlignment="1">
      <alignment horizontal="center" vertical="center" wrapText="1"/>
    </xf>
    <xf numFmtId="0" fontId="23" fillId="27" borderId="27" xfId="3"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9"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1" xfId="0" applyFont="1" applyBorder="1" applyAlignment="1">
      <alignment horizontal="center"/>
    </xf>
    <xf numFmtId="0" fontId="4" fillId="0" borderId="16"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25" fillId="28" borderId="18" xfId="2" applyFont="1" applyFill="1" applyBorder="1" applyAlignment="1" applyProtection="1">
      <alignment horizontal="center" vertical="center" wrapText="1"/>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28" xfId="2"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30" borderId="1" xfId="48" quotePrefix="1" applyFill="1" applyBorder="1" applyAlignment="1">
      <alignment horizontal="left" vertical="center"/>
    </xf>
    <xf numFmtId="0" fontId="4" fillId="0" borderId="3" xfId="2" applyFont="1" applyFill="1" applyBorder="1" applyAlignment="1" applyProtection="1">
      <alignment horizontal="center" vertical="center" wrapText="1"/>
      <protection locked="0"/>
    </xf>
    <xf numFmtId="0" fontId="4" fillId="0" borderId="4" xfId="2" applyFont="1" applyFill="1" applyBorder="1" applyAlignment="1" applyProtection="1">
      <alignment horizontal="center" vertical="center" wrapText="1"/>
      <protection locked="0"/>
    </xf>
    <xf numFmtId="0" fontId="4" fillId="0" borderId="5" xfId="2" applyFont="1" applyFill="1" applyBorder="1" applyAlignment="1" applyProtection="1">
      <alignment horizontal="center" vertical="center" wrapText="1"/>
      <protection locked="0"/>
    </xf>
    <xf numFmtId="0" fontId="4" fillId="0" borderId="17" xfId="2" applyFont="1" applyFill="1" applyBorder="1" applyAlignment="1" applyProtection="1">
      <alignment horizontal="center" vertical="center" wrapText="1"/>
      <protection locked="0"/>
    </xf>
    <xf numFmtId="0" fontId="4" fillId="0" borderId="14" xfId="2" applyFont="1" applyFill="1" applyBorder="1" applyAlignment="1" applyProtection="1">
      <alignment horizontal="center" vertical="center" wrapText="1"/>
      <protection locked="0"/>
    </xf>
    <xf numFmtId="0" fontId="4" fillId="0" borderId="15" xfId="2" applyFont="1" applyFill="1" applyBorder="1" applyAlignment="1" applyProtection="1">
      <alignment horizontal="center" vertical="center" wrapText="1"/>
      <protection locked="0"/>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4" fillId="0" borderId="28" xfId="0" applyFont="1" applyBorder="1" applyAlignment="1">
      <alignment horizontal="center"/>
    </xf>
    <xf numFmtId="0" fontId="4" fillId="0" borderId="21"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23" fillId="2" borderId="19" xfId="0" applyFont="1" applyFill="1" applyBorder="1" applyAlignment="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0" fontId="4" fillId="0" borderId="39" xfId="0" applyNumberFormat="1" applyFont="1" applyBorder="1" applyAlignment="1" applyProtection="1">
      <alignment horizontal="center" vertical="center" wrapText="1"/>
      <protection locked="0"/>
    </xf>
    <xf numFmtId="10" fontId="4" fillId="0" borderId="40" xfId="0" applyNumberFormat="1" applyFont="1" applyBorder="1" applyAlignment="1" applyProtection="1">
      <alignment horizontal="center" vertical="center" wrapText="1"/>
      <protection locked="0"/>
    </xf>
    <xf numFmtId="10" fontId="4" fillId="0" borderId="17" xfId="0" applyNumberFormat="1" applyFont="1" applyBorder="1" applyAlignment="1" applyProtection="1">
      <alignment horizontal="center" vertical="center" wrapText="1"/>
      <protection locked="0"/>
    </xf>
    <xf numFmtId="10" fontId="4" fillId="0" borderId="15" xfId="0" applyNumberFormat="1" applyFont="1" applyBorder="1" applyAlignment="1" applyProtection="1">
      <alignment horizontal="center" vertical="center" wrapText="1"/>
      <protection locked="0"/>
    </xf>
    <xf numFmtId="0" fontId="25" fillId="28" borderId="10" xfId="2" applyFont="1" applyFill="1" applyBorder="1" applyAlignment="1" applyProtection="1">
      <alignment horizontal="center"/>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'Proposiciones debatidas'!$C$28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1CC1-4C2E-9BA1-D4FE4D908F4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'Proposiciones debatidas'!$D$24:$Q$24</c:f>
              <c:strCache>
                <c:ptCount val="13"/>
                <c:pt idx="0">
                  <c:v>Trimestre I</c:v>
                </c:pt>
                <c:pt idx="3">
                  <c:v>Trimestre II</c:v>
                </c:pt>
                <c:pt idx="6">
                  <c:v>Trimestre III</c:v>
                </c:pt>
                <c:pt idx="9">
                  <c:v>Trimestre IV</c:v>
                </c:pt>
                <c:pt idx="12">
                  <c:v>TOTAL PERIODO</c:v>
                </c:pt>
              </c:strCache>
            </c:strRef>
          </c:cat>
          <c:val>
            <c:numRef>
              <c:f>'Proposiciones debatidas'!$D$28:$Q$28</c:f>
              <c:numCache>
                <c:formatCode>0</c:formatCode>
                <c:ptCount val="14"/>
                <c:pt idx="0">
                  <c:v>94.117647058823522</c:v>
                </c:pt>
                <c:pt idx="3" formatCode="0.00">
                  <c:v>97.872340425531917</c:v>
                </c:pt>
                <c:pt idx="6" formatCode="0.00">
                  <c:v>0</c:v>
                </c:pt>
                <c:pt idx="9" formatCode="0.00">
                  <c:v>0</c:v>
                </c:pt>
                <c:pt idx="12" formatCode="0.00">
                  <c:v>0</c:v>
                </c:pt>
              </c:numCache>
            </c:numRef>
          </c:val>
          <c:extLst>
            <c:ext xmlns:c16="http://schemas.microsoft.com/office/drawing/2014/chart" uri="{C3380CC4-5D6E-409C-BE32-E72D297353CC}">
              <c16:uniqueId val="{00000001-1CC1-4C2E-9BA1-D4FE4D908F41}"/>
            </c:ext>
          </c:extLst>
        </c:ser>
        <c:ser>
          <c:idx val="1"/>
          <c:order val="1"/>
          <c:tx>
            <c:strRef>
              <c:f>'Proposiciones debatidas'!$C$25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'Proposiciones debatidas'!$D$24:$Q$24</c:f>
              <c:strCache>
                <c:ptCount val="13"/>
                <c:pt idx="0">
                  <c:v>Trimestre I</c:v>
                </c:pt>
                <c:pt idx="3">
                  <c:v>Trimestre II</c:v>
                </c:pt>
                <c:pt idx="6">
                  <c:v>Trimestre III</c:v>
                </c:pt>
                <c:pt idx="9">
                  <c:v>Trimestre IV</c:v>
                </c:pt>
                <c:pt idx="12">
                  <c:v>TOTAL PERIODO</c:v>
                </c:pt>
              </c:strCache>
            </c:strRef>
          </c:cat>
          <c:val>
            <c:numRef>
              <c:f>'Proposiciones debatidas'!$D$25:$Q$25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1CC1-4C2E-9BA1-D4FE4D908F41}"/>
            </c:ext>
          </c:extLst>
        </c:ser>
        <c:dLbls>
          <c:showLegendKey val="0"/>
          <c:showVal val="1"/>
          <c:showCatName val="0"/>
          <c:showSerName val="0"/>
          <c:showPercent val="0"/>
          <c:showBubbleSize val="0"/>
        </c:dLbls>
        <c:gapWidth val="150"/>
        <c:overlap val="-25"/>
        <c:axId val="-38503632"/>
        <c:axId val="-38502000"/>
      </c:barChart>
      <c:catAx>
        <c:axId val="-38503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8502000"/>
        <c:crosses val="autoZero"/>
        <c:auto val="1"/>
        <c:lblAlgn val="ctr"/>
        <c:lblOffset val="100"/>
        <c:noMultiLvlLbl val="0"/>
      </c:catAx>
      <c:valAx>
        <c:axId val="-38502000"/>
        <c:scaling>
          <c:orientation val="minMax"/>
        </c:scaling>
        <c:delete val="1"/>
        <c:axPos val="l"/>
        <c:numFmt formatCode="0" sourceLinked="1"/>
        <c:majorTickMark val="none"/>
        <c:minorTickMark val="none"/>
        <c:tickLblPos val="nextTo"/>
        <c:crossAx val="-38503632"/>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B1:U123"/>
  <sheetViews>
    <sheetView showGridLines="0" tabSelected="1" zoomScale="80" zoomScaleNormal="80" zoomScaleSheetLayoutView="80" workbookViewId="0">
      <selection activeCell="D45" sqref="D45"/>
    </sheetView>
  </sheetViews>
  <sheetFormatPr baseColWidth="10" defaultRowHeight="12.75" x14ac:dyDescent="0.2"/>
  <cols>
    <col min="1" max="1" width="8.7109375" style="1" customWidth="1"/>
    <col min="2" max="2" width="2.42578125" style="1" customWidth="1"/>
    <col min="3" max="3" width="25.140625" style="1" customWidth="1"/>
    <col min="4" max="4" width="14.42578125" style="1" customWidth="1"/>
    <col min="5"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126"/>
      <c r="C2" s="127"/>
      <c r="D2" s="128"/>
      <c r="E2" s="99" t="s">
        <v>79</v>
      </c>
      <c r="F2" s="100"/>
      <c r="G2" s="100"/>
      <c r="H2" s="100"/>
      <c r="I2" s="100"/>
      <c r="J2" s="100"/>
      <c r="K2" s="100"/>
      <c r="L2" s="100"/>
      <c r="M2" s="100"/>
      <c r="N2" s="101"/>
      <c r="O2" s="131" t="s">
        <v>78</v>
      </c>
      <c r="P2" s="131"/>
      <c r="Q2" s="131"/>
      <c r="R2" s="131"/>
    </row>
    <row r="3" spans="2:18" ht="24.75" customHeight="1" x14ac:dyDescent="0.2">
      <c r="B3" s="129"/>
      <c r="C3" s="90"/>
      <c r="D3" s="130"/>
      <c r="E3" s="102"/>
      <c r="F3" s="103"/>
      <c r="G3" s="103"/>
      <c r="H3" s="103"/>
      <c r="I3" s="103"/>
      <c r="J3" s="103"/>
      <c r="K3" s="103"/>
      <c r="L3" s="103"/>
      <c r="M3" s="103"/>
      <c r="N3" s="104"/>
      <c r="O3" s="131" t="s">
        <v>75</v>
      </c>
      <c r="P3" s="131"/>
      <c r="Q3" s="131"/>
      <c r="R3" s="131"/>
    </row>
    <row r="4" spans="2:18" ht="24.75" customHeight="1" thickBot="1" x14ac:dyDescent="0.25">
      <c r="B4" s="129"/>
      <c r="C4" s="90"/>
      <c r="D4" s="130"/>
      <c r="E4" s="105"/>
      <c r="F4" s="106"/>
      <c r="G4" s="106"/>
      <c r="H4" s="106"/>
      <c r="I4" s="106"/>
      <c r="J4" s="106"/>
      <c r="K4" s="106"/>
      <c r="L4" s="106"/>
      <c r="M4" s="106"/>
      <c r="N4" s="107"/>
      <c r="O4" s="131" t="s">
        <v>76</v>
      </c>
      <c r="P4" s="131"/>
      <c r="Q4" s="131"/>
      <c r="R4" s="131"/>
    </row>
    <row r="5" spans="2:18" ht="13.5" thickBot="1" x14ac:dyDescent="0.25">
      <c r="B5" s="145"/>
      <c r="C5" s="146"/>
      <c r="D5" s="146"/>
      <c r="E5" s="146"/>
      <c r="F5" s="146"/>
      <c r="G5" s="146"/>
      <c r="H5" s="146"/>
      <c r="I5" s="146"/>
      <c r="J5" s="146"/>
      <c r="K5" s="146"/>
      <c r="L5" s="146"/>
      <c r="M5" s="146"/>
      <c r="N5" s="146"/>
      <c r="O5" s="147"/>
      <c r="P5" s="147"/>
      <c r="Q5" s="147"/>
      <c r="R5" s="148"/>
    </row>
    <row r="6" spans="2:18" ht="15" customHeight="1" thickBot="1" x14ac:dyDescent="0.25">
      <c r="B6" s="94" t="s">
        <v>0</v>
      </c>
      <c r="C6" s="95"/>
      <c r="D6" s="95"/>
      <c r="E6" s="95"/>
      <c r="F6" s="95"/>
      <c r="G6" s="95"/>
      <c r="H6" s="95"/>
      <c r="I6" s="95"/>
      <c r="J6" s="95"/>
      <c r="K6" s="95"/>
      <c r="L6" s="95"/>
      <c r="M6" s="95"/>
      <c r="N6" s="95"/>
      <c r="O6" s="95"/>
      <c r="P6" s="95"/>
      <c r="Q6" s="95"/>
      <c r="R6" s="96"/>
    </row>
    <row r="7" spans="2:18" ht="13.5" thickBot="1" x14ac:dyDescent="0.25">
      <c r="B7" s="5"/>
      <c r="C7" s="146"/>
      <c r="D7" s="146"/>
      <c r="E7" s="146"/>
      <c r="F7" s="146"/>
      <c r="G7" s="146"/>
      <c r="H7" s="146"/>
      <c r="I7" s="146"/>
      <c r="J7" s="146"/>
      <c r="K7" s="146"/>
      <c r="L7" s="146"/>
      <c r="M7" s="146"/>
      <c r="N7" s="146"/>
      <c r="O7" s="146"/>
      <c r="P7" s="146"/>
      <c r="Q7" s="146"/>
      <c r="R7" s="6"/>
    </row>
    <row r="8" spans="2:18" ht="23.25" customHeight="1" thickBot="1" x14ac:dyDescent="0.25">
      <c r="B8" s="5"/>
      <c r="C8" s="7" t="s">
        <v>60</v>
      </c>
      <c r="D8" s="138" t="s">
        <v>49</v>
      </c>
      <c r="E8" s="139"/>
      <c r="F8" s="139"/>
      <c r="G8" s="139"/>
      <c r="H8" s="139"/>
      <c r="I8" s="140"/>
      <c r="J8" s="117" t="s">
        <v>56</v>
      </c>
      <c r="K8" s="118"/>
      <c r="L8" s="171" t="s">
        <v>80</v>
      </c>
      <c r="M8" s="172"/>
      <c r="N8" s="172"/>
      <c r="O8" s="172"/>
      <c r="P8" s="172"/>
      <c r="Q8" s="173"/>
      <c r="R8" s="6"/>
    </row>
    <row r="9" spans="2:18" ht="23.25" customHeight="1" thickBot="1" x14ac:dyDescent="0.25">
      <c r="B9" s="5"/>
      <c r="C9" s="7" t="s">
        <v>59</v>
      </c>
      <c r="D9" s="123" t="s">
        <v>92</v>
      </c>
      <c r="E9" s="124"/>
      <c r="F9" s="124"/>
      <c r="G9" s="124"/>
      <c r="H9" s="124"/>
      <c r="I9" s="125"/>
      <c r="J9" s="119" t="s">
        <v>57</v>
      </c>
      <c r="K9" s="120"/>
      <c r="L9" s="132" t="s">
        <v>81</v>
      </c>
      <c r="M9" s="133"/>
      <c r="N9" s="133"/>
      <c r="O9" s="133"/>
      <c r="P9" s="133"/>
      <c r="Q9" s="134"/>
      <c r="R9" s="6"/>
    </row>
    <row r="10" spans="2:18" ht="23.25" customHeight="1" thickBot="1" x14ac:dyDescent="0.25">
      <c r="B10" s="5"/>
      <c r="C10" s="7" t="s">
        <v>58</v>
      </c>
      <c r="D10" s="123" t="s">
        <v>93</v>
      </c>
      <c r="E10" s="124"/>
      <c r="F10" s="124"/>
      <c r="G10" s="124"/>
      <c r="H10" s="124"/>
      <c r="I10" s="125"/>
      <c r="J10" s="121"/>
      <c r="K10" s="122"/>
      <c r="L10" s="135"/>
      <c r="M10" s="136"/>
      <c r="N10" s="136"/>
      <c r="O10" s="136"/>
      <c r="P10" s="136"/>
      <c r="Q10" s="137"/>
      <c r="R10" s="6"/>
    </row>
    <row r="11" spans="2:18" ht="6" customHeight="1" thickBot="1" x14ac:dyDescent="0.25">
      <c r="B11" s="5"/>
      <c r="I11" s="8"/>
      <c r="R11" s="6"/>
    </row>
    <row r="12" spans="2:18" ht="15" customHeight="1" x14ac:dyDescent="0.2">
      <c r="B12" s="5"/>
      <c r="C12" s="143" t="s">
        <v>14</v>
      </c>
      <c r="D12" s="144"/>
      <c r="E12" s="143" t="s">
        <v>61</v>
      </c>
      <c r="F12" s="170"/>
      <c r="G12" s="141" t="s">
        <v>1</v>
      </c>
      <c r="H12" s="142"/>
      <c r="I12" s="143" t="s">
        <v>3</v>
      </c>
      <c r="J12" s="170"/>
      <c r="K12" s="150" t="s">
        <v>6</v>
      </c>
      <c r="L12" s="151"/>
      <c r="M12" s="108" t="s">
        <v>2</v>
      </c>
      <c r="N12" s="109"/>
      <c r="O12" s="110"/>
      <c r="P12" s="156" t="s">
        <v>62</v>
      </c>
      <c r="Q12" s="157"/>
      <c r="R12" s="6"/>
    </row>
    <row r="13" spans="2:18" ht="15" customHeight="1" x14ac:dyDescent="0.2">
      <c r="B13" s="5"/>
      <c r="C13" s="162" t="s">
        <v>82</v>
      </c>
      <c r="D13" s="163"/>
      <c r="E13" s="166">
        <v>0.99470000000000003</v>
      </c>
      <c r="F13" s="167"/>
      <c r="G13" s="152" t="s">
        <v>83</v>
      </c>
      <c r="H13" s="153"/>
      <c r="I13" s="162" t="s">
        <v>4</v>
      </c>
      <c r="J13" s="159"/>
      <c r="K13" s="152" t="s">
        <v>8</v>
      </c>
      <c r="L13" s="153"/>
      <c r="M13" s="111" t="s">
        <v>91</v>
      </c>
      <c r="N13" s="112"/>
      <c r="O13" s="113"/>
      <c r="P13" s="158" t="s">
        <v>65</v>
      </c>
      <c r="Q13" s="159"/>
      <c r="R13" s="6"/>
    </row>
    <row r="14" spans="2:18" ht="29.25" customHeight="1" thickBot="1" x14ac:dyDescent="0.25">
      <c r="B14" s="5"/>
      <c r="C14" s="164"/>
      <c r="D14" s="165"/>
      <c r="E14" s="168"/>
      <c r="F14" s="169"/>
      <c r="G14" s="154"/>
      <c r="H14" s="155"/>
      <c r="I14" s="164"/>
      <c r="J14" s="161"/>
      <c r="K14" s="154"/>
      <c r="L14" s="155"/>
      <c r="M14" s="114"/>
      <c r="N14" s="115"/>
      <c r="O14" s="116"/>
      <c r="P14" s="160"/>
      <c r="Q14" s="161"/>
      <c r="R14" s="6"/>
    </row>
    <row r="15" spans="2:18" ht="8.25" customHeight="1" thickBot="1" x14ac:dyDescent="0.25">
      <c r="B15" s="5"/>
      <c r="M15" s="10"/>
      <c r="N15" s="10"/>
      <c r="O15" s="10"/>
      <c r="P15" s="10"/>
      <c r="Q15" s="10"/>
      <c r="R15" s="6"/>
    </row>
    <row r="16" spans="2:18" x14ac:dyDescent="0.2">
      <c r="B16" s="5"/>
      <c r="C16" s="108" t="s">
        <v>11</v>
      </c>
      <c r="D16" s="64" t="s">
        <v>25</v>
      </c>
      <c r="E16" s="65"/>
      <c r="F16" s="85" t="s">
        <v>84</v>
      </c>
      <c r="G16" s="86"/>
      <c r="H16" s="9"/>
      <c r="I16" s="9"/>
      <c r="J16" s="9"/>
      <c r="K16" s="9"/>
      <c r="L16" s="9"/>
      <c r="M16" s="10"/>
      <c r="N16" s="10"/>
      <c r="O16" s="10"/>
      <c r="P16" s="10"/>
      <c r="Q16" s="10"/>
      <c r="R16" s="6"/>
    </row>
    <row r="17" spans="2:20" ht="18.75" customHeight="1" x14ac:dyDescent="0.2">
      <c r="B17" s="5"/>
      <c r="C17" s="174"/>
      <c r="D17" s="66" t="s">
        <v>26</v>
      </c>
      <c r="E17" s="67"/>
      <c r="F17" s="87" t="s">
        <v>85</v>
      </c>
      <c r="G17" s="88"/>
      <c r="H17" s="9"/>
      <c r="I17" s="9"/>
      <c r="J17" s="9"/>
      <c r="K17" s="9"/>
      <c r="L17" s="9"/>
      <c r="M17" s="10"/>
      <c r="N17" s="10"/>
      <c r="O17" s="10"/>
      <c r="P17" s="10"/>
      <c r="Q17" s="10"/>
      <c r="R17" s="6"/>
    </row>
    <row r="18" spans="2:20" ht="18.75" customHeight="1" thickBot="1" x14ac:dyDescent="0.25">
      <c r="B18" s="5"/>
      <c r="C18" s="175"/>
      <c r="D18" s="83" t="s">
        <v>27</v>
      </c>
      <c r="E18" s="84"/>
      <c r="F18" s="176" t="s">
        <v>86</v>
      </c>
      <c r="G18" s="177"/>
      <c r="H18" s="9"/>
      <c r="I18" s="9"/>
      <c r="J18" s="9"/>
      <c r="K18" s="9"/>
      <c r="L18" s="9"/>
      <c r="M18" s="10"/>
      <c r="N18" s="10"/>
      <c r="O18" s="10"/>
      <c r="P18" s="10"/>
      <c r="Q18" s="10"/>
      <c r="R18" s="6"/>
    </row>
    <row r="19" spans="2:20" ht="6" customHeight="1" thickBot="1" x14ac:dyDescent="0.25">
      <c r="B19" s="5"/>
      <c r="R19" s="6"/>
    </row>
    <row r="20" spans="2:20" ht="13.5" thickBot="1" x14ac:dyDescent="0.25">
      <c r="B20" s="68" t="s">
        <v>23</v>
      </c>
      <c r="C20" s="69"/>
      <c r="D20" s="69"/>
      <c r="E20" s="69"/>
      <c r="F20" s="69"/>
      <c r="G20" s="69"/>
      <c r="H20" s="69"/>
      <c r="I20" s="69"/>
      <c r="J20" s="69"/>
      <c r="K20" s="69"/>
      <c r="L20" s="69"/>
      <c r="M20" s="69"/>
      <c r="N20" s="69"/>
      <c r="O20" s="69"/>
      <c r="P20" s="69"/>
      <c r="Q20" s="69"/>
      <c r="R20" s="70"/>
    </row>
    <row r="21" spans="2:20" ht="6" customHeight="1" x14ac:dyDescent="0.2">
      <c r="B21" s="5"/>
      <c r="G21" s="11"/>
      <c r="H21" s="11"/>
      <c r="R21" s="6"/>
    </row>
    <row r="22" spans="2:20" ht="4.5" customHeight="1" thickBot="1" x14ac:dyDescent="0.25">
      <c r="B22" s="5"/>
      <c r="R22" s="6"/>
    </row>
    <row r="23" spans="2:20" ht="15.75" customHeight="1" thickBot="1" x14ac:dyDescent="0.25">
      <c r="B23" s="5"/>
      <c r="C23" s="149" t="s">
        <v>12</v>
      </c>
      <c r="D23" s="74"/>
      <c r="E23" s="74"/>
      <c r="F23" s="74"/>
      <c r="G23" s="74"/>
      <c r="H23" s="74"/>
      <c r="I23" s="74"/>
      <c r="J23" s="74"/>
      <c r="K23" s="74"/>
      <c r="L23" s="74"/>
      <c r="M23" s="74"/>
      <c r="N23" s="74"/>
      <c r="O23" s="74"/>
      <c r="P23" s="74"/>
      <c r="Q23" s="75"/>
      <c r="R23" s="6"/>
    </row>
    <row r="24" spans="2:20" ht="27" customHeight="1" thickBot="1" x14ac:dyDescent="0.25">
      <c r="B24" s="5"/>
      <c r="C24" s="30" t="s">
        <v>16</v>
      </c>
      <c r="D24" s="78" t="s">
        <v>87</v>
      </c>
      <c r="E24" s="79"/>
      <c r="F24" s="80"/>
      <c r="G24" s="81" t="s">
        <v>88</v>
      </c>
      <c r="H24" s="79"/>
      <c r="I24" s="80"/>
      <c r="J24" s="81" t="s">
        <v>89</v>
      </c>
      <c r="K24" s="79"/>
      <c r="L24" s="80"/>
      <c r="M24" s="81" t="s">
        <v>90</v>
      </c>
      <c r="N24" s="79"/>
      <c r="O24" s="80"/>
      <c r="P24" s="74" t="s">
        <v>13</v>
      </c>
      <c r="Q24" s="75"/>
      <c r="R24" s="6"/>
    </row>
    <row r="25" spans="2:20" ht="15" customHeight="1" x14ac:dyDescent="0.2">
      <c r="B25" s="5"/>
      <c r="C25" s="31" t="s">
        <v>17</v>
      </c>
      <c r="D25" s="82">
        <v>100</v>
      </c>
      <c r="E25" s="72"/>
      <c r="F25" s="73"/>
      <c r="G25" s="71">
        <v>100</v>
      </c>
      <c r="H25" s="72"/>
      <c r="I25" s="73"/>
      <c r="J25" s="71">
        <v>100</v>
      </c>
      <c r="K25" s="72"/>
      <c r="L25" s="73"/>
      <c r="M25" s="71">
        <v>100</v>
      </c>
      <c r="N25" s="72"/>
      <c r="O25" s="73"/>
      <c r="P25" s="76">
        <v>100</v>
      </c>
      <c r="Q25" s="77"/>
      <c r="R25" s="6"/>
    </row>
    <row r="26" spans="2:20" x14ac:dyDescent="0.2">
      <c r="B26" s="5"/>
      <c r="C26" s="32" t="s">
        <v>15</v>
      </c>
      <c r="D26" s="43">
        <f>7+9+6+10</f>
        <v>32</v>
      </c>
      <c r="E26" s="44"/>
      <c r="F26" s="45"/>
      <c r="G26" s="43">
        <f>13+5+9+19</f>
        <v>46</v>
      </c>
      <c r="H26" s="44"/>
      <c r="I26" s="45"/>
      <c r="J26" s="43"/>
      <c r="K26" s="44"/>
      <c r="L26" s="45"/>
      <c r="M26" s="43"/>
      <c r="N26" s="44"/>
      <c r="O26" s="45"/>
      <c r="P26" s="97"/>
      <c r="Q26" s="98"/>
      <c r="R26" s="6"/>
    </row>
    <row r="27" spans="2:20" ht="15.75" customHeight="1" x14ac:dyDescent="0.2">
      <c r="B27" s="5"/>
      <c r="C27" s="32" t="s">
        <v>35</v>
      </c>
      <c r="D27" s="43">
        <f>7+9+6+12</f>
        <v>34</v>
      </c>
      <c r="E27" s="44"/>
      <c r="F27" s="45"/>
      <c r="G27" s="43">
        <f>13+5+9+20</f>
        <v>47</v>
      </c>
      <c r="H27" s="44"/>
      <c r="I27" s="45"/>
      <c r="J27" s="43"/>
      <c r="K27" s="44"/>
      <c r="L27" s="45"/>
      <c r="M27" s="43"/>
      <c r="N27" s="44"/>
      <c r="O27" s="45"/>
      <c r="P27" s="97"/>
      <c r="Q27" s="98"/>
      <c r="R27" s="6"/>
    </row>
    <row r="28" spans="2:20" ht="15.75" customHeight="1" thickBot="1" x14ac:dyDescent="0.25">
      <c r="B28" s="5"/>
      <c r="C28" s="33" t="s">
        <v>28</v>
      </c>
      <c r="D28" s="46">
        <f>(D26/D27)*100</f>
        <v>94.117647058823522</v>
      </c>
      <c r="E28" s="47"/>
      <c r="F28" s="48"/>
      <c r="G28" s="49">
        <f>(G26/G27)*100</f>
        <v>97.872340425531917</v>
      </c>
      <c r="H28" s="50"/>
      <c r="I28" s="51"/>
      <c r="J28" s="49" t="e">
        <f>(J26/J27)*100</f>
        <v>#DIV/0!</v>
      </c>
      <c r="K28" s="50"/>
      <c r="L28" s="51"/>
      <c r="M28" s="49" t="e">
        <f>(M26/M27)*100</f>
        <v>#DIV/0!</v>
      </c>
      <c r="N28" s="50"/>
      <c r="O28" s="51"/>
      <c r="P28" s="62" t="e">
        <f>(P26/P27)*100</f>
        <v>#DIV/0!</v>
      </c>
      <c r="Q28" s="63"/>
      <c r="R28" s="6"/>
    </row>
    <row r="29" spans="2:20" x14ac:dyDescent="0.2">
      <c r="B29" s="5"/>
      <c r="R29" s="6"/>
      <c r="T29" s="12"/>
    </row>
    <row r="30" spans="2:20" x14ac:dyDescent="0.2">
      <c r="B30" s="5"/>
      <c r="R30" s="6"/>
    </row>
    <row r="31" spans="2:20" x14ac:dyDescent="0.2">
      <c r="B31" s="5"/>
      <c r="I31" s="61"/>
      <c r="J31" s="61"/>
      <c r="K31" s="61"/>
      <c r="L31" s="61"/>
      <c r="M31" s="61"/>
      <c r="N31" s="61"/>
      <c r="O31" s="61"/>
      <c r="P31" s="61"/>
      <c r="Q31" s="61"/>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92" t="s">
        <v>21</v>
      </c>
      <c r="D42" s="93"/>
      <c r="E42" s="93"/>
      <c r="F42" s="93"/>
      <c r="G42" s="93"/>
      <c r="H42" s="93"/>
      <c r="I42" s="93"/>
      <c r="J42" s="93"/>
      <c r="K42" s="94" t="s">
        <v>70</v>
      </c>
      <c r="L42" s="95"/>
      <c r="M42" s="95"/>
      <c r="N42" s="95"/>
      <c r="O42" s="95"/>
      <c r="P42" s="95"/>
      <c r="Q42" s="96"/>
      <c r="R42" s="6"/>
    </row>
    <row r="43" spans="2:18" ht="52.5" customHeight="1" thickBot="1" x14ac:dyDescent="0.25">
      <c r="B43" s="5"/>
      <c r="C43" s="28"/>
      <c r="D43" s="29" t="s">
        <v>72</v>
      </c>
      <c r="E43" s="52" t="s">
        <v>73</v>
      </c>
      <c r="F43" s="52"/>
      <c r="G43" s="52"/>
      <c r="H43" s="52"/>
      <c r="I43" s="52"/>
      <c r="J43" s="53"/>
      <c r="K43" s="2"/>
      <c r="L43" s="3"/>
      <c r="M43" s="3"/>
      <c r="N43" s="3"/>
      <c r="O43" s="3"/>
      <c r="P43" s="3"/>
      <c r="Q43" s="4"/>
      <c r="R43" s="6"/>
    </row>
    <row r="44" spans="2:18" ht="288" customHeight="1" thickBot="1" x14ac:dyDescent="0.25">
      <c r="B44" s="5"/>
      <c r="C44" s="13" t="s">
        <v>18</v>
      </c>
      <c r="D44" s="36">
        <v>45383</v>
      </c>
      <c r="E44" s="37" t="s">
        <v>95</v>
      </c>
      <c r="F44" s="38"/>
      <c r="G44" s="38"/>
      <c r="H44" s="38"/>
      <c r="I44" s="38"/>
      <c r="J44" s="39"/>
      <c r="K44" s="54"/>
      <c r="L44" s="54"/>
      <c r="M44" s="54"/>
      <c r="N44" s="54"/>
      <c r="O44" s="54"/>
      <c r="P44" s="54"/>
      <c r="Q44" s="55"/>
      <c r="R44" s="6"/>
    </row>
    <row r="45" spans="2:18" ht="209.25" customHeight="1" thickBot="1" x14ac:dyDescent="0.25">
      <c r="B45" s="5"/>
      <c r="C45" s="13" t="s">
        <v>19</v>
      </c>
      <c r="D45" s="36">
        <v>45463</v>
      </c>
      <c r="E45" s="37" t="s">
        <v>96</v>
      </c>
      <c r="F45" s="38"/>
      <c r="G45" s="38"/>
      <c r="H45" s="38"/>
      <c r="I45" s="38"/>
      <c r="J45" s="39"/>
      <c r="K45" s="54"/>
      <c r="L45" s="54"/>
      <c r="M45" s="54"/>
      <c r="N45" s="54"/>
      <c r="O45" s="54"/>
      <c r="P45" s="54"/>
      <c r="Q45" s="55"/>
      <c r="R45" s="6"/>
    </row>
    <row r="46" spans="2:18" ht="268.5" customHeight="1" thickBot="1" x14ac:dyDescent="0.25">
      <c r="B46" s="5"/>
      <c r="C46" s="13" t="s">
        <v>77</v>
      </c>
      <c r="D46" s="34"/>
      <c r="E46" s="37"/>
      <c r="F46" s="38"/>
      <c r="G46" s="38"/>
      <c r="H46" s="38"/>
      <c r="I46" s="38"/>
      <c r="J46" s="39"/>
      <c r="K46" s="56" t="s">
        <v>94</v>
      </c>
      <c r="L46" s="57"/>
      <c r="M46" s="57"/>
      <c r="N46" s="57"/>
      <c r="O46" s="57"/>
      <c r="P46" s="57"/>
      <c r="Q46" s="58"/>
      <c r="R46" s="6"/>
    </row>
    <row r="47" spans="2:18" ht="173.25" customHeight="1" thickBot="1" x14ac:dyDescent="0.25">
      <c r="B47" s="5"/>
      <c r="C47" s="13" t="s">
        <v>20</v>
      </c>
      <c r="D47" s="35"/>
      <c r="E47" s="40"/>
      <c r="F47" s="41"/>
      <c r="G47" s="41"/>
      <c r="H47" s="41"/>
      <c r="I47" s="41"/>
      <c r="J47" s="42"/>
      <c r="K47" s="59"/>
      <c r="L47" s="59"/>
      <c r="M47" s="59"/>
      <c r="N47" s="59"/>
      <c r="O47" s="59"/>
      <c r="P47" s="59"/>
      <c r="Q47" s="60"/>
      <c r="R47" s="6"/>
    </row>
    <row r="48" spans="2:18" x14ac:dyDescent="0.2">
      <c r="B48" s="5"/>
      <c r="R48" s="6"/>
    </row>
    <row r="49" spans="2:18" ht="13.5" thickBot="1" x14ac:dyDescent="0.25">
      <c r="B49" s="14"/>
      <c r="C49" s="15"/>
      <c r="D49" s="15"/>
      <c r="E49" s="15"/>
      <c r="F49" s="15"/>
      <c r="G49" s="15"/>
      <c r="H49" s="15"/>
      <c r="I49" s="15"/>
      <c r="J49" s="15"/>
      <c r="K49" s="15"/>
      <c r="L49" s="15"/>
      <c r="M49" s="15"/>
      <c r="N49" s="15"/>
      <c r="O49" s="15"/>
      <c r="P49" s="15"/>
      <c r="Q49" s="15"/>
      <c r="R49" s="16"/>
    </row>
    <row r="91" spans="3:21" ht="28.5" customHeight="1" x14ac:dyDescent="0.2"/>
    <row r="93" spans="3:21" hidden="1" x14ac:dyDescent="0.2"/>
    <row r="94" spans="3:21" ht="13.5" hidden="1" thickBot="1" x14ac:dyDescent="0.25"/>
    <row r="95" spans="3:21" ht="13.5" hidden="1" thickBot="1" x14ac:dyDescent="0.25">
      <c r="C95" s="17" t="s">
        <v>37</v>
      </c>
      <c r="D95" s="18"/>
      <c r="H95" s="26" t="s">
        <v>22</v>
      </c>
      <c r="I95" s="26" t="s">
        <v>24</v>
      </c>
      <c r="J95" s="26" t="s">
        <v>63</v>
      </c>
      <c r="U95" s="19" t="s">
        <v>29</v>
      </c>
    </row>
    <row r="96" spans="3:21" ht="25.5" hidden="1" x14ac:dyDescent="0.2">
      <c r="C96" s="20" t="s">
        <v>44</v>
      </c>
      <c r="D96" s="21"/>
      <c r="H96" s="27" t="s">
        <v>4</v>
      </c>
      <c r="I96" s="27" t="s">
        <v>7</v>
      </c>
      <c r="J96" s="27" t="s">
        <v>64</v>
      </c>
      <c r="M96" s="91"/>
      <c r="N96" s="91"/>
    </row>
    <row r="97" spans="3:14" ht="25.5" hidden="1" x14ac:dyDescent="0.2">
      <c r="C97" s="20" t="s">
        <v>45</v>
      </c>
      <c r="D97" s="21"/>
      <c r="H97" s="27" t="s">
        <v>69</v>
      </c>
      <c r="I97" s="27" t="s">
        <v>74</v>
      </c>
      <c r="J97" s="27" t="s">
        <v>65</v>
      </c>
      <c r="M97" s="90"/>
      <c r="N97" s="90"/>
    </row>
    <row r="98" spans="3:14" ht="38.25" hidden="1" x14ac:dyDescent="0.2">
      <c r="C98" s="20" t="s">
        <v>46</v>
      </c>
      <c r="D98" s="21"/>
      <c r="H98" s="27" t="s">
        <v>5</v>
      </c>
      <c r="I98" s="27" t="s">
        <v>8</v>
      </c>
      <c r="J98" s="27" t="s">
        <v>66</v>
      </c>
      <c r="M98" s="90"/>
      <c r="N98" s="90"/>
    </row>
    <row r="99" spans="3:14" hidden="1" x14ac:dyDescent="0.2">
      <c r="C99" s="20" t="s">
        <v>47</v>
      </c>
      <c r="D99" s="21"/>
      <c r="H99" s="27"/>
      <c r="I99" s="27" t="s">
        <v>68</v>
      </c>
      <c r="J99" s="27" t="s">
        <v>67</v>
      </c>
      <c r="M99" s="90"/>
      <c r="N99" s="90"/>
    </row>
    <row r="100" spans="3:14" ht="25.5" hidden="1" x14ac:dyDescent="0.2">
      <c r="C100" s="20" t="s">
        <v>48</v>
      </c>
      <c r="D100" s="21"/>
      <c r="H100" s="27"/>
      <c r="I100" s="27" t="s">
        <v>9</v>
      </c>
      <c r="J100" s="27" t="s">
        <v>71</v>
      </c>
      <c r="M100" s="90"/>
      <c r="N100" s="90"/>
    </row>
    <row r="101" spans="3:14" hidden="1" x14ac:dyDescent="0.2">
      <c r="C101" s="20" t="s">
        <v>49</v>
      </c>
      <c r="D101" s="21"/>
      <c r="H101" s="27"/>
      <c r="I101" s="27" t="s">
        <v>10</v>
      </c>
      <c r="J101" s="27"/>
      <c r="M101" s="90"/>
      <c r="N101" s="90"/>
    </row>
    <row r="102" spans="3:14" hidden="1" x14ac:dyDescent="0.2">
      <c r="C102" s="20" t="s">
        <v>50</v>
      </c>
      <c r="D102" s="21"/>
      <c r="M102" s="91"/>
      <c r="N102" s="91"/>
    </row>
    <row r="103" spans="3:14" ht="66" hidden="1" customHeight="1" x14ac:dyDescent="0.2">
      <c r="C103" s="20" t="s">
        <v>51</v>
      </c>
      <c r="D103" s="21"/>
      <c r="M103" s="89"/>
      <c r="N103" s="89"/>
    </row>
    <row r="104" spans="3:14" hidden="1" x14ac:dyDescent="0.2">
      <c r="C104" s="20" t="s">
        <v>36</v>
      </c>
      <c r="D104" s="21"/>
    </row>
    <row r="105" spans="3:14" ht="25.5" hidden="1" x14ac:dyDescent="0.2">
      <c r="C105" s="20" t="s">
        <v>52</v>
      </c>
      <c r="D105" s="21"/>
    </row>
    <row r="106" spans="3:14" ht="25.5" hidden="1" x14ac:dyDescent="0.2">
      <c r="C106" s="20" t="s">
        <v>53</v>
      </c>
      <c r="D106" s="21"/>
    </row>
    <row r="107" spans="3:14" ht="25.5" hidden="1" x14ac:dyDescent="0.2">
      <c r="C107" s="20" t="s">
        <v>54</v>
      </c>
      <c r="D107" s="21"/>
    </row>
    <row r="108" spans="3:14" hidden="1" x14ac:dyDescent="0.2">
      <c r="C108" s="20" t="s">
        <v>39</v>
      </c>
      <c r="D108" s="22"/>
    </row>
    <row r="109" spans="3:14" hidden="1" x14ac:dyDescent="0.2">
      <c r="C109" s="20" t="s">
        <v>38</v>
      </c>
      <c r="D109" s="23"/>
    </row>
    <row r="110" spans="3:14" hidden="1" x14ac:dyDescent="0.2">
      <c r="C110" s="20" t="s">
        <v>55</v>
      </c>
      <c r="D110" s="22"/>
    </row>
    <row r="111" spans="3:14" hidden="1" x14ac:dyDescent="0.2"/>
    <row r="112" spans="3:14" ht="6.75" hidden="1" customHeight="1" x14ac:dyDescent="0.2"/>
    <row r="113" spans="3:3" ht="15" hidden="1" customHeight="1" x14ac:dyDescent="0.2">
      <c r="C113" s="24" t="s">
        <v>29</v>
      </c>
    </row>
    <row r="114" spans="3:3" ht="18.75" hidden="1" customHeight="1" x14ac:dyDescent="0.2">
      <c r="C114" s="24" t="s">
        <v>32</v>
      </c>
    </row>
    <row r="115" spans="3:3" ht="15" hidden="1" customHeight="1" x14ac:dyDescent="0.2">
      <c r="C115" s="24" t="s">
        <v>40</v>
      </c>
    </row>
    <row r="116" spans="3:3" ht="11.25" hidden="1" customHeight="1" x14ac:dyDescent="0.2">
      <c r="C116" s="24" t="s">
        <v>30</v>
      </c>
    </row>
    <row r="117" spans="3:3" ht="16.5" hidden="1" customHeight="1" x14ac:dyDescent="0.2">
      <c r="C117" s="24" t="s">
        <v>31</v>
      </c>
    </row>
    <row r="118" spans="3:3" ht="12" hidden="1" customHeight="1" x14ac:dyDescent="0.2">
      <c r="C118" s="24" t="s">
        <v>33</v>
      </c>
    </row>
    <row r="119" spans="3:3" ht="25.5" hidden="1" customHeight="1" x14ac:dyDescent="0.2">
      <c r="C119" s="24" t="s">
        <v>34</v>
      </c>
    </row>
    <row r="120" spans="3:3" ht="27.75" hidden="1" customHeight="1" x14ac:dyDescent="0.2">
      <c r="C120" s="24" t="s">
        <v>41</v>
      </c>
    </row>
    <row r="121" spans="3:3" ht="36.75" hidden="1" customHeight="1" x14ac:dyDescent="0.2">
      <c r="C121" s="25" t="s">
        <v>42</v>
      </c>
    </row>
    <row r="122" spans="3:3" hidden="1" x14ac:dyDescent="0.2">
      <c r="C122" s="24" t="s">
        <v>43</v>
      </c>
    </row>
    <row r="123" spans="3:3" hidden="1" x14ac:dyDescent="0.2"/>
  </sheetData>
  <mergeCells count="83">
    <mergeCell ref="B5:R5"/>
    <mergeCell ref="C23:Q23"/>
    <mergeCell ref="K12:L12"/>
    <mergeCell ref="K13:L14"/>
    <mergeCell ref="P12:Q12"/>
    <mergeCell ref="P13:Q14"/>
    <mergeCell ref="C13:D14"/>
    <mergeCell ref="E13:F14"/>
    <mergeCell ref="E12:F12"/>
    <mergeCell ref="L8:Q8"/>
    <mergeCell ref="C7:Q7"/>
    <mergeCell ref="C16:C18"/>
    <mergeCell ref="F18:G18"/>
    <mergeCell ref="G13:H14"/>
    <mergeCell ref="I13:J14"/>
    <mergeCell ref="I12:J12"/>
    <mergeCell ref="E2:N4"/>
    <mergeCell ref="M12:O12"/>
    <mergeCell ref="M13:O14"/>
    <mergeCell ref="J8:K8"/>
    <mergeCell ref="J9:K10"/>
    <mergeCell ref="D10:I10"/>
    <mergeCell ref="B2:D4"/>
    <mergeCell ref="O2:R2"/>
    <mergeCell ref="O3:R3"/>
    <mergeCell ref="O4:R4"/>
    <mergeCell ref="L9:Q10"/>
    <mergeCell ref="B6:R6"/>
    <mergeCell ref="D9:I9"/>
    <mergeCell ref="D8:I8"/>
    <mergeCell ref="G12:H12"/>
    <mergeCell ref="C12:D12"/>
    <mergeCell ref="F17:G17"/>
    <mergeCell ref="M103:N103"/>
    <mergeCell ref="M98:N98"/>
    <mergeCell ref="M99:N99"/>
    <mergeCell ref="M100:N100"/>
    <mergeCell ref="M101:N101"/>
    <mergeCell ref="M102:N102"/>
    <mergeCell ref="M96:N96"/>
    <mergeCell ref="M97:N97"/>
    <mergeCell ref="K44:Q44"/>
    <mergeCell ref="C42:J42"/>
    <mergeCell ref="K42:Q42"/>
    <mergeCell ref="E45:J45"/>
    <mergeCell ref="D26:F26"/>
    <mergeCell ref="P26:Q26"/>
    <mergeCell ref="P27:Q27"/>
    <mergeCell ref="D16:E16"/>
    <mergeCell ref="D17:E17"/>
    <mergeCell ref="B20:R20"/>
    <mergeCell ref="M26:O26"/>
    <mergeCell ref="J25:L25"/>
    <mergeCell ref="P24:Q24"/>
    <mergeCell ref="P25:Q25"/>
    <mergeCell ref="D24:F24"/>
    <mergeCell ref="G24:I24"/>
    <mergeCell ref="J24:L24"/>
    <mergeCell ref="M24:O24"/>
    <mergeCell ref="D25:F25"/>
    <mergeCell ref="G25:I25"/>
    <mergeCell ref="M25:O25"/>
    <mergeCell ref="D18:E18"/>
    <mergeCell ref="F16:G16"/>
    <mergeCell ref="G26:I26"/>
    <mergeCell ref="G27:I27"/>
    <mergeCell ref="G28:I28"/>
    <mergeCell ref="J26:L26"/>
    <mergeCell ref="J27:L27"/>
    <mergeCell ref="J28:L28"/>
    <mergeCell ref="E46:J46"/>
    <mergeCell ref="E47:J47"/>
    <mergeCell ref="D27:F27"/>
    <mergeCell ref="D28:F28"/>
    <mergeCell ref="M27:O27"/>
    <mergeCell ref="M28:O28"/>
    <mergeCell ref="E43:J43"/>
    <mergeCell ref="E44:J44"/>
    <mergeCell ref="K45:Q45"/>
    <mergeCell ref="K46:Q46"/>
    <mergeCell ref="K47:Q47"/>
    <mergeCell ref="I31:Q31"/>
    <mergeCell ref="P28:Q28"/>
  </mergeCells>
  <dataValidations xWindow="462" yWindow="705" count="18">
    <dataValidation type="list" allowBlank="1" showInputMessage="1" showErrorMessage="1" prompt="Seleccione de la lista desplegable, la periodicidad de medición del indicador." sqref="K13:L14" xr:uid="{00000000-0002-0000-0000-000000000000}">
      <formula1>Periodicidad</formula1>
    </dataValidation>
    <dataValidation allowBlank="1" showInputMessage="1" showErrorMessage="1" prompt="Identifique el cargo del Directivo responsable del Proceso." sqref="D9:I9" xr:uid="{00000000-0002-0000-00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02000000}"/>
    <dataValidation allowBlank="1" showInputMessage="1" showErrorMessage="1" prompt="Realice una breve descripción de que pretende medir el indicador." sqref="L9:Q10" xr:uid="{00000000-0002-0000-0000-000003000000}"/>
    <dataValidation allowBlank="1" showInputMessage="1" showErrorMessage="1" prompt="Fórmula matemática utilizada para medir el indicador." sqref="C13" xr:uid="{00000000-0002-0000-0000-000004000000}"/>
    <dataValidation allowBlank="1" showInputMessage="1" showErrorMessage="1" prompt="Magnitud o relación de magnitudes que se referencia para la medición. _x000a_Ejemplo: Porcentaje, Minutos,  Pesos, Unidad o (Unidad/Año)" sqref="G13:H14" xr:uid="{00000000-0002-0000-00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6000000}">
      <formula1>Tipo_indicador</formula1>
    </dataValidation>
    <dataValidation allowBlank="1" showInputMessage="1" showErrorMessage="1" prompt="Identifique la fuente de información usada para el reporte del indicador." sqref="M13" xr:uid="{00000000-0002-0000-00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8000000}"/>
    <dataValidation allowBlank="1" showInputMessage="1" showErrorMessage="1" prompt="Valor que se espera alcance el Indicador" sqref="P25 G25 J25 M25 D25" xr:uid="{00000000-0002-0000-0000-000009000000}"/>
    <dataValidation allowBlank="1" showInputMessage="1" showErrorMessage="1" prompt="Identifique el valor registrado en el numerador de la fórmula de cálculo" sqref="M26:M27 J26:J27 D26:D27 P26:P27 G26:G27" xr:uid="{00000000-0002-0000-0000-00000A000000}"/>
    <dataValidation allowBlank="1" showInputMessage="1" showErrorMessage="1" prompt="Identifique el resultado del indicador en la medición desarrollada" sqref="J28 P28 D28 G28 M28" xr:uid="{00000000-0002-0000-0000-00000B000000}"/>
    <dataValidation allowBlank="1" showInputMessage="1" showErrorMessage="1" prompt="Realice un pequeño análisis, acerca del cumplimiento o incumplimiento del indicador, identificando los factores que fueron relevantes en el resultado del indicador." sqref="C44:C47 E44:J47" xr:uid="{00000000-0002-0000-0000-00000C000000}"/>
    <dataValidation type="list" allowBlank="1" showInputMessage="1" showErrorMessage="1" sqref="D8:I8" xr:uid="{00000000-0002-0000-0000-00000D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E000000}"/>
    <dataValidation allowBlank="1" showInputMessage="1" showErrorMessage="1" prompt="Establezca el nombre del indicador" sqref="L8:Q8" xr:uid="{00000000-0002-0000-0000-00000F000000}"/>
    <dataValidation allowBlank="1" showInputMessage="1" showErrorMessage="1" prompt="Identifique el(los) valor(es)  los valores máximos o mínimos de este rango de gestión." sqref="F16:G17" xr:uid="{00000000-0002-0000-0000-000010000000}"/>
    <dataValidation type="list" allowBlank="1" showInputMessage="1" showErrorMessage="1" prompt="Selecione de la lista desplegable la tendencia esperada" sqref="P13:Q14" xr:uid="{00000000-0002-0000-0000-000011000000}">
      <formula1>$J$96:$J$100</formula1>
    </dataValidation>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Proposiciones debatidas</vt:lpstr>
      <vt:lpstr>'Proposiciones debatidas'!Área_de_impresión</vt:lpstr>
      <vt:lpstr>Fuente_indicador</vt:lpstr>
      <vt:lpstr>Periodicidad</vt:lpstr>
      <vt:lpstr>'Proposiciones debatidas'!Tipo_indicador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2014-02-18T15:51:38Z</cp:lastPrinted>
  <dcterms:created xsi:type="dcterms:W3CDTF">2013-03-27T13:59:56Z</dcterms:created>
  <dcterms:modified xsi:type="dcterms:W3CDTF">2024-07-21T15:57:55Z</dcterms:modified>
</cp:coreProperties>
</file>