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I:\Users\bjrodriguez\Documents\CB\Boris Jose R_G\2024\Indicadores\reporte Indicadores\Reportes y publicar\Publicar Indicadores\Publicar indicadores 3 Tr\"/>
    </mc:Choice>
  </mc:AlternateContent>
  <bookViews>
    <workbookView xWindow="-120" yWindow="-120" windowWidth="20730" windowHeight="11160" tabRatio="981" firstSheet="1" activeTab="1"/>
  </bookViews>
  <sheets>
    <sheet name="Gestión de Incapacidades" sheetId="21" r:id="rId1"/>
    <sheet name="Liquidaciónes de Cesantias" sheetId="35" r:id="rId2"/>
    <sheet name="Certificaciónes Pensionales" sheetId="20" r:id="rId3"/>
    <sheet name="Contrataciónes Radicadas" sheetId="33" r:id="rId4"/>
    <sheet name="Seguimiento Contractual" sheetId="34" r:id="rId5"/>
    <sheet name="Novedades de Nomina" sheetId="25" r:id="rId6"/>
    <sheet name="Informes Finales Radicados" sheetId="27" r:id="rId7"/>
  </sheets>
  <definedNames>
    <definedName name="_xlnm.Print_Area" localSheetId="2">'Certificaciónes Pensionales'!$B$2:$R$49</definedName>
    <definedName name="_xlnm.Print_Area" localSheetId="3">'Contrataciónes Radicadas'!$B$2:$R$49</definedName>
    <definedName name="_xlnm.Print_Area" localSheetId="0">'Gestión de Incapacidades'!$B$2:$R$49</definedName>
    <definedName name="_xlnm.Print_Area" localSheetId="6">'Informes Finales Radicados'!$B$2:$R$47</definedName>
    <definedName name="_xlnm.Print_Area" localSheetId="1">'Liquidaciónes de Cesantias'!$B$2:$X$49</definedName>
    <definedName name="_xlnm.Print_Area" localSheetId="5">'Novedades de Nomina'!$B$2:$R$49</definedName>
    <definedName name="_xlnm.Print_Area" localSheetId="4">'Seguimiento Contractual'!$B$2:$R$49</definedName>
    <definedName name="Financiera" localSheetId="1">#REF!</definedName>
    <definedName name="Financiera">#REF!</definedName>
    <definedName name="Fuente_indicador" localSheetId="2">'Certificaciónes Pensionales'!$M$96:$M$102</definedName>
    <definedName name="Fuente_indicador" localSheetId="3">'Contrataciónes Radicadas'!$M$96:$M$102</definedName>
    <definedName name="Fuente_indicador" localSheetId="0">'Gestión de Incapacidades'!$M$96:$M$102</definedName>
    <definedName name="Fuente_indicador" localSheetId="6">'Informes Finales Radicados'!#REF!</definedName>
    <definedName name="Fuente_indicador" localSheetId="1">'Liquidaciónes de Cesantias'!$S$96:$S$102</definedName>
    <definedName name="Fuente_indicador" localSheetId="5">'Novedades de Nomina'!$M$96:$M$102</definedName>
    <definedName name="Fuente_indicador" localSheetId="4">'Seguimiento Contractual'!$M$96:$M$102</definedName>
    <definedName name="GESTIÓN_ADMINISTRATIVA_Y_FINANCIERA" localSheetId="3">#REF!</definedName>
    <definedName name="GESTIÓN_ADMINISTRATIVA_Y_FINANCIERA" localSheetId="0">#REF!</definedName>
    <definedName name="GESTIÓN_ADMINISTRATIVA_Y_FINANCIERA" localSheetId="6">#REF!</definedName>
    <definedName name="GESTIÓN_ADMINISTRATIVA_Y_FINANCIERA" localSheetId="1">#REF!</definedName>
    <definedName name="GESTIÓN_ADMINISTRATIVA_Y_FINANCIERA" localSheetId="5">#REF!</definedName>
    <definedName name="GESTIÓN_ADMINISTRATIVA_Y_FINANCIERA" localSheetId="4">#REF!</definedName>
    <definedName name="GESTIÓN_CONTRACTUAL" localSheetId="3">#REF!</definedName>
    <definedName name="GESTIÓN_CONTRACTUAL" localSheetId="0">#REF!</definedName>
    <definedName name="GESTIÓN_CONTRACTUAL" localSheetId="6">#REF!</definedName>
    <definedName name="GESTIÓN_CONTRACTUAL" localSheetId="1">#REF!</definedName>
    <definedName name="GESTIÓN_CONTRACTUAL" localSheetId="5">#REF!</definedName>
    <definedName name="GESTIÓN_CONTRACTUAL" localSheetId="4">#REF!</definedName>
    <definedName name="GESTIÓN_DE_EVALUACIÓN_Y_MEJORA" localSheetId="3">#REF!</definedName>
    <definedName name="GESTIÓN_DE_EVALUACIÓN_Y_MEJORA" localSheetId="0">#REF!</definedName>
    <definedName name="GESTIÓN_DE_EVALUACIÓN_Y_MEJORA" localSheetId="6">#REF!</definedName>
    <definedName name="GESTIÓN_DE_EVALUACIÓN_Y_MEJORA" localSheetId="1">#REF!</definedName>
    <definedName name="GESTIÓN_DE_EVALUACIÓN_Y_MEJORA" localSheetId="5">#REF!</definedName>
    <definedName name="GESTIÓN_DE_EVALUACIÓN_Y_MEJORA" localSheetId="4">#REF!</definedName>
    <definedName name="GESTIÓN_DE_LA_INFORMACIÓN_Y_LAS_COMUNICACIONES" localSheetId="3">#REF!</definedName>
    <definedName name="GESTIÓN_DE_LA_INFORMACIÓN_Y_LAS_COMUNICACIONES" localSheetId="0">#REF!</definedName>
    <definedName name="GESTIÓN_DE_LA_INFORMACIÓN_Y_LAS_COMUNICACIONES" localSheetId="6">#REF!</definedName>
    <definedName name="GESTIÓN_DE_LA_INFORMACIÓN_Y_LAS_COMUNICACIONES" localSheetId="1">#REF!</definedName>
    <definedName name="GESTIÓN_DE_LA_INFORMACIÓN_Y_LAS_COMUNICACIONES" localSheetId="5">#REF!</definedName>
    <definedName name="GESTIÓN_DE_LA_INFORMACIÓN_Y_LAS_COMUNICACIONES" localSheetId="4">#REF!</definedName>
    <definedName name="GESTIÓN_DE_LA_INFRAESTRUCTURA" localSheetId="3">#REF!</definedName>
    <definedName name="GESTIÓN_DE_LA_INFRAESTRUCTURA" localSheetId="0">#REF!</definedName>
    <definedName name="GESTIÓN_DE_LA_INFRAESTRUCTURA" localSheetId="6">#REF!</definedName>
    <definedName name="GESTIÓN_DE_LA_INFRAESTRUCTURA" localSheetId="1">#REF!</definedName>
    <definedName name="GESTIÓN_DE_LA_INFRAESTRUCTURA" localSheetId="5">#REF!</definedName>
    <definedName name="GESTIÓN_DE_LA_INFRAESTRUCTURA" localSheetId="4">#REF!</definedName>
    <definedName name="GESTIÓN_DE_RECURSOS" localSheetId="3">#REF!</definedName>
    <definedName name="GESTIÓN_DE_RECURSOS" localSheetId="0">#REF!</definedName>
    <definedName name="GESTIÓN_DE_RECURSOS" localSheetId="6">#REF!</definedName>
    <definedName name="GESTIÓN_DE_RECURSOS" localSheetId="1">#REF!</definedName>
    <definedName name="GESTIÓN_DE_RECURSOS" localSheetId="5">#REF!</definedName>
    <definedName name="GESTIÓN_DE_RECURSOS" localSheetId="4">#REF!</definedName>
    <definedName name="GESTIÓN_DE_SUMINISTRO_DE_BIENES_Y_SERVICIOS" localSheetId="3">#REF!</definedName>
    <definedName name="GESTIÓN_DE_SUMINISTRO_DE_BIENES_Y_SERVICIOS" localSheetId="0">#REF!</definedName>
    <definedName name="GESTIÓN_DE_SUMINISTRO_DE_BIENES_Y_SERVICIOS" localSheetId="6">#REF!</definedName>
    <definedName name="GESTIÓN_DE_SUMINISTRO_DE_BIENES_Y_SERVICIOS" localSheetId="1">#REF!</definedName>
    <definedName name="GESTIÓN_DE_SUMINISTRO_DE_BIENES_Y_SERVICIOS" localSheetId="5">#REF!</definedName>
    <definedName name="GESTIÓN_DE_SUMINISTRO_DE_BIENES_Y_SERVICIOS" localSheetId="4">#REF!</definedName>
    <definedName name="GESTIÓN_JURÍDICA" localSheetId="3">#REF!</definedName>
    <definedName name="GESTIÓN_JURÍDICA" localSheetId="0">#REF!</definedName>
    <definedName name="GESTIÓN_JURÍDICA" localSheetId="6">#REF!</definedName>
    <definedName name="GESTIÓN_JURÍDICA" localSheetId="1">#REF!</definedName>
    <definedName name="GESTIÓN_JURÍDICA" localSheetId="5">#REF!</definedName>
    <definedName name="GESTIÓN_JURÍDICA" localSheetId="4">#REF!</definedName>
    <definedName name="INVESTIGACIÓN_Y_DESARROLLO_DE_LA_GESTIÓN_PENITENCIARIA_Y_CARCELARIA" localSheetId="3">#REF!</definedName>
    <definedName name="INVESTIGACIÓN_Y_DESARROLLO_DE_LA_GESTIÓN_PENITENCIARIA_Y_CARCELARIA" localSheetId="0">#REF!</definedName>
    <definedName name="INVESTIGACIÓN_Y_DESARROLLO_DE_LA_GESTIÓN_PENITENCIARIA_Y_CARCELARIA" localSheetId="6">#REF!</definedName>
    <definedName name="INVESTIGACIÓN_Y_DESARROLLO_DE_LA_GESTIÓN_PENITENCIARIA_Y_CARCELARIA" localSheetId="1">#REF!</definedName>
    <definedName name="INVESTIGACIÓN_Y_DESARROLLO_DE_LA_GESTIÓN_PENITENCIARIA_Y_CARCELARIA" localSheetId="5">#REF!</definedName>
    <definedName name="INVESTIGACIÓN_Y_DESARROLLO_DE_LA_GESTIÓN_PENITENCIARIA_Y_CARCELARIA" localSheetId="4">#REF!</definedName>
    <definedName name="Periodicidad" localSheetId="2">'Certificaciónes Pensionales'!$I$96:$I$101</definedName>
    <definedName name="Periodicidad" localSheetId="3">'Contrataciónes Radicadas'!$I$96:$I$101</definedName>
    <definedName name="Periodicidad" localSheetId="0">'Gestión de Incapacidades'!$I$96:$I$101</definedName>
    <definedName name="Periodicidad" localSheetId="6">'Informes Finales Radicados'!#REF!</definedName>
    <definedName name="Periodicidad" localSheetId="1">'Liquidaciónes de Cesantias'!$I$96:$I$101</definedName>
    <definedName name="Periodicidad" localSheetId="5">'Novedades de Nomina'!$I$96:$I$101</definedName>
    <definedName name="Periodicidad" localSheetId="4">'Seguimiento Contractual'!$I$96:$I$101</definedName>
    <definedName name="PLANEACIÓN_ESTRATÉGICA_Y_GESTIÓN_ORGANIZACIONAL" localSheetId="3">#REF!</definedName>
    <definedName name="PLANEACIÓN_ESTRATÉGICA_Y_GESTIÓN_ORGANIZACIONAL" localSheetId="0">#REF!</definedName>
    <definedName name="PLANEACIÓN_ESTRATÉGICA_Y_GESTIÓN_ORGANIZACIONAL" localSheetId="6">#REF!</definedName>
    <definedName name="PLANEACIÓN_ESTRATÉGICA_Y_GESTIÓN_ORGANIZACIONAL" localSheetId="1">#REF!</definedName>
    <definedName name="PLANEACIÓN_ESTRATÉGICA_Y_GESTIÓN_ORGANIZACIONAL" localSheetId="5">#REF!</definedName>
    <definedName name="PLANEACIÓN_ESTRATÉGICA_Y_GESTIÓN_ORGANIZACIONAL" localSheetId="4">#REF!</definedName>
    <definedName name="Procesos" localSheetId="3">#REF!</definedName>
    <definedName name="Procesos" localSheetId="0">#REF!</definedName>
    <definedName name="Procesos" localSheetId="6">#REF!</definedName>
    <definedName name="Procesos" localSheetId="1">#REF!</definedName>
    <definedName name="Procesos" localSheetId="5">#REF!</definedName>
    <definedName name="Procesos" localSheetId="4">#REF!</definedName>
    <definedName name="Tipo_indicador" localSheetId="2">'Certificaciónes Pensionales'!$H$96:$H$98</definedName>
    <definedName name="Tipo_indicador" localSheetId="3">'Contrataciónes Radicadas'!$H$96:$H$98</definedName>
    <definedName name="Tipo_indicador" localSheetId="0">'Gestión de Incapacidades'!$H$96:$H$98</definedName>
    <definedName name="Tipo_indicador" localSheetId="6">'Informes Finales Radicados'!#REF!</definedName>
    <definedName name="Tipo_indicador" localSheetId="1">'Liquidaciónes de Cesantias'!$H$96:$H$98</definedName>
    <definedName name="Tipo_indicador" localSheetId="5">'Novedades de Nomina'!$H$96:$H$98</definedName>
    <definedName name="Tipo_indicador" localSheetId="4">'Seguimiento Contractual'!$H$96:$H$98</definedName>
  </definedNames>
  <calcPr calcId="162913"/>
</workbook>
</file>

<file path=xl/calcChain.xml><?xml version="1.0" encoding="utf-8"?>
<calcChain xmlns="http://schemas.openxmlformats.org/spreadsheetml/2006/main">
  <c r="P26" i="35" l="1"/>
  <c r="P27" i="35"/>
  <c r="D28" i="35"/>
  <c r="G28" i="35"/>
  <c r="J28" i="35"/>
  <c r="M28" i="35"/>
  <c r="P28" i="35" l="1"/>
  <c r="P27" i="25"/>
  <c r="P26" i="25"/>
  <c r="P27" i="34"/>
  <c r="P26" i="34"/>
  <c r="D28" i="33"/>
  <c r="P27" i="33"/>
  <c r="P26" i="33"/>
  <c r="P27" i="20"/>
  <c r="P26" i="20"/>
  <c r="P27" i="21"/>
  <c r="P26" i="21"/>
  <c r="P28" i="33" l="1"/>
  <c r="P28" i="34"/>
  <c r="M28" i="34" l="1"/>
  <c r="J28" i="34"/>
  <c r="G28" i="34"/>
  <c r="D28" i="34"/>
  <c r="G28" i="33"/>
  <c r="J28" i="33"/>
  <c r="M28" i="33"/>
  <c r="P25" i="21" l="1"/>
  <c r="M28" i="25" l="1"/>
  <c r="J28" i="25"/>
  <c r="G28" i="25"/>
  <c r="D28" i="25"/>
  <c r="P28" i="25"/>
  <c r="J28" i="27"/>
  <c r="D28" i="27"/>
  <c r="M28" i="20" l="1"/>
  <c r="J28" i="20"/>
  <c r="G28" i="20"/>
  <c r="D28" i="20"/>
  <c r="M28" i="21"/>
  <c r="J28" i="21"/>
  <c r="G28" i="21"/>
  <c r="D28" i="21"/>
  <c r="P28" i="20" l="1"/>
  <c r="P28" i="21"/>
</calcChain>
</file>

<file path=xl/sharedStrings.xml><?xml version="1.0" encoding="utf-8"?>
<sst xmlns="http://schemas.openxmlformats.org/spreadsheetml/2006/main" count="671" uniqueCount="155">
  <si>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</si>
  <si>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</si>
  <si>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</si>
  <si>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</si>
  <si>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</si>
  <si>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</si>
  <si>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</si>
  <si>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</si>
  <si>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</si>
  <si>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</si>
  <si>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</si>
  <si>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</si>
  <si>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</si>
  <si>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</si>
  <si>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</si>
  <si>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</si>
  <si>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</si>
  <si>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</si>
  <si>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</si>
  <si>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</si>
  <si>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</si>
  <si>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 xml:space="preserve">ANÁLISIS DE RESULTADOS </t>
  </si>
  <si>
    <t>Tipo de Indicador</t>
  </si>
  <si>
    <t xml:space="preserve">            II.   RESULTADOS</t>
  </si>
  <si>
    <t>Periodicidad:</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</si>
  <si>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</si>
  <si>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</si>
  <si>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</si>
  <si>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</si>
  <si>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</si>
  <si>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</si>
  <si>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</si>
  <si>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</si>
  <si>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</si>
  <si>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</si>
  <si>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</si>
  <si>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</si>
  <si>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</si>
  <si>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</si>
  <si>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</si>
  <si>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</si>
  <si>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</si>
  <si>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</si>
  <si>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</si>
  <si>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</si>
  <si>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</si>
  <si>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</si>
  <si>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</si>
  <si>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</si>
  <si>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</si>
  <si>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</si>
  <si>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</si>
  <si>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</si>
  <si>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</si>
  <si>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</si>
  <si>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</si>
  <si>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</si>
  <si>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</si>
  <si>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</si>
  <si>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</si>
  <si>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</si>
  <si>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</si>
  <si>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HOJA DE VIDA DE INDICADOR DE GESTION</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</si>
  <si>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</si>
  <si>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</si>
  <si>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</si>
  <si>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</si>
  <si>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</si>
  <si>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</si>
  <si>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</si>
  <si>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</si>
  <si>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</si>
  <si>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</si>
  <si>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</si>
  <si>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</si>
  <si>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Porcentaje</t>
  </si>
  <si>
    <t>CÓDIGO: GMC-FO-003</t>
  </si>
  <si>
    <t>Trimestre I</t>
  </si>
  <si>
    <t>Trimestre II</t>
  </si>
  <si>
    <t>Trimestre III</t>
  </si>
  <si>
    <t>Trimestre IV</t>
  </si>
  <si>
    <t>Bimestral</t>
  </si>
  <si>
    <t>ANALISIS DE RESULTADOS 3:</t>
  </si>
  <si>
    <t>0%-59%</t>
  </si>
  <si>
    <t>Procedimiento de Pensiones</t>
  </si>
  <si>
    <t>CÓDIGO: GMC-FO-005</t>
  </si>
  <si>
    <t>HOJA DE VIDA DE INDICADOR DE GESTIÓN</t>
  </si>
  <si>
    <t>&gt;80%</t>
  </si>
  <si>
    <t>70%-80%</t>
  </si>
  <si>
    <t>&lt;70%</t>
  </si>
  <si>
    <t>Procedimiento Fondo Cuenta</t>
  </si>
  <si>
    <t>Formato GF-PR005-F01 (Registro de Peticiones)</t>
  </si>
  <si>
    <t>Base de datos de incapacidades radicadas.</t>
  </si>
  <si>
    <t>Base de contratación.</t>
  </si>
  <si>
    <t>Novedades de Nomina</t>
  </si>
  <si>
    <t>80%-100%</t>
  </si>
  <si>
    <t>Establece el porcentaje de incapacidades de 3 dias o más conforme el total de incapacidades radicadas para recobro.</t>
  </si>
  <si>
    <t>Cumplimiento de la revisión y radicación de las solicitudes de contratación a Fondo Cuenta de la Secretaria Distrital de Hacienda.</t>
  </si>
  <si>
    <t>60%-79%</t>
  </si>
  <si>
    <t>VERSIÓN: 3</t>
  </si>
  <si>
    <t>FECHA: 15-Mar-2019</t>
  </si>
  <si>
    <t>Semestre I</t>
  </si>
  <si>
    <t>Semestre II</t>
  </si>
  <si>
    <t>VERSIÓN: 03</t>
  </si>
  <si>
    <t>Director Financiero</t>
  </si>
  <si>
    <t>Certificaciónes Pensionales</t>
  </si>
  <si>
    <t>Contrataciónes Radicadas</t>
  </si>
  <si>
    <t>Seguimiento Contractual</t>
  </si>
  <si>
    <t>Base Informes finales de supervisión de contratos radicados.
Base de contratación.</t>
  </si>
  <si>
    <t>Informes Finales Radicados</t>
  </si>
  <si>
    <t>Base control novedades 2021.</t>
  </si>
  <si>
    <t>Procedimiento de orden de pago de aportes al sistema de seguridad social y parafiscales, trámite y recobro de incapacidades y/o licencias.</t>
  </si>
  <si>
    <t>Procedimiento Beneficios a Empleados</t>
  </si>
  <si>
    <r>
      <rPr>
        <sz val="10"/>
        <rFont val="Calibri"/>
        <family val="2"/>
      </rPr>
      <t>&gt; 15</t>
    </r>
    <r>
      <rPr>
        <sz val="10"/>
        <rFont val="Arial"/>
        <family val="2"/>
      </rPr>
      <t>%</t>
    </r>
  </si>
  <si>
    <t>7% - 15%</t>
  </si>
  <si>
    <t>&lt;7%</t>
  </si>
  <si>
    <t>Este indicador mide la eficiencia en el trámite de solicitudes de certificación pensional en el trimestre y pendientes del periodo anterior, radicados por los funcionarios y exfuncionarios de la Corporación.</t>
  </si>
  <si>
    <t>Seguimiento a la contratación 2021 a los Supervisores designados por la Secretaria Distrital de Hacienda para la adquisición de bienes y servicios en el Concejo de Bogotá D.C.</t>
  </si>
  <si>
    <t>(Número de informes de seguimiento a la contratación entregados los Supervisores del Concejo de Bogotá D.C. en el trimestre de 2021)/ (Total de Supervisores del Concejo de Bogotá D.C.en el trimestre de 2021) * 100%</t>
  </si>
  <si>
    <t>Eficiencia</t>
  </si>
  <si>
    <t>Establece el numero de informes finales de supervisión radicados en el semestre y pendientes del semestre anterior a la Secretaria Distrital de Hacienda, de acuerdo al total de contratos terminados en el año corrido.</t>
  </si>
  <si>
    <t>(Informes finales de supervisión radicados en el semestre ante la Subdirección de Asuntos Contractuales de la Secretaria Distrital de Hacienda + pendientes en el semestre anterior) / (Contratos terminados en el año corrido) x 100%</t>
  </si>
  <si>
    <t>Cumplimiento de las novedades radicadas en nomina en el periodo y pendientes del periodo anterior.</t>
  </si>
  <si>
    <t>Gestión de Incapacidades</t>
  </si>
  <si>
    <t>Indicador revisado y/o actualizado y aprobado por el lider del proceso 17/03/2021</t>
  </si>
  <si>
    <t>[Solicitudes de certificación pensional tramitadas en el trimestre + pendientes del trimestre anterior)/ (Total de solicitudes de certificación pensional radicadas en el trimestre + pendientes del trimestre anterior]*100</t>
  </si>
  <si>
    <t>(Solicitudes de contratación revisados y radicados a Fondo Cuenta de la Secretaría Distrital de Hacienda en el trimestre + pendientes en el trimestre anterior) / Total de solicitudes de contratación recibidas en Fondo Cuenta del Concejo de Bogotá D.C.en el trimestre + pendientes en el trimestre anterior) * 100%</t>
  </si>
  <si>
    <t>(Novedades ejecutadas en nómina en el trimestre + pendientes de ejecutar novedad para el mes siguiente) / (Novedades radicadas con el lleno de requisitos en el trimestre + pendientes por ingresar el mes siguiente) * 100%</t>
  </si>
  <si>
    <t>Informe de tramite de cesantias.</t>
  </si>
  <si>
    <t>(Solicitudes atendidas para Liquidación de Cesantias en el trimestre + pendientes del trimestre anterior) / (Total de solicitudes de liquidación de cesantias radicadas en el trimestre + pendientes del trimestre anterior) x 100%</t>
  </si>
  <si>
    <t>Procedimiento Cesantias</t>
  </si>
  <si>
    <t>Determina la atención de los requerimientos en el trimestre y las pendientes del periodo anterior, para las liquidaciónes de cesantias de los funcionarios y exfuncionarios de la Corporación.</t>
  </si>
  <si>
    <t>Liquidaciónes de Cesantias</t>
  </si>
  <si>
    <t>Indicador revisado y/o actualizado y aprobado por el lider del proceso  5/09/2023</t>
  </si>
  <si>
    <t xml:space="preserve">(Cantidad de Incapacidades gestionadas para recobro del trimestre + las del trimestre anterior) /(Numero de incapacidades radicadas de 3 dias o más + incapacidades pendientes de tramitar del trimestre anterior) *100% </t>
  </si>
  <si>
    <t>De las 47 incapacidades radicadas de 3 días y más en el primer trimestre, 43 fueron radicadas por los funcionarios en éste periodo y 4 incapacidades que corresponden al acumulado pendiente por radicar del trimestre anterior. El total de incapacidades gestionadas para cobro a las diferentes EPS fueron 69, el cual corresponde 38 de este periodo y 31 del trimestre anterior.
Fuente: Base de datos de gestión de incapacidades.</t>
  </si>
  <si>
    <t>En el primer trimestre de la vigencia 2024 se recibieron 326 solicitudes las cuales fueron atendidas en su totalidad. No habia liquidaciones pendientes de la vigencia 2024  
Fuente: Base de gestión de cesantías.</t>
  </si>
  <si>
    <t xml:space="preserve">Sobre el total de las solicitudes sobre tramites pensionales radicados, la gestión realizada en el perido comprendido del 1 de enero al 31 de marzo de 2024, se describe de la siguiente forma:
* Solicitudes tramitadas: TOTAL105 
* Peticiones Pendientes: TOTAL 0
Para un total de 105 solicitudes resueltas de tramites pensionales.
</t>
  </si>
  <si>
    <t xml:space="preserve">De un total de 86 necesidades de contratación radicadas a la Dirección Financiera durante el periodio, 86  son los radicados al Fondo Cuenta de la Secretaria Distrital de Hacienda. De estas radicaciónes, 63 corresponden a solicitudes de contratación de prestación de servicios, 16 corresponden a contratistas proveedores de bienes y servicios a la corporación y 7 correpsonden a proveedores de bienes y servicios para el proceso de sistemas. Fuente: Base de Datos Fondo Cuenta. </t>
  </si>
  <si>
    <t xml:space="preserve">En el marco del seguimiento al proceso de gestión del Fondo Cuenta del Concejo de Bogotá, para el primer trimestre se notificaron a las diferentes areas que tienen a cargo presupuesto asignado y sus directivos en calidad de supervisores el reportes de reservas presupuestales constituidad a 31 de diciembre de 2023, pasivos constituidos, y lineas de necesidades presentandas y aprobadas en el PAA de la unidad ejecutora 04 para que se realice la respectiva radicacion de las solicitudes de cada area, adicional se informó sobre los contratos pendientes por liquidar por parte de la supervision.  </t>
  </si>
  <si>
    <t>De un total de 861 novedades radicadas con el lleno de requisitos, 861 novedades son ejecutadas en el periodo, de las cuales ninguna novedad seran incluidas en el siguiente periodo. 
Fuente: Sistema PERNO</t>
  </si>
  <si>
    <t>De las 50 incapacidades radicadas de 3 días y más en el primer trimestre, 42 fueron radicadas por los funcionarios en éste periodo, de las cuales 14 incapacidades fueron pagadas y 28 radicadas y pendientes de pago por las diferentes EPS.
Fuente: Base de datos de gestión de incapacidades.</t>
  </si>
  <si>
    <t>En el segundo trimestre de la vigencia 2024 se recibieron 158 solicitudes las cuales fueron atendidas en su totalidad. No habia liquidaciones pendientes del primer trimestre 2024  
Fuente: Base de gestión de cesantías.</t>
  </si>
  <si>
    <t xml:space="preserve">Sobre el total de las solicitudes sobre tramites pensionales radicados, la gestión realizada en el perido comprendido del 1 de abril al 30 de junio de 2024, se describe de la siguiente forma:
* Solicitudes tramitadas: TOTAL174
* Peticiones Pendientes: TOTAL 0
Para un total de 174 solicitudes resueltas de tramites pensionales.
</t>
  </si>
  <si>
    <t xml:space="preserve">De un total de 87 necesidades de contratación radicadas a la Dirección Financiera durante el periodio, 86  son los radicados al Fondo Cuenta de la Secretaria Distrital de Hacienda. De estas radicaciónes, 53 corresponden a solicitudes de contratación de prestación de servicios, 19 corresponden a contratistas proveedores de bienes y servicios a la corporación y 15 correpsonden a proveedores de bienes y servicios para el proceso de sistemas. Fuente: Base de Datos Fondo Cuenta. </t>
  </si>
  <si>
    <t>En el marco del seguimiento contractual, para el segundo trimestre se notificaron a las supervisiones la pertinencia conforme a los lineamientos establecidos al interior de la Corporación y de la Secretaría Distrital de Hacienda en su calidad de ordenadora del gasto, la atención en las gestiones de liquidación y cierre contractual de los contratos que prestan los bienes y servicios para la Corporación.
Fuente: Archivo de gestión Fondo Cuenta.</t>
  </si>
  <si>
    <t>De un total de 397 novedades radicadas con el lleno de requisitos, 397 novedades son ejecutadas en el periodo, de las cuales ninguna novedad seran incluidas en el siguiente periodo. 
Fuente: Sistema PERNO</t>
  </si>
  <si>
    <r>
      <t xml:space="preserve">Como se evidencia a la fecha se encuentran radicados el 20% de los informes finales de supervisión alcanzando el umbral de cumplimiento alto de esta meta, no obstante cabe resaltar que la radicación, tramite de informes finales y demás actividades relacionadas con el cierre y liquidación de expediente contractual son responsabilidad de la supervisión del contrato como se menciona en el documento “GUIA PARA EL EJERCICIO DE LAS FUNCIONES DE SUPERVISIÓN Y OBLIGACIONES DE LA INTERVENTORÍA, Guía 115-G-03”. En atención a esto la dirección financiera se encarga de prestar apoyo y asesoría a los supervisores con el fin de dar trámite a estos documentos.
</t>
    </r>
    <r>
      <rPr>
        <sz val="9"/>
        <rFont val="Arial"/>
        <family val="2"/>
      </rPr>
      <t>“El Supervisor o Interventor tramitará el Cierre del Expediente Contractual, Formato 115-F.63, en el módulo IG4S/MM y posteriormente lo enviará a la SAC para su publicación en SECOP I si el contrato fue publicado en esa plataforma.
Si el contrato tuvo su origen en la plataforma Secop II, el Supervisor o Interventor tramitará el Cierre del Expediente Contractual, Formato 115-F.63, en el módulo IG4S/MM y posteriormente lo publicará en el Secop II, el Supervisor deberá seguir enviando a la SAC los informes periódicos de supervisión, informes finales y actas de liquidación para que desde la SAC sean publicados en SECOP I.” (SECRETARÍA DE HACIENDA, 2022)</t>
    </r>
  </si>
  <si>
    <t>De las 24 incapacidades radicadas de 3 días y más en el tercer trimestre, 15 fueron radicadas ante las EPSs en éste periodo y 9 incapacidades que corresponden al acumulado pendiente por radicar del trimestre anterior. El total de incapacidades gestionadas para cobro a las diferentes EPS fueron 58, que corresponden 15 del tercer trimestre fueron y las acumulados del periodo anterior 43 . 
Para la EPS Salud Total no se han podido radicar porque no reciben presencial unicamente virtual, la solictud del usuario se radico qel 30 de septiembre 2024.
Fuente: Base de datos de gestión de incapacidades.</t>
  </si>
  <si>
    <t>309/2024</t>
  </si>
  <si>
    <t>En el tercer trimestre de la vigencia 2024 se recibieron 106 solicitudes las cuales fueron atendidas en su totalidad. No habia liquidaciones pendientes del segundo trimestre 2024  
Fuente: Base de gestión de cesantías.</t>
  </si>
  <si>
    <t xml:space="preserve">Sobre el total de las solicitudes sobre tramites pensionales radicados, la gestión realizada en el perido comprendido del 1 de julio al 30  de octubre de 2024, se describe de la siguiente forma:
* Solicitudes tramitadas: TOTAL 126
* Peticiones Pendientes: TOTAL 0
Para un total de 126 solicitudes resueltas de tramites pensionales.
</t>
  </si>
  <si>
    <t xml:space="preserve">De un total de 437 necesidades de contratación radicadas a la Dirección Financiera durante el periodio, 437  son los radicados al Fondo Cuenta de la Secretaria Distrital de Hacienda. De estas radicaciónes, 367 corresponden a solicitudes de contratación de prestación de servicios, 70 corresponden a contratistas proveedores de bienes y servicios a la corporación y sistemas. Fuente: Base de Datos Fondo Cuenta. </t>
  </si>
  <si>
    <t>En el marco del seguimiento contractual, para el tercer  trimestre se notificaron a las supervisiones la pertinencia conforme a los lineamientos establecidos al interior de la Corporación y de la Secretaría Distrital de Hacienda en su calidad de ordenadora del gasto, la atención en las gestiones de liquidación y cierre contractual de los contratos que prestan los bienes y servicios para la Corporación.
Fuente: Archivo de gestión Fondo Cuenta.</t>
  </si>
  <si>
    <t>De un total de 282 novedades radicadas con el lleno de requisitos, 282 novedades son ejecutadas en el periodo, de las cuales ninguna novedad seran incluidas en el siguiente periodo. 
Fuente: Sistema KACTUS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</si>
</sst>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indexed="8"/>
      <name val="Calibri"/>
      <family val="2"/>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u/>
      <sz val="10"/>
      <name val="Arial"/>
      <family val="2"/>
    </font>
    <font>
      <sz val="10"/>
      <name val="Calibri"/>
      <family val="2"/>
    </font>
    <font>
      <sz val="11"/>
      <color theme="1"/>
      <name val="Calibri"/>
      <family val="2"/>
      <scheme val="minor"/>
    </font>
    <font>
      <u/>
      <sz val="11"/>
      <color theme="10"/>
      <name val="Calibri"/>
      <family val="2"/>
      <scheme val="minor"/>
    </font>
    <font>
      <sz val="10"/>
      <color theme="1"/>
      <name val="Arial"/>
      <family val="2"/>
    </font>
    <font>
      <b/>
      <sz val="10"/>
      <color theme="0"/>
      <name val="Arial"/>
      <family val="2"/>
    </font>
    <font>
      <sz val="10"/>
      <color rgb="FF222222"/>
      <name val="Arial"/>
      <family val="2"/>
    </font>
    <font>
      <sz val="10"/>
      <color rgb="FF000000"/>
      <name val="Arial"/>
      <family val="2"/>
    </font>
    <font>
      <b/>
      <sz val="10"/>
      <color rgb="FF000000"/>
      <name val="Arial"/>
      <family val="2"/>
    </font>
    <font>
      <sz val="9"/>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bgColor indexed="64"/>
      </patternFill>
    </fill>
    <fill>
      <patternFill patternType="solid">
        <fgColor theme="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61">
    <xf numFmtId="0" fontId="0" fillId="0" borderId="0"/>
    <xf numFmtId="0" fontId="2" fillId="2" borderId="0" applyNumberFormat="0" applyBorder="0" applyAlignment="0" applyProtection="0"/>
    <xf numFmtId="0" fontId="1" fillId="2"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1" applyNumberFormat="0" applyAlignment="0" applyProtection="0"/>
    <xf numFmtId="0" fontId="26" fillId="0" borderId="0" applyNumberFormat="0" applyFill="0" applyBorder="0" applyAlignment="0" applyProtection="0"/>
    <xf numFmtId="0" fontId="12" fillId="3" borderId="0" applyNumberFormat="0" applyBorder="0" applyAlignment="0" applyProtection="0"/>
    <xf numFmtId="0" fontId="13" fillId="22" borderId="0" applyNumberFormat="0" applyBorder="0" applyAlignment="0" applyProtection="0"/>
    <xf numFmtId="0" fontId="4" fillId="0" borderId="0"/>
    <xf numFmtId="0" fontId="3" fillId="0" borderId="0"/>
    <xf numFmtId="0" fontId="3" fillId="0" borderId="0">
      <alignment horizontal="left" wrapText="1"/>
    </xf>
    <xf numFmtId="0" fontId="25" fillId="0" borderId="0"/>
    <xf numFmtId="0" fontId="3" fillId="23" borderId="5" applyNumberFormat="0" applyFont="0" applyAlignment="0" applyProtection="0"/>
    <xf numFmtId="9" fontId="25" fillId="0" borderId="0" applyFont="0" applyFill="0" applyBorder="0" applyAlignment="0" applyProtection="0"/>
    <xf numFmtId="9" fontId="3" fillId="0" borderId="0" applyFont="0" applyFill="0" applyBorder="0" applyAlignment="0" applyProtection="0"/>
    <xf numFmtId="0" fontId="14" fillId="16" borderId="6"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8" fillId="0" borderId="4" applyNumberFormat="0" applyFill="0" applyAlignment="0" applyProtection="0"/>
    <xf numFmtId="0" fontId="19" fillId="0" borderId="7" applyNumberFormat="0" applyFill="0" applyAlignment="0" applyProtection="0"/>
    <xf numFmtId="0" fontId="10" fillId="0" borderId="8" applyNumberFormat="0" applyFill="0" applyAlignment="0" applyProtection="0"/>
    <xf numFmtId="0" fontId="17" fillId="0" borderId="0" applyNumberFormat="0" applyFill="0" applyBorder="0" applyAlignment="0" applyProtection="0"/>
    <xf numFmtId="0" fontId="20" fillId="0" borderId="9" applyNumberFormat="0" applyFill="0" applyAlignment="0" applyProtection="0"/>
  </cellStyleXfs>
  <cellXfs count="313">
    <xf numFmtId="0" fontId="0" fillId="0" borderId="0" xfId="0"/>
    <xf numFmtId="0" fontId="3" fillId="0" borderId="0" xfId="0" applyFont="1"/>
    <xf numFmtId="0" fontId="3" fillId="0" borderId="10" xfId="0" applyFont="1" applyBorder="1"/>
    <xf numFmtId="0" fontId="3" fillId="0" borderId="11" xfId="0" applyFont="1" applyBorder="1"/>
    <xf numFmtId="9" fontId="22" fillId="27" borderId="12" xfId="51" applyFont="1" applyFill="1" applyBorder="1" applyAlignment="1" applyProtection="1">
      <alignment horizontal="left" vertical="center" wrapText="1"/>
      <protection locked="0"/>
    </xf>
    <xf numFmtId="0" fontId="21" fillId="0" borderId="0" xfId="43" applyFont="1" applyFill="1" applyBorder="1" applyAlignment="1" applyProtection="1">
      <alignment vertical="center"/>
    </xf>
    <xf numFmtId="0" fontId="21" fillId="0" borderId="0" xfId="43" applyFont="1" applyBorder="1" applyAlignment="1" applyProtection="1">
      <alignment vertical="center" wrapText="1"/>
    </xf>
    <xf numFmtId="0" fontId="3" fillId="0" borderId="0" xfId="0" applyFont="1" applyAlignment="1">
      <alignment vertical="center" wrapText="1"/>
    </xf>
    <xf numFmtId="0" fontId="22" fillId="0" borderId="0" xfId="0" applyFont="1"/>
    <xf numFmtId="0" fontId="3" fillId="0" borderId="0" xfId="0" applyFont="1" applyAlignment="1">
      <alignment horizontal="left"/>
    </xf>
    <xf numFmtId="0" fontId="22" fillId="0" borderId="16" xfId="0" applyFont="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3" fillId="0" borderId="16" xfId="0" applyFont="1" applyBorder="1"/>
    <xf numFmtId="0" fontId="3" fillId="0" borderId="18" xfId="0" applyFont="1" applyBorder="1"/>
    <xf numFmtId="0" fontId="3" fillId="0" borderId="19" xfId="0" applyFont="1" applyBorder="1"/>
    <xf numFmtId="0" fontId="27" fillId="0" borderId="0" xfId="0" applyFont="1" applyAlignment="1">
      <alignment vertical="center"/>
    </xf>
    <xf numFmtId="0" fontId="28" fillId="29" borderId="16" xfId="0" applyFont="1" applyFill="1" applyBorder="1" applyAlignment="1">
      <alignment horizontal="center" vertical="center"/>
    </xf>
    <xf numFmtId="0" fontId="28" fillId="29" borderId="20" xfId="0" applyFont="1" applyFill="1" applyBorder="1" applyAlignment="1">
      <alignment horizontal="center" vertical="center" wrapText="1"/>
    </xf>
    <xf numFmtId="0" fontId="28" fillId="29" borderId="17" xfId="0" applyFont="1" applyFill="1" applyBorder="1" applyAlignment="1">
      <alignment horizontal="center" vertical="center" wrapText="1"/>
    </xf>
    <xf numFmtId="0" fontId="28" fillId="29" borderId="23" xfId="0" applyFont="1" applyFill="1" applyBorder="1" applyAlignment="1">
      <alignment horizontal="center" vertical="center" wrapText="1"/>
    </xf>
    <xf numFmtId="0" fontId="28" fillId="29" borderId="24" xfId="0" applyFont="1" applyFill="1" applyBorder="1" applyAlignment="1">
      <alignment horizontal="center" vertical="center" wrapText="1"/>
    </xf>
    <xf numFmtId="0" fontId="29" fillId="0" borderId="0" xfId="0" applyFont="1" applyAlignment="1">
      <alignment vertical="center"/>
    </xf>
    <xf numFmtId="0" fontId="27" fillId="0" borderId="26" xfId="0" applyFont="1" applyBorder="1"/>
    <xf numFmtId="0" fontId="27" fillId="0" borderId="26" xfId="0" applyFont="1" applyBorder="1" applyAlignment="1">
      <alignment vertical="center" wrapText="1"/>
    </xf>
    <xf numFmtId="0" fontId="27" fillId="0" borderId="0" xfId="0" applyFont="1"/>
    <xf numFmtId="0" fontId="30" fillId="0" borderId="26" xfId="0" applyFont="1" applyBorder="1" applyAlignment="1">
      <alignment vertical="center" wrapText="1"/>
    </xf>
    <xf numFmtId="0" fontId="3" fillId="0" borderId="26" xfId="0" applyFont="1" applyBorder="1"/>
    <xf numFmtId="0" fontId="22" fillId="0" borderId="24" xfId="0" applyFont="1" applyBorder="1"/>
    <xf numFmtId="0" fontId="22" fillId="0" borderId="26" xfId="0" applyFont="1" applyBorder="1"/>
    <xf numFmtId="0" fontId="31" fillId="0" borderId="27" xfId="0" applyFont="1" applyBorder="1" applyAlignment="1">
      <alignment horizontal="center" vertical="center"/>
    </xf>
    <xf numFmtId="0" fontId="31" fillId="0" borderId="22" xfId="0" applyFont="1" applyBorder="1" applyAlignment="1">
      <alignment horizontal="center" vertical="center"/>
    </xf>
    <xf numFmtId="0" fontId="22" fillId="28" borderId="30" xfId="0" applyFont="1" applyFill="1" applyBorder="1" applyAlignment="1">
      <alignment horizontal="center"/>
    </xf>
    <xf numFmtId="0" fontId="22" fillId="28" borderId="29" xfId="0" applyFont="1" applyFill="1" applyBorder="1" applyAlignment="1">
      <alignment horizontal="center"/>
    </xf>
    <xf numFmtId="0" fontId="22" fillId="28" borderId="29" xfId="0" applyFont="1" applyFill="1" applyBorder="1" applyAlignment="1">
      <alignment horizontal="center" vertical="center" wrapText="1"/>
    </xf>
    <xf numFmtId="0" fontId="22" fillId="28" borderId="28" xfId="0" applyFont="1" applyFill="1" applyBorder="1" applyAlignment="1">
      <alignment horizontal="center" vertical="center" wrapText="1"/>
    </xf>
    <xf numFmtId="14" fontId="3" fillId="0" borderId="22" xfId="0" applyNumberFormat="1" applyFont="1" applyBorder="1" applyAlignment="1" applyProtection="1">
      <alignment vertical="top" wrapText="1"/>
      <protection locked="0"/>
    </xf>
    <xf numFmtId="14" fontId="3" fillId="0" borderId="22" xfId="0" applyNumberFormat="1" applyFont="1" applyBorder="1" applyAlignment="1" applyProtection="1">
      <alignment horizontal="left" vertical="center" wrapText="1"/>
      <protection locked="0"/>
    </xf>
    <xf numFmtId="14" fontId="3" fillId="0" borderId="22" xfId="0" applyNumberFormat="1" applyFont="1" applyBorder="1" applyAlignment="1" applyProtection="1">
      <alignment horizontal="center" vertical="center" wrapText="1"/>
      <protection locked="0"/>
    </xf>
    <xf numFmtId="14" fontId="3" fillId="0" borderId="31" xfId="0" applyNumberFormat="1" applyFont="1" applyBorder="1" applyAlignment="1" applyProtection="1">
      <alignment horizontal="left" vertical="center" wrapText="1"/>
      <protection locked="0"/>
    </xf>
    <xf numFmtId="0" fontId="22" fillId="28" borderId="26" xfId="0" applyFont="1" applyFill="1" applyBorder="1" applyAlignment="1">
      <alignment horizontal="center"/>
    </xf>
    <xf numFmtId="0" fontId="22" fillId="28" borderId="26" xfId="0" applyFont="1" applyFill="1" applyBorder="1" applyAlignment="1">
      <alignment horizontal="center" vertical="center" wrapText="1"/>
    </xf>
    <xf numFmtId="0" fontId="21" fillId="0" borderId="0" xfId="43" applyFont="1" applyAlignment="1">
      <alignment vertical="center" wrapText="1"/>
    </xf>
    <xf numFmtId="0" fontId="21" fillId="0" borderId="0" xfId="43" applyFont="1" applyAlignment="1">
      <alignment vertical="center"/>
    </xf>
    <xf numFmtId="14" fontId="3" fillId="0" borderId="31" xfId="0" applyNumberFormat="1" applyFont="1" applyBorder="1" applyAlignment="1" applyProtection="1">
      <alignment horizontal="center" vertical="center" wrapText="1"/>
      <protection locked="0"/>
    </xf>
    <xf numFmtId="14" fontId="3" fillId="0" borderId="17" xfId="0" applyNumberFormat="1" applyFont="1" applyBorder="1" applyAlignment="1" applyProtection="1">
      <alignment horizontal="left" vertical="center" wrapText="1"/>
      <protection locked="0"/>
    </xf>
    <xf numFmtId="14" fontId="3" fillId="0" borderId="31" xfId="0" applyNumberFormat="1" applyFont="1" applyBorder="1" applyAlignment="1" applyProtection="1">
      <alignment horizontal="center" vertical="top" wrapText="1"/>
      <protection locked="0"/>
    </xf>
    <xf numFmtId="14" fontId="3" fillId="0" borderId="22" xfId="0" applyNumberFormat="1" applyFont="1" applyBorder="1" applyAlignment="1" applyProtection="1">
      <alignment horizontal="center" vertical="top" wrapText="1"/>
      <protection locked="0"/>
    </xf>
    <xf numFmtId="0" fontId="28" fillId="29" borderId="19" xfId="0" applyFont="1" applyFill="1" applyBorder="1" applyAlignment="1">
      <alignment horizontal="center" vertical="center" wrapText="1"/>
    </xf>
    <xf numFmtId="0" fontId="28" fillId="29" borderId="18" xfId="0" applyFont="1" applyFill="1" applyBorder="1" applyAlignment="1">
      <alignment horizontal="center" vertical="center" wrapText="1"/>
    </xf>
    <xf numFmtId="0" fontId="28" fillId="29" borderId="16" xfId="0" applyFont="1" applyFill="1" applyBorder="1" applyAlignment="1">
      <alignment horizontal="center" vertical="center" wrapText="1"/>
    </xf>
    <xf numFmtId="0" fontId="28" fillId="29" borderId="0" xfId="0" applyFont="1" applyFill="1" applyAlignment="1">
      <alignment horizontal="center" vertical="center" wrapText="1"/>
    </xf>
    <xf numFmtId="0" fontId="22" fillId="28" borderId="72" xfId="0" applyFont="1" applyFill="1" applyBorder="1" applyAlignment="1">
      <alignment horizontal="center"/>
    </xf>
    <xf numFmtId="0" fontId="22" fillId="28" borderId="31" xfId="0" applyFont="1" applyFill="1" applyBorder="1" applyAlignment="1">
      <alignment horizont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14" fontId="3" fillId="0" borderId="22" xfId="0" applyNumberFormat="1" applyFont="1" applyBorder="1" applyAlignment="1" applyProtection="1">
      <alignment horizontal="center" vertical="center"/>
      <protection locked="0"/>
    </xf>
    <xf numFmtId="0" fontId="3" fillId="0" borderId="0" xfId="0" applyFont="1" applyAlignment="1">
      <alignment horizontal="center"/>
    </xf>
    <xf numFmtId="0" fontId="3" fillId="0" borderId="0" xfId="0" applyFont="1" applyAlignment="1">
      <alignment horizontal="center" wrapText="1"/>
    </xf>
    <xf numFmtId="0" fontId="3" fillId="30" borderId="43" xfId="0" applyFont="1" applyFill="1" applyBorder="1" applyAlignment="1" applyProtection="1">
      <alignment horizontal="center" vertical="center" wrapText="1"/>
      <protection locked="0"/>
    </xf>
    <xf numFmtId="0" fontId="3" fillId="30" borderId="44" xfId="0" applyFont="1" applyFill="1" applyBorder="1" applyAlignment="1" applyProtection="1">
      <alignment horizontal="center" vertical="center" wrapText="1"/>
      <protection locked="0"/>
    </xf>
    <xf numFmtId="0" fontId="3" fillId="30" borderId="16" xfId="0" applyFont="1" applyFill="1" applyBorder="1" applyAlignment="1" applyProtection="1">
      <alignment horizontal="center" vertical="center" wrapText="1"/>
      <protection locked="0"/>
    </xf>
    <xf numFmtId="0" fontId="3" fillId="30" borderId="18" xfId="0" applyFont="1" applyFill="1" applyBorder="1" applyAlignment="1" applyProtection="1">
      <alignment horizontal="center" vertical="center" wrapText="1"/>
      <protection locked="0"/>
    </xf>
    <xf numFmtId="0" fontId="3" fillId="0" borderId="37"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67" xfId="0" applyFont="1" applyBorder="1" applyAlignment="1" applyProtection="1">
      <alignment horizontal="left" vertical="top" wrapText="1"/>
      <protection locked="0"/>
    </xf>
    <xf numFmtId="0" fontId="29" fillId="0" borderId="0" xfId="0" applyFont="1" applyAlignment="1">
      <alignment horizontal="center" wrapText="1"/>
    </xf>
    <xf numFmtId="0" fontId="22" fillId="0" borderId="23" xfId="0" applyFont="1" applyBorder="1" applyAlignment="1" applyProtection="1">
      <alignment horizontal="center" vertical="top" wrapText="1"/>
      <protection locked="0"/>
    </xf>
    <xf numFmtId="0" fontId="22" fillId="0" borderId="24" xfId="0" applyFont="1" applyBorder="1" applyAlignment="1" applyProtection="1">
      <alignment horizontal="center" vertical="top" wrapText="1"/>
      <protection locked="0"/>
    </xf>
    <xf numFmtId="0" fontId="3" fillId="0" borderId="21" xfId="0" applyFont="1" applyBorder="1" applyAlignment="1" applyProtection="1">
      <alignment horizontal="left" vertical="top" wrapText="1"/>
      <protection locked="0"/>
    </xf>
    <xf numFmtId="0" fontId="3" fillId="0" borderId="56" xfId="0" applyFont="1" applyBorder="1" applyAlignment="1" applyProtection="1">
      <alignment horizontal="left" vertical="top" wrapText="1"/>
      <protection locked="0"/>
    </xf>
    <xf numFmtId="0" fontId="3" fillId="0" borderId="57" xfId="0" applyFont="1" applyBorder="1" applyAlignment="1" applyProtection="1">
      <alignment horizontal="left" vertical="top" wrapText="1"/>
      <protection locked="0"/>
    </xf>
    <xf numFmtId="1" fontId="22" fillId="0" borderId="15" xfId="0" applyNumberFormat="1" applyFont="1" applyBorder="1" applyAlignment="1">
      <alignment horizontal="center"/>
    </xf>
    <xf numFmtId="1" fontId="22" fillId="0" borderId="63" xfId="0" applyNumberFormat="1" applyFont="1" applyBorder="1" applyAlignment="1">
      <alignment horizontal="center"/>
    </xf>
    <xf numFmtId="1" fontId="22" fillId="0" borderId="64" xfId="0" applyNumberFormat="1" applyFont="1" applyBorder="1" applyAlignment="1">
      <alignment horizontal="center"/>
    </xf>
    <xf numFmtId="1" fontId="22" fillId="0" borderId="65" xfId="0" applyNumberFormat="1" applyFont="1" applyBorder="1" applyAlignment="1">
      <alignment horizontal="center"/>
    </xf>
    <xf numFmtId="1" fontId="22" fillId="0" borderId="42" xfId="0" applyNumberFormat="1" applyFont="1" applyBorder="1" applyAlignment="1">
      <alignment horizontal="center"/>
    </xf>
    <xf numFmtId="0" fontId="3" fillId="0" borderId="0" xfId="0" applyFont="1" applyAlignment="1">
      <alignment horizontal="center" vertical="center" wrapText="1"/>
    </xf>
    <xf numFmtId="0" fontId="28" fillId="29" borderId="17" xfId="0" applyFont="1" applyFill="1" applyBorder="1" applyAlignment="1">
      <alignment horizontal="center" vertical="center"/>
    </xf>
    <xf numFmtId="0" fontId="28" fillId="29" borderId="23" xfId="0" applyFont="1" applyFill="1" applyBorder="1" applyAlignment="1">
      <alignment horizontal="center" vertical="center"/>
    </xf>
    <xf numFmtId="0" fontId="28" fillId="29" borderId="17" xfId="0" applyFont="1" applyFill="1" applyBorder="1" applyAlignment="1">
      <alignment horizontal="center" vertical="center" wrapText="1"/>
    </xf>
    <xf numFmtId="0" fontId="28" fillId="29" borderId="23" xfId="0" applyFont="1" applyFill="1" applyBorder="1" applyAlignment="1">
      <alignment horizontal="center" vertical="center" wrapText="1"/>
    </xf>
    <xf numFmtId="0" fontId="28" fillId="29" borderId="24" xfId="0" applyFont="1" applyFill="1" applyBorder="1" applyAlignment="1">
      <alignment horizontal="center" vertical="center" wrapText="1"/>
    </xf>
    <xf numFmtId="0" fontId="28" fillId="29" borderId="20" xfId="0" applyFont="1" applyFill="1" applyBorder="1" applyAlignment="1">
      <alignment horizontal="center" vertical="center"/>
    </xf>
    <xf numFmtId="0" fontId="28" fillId="29" borderId="27" xfId="0" applyFont="1" applyFill="1" applyBorder="1" applyAlignment="1">
      <alignment horizontal="center" vertical="center"/>
    </xf>
    <xf numFmtId="0" fontId="3" fillId="0" borderId="1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36" xfId="0" applyFont="1" applyBorder="1" applyAlignment="1" applyProtection="1">
      <alignment horizontal="center"/>
      <protection locked="0"/>
    </xf>
    <xf numFmtId="0" fontId="3" fillId="0" borderId="58" xfId="0" applyFont="1" applyBorder="1" applyAlignment="1" applyProtection="1">
      <alignment horizontal="center"/>
      <protection locked="0"/>
    </xf>
    <xf numFmtId="0" fontId="3" fillId="0" borderId="58" xfId="0" applyFont="1" applyBorder="1" applyAlignment="1" applyProtection="1">
      <alignment horizontal="center" vertical="center" wrapText="1"/>
      <protection locked="0"/>
    </xf>
    <xf numFmtId="9" fontId="22" fillId="0" borderId="13" xfId="51" applyFont="1" applyBorder="1" applyAlignment="1" applyProtection="1">
      <alignment horizontal="center"/>
      <protection locked="0"/>
    </xf>
    <xf numFmtId="0" fontId="22" fillId="0" borderId="52" xfId="51" applyNumberFormat="1" applyFont="1" applyBorder="1" applyAlignment="1" applyProtection="1">
      <alignment horizontal="center"/>
      <protection locked="0"/>
    </xf>
    <xf numFmtId="0" fontId="22" fillId="0" borderId="54" xfId="51" applyNumberFormat="1" applyFont="1" applyBorder="1" applyAlignment="1" applyProtection="1">
      <alignment horizontal="center"/>
      <protection locked="0"/>
    </xf>
    <xf numFmtId="9" fontId="22" fillId="0" borderId="35" xfId="51" applyFont="1" applyBorder="1" applyAlignment="1" applyProtection="1">
      <alignment horizontal="center"/>
      <protection locked="0"/>
    </xf>
    <xf numFmtId="9" fontId="22" fillId="0" borderId="60" xfId="51" applyFont="1" applyBorder="1" applyAlignment="1" applyProtection="1">
      <alignment horizontal="center"/>
      <protection locked="0"/>
    </xf>
    <xf numFmtId="0" fontId="22" fillId="0" borderId="61" xfId="51" applyNumberFormat="1" applyFont="1" applyBorder="1" applyAlignment="1" applyProtection="1">
      <alignment horizontal="center"/>
      <protection locked="0"/>
    </xf>
    <xf numFmtId="0" fontId="22" fillId="28" borderId="34" xfId="0" applyFont="1" applyFill="1" applyBorder="1" applyAlignment="1" applyProtection="1">
      <alignment horizontal="center" vertical="center"/>
      <protection locked="0"/>
    </xf>
    <xf numFmtId="0" fontId="22" fillId="28" borderId="23" xfId="0" applyFont="1" applyFill="1" applyBorder="1" applyAlignment="1" applyProtection="1">
      <alignment horizontal="center" vertical="center"/>
      <protection locked="0"/>
    </xf>
    <xf numFmtId="0" fontId="22" fillId="28" borderId="55" xfId="0" applyFont="1" applyFill="1" applyBorder="1" applyAlignment="1" applyProtection="1">
      <alignment horizontal="center" vertical="center"/>
      <protection locked="0"/>
    </xf>
    <xf numFmtId="0" fontId="3" fillId="0" borderId="40"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22" fillId="28" borderId="56" xfId="0" applyFont="1" applyFill="1" applyBorder="1" applyAlignment="1">
      <alignment horizontal="center" vertical="center" wrapText="1"/>
    </xf>
    <xf numFmtId="0" fontId="22" fillId="28" borderId="57" xfId="0" applyFont="1" applyFill="1" applyBorder="1" applyAlignment="1">
      <alignment horizontal="center" vertical="center" wrapText="1"/>
    </xf>
    <xf numFmtId="0" fontId="23" fillId="27" borderId="13" xfId="43" applyFont="1" applyFill="1" applyBorder="1" applyAlignment="1" applyProtection="1">
      <alignment horizontal="center" vertical="center" wrapText="1"/>
    </xf>
    <xf numFmtId="0" fontId="23" fillId="27" borderId="14" xfId="43" applyFont="1" applyFill="1" applyBorder="1" applyAlignment="1" applyProtection="1">
      <alignment horizontal="center" vertical="center" wrapText="1"/>
    </xf>
    <xf numFmtId="0" fontId="23" fillId="27" borderId="15" xfId="43" applyFont="1" applyFill="1" applyBorder="1" applyAlignment="1" applyProtection="1">
      <alignment horizontal="center" vertical="center" wrapText="1"/>
    </xf>
    <xf numFmtId="0" fontId="22" fillId="24" borderId="12" xfId="47" applyFont="1" applyFill="1" applyBorder="1" applyAlignment="1">
      <alignment horizontal="center" vertical="center" wrapText="1"/>
    </xf>
    <xf numFmtId="0" fontId="22" fillId="24" borderId="53" xfId="47" applyFont="1" applyFill="1" applyBorder="1" applyAlignment="1">
      <alignment horizontal="center" vertical="center" wrapText="1"/>
    </xf>
    <xf numFmtId="0" fontId="3" fillId="0" borderId="13" xfId="43" applyFont="1" applyBorder="1" applyAlignment="1" applyProtection="1">
      <alignment horizontal="center" vertical="center" wrapText="1"/>
      <protection locked="0"/>
    </xf>
    <xf numFmtId="0" fontId="3" fillId="0" borderId="46" xfId="43" applyFont="1" applyBorder="1" applyAlignment="1" applyProtection="1">
      <alignment horizontal="center" vertical="center" wrapText="1"/>
      <protection locked="0"/>
    </xf>
    <xf numFmtId="0" fontId="22" fillId="25" borderId="40" xfId="47" applyFont="1" applyFill="1" applyBorder="1" applyAlignment="1">
      <alignment horizontal="center" vertical="center" wrapText="1"/>
    </xf>
    <xf numFmtId="0" fontId="22" fillId="25" borderId="33" xfId="47" applyFont="1" applyFill="1" applyBorder="1" applyAlignment="1">
      <alignment horizontal="center" vertical="center" wrapText="1"/>
    </xf>
    <xf numFmtId="0" fontId="22" fillId="26" borderId="41" xfId="47" applyFont="1" applyFill="1" applyBorder="1" applyAlignment="1">
      <alignment horizontal="center" vertical="center" wrapText="1"/>
    </xf>
    <xf numFmtId="0" fontId="22" fillId="26" borderId="42" xfId="47"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28" fillId="29" borderId="17" xfId="0" applyFont="1" applyFill="1" applyBorder="1" applyAlignment="1">
      <alignment horizontal="center"/>
    </xf>
    <xf numFmtId="0" fontId="28" fillId="29" borderId="23" xfId="0" applyFont="1" applyFill="1" applyBorder="1" applyAlignment="1">
      <alignment horizontal="center"/>
    </xf>
    <xf numFmtId="0" fontId="28" fillId="29" borderId="24" xfId="0" applyFont="1" applyFill="1" applyBorder="1" applyAlignment="1">
      <alignment horizontal="center"/>
    </xf>
    <xf numFmtId="0" fontId="22" fillId="28" borderId="21" xfId="0" applyFont="1" applyFill="1" applyBorder="1" applyAlignment="1">
      <alignment horizontal="center" vertical="center" wrapText="1"/>
    </xf>
    <xf numFmtId="0" fontId="22" fillId="28" borderId="17" xfId="0" applyFont="1" applyFill="1" applyBorder="1" applyAlignment="1" applyProtection="1">
      <alignment horizontal="center" vertical="center"/>
      <protection locked="0"/>
    </xf>
    <xf numFmtId="0" fontId="3" fillId="0" borderId="23" xfId="0" applyFont="1" applyBorder="1" applyAlignment="1">
      <alignment horizontal="center"/>
    </xf>
    <xf numFmtId="0" fontId="3" fillId="0" borderId="17"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9" fontId="22" fillId="27" borderId="17" xfId="51" applyFont="1" applyFill="1" applyBorder="1" applyAlignment="1" applyProtection="1">
      <alignment horizontal="left" vertical="center" wrapText="1"/>
      <protection locked="0"/>
    </xf>
    <xf numFmtId="9" fontId="22" fillId="27" borderId="24" xfId="51" applyFont="1" applyFill="1" applyBorder="1" applyAlignment="1" applyProtection="1">
      <alignment horizontal="left" vertical="center" wrapText="1"/>
      <protection locked="0"/>
    </xf>
    <xf numFmtId="0" fontId="3" fillId="0" borderId="32"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23" fillId="27" borderId="35" xfId="43" applyFont="1" applyFill="1" applyBorder="1" applyAlignment="1" applyProtection="1">
      <alignment horizontal="center" vertical="center" wrapText="1"/>
    </xf>
    <xf numFmtId="0" fontId="23" fillId="27" borderId="46" xfId="43" applyFont="1" applyFill="1" applyBorder="1" applyAlignment="1" applyProtection="1">
      <alignment horizontal="center" vertical="center" wrapText="1"/>
    </xf>
    <xf numFmtId="0" fontId="3" fillId="0" borderId="17" xfId="43" applyFont="1" applyFill="1" applyBorder="1" applyAlignment="1" applyProtection="1">
      <protection locked="0"/>
    </xf>
    <xf numFmtId="0" fontId="3" fillId="0" borderId="23" xfId="43" applyFont="1" applyFill="1" applyBorder="1" applyAlignment="1" applyProtection="1">
      <protection locked="0"/>
    </xf>
    <xf numFmtId="0" fontId="3" fillId="0" borderId="24" xfId="43" applyFont="1" applyFill="1" applyBorder="1" applyAlignment="1" applyProtection="1">
      <protection locked="0"/>
    </xf>
    <xf numFmtId="9" fontId="22" fillId="27" borderId="32" xfId="51" applyFont="1" applyFill="1" applyBorder="1" applyAlignment="1" applyProtection="1">
      <alignment horizontal="left" vertical="center" wrapText="1"/>
      <protection locked="0"/>
    </xf>
    <xf numFmtId="9" fontId="22" fillId="27" borderId="27" xfId="51" applyFont="1" applyFill="1" applyBorder="1" applyAlignment="1" applyProtection="1">
      <alignment horizontal="left" vertical="center" wrapText="1"/>
      <protection locked="0"/>
    </xf>
    <xf numFmtId="9" fontId="22" fillId="27" borderId="47" xfId="51" applyFont="1" applyFill="1" applyBorder="1" applyAlignment="1" applyProtection="1">
      <alignment horizontal="left" vertical="center" wrapText="1"/>
      <protection locked="0"/>
    </xf>
    <xf numFmtId="9" fontId="22" fillId="27" borderId="48" xfId="51" applyFont="1" applyFill="1" applyBorder="1" applyAlignment="1" applyProtection="1">
      <alignment horizontal="left" vertical="center" wrapText="1"/>
      <protection locked="0"/>
    </xf>
    <xf numFmtId="0" fontId="3" fillId="0" borderId="49"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3" fillId="27" borderId="13" xfId="43" applyFont="1" applyFill="1" applyBorder="1" applyAlignment="1" applyProtection="1">
      <alignment horizontal="center"/>
    </xf>
    <xf numFmtId="0" fontId="23" fillId="27" borderId="52" xfId="43" applyFont="1" applyFill="1" applyBorder="1" applyAlignment="1" applyProtection="1">
      <alignment horizontal="center"/>
    </xf>
    <xf numFmtId="0" fontId="23" fillId="27" borderId="46" xfId="43" applyFont="1" applyFill="1" applyBorder="1" applyAlignment="1" applyProtection="1">
      <alignment horizontal="center"/>
    </xf>
    <xf numFmtId="0" fontId="23" fillId="27" borderId="12" xfId="43" applyFont="1" applyFill="1" applyBorder="1" applyAlignment="1" applyProtection="1">
      <alignment horizontal="center" vertical="center" wrapText="1"/>
    </xf>
    <xf numFmtId="0" fontId="23" fillId="27" borderId="53" xfId="43" applyFont="1" applyFill="1" applyBorder="1" applyAlignment="1" applyProtection="1">
      <alignment horizontal="center" vertical="center" wrapText="1"/>
    </xf>
    <xf numFmtId="0" fontId="23" fillId="27" borderId="12" xfId="43" applyFont="1" applyFill="1" applyBorder="1" applyAlignment="1" applyProtection="1">
      <alignment horizontal="center"/>
    </xf>
    <xf numFmtId="0" fontId="23" fillId="27" borderId="53" xfId="43" applyFont="1" applyFill="1" applyBorder="1" applyAlignment="1" applyProtection="1">
      <alignment horizontal="center"/>
    </xf>
    <xf numFmtId="0" fontId="3" fillId="0" borderId="32" xfId="43" applyFont="1" applyFill="1" applyBorder="1" applyAlignment="1" applyProtection="1">
      <alignment vertical="center" wrapText="1"/>
      <protection locked="0"/>
    </xf>
    <xf numFmtId="0" fontId="3" fillId="0" borderId="20" xfId="43" applyFont="1" applyFill="1" applyBorder="1" applyAlignment="1" applyProtection="1">
      <alignment vertical="center" wrapText="1"/>
      <protection locked="0"/>
    </xf>
    <xf numFmtId="0" fontId="3" fillId="0" borderId="27" xfId="43" applyFont="1" applyFill="1" applyBorder="1" applyAlignment="1" applyProtection="1">
      <alignment vertical="center" wrapText="1"/>
      <protection locked="0"/>
    </xf>
    <xf numFmtId="0" fontId="3" fillId="0" borderId="16" xfId="43" applyFont="1" applyFill="1" applyBorder="1" applyAlignment="1" applyProtection="1">
      <alignment vertical="center" wrapText="1"/>
      <protection locked="0"/>
    </xf>
    <xf numFmtId="0" fontId="3" fillId="0" borderId="18" xfId="43" applyFont="1" applyFill="1" applyBorder="1" applyAlignment="1" applyProtection="1">
      <alignment vertical="center" wrapText="1"/>
      <protection locked="0"/>
    </xf>
    <xf numFmtId="0" fontId="3" fillId="0" borderId="19" xfId="43" applyFont="1" applyFill="1" applyBorder="1" applyAlignment="1" applyProtection="1">
      <alignment vertical="center" wrapText="1"/>
      <protection locked="0"/>
    </xf>
    <xf numFmtId="0" fontId="3" fillId="0" borderId="17" xfId="43" applyFont="1" applyFill="1" applyBorder="1" applyAlignment="1" applyProtection="1">
      <alignment vertical="center" wrapText="1"/>
      <protection locked="0"/>
    </xf>
    <xf numFmtId="0" fontId="3" fillId="0" borderId="23" xfId="43" applyFont="1" applyFill="1" applyBorder="1" applyAlignment="1" applyProtection="1">
      <alignment vertical="center" wrapText="1"/>
      <protection locked="0"/>
    </xf>
    <xf numFmtId="0" fontId="3" fillId="0" borderId="24" xfId="43" applyFont="1" applyFill="1" applyBorder="1" applyAlignment="1" applyProtection="1">
      <alignment vertical="center" wrapText="1"/>
      <protection locked="0"/>
    </xf>
    <xf numFmtId="0" fontId="23" fillId="27" borderId="52" xfId="43" applyFont="1" applyFill="1" applyBorder="1" applyAlignment="1" applyProtection="1">
      <alignment horizontal="center" vertical="center" wrapText="1"/>
    </xf>
    <xf numFmtId="0" fontId="23" fillId="27" borderId="54" xfId="43" applyFont="1" applyFill="1" applyBorder="1" applyAlignment="1" applyProtection="1">
      <alignment horizontal="center" vertical="center" wrapText="1"/>
    </xf>
    <xf numFmtId="9" fontId="3" fillId="0" borderId="43" xfId="0" applyNumberFormat="1" applyFont="1" applyBorder="1" applyAlignment="1" applyProtection="1">
      <alignment horizontal="center" vertical="center" wrapText="1"/>
      <protection locked="0"/>
    </xf>
    <xf numFmtId="0" fontId="3" fillId="0" borderId="17" xfId="0" applyFont="1" applyBorder="1" applyAlignment="1">
      <alignment horizontal="left"/>
    </xf>
    <xf numFmtId="0" fontId="3" fillId="0" borderId="23"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0" fontId="3" fillId="0" borderId="32" xfId="0" applyFont="1" applyBorder="1" applyAlignment="1">
      <alignment horizontal="center"/>
    </xf>
    <xf numFmtId="0" fontId="3" fillId="0" borderId="20" xfId="0" applyFont="1" applyBorder="1" applyAlignment="1">
      <alignment horizontal="center"/>
    </xf>
    <xf numFmtId="0" fontId="3" fillId="0" borderId="27"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2" fillId="0" borderId="32" xfId="0" quotePrefix="1" applyFont="1" applyBorder="1" applyAlignment="1">
      <alignment horizontal="center" vertical="center"/>
    </xf>
    <xf numFmtId="0" fontId="22" fillId="0" borderId="20" xfId="0" quotePrefix="1" applyFont="1" applyBorder="1" applyAlignment="1">
      <alignment horizontal="center" vertical="center"/>
    </xf>
    <xf numFmtId="0" fontId="22" fillId="0" borderId="37" xfId="0" quotePrefix="1" applyFont="1" applyBorder="1" applyAlignment="1">
      <alignment horizontal="center" vertical="center"/>
    </xf>
    <xf numFmtId="0" fontId="22" fillId="0" borderId="10" xfId="0" quotePrefix="1" applyFont="1" applyBorder="1" applyAlignment="1">
      <alignment horizontal="center" vertical="center"/>
    </xf>
    <xf numFmtId="0" fontId="22" fillId="0" borderId="0" xfId="0" quotePrefix="1" applyFont="1" applyAlignment="1">
      <alignment horizontal="center" vertical="center"/>
    </xf>
    <xf numFmtId="0" fontId="22" fillId="0" borderId="38" xfId="0" quotePrefix="1" applyFont="1" applyBorder="1" applyAlignment="1">
      <alignment horizontal="center" vertical="center"/>
    </xf>
    <xf numFmtId="0" fontId="22" fillId="0" borderId="16" xfId="0" quotePrefix="1" applyFont="1" applyBorder="1" applyAlignment="1">
      <alignment horizontal="center" vertical="center"/>
    </xf>
    <xf numFmtId="0" fontId="22" fillId="0" borderId="18" xfId="0" quotePrefix="1" applyFont="1" applyBorder="1" applyAlignment="1">
      <alignment horizontal="center" vertical="center"/>
    </xf>
    <xf numFmtId="0" fontId="22" fillId="0" borderId="39" xfId="0" quotePrefix="1" applyFont="1" applyBorder="1" applyAlignment="1">
      <alignment horizontal="center" vertical="center"/>
    </xf>
    <xf numFmtId="0" fontId="3" fillId="30" borderId="26" xfId="47" quotePrefix="1" applyFill="1" applyBorder="1" applyAlignment="1">
      <alignment horizontal="left" vertical="center"/>
    </xf>
    <xf numFmtId="0" fontId="3" fillId="0" borderId="17" xfId="0" applyFont="1" applyBorder="1" applyAlignment="1" applyProtection="1">
      <alignment horizontal="justify" vertical="top" wrapText="1"/>
      <protection locked="0"/>
    </xf>
    <xf numFmtId="0" fontId="3" fillId="0" borderId="23" xfId="0" applyFont="1" applyBorder="1" applyAlignment="1" applyProtection="1">
      <alignment horizontal="justify" vertical="top" wrapText="1"/>
      <protection locked="0"/>
    </xf>
    <xf numFmtId="0" fontId="3" fillId="0" borderId="24" xfId="0" applyFont="1" applyBorder="1" applyAlignment="1" applyProtection="1">
      <alignment horizontal="justify" vertical="top" wrapText="1"/>
      <protection locked="0"/>
    </xf>
    <xf numFmtId="0" fontId="22" fillId="0" borderId="26"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9" fontId="22" fillId="0" borderId="15" xfId="51" applyFont="1" applyBorder="1" applyAlignment="1">
      <alignment horizontal="center"/>
    </xf>
    <xf numFmtId="9" fontId="22" fillId="0" borderId="63" xfId="51" applyFont="1" applyBorder="1" applyAlignment="1">
      <alignment horizontal="center"/>
    </xf>
    <xf numFmtId="9" fontId="22" fillId="0" borderId="64" xfId="51" applyFont="1" applyBorder="1" applyAlignment="1">
      <alignment horizontal="center"/>
    </xf>
    <xf numFmtId="0" fontId="28" fillId="29" borderId="0" xfId="0" applyFont="1" applyFill="1" applyAlignment="1">
      <alignment horizontal="center" vertical="center"/>
    </xf>
    <xf numFmtId="0" fontId="28" fillId="29" borderId="11" xfId="0" applyFont="1" applyFill="1" applyBorder="1" applyAlignment="1">
      <alignment horizontal="center" vertical="center"/>
    </xf>
    <xf numFmtId="0" fontId="3" fillId="0" borderId="68" xfId="0" applyFont="1" applyBorder="1" applyAlignment="1" applyProtection="1">
      <alignment horizontal="left" vertical="top" wrapText="1"/>
      <protection locked="0"/>
    </xf>
    <xf numFmtId="9" fontId="22" fillId="0" borderId="65" xfId="51" applyFont="1" applyBorder="1" applyAlignment="1">
      <alignment horizontal="center"/>
    </xf>
    <xf numFmtId="9" fontId="22" fillId="0" borderId="42" xfId="51" applyFont="1" applyBorder="1" applyAlignment="1">
      <alignment horizontal="center"/>
    </xf>
    <xf numFmtId="9" fontId="22" fillId="0" borderId="47" xfId="51" applyFont="1" applyBorder="1" applyAlignment="1" applyProtection="1">
      <alignment horizontal="center"/>
      <protection locked="0"/>
    </xf>
    <xf numFmtId="0" fontId="22" fillId="0" borderId="70" xfId="51" applyNumberFormat="1" applyFont="1" applyBorder="1" applyAlignment="1" applyProtection="1">
      <alignment horizontal="center"/>
      <protection locked="0"/>
    </xf>
    <xf numFmtId="0" fontId="22" fillId="0" borderId="69" xfId="51" applyNumberFormat="1" applyFont="1" applyBorder="1" applyAlignment="1" applyProtection="1">
      <alignment horizontal="center"/>
      <protection locked="0"/>
    </xf>
    <xf numFmtId="9" fontId="22" fillId="0" borderId="71" xfId="51" applyFont="1" applyBorder="1" applyAlignment="1" applyProtection="1">
      <alignment horizontal="center"/>
      <protection locked="0"/>
    </xf>
    <xf numFmtId="0" fontId="22" fillId="28" borderId="66" xfId="0" applyFont="1" applyFill="1" applyBorder="1" applyAlignment="1">
      <alignment horizontal="center" vertical="center" wrapText="1"/>
    </xf>
    <xf numFmtId="0" fontId="22" fillId="28" borderId="67" xfId="0" applyFont="1" applyFill="1" applyBorder="1" applyAlignment="1">
      <alignment horizontal="center" vertical="center" wrapText="1"/>
    </xf>
    <xf numFmtId="0" fontId="22" fillId="28" borderId="73" xfId="0" applyFont="1" applyFill="1" applyBorder="1" applyAlignment="1">
      <alignment horizontal="center" vertical="center" wrapText="1"/>
    </xf>
    <xf numFmtId="0" fontId="22" fillId="28" borderId="63" xfId="0" applyFont="1" applyFill="1" applyBorder="1" applyAlignment="1">
      <alignment horizontal="center" vertical="center" wrapText="1"/>
    </xf>
    <xf numFmtId="0" fontId="22" fillId="28" borderId="59" xfId="0" applyFont="1" applyFill="1" applyBorder="1" applyAlignment="1">
      <alignment horizontal="center" vertical="center" wrapText="1"/>
    </xf>
    <xf numFmtId="9" fontId="22" fillId="0" borderId="61" xfId="51" applyFont="1" applyBorder="1" applyAlignment="1" applyProtection="1">
      <alignment horizontal="center"/>
      <protection locked="0"/>
    </xf>
    <xf numFmtId="0" fontId="3" fillId="30" borderId="40" xfId="0" applyFont="1" applyFill="1" applyBorder="1" applyAlignment="1" applyProtection="1">
      <alignment horizontal="center" vertical="center" wrapText="1"/>
      <protection locked="0"/>
    </xf>
    <xf numFmtId="0" fontId="3" fillId="30" borderId="33" xfId="0" applyFont="1" applyFill="1" applyBorder="1" applyAlignment="1" applyProtection="1">
      <alignment horizontal="center" vertical="center" wrapText="1"/>
      <protection locked="0"/>
    </xf>
    <xf numFmtId="0" fontId="3" fillId="30" borderId="41" xfId="0" applyFont="1" applyFill="1" applyBorder="1" applyAlignment="1" applyProtection="1">
      <alignment horizontal="center" vertical="center" wrapText="1"/>
      <protection locked="0"/>
    </xf>
    <xf numFmtId="0" fontId="3" fillId="30" borderId="42" xfId="0" applyFont="1" applyFill="1" applyBorder="1" applyAlignment="1" applyProtection="1">
      <alignment horizontal="center" vertical="center" wrapText="1"/>
      <protection locked="0"/>
    </xf>
    <xf numFmtId="0" fontId="3" fillId="0" borderId="26"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23" fillId="27" borderId="13" xfId="43" applyFont="1" applyFill="1" applyBorder="1" applyAlignment="1" applyProtection="1">
      <alignment horizontal="center" vertical="center"/>
    </xf>
    <xf numFmtId="0" fontId="23" fillId="27" borderId="52" xfId="43" applyFont="1" applyFill="1" applyBorder="1" applyAlignment="1" applyProtection="1">
      <alignment horizontal="center" vertical="center"/>
    </xf>
    <xf numFmtId="0" fontId="23" fillId="27" borderId="46" xfId="43" applyFont="1" applyFill="1" applyBorder="1" applyAlignment="1" applyProtection="1">
      <alignment horizontal="center" vertical="center"/>
    </xf>
    <xf numFmtId="0" fontId="23" fillId="27" borderId="12" xfId="43" applyFont="1" applyFill="1" applyBorder="1" applyAlignment="1" applyProtection="1">
      <alignment horizontal="center" vertical="center"/>
    </xf>
    <xf numFmtId="0" fontId="23" fillId="27" borderId="53" xfId="43" applyFont="1" applyFill="1" applyBorder="1" applyAlignment="1" applyProtection="1">
      <alignment horizontal="center" vertical="center"/>
    </xf>
    <xf numFmtId="0" fontId="3" fillId="0" borderId="1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17" xfId="43" applyFont="1" applyFill="1" applyBorder="1" applyAlignment="1" applyProtection="1">
      <alignment horizontal="left"/>
      <protection locked="0"/>
    </xf>
    <xf numFmtId="0" fontId="3" fillId="0" borderId="23" xfId="43" applyFont="1" applyFill="1" applyBorder="1" applyAlignment="1" applyProtection="1">
      <alignment horizontal="left"/>
      <protection locked="0"/>
    </xf>
    <xf numFmtId="0" fontId="3" fillId="0" borderId="24" xfId="43" applyFont="1" applyFill="1" applyBorder="1" applyAlignment="1" applyProtection="1">
      <alignment horizontal="left"/>
      <protection locked="0"/>
    </xf>
    <xf numFmtId="0" fontId="3" fillId="0" borderId="23"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21"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32" xfId="43" applyFont="1" applyFill="1" applyBorder="1" applyAlignment="1" applyProtection="1">
      <alignment horizontal="left" vertical="center" wrapText="1"/>
      <protection locked="0"/>
    </xf>
    <xf numFmtId="0" fontId="3" fillId="0" borderId="20" xfId="43" applyFont="1" applyFill="1" applyBorder="1" applyAlignment="1" applyProtection="1">
      <alignment horizontal="left" vertical="center" wrapText="1"/>
      <protection locked="0"/>
    </xf>
    <xf numFmtId="0" fontId="3" fillId="0" borderId="27" xfId="43" applyFont="1" applyFill="1" applyBorder="1" applyAlignment="1" applyProtection="1">
      <alignment horizontal="left" vertical="center" wrapText="1"/>
      <protection locked="0"/>
    </xf>
    <xf numFmtId="0" fontId="3" fillId="0" borderId="16" xfId="43" applyFont="1" applyFill="1" applyBorder="1" applyAlignment="1" applyProtection="1">
      <alignment horizontal="left" vertical="center" wrapText="1"/>
      <protection locked="0"/>
    </xf>
    <xf numFmtId="0" fontId="3" fillId="0" borderId="18" xfId="43" applyFont="1" applyFill="1" applyBorder="1" applyAlignment="1" applyProtection="1">
      <alignment horizontal="left" vertical="center" wrapText="1"/>
      <protection locked="0"/>
    </xf>
    <xf numFmtId="0" fontId="3" fillId="0" borderId="19" xfId="43" applyFont="1" applyFill="1" applyBorder="1" applyAlignment="1" applyProtection="1">
      <alignment horizontal="left" vertical="center" wrapText="1"/>
      <protection locked="0"/>
    </xf>
    <xf numFmtId="0" fontId="3" fillId="30" borderId="43" xfId="0" quotePrefix="1" applyFont="1" applyFill="1" applyBorder="1" applyAlignment="1" applyProtection="1">
      <alignment horizontal="center" vertical="center" wrapText="1"/>
      <protection locked="0"/>
    </xf>
    <xf numFmtId="0" fontId="3" fillId="30" borderId="50" xfId="0" applyFont="1" applyFill="1" applyBorder="1" applyAlignment="1" applyProtection="1">
      <alignment horizontal="center" vertical="center" wrapText="1"/>
      <protection locked="0"/>
    </xf>
    <xf numFmtId="0" fontId="3" fillId="30" borderId="19" xfId="0" applyFont="1" applyFill="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22" fillId="0" borderId="15" xfId="0" applyFont="1" applyBorder="1" applyAlignment="1">
      <alignment horizontal="center"/>
    </xf>
    <xf numFmtId="0" fontId="22" fillId="0" borderId="63" xfId="0" applyFont="1" applyBorder="1" applyAlignment="1">
      <alignment horizontal="center"/>
    </xf>
    <xf numFmtId="0" fontId="22" fillId="0" borderId="64" xfId="0" applyFont="1" applyBorder="1" applyAlignment="1">
      <alignment horizontal="center"/>
    </xf>
    <xf numFmtId="0" fontId="22" fillId="0" borderId="65" xfId="51" applyNumberFormat="1" applyFont="1" applyBorder="1" applyAlignment="1">
      <alignment horizontal="center"/>
    </xf>
    <xf numFmtId="0" fontId="22" fillId="0" borderId="42" xfId="51" applyNumberFormat="1" applyFont="1" applyBorder="1" applyAlignment="1">
      <alignment horizontal="center"/>
    </xf>
    <xf numFmtId="0" fontId="23" fillId="27" borderId="13" xfId="43" applyFont="1" applyFill="1" applyBorder="1" applyAlignment="1">
      <alignment horizontal="center"/>
    </xf>
    <xf numFmtId="0" fontId="23" fillId="27" borderId="52" xfId="43" applyFont="1" applyFill="1" applyBorder="1" applyAlignment="1">
      <alignment horizontal="center"/>
    </xf>
    <xf numFmtId="0" fontId="23" fillId="27" borderId="46" xfId="43" applyFont="1" applyFill="1" applyBorder="1" applyAlignment="1">
      <alignment horizontal="center"/>
    </xf>
    <xf numFmtId="0" fontId="23" fillId="27" borderId="13" xfId="43" applyFont="1" applyFill="1" applyBorder="1" applyAlignment="1">
      <alignment horizontal="center" vertical="center" wrapText="1"/>
    </xf>
    <xf numFmtId="0" fontId="23" fillId="27" borderId="14" xfId="43" applyFont="1" applyFill="1" applyBorder="1" applyAlignment="1">
      <alignment horizontal="center" vertical="center" wrapText="1"/>
    </xf>
    <xf numFmtId="0" fontId="23" fillId="27" borderId="15" xfId="43" applyFont="1" applyFill="1" applyBorder="1" applyAlignment="1">
      <alignment horizontal="center" vertical="center" wrapText="1"/>
    </xf>
    <xf numFmtId="0" fontId="23" fillId="27" borderId="12" xfId="43" applyFont="1" applyFill="1" applyBorder="1" applyAlignment="1">
      <alignment horizontal="center" vertical="center" wrapText="1"/>
    </xf>
    <xf numFmtId="0" fontId="23" fillId="27" borderId="53" xfId="43" applyFont="1" applyFill="1" applyBorder="1" applyAlignment="1">
      <alignment horizontal="center" vertical="center" wrapText="1"/>
    </xf>
    <xf numFmtId="0" fontId="23" fillId="27" borderId="12" xfId="43" applyFont="1" applyFill="1" applyBorder="1" applyAlignment="1">
      <alignment horizontal="center"/>
    </xf>
    <xf numFmtId="0" fontId="23" fillId="27" borderId="53" xfId="43" applyFont="1" applyFill="1" applyBorder="1" applyAlignment="1">
      <alignment horizontal="center"/>
    </xf>
    <xf numFmtId="0" fontId="23" fillId="27" borderId="52" xfId="43" applyFont="1" applyFill="1" applyBorder="1" applyAlignment="1">
      <alignment horizontal="center" vertical="center" wrapText="1"/>
    </xf>
    <xf numFmtId="0" fontId="23" fillId="27" borderId="54" xfId="43" applyFont="1" applyFill="1" applyBorder="1" applyAlignment="1">
      <alignment horizontal="center" vertical="center" wrapText="1"/>
    </xf>
    <xf numFmtId="0" fontId="3" fillId="0" borderId="17" xfId="43" applyFont="1" applyBorder="1" applyAlignment="1" applyProtection="1">
      <alignment horizontal="left"/>
      <protection locked="0"/>
    </xf>
    <xf numFmtId="0" fontId="3" fillId="0" borderId="23" xfId="43" applyFont="1" applyBorder="1" applyAlignment="1" applyProtection="1">
      <alignment horizontal="left"/>
      <protection locked="0"/>
    </xf>
    <xf numFmtId="0" fontId="3" fillId="0" borderId="24" xfId="43" applyFont="1" applyBorder="1" applyAlignment="1" applyProtection="1">
      <alignment horizontal="left"/>
      <protection locked="0"/>
    </xf>
    <xf numFmtId="0" fontId="23" fillId="27" borderId="35" xfId="43" applyFont="1" applyFill="1" applyBorder="1" applyAlignment="1">
      <alignment horizontal="center" vertical="center" wrapText="1"/>
    </xf>
    <xf numFmtId="0" fontId="23" fillId="27" borderId="46" xfId="43" applyFont="1" applyFill="1" applyBorder="1" applyAlignment="1">
      <alignment horizontal="center" vertical="center" wrapText="1"/>
    </xf>
    <xf numFmtId="0" fontId="3" fillId="0" borderId="32" xfId="43" applyFont="1" applyBorder="1" applyAlignment="1" applyProtection="1">
      <alignment vertical="center" wrapText="1"/>
      <protection locked="0"/>
    </xf>
    <xf numFmtId="0" fontId="3" fillId="0" borderId="20" xfId="43" applyFont="1" applyBorder="1" applyAlignment="1" applyProtection="1">
      <alignment vertical="center" wrapText="1"/>
      <protection locked="0"/>
    </xf>
    <xf numFmtId="0" fontId="3" fillId="0" borderId="27" xfId="43" applyFont="1" applyBorder="1" applyAlignment="1" applyProtection="1">
      <alignment vertical="center" wrapText="1"/>
      <protection locked="0"/>
    </xf>
    <xf numFmtId="0" fontId="3" fillId="0" borderId="16" xfId="43" applyFont="1" applyBorder="1" applyAlignment="1" applyProtection="1">
      <alignment vertical="center" wrapText="1"/>
      <protection locked="0"/>
    </xf>
    <xf numFmtId="0" fontId="3" fillId="0" borderId="18" xfId="43" applyFont="1" applyBorder="1" applyAlignment="1" applyProtection="1">
      <alignment vertical="center" wrapText="1"/>
      <protection locked="0"/>
    </xf>
    <xf numFmtId="0" fontId="3" fillId="0" borderId="19" xfId="43" applyFont="1" applyBorder="1" applyAlignment="1" applyProtection="1">
      <alignment vertical="center" wrapText="1"/>
      <protection locked="0"/>
    </xf>
    <xf numFmtId="10" fontId="3" fillId="0" borderId="43" xfId="0" applyNumberFormat="1" applyFont="1" applyBorder="1" applyAlignment="1" applyProtection="1">
      <alignment horizontal="center" vertical="center" wrapText="1"/>
      <protection locked="0"/>
    </xf>
    <xf numFmtId="2" fontId="22" fillId="0" borderId="15" xfId="0" applyNumberFormat="1" applyFont="1" applyBorder="1" applyAlignment="1">
      <alignment horizontal="center"/>
    </xf>
    <xf numFmtId="2" fontId="22" fillId="0" borderId="63" xfId="0" applyNumberFormat="1" applyFont="1" applyBorder="1" applyAlignment="1">
      <alignment horizontal="center"/>
    </xf>
    <xf numFmtId="2" fontId="22" fillId="0" borderId="64" xfId="0" applyNumberFormat="1" applyFont="1" applyBorder="1" applyAlignment="1">
      <alignment horizontal="center"/>
    </xf>
    <xf numFmtId="2" fontId="22" fillId="0" borderId="65" xfId="0" applyNumberFormat="1" applyFont="1" applyBorder="1" applyAlignment="1">
      <alignment horizontal="center"/>
    </xf>
    <xf numFmtId="2" fontId="22" fillId="0" borderId="42" xfId="0" applyNumberFormat="1" applyFont="1" applyBorder="1" applyAlignment="1">
      <alignment horizontal="center"/>
    </xf>
    <xf numFmtId="0" fontId="3" fillId="0" borderId="55" xfId="0" applyFont="1" applyBorder="1" applyAlignment="1" applyProtection="1">
      <alignment horizontal="left" vertical="top" wrapText="1"/>
      <protection locked="0"/>
    </xf>
    <xf numFmtId="0" fontId="3" fillId="0" borderId="55" xfId="0" applyFont="1" applyBorder="1" applyAlignment="1" applyProtection="1">
      <alignment horizontal="left" vertical="center" wrapText="1"/>
      <protection locked="0"/>
    </xf>
    <xf numFmtId="0" fontId="3" fillId="0" borderId="17" xfId="0" applyFont="1" applyBorder="1" applyAlignment="1" applyProtection="1">
      <alignment horizontal="left" vertical="top" wrapText="1"/>
      <protection locked="0"/>
    </xf>
    <xf numFmtId="9" fontId="3" fillId="0" borderId="14" xfId="0" applyNumberFormat="1" applyFont="1" applyBorder="1" applyAlignment="1" applyProtection="1">
      <alignment horizontal="center" vertical="center" wrapText="1"/>
      <protection locked="0"/>
    </xf>
    <xf numFmtId="9" fontId="3" fillId="0" borderId="15" xfId="0" applyNumberFormat="1" applyFont="1" applyBorder="1" applyAlignment="1" applyProtection="1">
      <alignment horizontal="center" vertical="center" wrapText="1"/>
      <protection locked="0"/>
    </xf>
    <xf numFmtId="9" fontId="22" fillId="0" borderId="36" xfId="51" applyFont="1" applyBorder="1" applyAlignment="1" applyProtection="1">
      <alignment horizontal="center" vertical="center" wrapText="1"/>
      <protection locked="0"/>
    </xf>
    <xf numFmtId="9" fontId="22" fillId="0" borderId="25" xfId="51" applyFont="1" applyBorder="1" applyAlignment="1" applyProtection="1">
      <alignment horizontal="center" vertical="center" wrapText="1"/>
      <protection locked="0"/>
    </xf>
    <xf numFmtId="9" fontId="22" fillId="0" borderId="62" xfId="51" applyFont="1" applyBorder="1" applyAlignment="1" applyProtection="1">
      <alignment horizontal="center" vertical="center" wrapText="1"/>
      <protection locked="0"/>
    </xf>
    <xf numFmtId="0" fontId="22" fillId="28" borderId="26" xfId="0" applyFont="1" applyFill="1" applyBorder="1" applyAlignment="1">
      <alignment horizontal="center" vertical="center" wrapText="1"/>
    </xf>
    <xf numFmtId="0" fontId="22" fillId="28" borderId="36" xfId="0" applyFont="1" applyFill="1" applyBorder="1" applyAlignment="1" applyProtection="1">
      <alignment horizontal="center" vertical="center"/>
      <protection locked="0"/>
    </xf>
    <xf numFmtId="0" fontId="22" fillId="28" borderId="25" xfId="0" applyFont="1" applyFill="1" applyBorder="1" applyAlignment="1" applyProtection="1">
      <alignment horizontal="center" vertical="center"/>
      <protection locked="0"/>
    </xf>
    <xf numFmtId="0" fontId="22" fillId="28" borderId="62" xfId="0" applyFont="1" applyFill="1" applyBorder="1" applyAlignment="1" applyProtection="1">
      <alignment horizontal="center" vertical="center"/>
      <protection locked="0"/>
    </xf>
    <xf numFmtId="0" fontId="22" fillId="28" borderId="36" xfId="0" applyFont="1" applyFill="1" applyBorder="1" applyAlignment="1">
      <alignment horizontal="center" vertical="center" wrapText="1"/>
    </xf>
    <xf numFmtId="0" fontId="22" fillId="28" borderId="62" xfId="0" applyFont="1" applyFill="1" applyBorder="1" applyAlignment="1">
      <alignment horizontal="center" vertical="center" wrapText="1"/>
    </xf>
    <xf numFmtId="9" fontId="22" fillId="0" borderId="36" xfId="51" applyFont="1" applyBorder="1" applyAlignment="1" applyProtection="1">
      <alignment horizontal="center"/>
      <protection locked="0"/>
    </xf>
    <xf numFmtId="9" fontId="22" fillId="0" borderId="25" xfId="51" applyFont="1" applyBorder="1" applyAlignment="1" applyProtection="1">
      <alignment horizontal="center"/>
      <protection locked="0"/>
    </xf>
    <xf numFmtId="9" fontId="22" fillId="0" borderId="62" xfId="51"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37" xfId="0" applyFont="1" applyFill="1" applyBorder="1" applyAlignment="1" applyProtection="1">
      <alignment horizontal="left" vertical="top" wrapText="1"/>
      <protection locked="0"/>
    </xf>
    <xf numFmtId="0" fontId="3" fillId="0" borderId="66"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56" xfId="0" applyFont="1" applyFill="1" applyBorder="1" applyAlignment="1" applyProtection="1">
      <alignment horizontal="left" vertical="top" wrapText="1"/>
      <protection locked="0"/>
    </xf>
    <xf numFmtId="0" fontId="3" fillId="0" borderId="57"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center" wrapText="1"/>
      <protection locked="0"/>
    </xf>
    <xf numFmtId="0" fontId="3" fillId="0" borderId="66" xfId="0" applyFont="1" applyFill="1" applyBorder="1" applyAlignment="1" applyProtection="1">
      <alignment horizontal="left" vertical="center" wrapText="1"/>
      <protection locked="0"/>
    </xf>
    <xf numFmtId="0" fontId="3" fillId="0" borderId="67" xfId="0" applyFont="1" applyFill="1" applyBorder="1" applyAlignment="1" applyProtection="1">
      <alignment horizontal="left" vertical="center" wrapText="1"/>
      <protection locked="0"/>
    </xf>
  </cellXfs>
  <cellStyles count="61">
    <cellStyle name="20% - Énfasis1 2" xfId="1"/>
    <cellStyle name="20% - Énfasis1 2 2" xfId="2"/>
    <cellStyle name="20% - Énfasis2 2" xfId="3"/>
    <cellStyle name="20% - Énfasis2 2 2" xfId="4"/>
    <cellStyle name="20% - Énfasis3 2" xfId="5"/>
    <cellStyle name="20% - Énfasis3 2 2" xfId="6"/>
    <cellStyle name="20% - Énfasis4 2" xfId="7"/>
    <cellStyle name="20% - Énfasis4 2 2" xfId="8"/>
    <cellStyle name="20% - Énfasis5 2" xfId="9"/>
    <cellStyle name="20% - Énfasis5 2 2" xfId="10"/>
    <cellStyle name="20% - Énfasis6 2" xfId="11"/>
    <cellStyle name="20% - Énfasis6 2 2" xfId="12"/>
    <cellStyle name="40% - Énfasis1 2" xfId="13"/>
    <cellStyle name="40% - Énfasis1 2 2" xfId="14"/>
    <cellStyle name="40% - Énfasis2 2" xfId="15"/>
    <cellStyle name="40% - Énfasis2 2 2" xfId="16"/>
    <cellStyle name="40% - Énfasis3 2" xfId="17"/>
    <cellStyle name="40% - Énfasis3 2 2" xfId="18"/>
    <cellStyle name="40% - Énfasis4 2" xfId="19"/>
    <cellStyle name="40% - Énfasis4 2 2" xfId="20"/>
    <cellStyle name="40% - Énfasis5 2" xfId="21"/>
    <cellStyle name="40% - Énfasis5 2 2" xfId="22"/>
    <cellStyle name="40% - Énfasis6 2" xfId="23"/>
    <cellStyle name="40% - Énfasis6 2 2" xfId="24"/>
    <cellStyle name="60% - Énfasis1 2" xfId="25"/>
    <cellStyle name="60% - Énfasis2 2" xfId="26"/>
    <cellStyle name="60% - Énfasis3 2" xfId="27"/>
    <cellStyle name="60% - Énfasis4 2" xfId="28"/>
    <cellStyle name="60% - Énfasis5 2" xfId="29"/>
    <cellStyle name="60% - Énfasis6 2" xfId="30"/>
    <cellStyle name="Buena 2" xfId="31"/>
    <cellStyle name="Cálculo 2" xfId="32"/>
    <cellStyle name="Celda de comprobación 2" xfId="33"/>
    <cellStyle name="Celda vinculada 2" xfId="34"/>
    <cellStyle name="Encabezado 4 2" xfId="35"/>
    <cellStyle name="Énfasis1 2" xfId="36"/>
    <cellStyle name="Énfasis2 2" xfId="37"/>
    <cellStyle name="Énfasis3 2" xfId="38"/>
    <cellStyle name="Énfasis4 2" xfId="39"/>
    <cellStyle name="Énfasis5 2" xfId="40"/>
    <cellStyle name="Énfasis6 2" xfId="41"/>
    <cellStyle name="Entrada 2" xfId="42"/>
    <cellStyle name="Hipervínculo" xfId="43" builtinId="8"/>
    <cellStyle name="Incorrecto 2" xfId="44"/>
    <cellStyle name="Neutral 2" xfId="45"/>
    <cellStyle name="Normal" xfId="0" builtinId="0"/>
    <cellStyle name="Normal 2" xfId="46"/>
    <cellStyle name="Normal 2 2 3" xfId="47"/>
    <cellStyle name="Normal 3" xfId="48"/>
    <cellStyle name="Normal 5" xfId="49"/>
    <cellStyle name="Notas 2" xfId="50"/>
    <cellStyle name="Porcentaje" xfId="51" builtinId="5"/>
    <cellStyle name="Porcentaje 2" xfId="52"/>
    <cellStyle name="Salida 2" xfId="53"/>
    <cellStyle name="Texto de advertencia 2" xfId="54"/>
    <cellStyle name="Texto explicativo 2" xfId="55"/>
    <cellStyle name="Título 1 2" xfId="56"/>
    <cellStyle name="Título 2 2" xfId="57"/>
    <cellStyle name="Título 3 2" xfId="58"/>
    <cellStyle name="Título 4" xfId="59"/>
    <cellStyle name="Total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'Gestión de Incapacidades'!$C$28</c:f>
              <c:strCache>
                <c:ptCount val="1"/>
                <c:pt idx="0">
                  <c:v>Resultados </c:v>
                </c:pt>
              </c:strCache>
            </c:strRef>
          </c:tx>
          <c:spPr>
            <a:ln w="31750" cap="rnd">
              <a:solidFill>
                <a:schemeClr val="accent1"/>
              </a:solidFill>
              <a:round/>
            </a:ln>
            <a:effectLst/>
          </c:spPr>
          <c:marker>
            <c:symbol val="circle"/>
            <c:size val="17"/>
            <c:spPr>
              <a:solidFill>
                <a:srgbClr val="4F81BD"/>
              </a:solidFill>
              <a:ln w="9525">
                <a:noFill/>
              </a:ln>
            </c:spPr>
          </c:marker>
          <c:dPt>
            <c:idx val="0"/>
            <c:bubble3D val="0"/>
            <c:extLst>
              <c:ext xmlns:c16="http://schemas.microsoft.com/office/drawing/2014/chart" uri="{C3380CC4-5D6E-409C-BE32-E72D297353CC}">
                <c16:uniqueId val="{00000001-8DE9-4516-83ED-ED809127E7C8}"/>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'Gestión de Incapacidades'!$D$24:$Q$24</c:f>
              <c:strCache>
                <c:ptCount val="13"/>
                <c:pt idx="0">
                  <c:v>Trimestre I</c:v>
                </c:pt>
                <c:pt idx="3">
                  <c:v>Trimestre II</c:v>
                </c:pt>
                <c:pt idx="6">
                  <c:v>Trimestre III</c:v>
                </c:pt>
                <c:pt idx="9">
                  <c:v>Trimestre IV</c:v>
                </c:pt>
                <c:pt idx="12">
                  <c:v>TOTAL PERIODO</c:v>
                </c:pt>
              </c:strCache>
            </c:strRef>
          </c:cat>
          <c:val>
            <c:numRef>
              <c:f>'Gestión de Incapacidades'!$D$28:$Q$28</c:f>
              <c:numCache>
                <c:formatCode>0</c:formatCode>
                <c:ptCount val="14"/>
                <c:pt idx="0">
                  <c:v>68.115942028985515</c:v>
                </c:pt>
                <c:pt idx="3">
                  <c:v>84</c:v>
                </c:pt>
                <c:pt idx="6">
                  <c:v>41.379310344827587</c:v>
                </c:pt>
                <c:pt idx="9">
                  <c:v>0</c:v>
                </c:pt>
                <c:pt idx="12">
                  <c:v>63.841807909604519</c:v>
                </c:pt>
              </c:numCache>
            </c:numRef>
          </c:val>
          <c:smooth val="0"/>
          <c:extLst>
            <c:ext xmlns:c16="http://schemas.microsoft.com/office/drawing/2014/chart" uri="{C3380CC4-5D6E-409C-BE32-E72D297353CC}">
              <c16:uniqueId val="{00000002-8DE9-4516-83ED-ED809127E7C8}"/>
            </c:ext>
          </c:extLst>
        </c:ser>
        <c:ser>
          <c:idx val="1"/>
          <c:order val="1"/>
          <c:tx>
            <c:strRef>
              <c:f>'Gestión de Incapacidades'!$C$25</c:f>
              <c:strCache>
                <c:ptCount val="1"/>
                <c:pt idx="0">
                  <c:v>Meta</c:v>
                </c:pt>
              </c:strCache>
            </c:strRef>
          </c:tx>
          <c:spPr>
            <a:ln w="31750" cap="rnd">
              <a:solidFill>
                <a:schemeClr val="accent2"/>
              </a:solidFill>
              <a:round/>
            </a:ln>
            <a:effectLst/>
          </c:spPr>
          <c:marker>
            <c:symbol val="circle"/>
            <c:size val="17"/>
            <c:spPr>
              <a:solidFill>
                <a:srgbClr val="C0504D"/>
              </a:solidFill>
              <a:ln w="9525">
                <a:noFill/>
              </a:ln>
            </c:spPr>
          </c:marker>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'Gestión de Incapacidades'!$D$24:$Q$24</c:f>
              <c:strCache>
                <c:ptCount val="13"/>
                <c:pt idx="0">
                  <c:v>Trimestre I</c:v>
                </c:pt>
                <c:pt idx="3">
                  <c:v>Trimestre II</c:v>
                </c:pt>
                <c:pt idx="6">
                  <c:v>Trimestre III</c:v>
                </c:pt>
                <c:pt idx="9">
                  <c:v>Trimestre IV</c:v>
                </c:pt>
                <c:pt idx="12">
                  <c:v>TOTAL PERIODO</c:v>
                </c:pt>
              </c:strCache>
            </c:strRef>
          </c:cat>
          <c:val>
            <c:numRef>
              <c:f>'Gestión de Incapacidades'!$D$25:$Q$25</c:f>
              <c:numCache>
                <c:formatCode>General</c:formatCode>
                <c:ptCount val="14"/>
                <c:pt idx="0" formatCode="0%">
                  <c:v>0.1</c:v>
                </c:pt>
                <c:pt idx="3" formatCode="0%">
                  <c:v>0.25</c:v>
                </c:pt>
                <c:pt idx="6" formatCode="0%">
                  <c:v>0.25</c:v>
                </c:pt>
                <c:pt idx="9" formatCode="0%">
                  <c:v>0.2</c:v>
                </c:pt>
                <c:pt idx="12" formatCode="0%">
                  <c:v>0.8</c:v>
                </c:pt>
              </c:numCache>
            </c:numRef>
          </c:val>
          <c:smooth val="0"/>
          <c:extLst>
            <c:ext xmlns:c16="http://schemas.microsoft.com/office/drawing/2014/chart" uri="{C3380CC4-5D6E-409C-BE32-E72D297353CC}">
              <c16:uniqueId val="{00000003-8DE9-4516-83ED-ED809127E7C8}"/>
            </c:ext>
          </c:extLst>
        </c:ser>
        <c:dLbls>
          <c:showLegendKey val="0"/>
          <c:showVal val="0"/>
          <c:showCatName val="0"/>
          <c:showSerName val="0"/>
          <c:showPercent val="0"/>
          <c:showBubbleSize val="0"/>
        </c:dLbls>
        <c:marker val="1"/>
        <c:smooth val="0"/>
        <c:axId val="-1443162704"/>
        <c:axId val="-1443167056"/>
      </c:lineChart>
      <c:catAx>
        <c:axId val="-14431627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67056"/>
        <c:crosses val="autoZero"/>
        <c:auto val="1"/>
        <c:lblAlgn val="ctr"/>
        <c:lblOffset val="100"/>
        <c:noMultiLvlLbl val="0"/>
      </c:catAx>
      <c:valAx>
        <c:axId val="-1443167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crossAx val="-1443162704"/>
        <c:crosses val="autoZero"/>
        <c:crossBetween val="between"/>
      </c:valAx>
      <c:spPr>
        <a:noFill/>
        <a:ln w="25400">
          <a:noFill/>
        </a:ln>
      </c:spPr>
    </c:plotArea>
    <c:legend>
      <c:legendPos val="b"/>
      <c:layout>
        <c:manualLayout>
          <c:xMode val="edge"/>
          <c:yMode val="edge"/>
          <c:x val="0.43625883009165339"/>
          <c:y val="0.8812654869754184"/>
          <c:w val="0.12753131841052617"/>
          <c:h val="0.118734513024581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'Gestión de Incapacidades'!$C$28</c:f>
              <c:strCache>
                <c:ptCount val="1"/>
                <c:pt idx="0">
                  <c:v>Resultados </c:v>
                </c:pt>
              </c:strCache>
            </c:strRef>
          </c:tx>
          <c:spPr>
            <a:ln w="31750" cap="rnd">
              <a:solidFill>
                <a:schemeClr val="accent1"/>
              </a:solidFill>
              <a:round/>
            </a:ln>
            <a:effectLst/>
          </c:spPr>
          <c:marker>
            <c:symbol val="circle"/>
            <c:size val="17"/>
            <c:spPr>
              <a:solidFill>
                <a:srgbClr val="4F81BD"/>
              </a:solidFill>
              <a:ln w="9525">
                <a:noFill/>
              </a:ln>
            </c:spPr>
          </c:marker>
          <c:dPt>
            <c:idx val="0"/>
            <c:bubble3D val="0"/>
            <c:extLst>
              <c:ext xmlns:c16="http://schemas.microsoft.com/office/drawing/2014/chart" uri="{C3380CC4-5D6E-409C-BE32-E72D297353CC}">
                <c16:uniqueId val="{00000000-0F5D-49DB-8895-F779A8F1974A}"/>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Trimestre I</c:v>
              </c:pt>
              <c:pt idx="1">
                <c:v>Trimestre II</c:v>
              </c:pt>
              <c:pt idx="2">
                <c:v>Trimestre III</c:v>
              </c:pt>
              <c:pt idx="3">
                <c:v>Trimestre IV</c:v>
              </c:pt>
              <c:pt idx="4">
                <c:v>TOTAL PERIODO</c:v>
              </c:pt>
            </c:strLit>
          </c:cat>
          <c:val>
            <c:numRef>
              <c:f>('Gestión de Incapacidades'!$D$28,'Gestión de Incapacidades'!$G$28,'Gestión de Incapacidades'!$J$28,'Gestión de Incapacidades'!$M$28,'Gestión de Incapacidades'!$P$28)</c:f>
              <c:numCache>
                <c:formatCode>0</c:formatCode>
                <c:ptCount val="5"/>
                <c:pt idx="0">
                  <c:v>68.115942028985515</c:v>
                </c:pt>
                <c:pt idx="1">
                  <c:v>84</c:v>
                </c:pt>
                <c:pt idx="2">
                  <c:v>41.379310344827587</c:v>
                </c:pt>
                <c:pt idx="3">
                  <c:v>0</c:v>
                </c:pt>
                <c:pt idx="4">
                  <c:v>63.841807909604519</c:v>
                </c:pt>
              </c:numCache>
              <c:extLst/>
            </c:numRef>
          </c:val>
          <c:smooth val="0"/>
          <c:extLst>
            <c:ext xmlns:c16="http://schemas.microsoft.com/office/drawing/2014/chart" uri="{C3380CC4-5D6E-409C-BE32-E72D297353CC}">
              <c16:uniqueId val="{00000001-0F5D-49DB-8895-F779A8F1974A}"/>
            </c:ext>
          </c:extLst>
        </c:ser>
        <c:ser>
          <c:idx val="1"/>
          <c:order val="1"/>
          <c:tx>
            <c:strRef>
              <c:f>'Gestión de Incapacidades'!$C$25</c:f>
              <c:strCache>
                <c:ptCount val="1"/>
                <c:pt idx="0">
                  <c:v>Meta</c:v>
                </c:pt>
              </c:strCache>
            </c:strRef>
          </c:tx>
          <c:spPr>
            <a:ln w="31750" cap="rnd">
              <a:solidFill>
                <a:schemeClr val="accent2"/>
              </a:solidFill>
              <a:round/>
            </a:ln>
            <a:effectLst/>
          </c:spPr>
          <c:marker>
            <c:symbol val="circle"/>
            <c:size val="17"/>
            <c:spPr>
              <a:solidFill>
                <a:srgbClr val="C0504D"/>
              </a:solidFill>
              <a:ln w="9525">
                <a:noFill/>
              </a:ln>
            </c:spPr>
          </c:marker>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Trimestre I</c:v>
              </c:pt>
              <c:pt idx="1">
                <c:v>Trimestre II</c:v>
              </c:pt>
              <c:pt idx="2">
                <c:v>Trimestre III</c:v>
              </c:pt>
              <c:pt idx="3">
                <c:v>Trimestre IV</c:v>
              </c:pt>
              <c:pt idx="4">
                <c:v>TOTAL PERIODO</c:v>
              </c:pt>
            </c:strLit>
          </c:cat>
          <c:val>
            <c:numRef>
              <c:f>('Gestión de Incapacidades'!$D$25,'Gestión de Incapacidades'!$G$25,'Gestión de Incapacidades'!$J$25,'Gestión de Incapacidades'!$M$25,'Gestión de Incapacidades'!$P$25)</c:f>
              <c:numCache>
                <c:formatCode>0%</c:formatCode>
                <c:ptCount val="5"/>
                <c:pt idx="0">
                  <c:v>0.1</c:v>
                </c:pt>
                <c:pt idx="1">
                  <c:v>0.25</c:v>
                </c:pt>
                <c:pt idx="2">
                  <c:v>0.25</c:v>
                </c:pt>
                <c:pt idx="3">
                  <c:v>0.2</c:v>
                </c:pt>
                <c:pt idx="4">
                  <c:v>0.8</c:v>
                </c:pt>
              </c:numCache>
              <c:extLst/>
            </c:numRef>
          </c:val>
          <c:smooth val="0"/>
          <c:extLst>
            <c:ext xmlns:c16="http://schemas.microsoft.com/office/drawing/2014/chart" uri="{C3380CC4-5D6E-409C-BE32-E72D297353CC}">
              <c16:uniqueId val="{00000002-0F5D-49DB-8895-F779A8F1974A}"/>
            </c:ext>
          </c:extLst>
        </c:ser>
        <c:dLbls>
          <c:showLegendKey val="0"/>
          <c:showVal val="0"/>
          <c:showCatName val="0"/>
          <c:showSerName val="0"/>
          <c:showPercent val="0"/>
          <c:showBubbleSize val="0"/>
        </c:dLbls>
        <c:marker val="1"/>
        <c:smooth val="0"/>
        <c:axId val="-1443165424"/>
        <c:axId val="-1443158896"/>
      </c:lineChart>
      <c:catAx>
        <c:axId val="-1443165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58896"/>
        <c:crosses val="autoZero"/>
        <c:auto val="1"/>
        <c:lblAlgn val="ctr"/>
        <c:lblOffset val="100"/>
        <c:noMultiLvlLbl val="0"/>
      </c:catAx>
      <c:valAx>
        <c:axId val="-14431588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crossAx val="-1443165424"/>
        <c:crosses val="autoZero"/>
        <c:crossBetween val="between"/>
      </c:valAx>
      <c:spPr>
        <a:noFill/>
        <a:ln w="25400">
          <a:noFill/>
        </a:ln>
      </c:spPr>
    </c:plotArea>
    <c:legend>
      <c:legendPos val="b"/>
      <c:layout>
        <c:manualLayout>
          <c:xMode val="edge"/>
          <c:yMode val="edge"/>
          <c:x val="0.43625877433925414"/>
          <c:y val="0.8812654869754184"/>
          <c:w val="0.12738969624509852"/>
          <c:h val="0.1150903504951569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793063171393202E-2"/>
          <c:y val="4.8698780415984279E-2"/>
          <c:w val="0.96167017213285244"/>
          <c:h val="0.81204602574205986"/>
        </c:manualLayout>
      </c:layout>
      <c:lineChart>
        <c:grouping val="standard"/>
        <c:varyColors val="0"/>
        <c:ser>
          <c:idx val="0"/>
          <c:order val="0"/>
          <c:tx>
            <c:strRef>
              <c:f>'Liquidaciónes de Cesantias'!$C$28</c:f>
              <c:strCache>
                <c:ptCount val="1"/>
                <c:pt idx="0">
                  <c:v>Resultados </c:v>
                </c:pt>
              </c:strCache>
            </c:strRef>
          </c:tx>
          <c:spPr>
            <a:ln w="31750" cap="rnd">
              <a:solidFill>
                <a:schemeClr val="accent1"/>
              </a:solidFill>
              <a:round/>
            </a:ln>
            <a:effectLst/>
          </c:spPr>
          <c:marker>
            <c:symbol val="circle"/>
            <c:size val="17"/>
            <c:spPr>
              <a:solidFill>
                <a:srgbClr val="4F81BD"/>
              </a:solidFill>
              <a:ln w="9525">
                <a:noFill/>
              </a:ln>
            </c:spPr>
          </c:marker>
          <c:dPt>
            <c:idx val="0"/>
            <c:bubble3D val="0"/>
            <c:extLst>
              <c:ext xmlns:c16="http://schemas.microsoft.com/office/drawing/2014/chart" uri="{C3380CC4-5D6E-409C-BE32-E72D297353CC}">
                <c16:uniqueId val="{00000000-2921-4B5E-8118-0FA5C0D1F1E6}"/>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('Liquidaciónes de Cesantias'!$D$28,'Liquidaciónes de Cesantias'!$G$28,'Liquidaciónes de Cesantias'!$J$28,'Liquidaciónes de Cesantias'!$M$28,'Liquidaciónes de Cesantias'!$P$28)</c:f>
              <c:numCache>
                <c:formatCode>0%</c:formatCode>
                <c:ptCount val="5"/>
                <c:pt idx="0">
                  <c:v>1</c:v>
                </c:pt>
                <c:pt idx="1">
                  <c:v>1</c:v>
                </c:pt>
                <c:pt idx="2">
                  <c:v>1</c:v>
                </c:pt>
                <c:pt idx="3">
                  <c:v>0</c:v>
                </c:pt>
                <c:pt idx="4">
                  <c:v>1</c:v>
                </c:pt>
              </c:numCache>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2921-4B5E-8118-0FA5C0D1F1E6}"/>
            </c:ext>
          </c:extLst>
        </c:ser>
        <c:ser>
          <c:idx val="1"/>
          <c:order val="1"/>
          <c:tx>
            <c:strRef>
              <c:f>'Liquidaciónes de Cesantias'!$C$25</c:f>
              <c:strCache>
                <c:ptCount val="1"/>
                <c:pt idx="0">
                  <c:v>Meta</c:v>
                </c:pt>
              </c:strCache>
            </c:strRef>
          </c:tx>
          <c:spPr>
            <a:ln w="31750" cap="rnd">
              <a:solidFill>
                <a:schemeClr val="accent2"/>
              </a:solidFill>
              <a:round/>
            </a:ln>
            <a:effectLst/>
          </c:spPr>
          <c:marker>
            <c:symbol val="circle"/>
            <c:size val="17"/>
            <c:spPr>
              <a:solidFill>
                <a:srgbClr val="C0504D"/>
              </a:solidFill>
              <a:ln w="9525">
                <a:noFill/>
              </a:ln>
            </c:spPr>
          </c:marker>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('Liquidaciónes de Cesantias'!$D$25,'Liquidaciónes de Cesantias'!$G$25,'Liquidaciónes de Cesantias'!$J$25,'Liquidaciónes de Cesantias'!$M$25,'Liquidaciónes de Cesantias'!$P$25)</c:f>
              <c:numCache>
                <c:formatCode>0%</c:formatCode>
                <c:ptCount val="5"/>
                <c:pt idx="0">
                  <c:v>0.23</c:v>
                </c:pt>
                <c:pt idx="1">
                  <c:v>0.23</c:v>
                </c:pt>
                <c:pt idx="2">
                  <c:v>0.23</c:v>
                </c:pt>
                <c:pt idx="3">
                  <c:v>0.11</c:v>
                </c:pt>
                <c:pt idx="4">
                  <c:v>0.8</c:v>
                </c:pt>
              </c:numCache>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2921-4B5E-8118-0FA5C0D1F1E6}"/>
            </c:ext>
          </c:extLst>
        </c:ser>
        <c:dLbls>
          <c:showLegendKey val="0"/>
          <c:showVal val="0"/>
          <c:showCatName val="0"/>
          <c:showSerName val="0"/>
          <c:showPercent val="0"/>
          <c:showBubbleSize val="0"/>
        </c:dLbls>
        <c:marker val="1"/>
        <c:smooth val="0"/>
        <c:axId val="-1443164336"/>
        <c:axId val="-1443161072"/>
      </c:lineChart>
      <c:catAx>
        <c:axId val="-14431643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61072"/>
        <c:crosses val="autoZero"/>
        <c:auto val="1"/>
        <c:lblAlgn val="ctr"/>
        <c:lblOffset val="100"/>
        <c:noMultiLvlLbl val="0"/>
      </c:catAx>
      <c:valAx>
        <c:axId val="-14431610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crossAx val="-1443164336"/>
        <c:crosses val="autoZero"/>
        <c:crossBetween val="between"/>
      </c:valAx>
      <c:spPr>
        <a:noFill/>
        <a:ln w="25400">
          <a:noFill/>
        </a:ln>
      </c:spPr>
    </c:plotArea>
    <c:legend>
      <c:legendPos val="b"/>
      <c:layout>
        <c:manualLayout>
          <c:xMode val="edge"/>
          <c:yMode val="edge"/>
          <c:x val="0.43342832307356033"/>
          <c:y val="0.8812654869754184"/>
          <c:w val="0.11697063095178283"/>
          <c:h val="0.1187346315654535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'Certificaciónes Pensionales'!$C$28</c:f>
              <c:strCache>
                <c:ptCount val="1"/>
                <c:pt idx="0">
                  <c:v>Resultados </c:v>
                </c:pt>
              </c:strCache>
            </c:strRef>
          </c:tx>
          <c:spPr>
            <a:ln w="31750" cap="rnd">
              <a:solidFill>
                <a:schemeClr val="accent1"/>
              </a:solidFill>
              <a:round/>
            </a:ln>
            <a:effectLst/>
          </c:spPr>
          <c:marker>
            <c:symbol val="circle"/>
            <c:size val="17"/>
            <c:spPr>
              <a:solidFill>
                <a:srgbClr val="4F81BD"/>
              </a:solidFill>
              <a:ln w="9525">
                <a:noFill/>
              </a:ln>
            </c:spPr>
          </c:marker>
          <c:dPt>
            <c:idx val="0"/>
            <c:bubble3D val="0"/>
            <c:extLst>
              <c:ext xmlns:c16="http://schemas.microsoft.com/office/drawing/2014/chart" uri="{C3380CC4-5D6E-409C-BE32-E72D297353CC}">
                <c16:uniqueId val="{00000001-16FB-440F-8DA8-CE2862463C8D}"/>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'Certificaciónes Pensionales'!$D$24:$Q$24</c15:sqref>
                  </c15:fullRef>
                </c:ext>
              </c:extLst>
              <c:f>('Certificaciónes Pensionales'!$D$24,'Certificaciónes Pensionales'!$G$24,'Certificaciónes Pensionales'!$J$24,'Certificaciónes Pensionales'!$M$24,'Certificaciónes Pensionales'!$P$24)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'Certificaciónes Pensionales'!$D$28:$Q$28</c15:sqref>
                  </c15:fullRef>
                </c:ext>
              </c:extLst>
              <c:f>('Certificaciónes Pensionales'!$D$28,'Certificaciónes Pensionales'!$G$28,'Certificaciónes Pensionales'!$J$28,'Certificaciónes Pensionales'!$M$28,'Certificaciónes Pensionales'!$P$28)</c:f>
              <c:numCache>
                <c:formatCode>0</c:formatCode>
                <c:ptCount val="5"/>
                <c:pt idx="0">
                  <c:v>100</c:v>
                </c:pt>
                <c:pt idx="1">
                  <c:v>100</c:v>
                </c:pt>
                <c:pt idx="2">
                  <c:v>100</c:v>
                </c:pt>
                <c:pt idx="3">
                  <c:v>0</c:v>
                </c:pt>
                <c:pt idx="4">
                  <c:v>100</c:v>
                </c:pt>
              </c:numCache>
            </c:numRef>
          </c:val>
          <c:smooth val="0"/>
          <c:extLst>
            <c:ext xmlns:c16="http://schemas.microsoft.com/office/drawing/2014/chart" uri="{C3380CC4-5D6E-409C-BE32-E72D297353CC}">
              <c16:uniqueId val="{00000002-16FB-440F-8DA8-CE2862463C8D}"/>
            </c:ext>
          </c:extLst>
        </c:ser>
        <c:ser>
          <c:idx val="1"/>
          <c:order val="1"/>
          <c:tx>
            <c:strRef>
              <c:f>'Certificaciónes Pensionales'!$C$25</c:f>
              <c:strCache>
                <c:ptCount val="1"/>
                <c:pt idx="0">
                  <c:v>Meta</c:v>
                </c:pt>
              </c:strCache>
            </c:strRef>
          </c:tx>
          <c:spPr>
            <a:ln w="31750" cap="rnd">
              <a:solidFill>
                <a:schemeClr val="accent2"/>
              </a:solidFill>
              <a:round/>
            </a:ln>
            <a:effectLst/>
          </c:spPr>
          <c:marker>
            <c:symbol val="circle"/>
            <c:size val="17"/>
            <c:spPr>
              <a:solidFill>
                <a:srgbClr val="C0504D"/>
              </a:solidFill>
              <a:ln w="9525">
                <a:noFill/>
              </a:ln>
            </c:spPr>
          </c:marker>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'Certificaciónes Pensionales'!$D$24:$Q$24</c15:sqref>
                  </c15:fullRef>
                </c:ext>
              </c:extLst>
              <c:f>('Certificaciónes Pensionales'!$D$24,'Certificaciónes Pensionales'!$G$24,'Certificaciónes Pensionales'!$J$24,'Certificaciónes Pensionales'!$M$24,'Certificaciónes Pensionales'!$P$24)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'Certificaciónes Pensionales'!$D$25:$Q$25</c15:sqref>
                  </c15:fullRef>
                </c:ext>
              </c:extLst>
              <c:f>('Certificaciónes Pensionales'!$D$25,'Certificaciónes Pensionales'!$G$25,'Certificaciónes Pensionales'!$J$25,'Certificaciónes Pensionales'!$M$25,'Certificaciónes Pensionales'!$P$25)</c:f>
              <c:numCache>
                <c:formatCode>General</c:formatCode>
                <c:ptCount val="5"/>
                <c:pt idx="0" formatCode="0%">
                  <c:v>0.2</c:v>
                </c:pt>
                <c:pt idx="1" formatCode="0%">
                  <c:v>0.2</c:v>
                </c:pt>
                <c:pt idx="2" formatCode="0%">
                  <c:v>0.2</c:v>
                </c:pt>
                <c:pt idx="3" formatCode="0%">
                  <c:v>0.2</c:v>
                </c:pt>
                <c:pt idx="4" formatCode="0%">
                  <c:v>0.8</c:v>
                </c:pt>
              </c:numCache>
            </c:numRef>
          </c:val>
          <c:smooth val="0"/>
          <c:extLst>
            <c:ext xmlns:c16="http://schemas.microsoft.com/office/drawing/2014/chart" uri="{C3380CC4-5D6E-409C-BE32-E72D297353CC}">
              <c16:uniqueId val="{00000003-16FB-440F-8DA8-CE2862463C8D}"/>
            </c:ext>
          </c:extLst>
        </c:ser>
        <c:dLbls>
          <c:showLegendKey val="0"/>
          <c:showVal val="0"/>
          <c:showCatName val="0"/>
          <c:showSerName val="0"/>
          <c:showPercent val="0"/>
          <c:showBubbleSize val="0"/>
        </c:dLbls>
        <c:marker val="1"/>
        <c:smooth val="0"/>
        <c:axId val="-1443163792"/>
        <c:axId val="-1443159984"/>
      </c:lineChart>
      <c:catAx>
        <c:axId val="-14431637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59984"/>
        <c:crosses val="autoZero"/>
        <c:auto val="1"/>
        <c:lblAlgn val="ctr"/>
        <c:lblOffset val="100"/>
        <c:noMultiLvlLbl val="0"/>
      </c:catAx>
      <c:valAx>
        <c:axId val="-14431599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crossAx val="-1443163792"/>
        <c:crosses val="autoZero"/>
        <c:crossBetween val="between"/>
      </c:valAx>
      <c:spPr>
        <a:noFill/>
        <a:ln w="25400">
          <a:noFill/>
        </a:ln>
      </c:spPr>
    </c:plotArea>
    <c:legend>
      <c:legendPos val="b"/>
      <c:layout>
        <c:manualLayout>
          <c:xMode val="edge"/>
          <c:yMode val="edge"/>
          <c:x val="0.43625880219518015"/>
          <c:y val="0.88126531058617674"/>
          <c:w val="0.12748231925554759"/>
          <c:h val="0.1187346894138232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'Contrataciónes Radicadas'!$C$28</c:f>
              <c:strCache>
                <c:ptCount val="1"/>
                <c:pt idx="0">
                  <c:v>Resultados </c:v>
                </c:pt>
              </c:strCache>
            </c:strRef>
          </c:tx>
          <c:spPr>
            <a:ln w="31750" cap="rnd">
              <a:solidFill>
                <a:schemeClr val="accent1"/>
              </a:solidFill>
              <a:round/>
            </a:ln>
            <a:effectLst/>
          </c:spPr>
          <c:marker>
            <c:symbol val="circle"/>
            <c:size val="17"/>
            <c:spPr>
              <a:solidFill>
                <a:schemeClr val="accent1"/>
              </a:solidFill>
              <a:ln>
                <a:noFill/>
              </a:ln>
              <a:effectLst/>
            </c:spPr>
          </c:marker>
          <c:dPt>
            <c:idx val="0"/>
            <c:bubble3D val="0"/>
            <c:extLst>
              <c:ext xmlns:c16="http://schemas.microsoft.com/office/drawing/2014/chart" uri="{C3380CC4-5D6E-409C-BE32-E72D297353CC}">
                <c16:uniqueId val="{00000000-C45F-4392-AB02-4195491311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'Contrataciónes Radicadas'!$D$24:$Q$24</c15:sqref>
                  </c15:fullRef>
                </c:ext>
              </c:extLst>
              <c:f>('Contrataciónes Radicadas'!$D$24,'Contrataciónes Radicadas'!$G$24,'Contrataciónes Radicadas'!$J$24,'Contrataciónes Radicadas'!$M$24,'Contrataciónes Radicadas'!$P$24:$Q$24)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'Contrataciónes Radicadas'!$D$28:$Q$28</c15:sqref>
                  </c15:fullRef>
                </c:ext>
              </c:extLst>
              <c:f>('Contrataciónes Radicadas'!$D$28,'Contrataciónes Radicadas'!$G$28,'Contrataciónes Radicadas'!$J$28,'Contrataciónes Radicadas'!$M$28,'Contrataciónes Radicadas'!$P$28:$Q$28)</c:f>
              <c:numCache>
                <c:formatCode>General</c:formatCode>
                <c:ptCount val="6"/>
                <c:pt idx="0">
                  <c:v>100</c:v>
                </c:pt>
                <c:pt idx="1">
                  <c:v>100</c:v>
                </c:pt>
                <c:pt idx="2">
                  <c:v>100</c:v>
                </c:pt>
                <c:pt idx="3">
                  <c:v>0</c:v>
                </c:pt>
                <c:pt idx="4">
                  <c:v>100</c:v>
                </c:pt>
              </c:numCache>
            </c:numRef>
          </c:val>
          <c:smooth val="0"/>
          <c:extLst>
            <c:ext xmlns:c16="http://schemas.microsoft.com/office/drawing/2014/chart" uri="{C3380CC4-5D6E-409C-BE32-E72D297353CC}">
              <c16:uniqueId val="{00000001-C45F-4392-AB02-41954913117D}"/>
            </c:ext>
          </c:extLst>
        </c:ser>
        <c:ser>
          <c:idx val="1"/>
          <c:order val="1"/>
          <c:tx>
            <c:strRef>
              <c:f>'Contrataciónes Radicadas'!$C$25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'Contrataciónes Radicadas'!$D$24:$Q$24</c15:sqref>
                  </c15:fullRef>
                </c:ext>
              </c:extLst>
              <c:f>('Contrataciónes Radicadas'!$D$24,'Contrataciónes Radicadas'!$G$24,'Contrataciónes Radicadas'!$J$24,'Contrataciónes Radicadas'!$M$24,'Contrataciónes Radicadas'!$P$24:$Q$24)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'Contrataciónes Radicadas'!$D$25:$Q$25</c15:sqref>
                  </c15:fullRef>
                </c:ext>
              </c:extLst>
              <c:f>('Contrataciónes Radicadas'!$D$25,'Contrataciónes Radicadas'!$G$25,'Contrataciónes Radicadas'!$J$25,'Contrataciónes Radicadas'!$M$25,'Contrataciónes Radicadas'!$P$25:$Q$25)</c:f>
              <c:numCache>
                <c:formatCode>General</c:formatCode>
                <c:ptCount val="6"/>
                <c:pt idx="0" formatCode="0%">
                  <c:v>0.15</c:v>
                </c:pt>
                <c:pt idx="1" formatCode="0%">
                  <c:v>0.25</c:v>
                </c:pt>
                <c:pt idx="2" formatCode="0%">
                  <c:v>0.25</c:v>
                </c:pt>
                <c:pt idx="3" formatCode="0%">
                  <c:v>0.15</c:v>
                </c:pt>
                <c:pt idx="4" formatCode="0%">
                  <c:v>0.8</c:v>
                </c:pt>
              </c:numCache>
            </c:numRef>
          </c:val>
          <c:smooth val="0"/>
          <c:extLst>
            <c:ext xmlns:c16="http://schemas.microsoft.com/office/drawing/2014/chart" uri="{C3380CC4-5D6E-409C-BE32-E72D297353CC}">
              <c16:uniqueId val="{00000002-C45F-4392-AB02-41954913117D}"/>
            </c:ext>
          </c:extLst>
        </c:ser>
        <c:dLbls>
          <c:dLblPos val="ctr"/>
          <c:showLegendKey val="0"/>
          <c:showVal val="1"/>
          <c:showCatName val="0"/>
          <c:showSerName val="0"/>
          <c:showPercent val="0"/>
          <c:showBubbleSize val="0"/>
        </c:dLbls>
        <c:marker val="1"/>
        <c:smooth val="0"/>
        <c:axId val="-1443166512"/>
        <c:axId val="-1443165968"/>
      </c:lineChart>
      <c:catAx>
        <c:axId val="-14431665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65968"/>
        <c:crosses val="autoZero"/>
        <c:auto val="1"/>
        <c:lblAlgn val="ctr"/>
        <c:lblOffset val="100"/>
        <c:noMultiLvlLbl val="0"/>
      </c:catAx>
      <c:valAx>
        <c:axId val="-14431659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443166512"/>
        <c:crosses val="autoZero"/>
        <c:crossBetween val="between"/>
      </c:valAx>
      <c:spPr>
        <a:noFill/>
        <a:ln>
          <a:noFill/>
        </a:ln>
        <a:effectLst/>
      </c:spPr>
    </c:plotArea>
    <c:legend>
      <c:legendPos val="b"/>
      <c:layout>
        <c:manualLayout>
          <c:xMode val="edge"/>
          <c:yMode val="edge"/>
          <c:x val="0.43625879148002339"/>
          <c:y val="0.88126562684384979"/>
          <c:w val="0.12741282770706566"/>
          <c:h val="0.1153854850988546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'Seguimiento Contractual'!$C$28</c:f>
              <c:strCache>
                <c:ptCount val="1"/>
                <c:pt idx="0">
                  <c:v>Resultados </c:v>
                </c:pt>
              </c:strCache>
            </c:strRef>
          </c:tx>
          <c:spPr>
            <a:ln w="31750" cap="rnd">
              <a:solidFill>
                <a:schemeClr val="accent1"/>
              </a:solidFill>
              <a:round/>
            </a:ln>
            <a:effectLst/>
          </c:spPr>
          <c:marker>
            <c:symbol val="circle"/>
            <c:size val="17"/>
            <c:spPr>
              <a:solidFill>
                <a:schemeClr val="accent1"/>
              </a:solidFill>
              <a:ln>
                <a:noFill/>
              </a:ln>
              <a:effectLst/>
            </c:spPr>
          </c:marker>
          <c:dPt>
            <c:idx val="0"/>
            <c:bubble3D val="0"/>
            <c:extLst>
              <c:ext xmlns:c16="http://schemas.microsoft.com/office/drawing/2014/chart" uri="{C3380CC4-5D6E-409C-BE32-E72D297353CC}">
                <c16:uniqueId val="{00000000-DF38-458E-ACE9-961C1EF612B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'Seguimiento Contractual'!$D$24:$Q$24</c15:sqref>
                  </c15:fullRef>
                </c:ext>
              </c:extLst>
              <c:f>('Seguimiento Contractual'!$D$24,'Seguimiento Contractual'!$G$24,'Seguimiento Contractual'!$J$24,'Seguimiento Contractual'!$M$24,'Seguimiento Contractual'!$P$24:$Q$24)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'Seguimiento Contractual'!$D$28:$Q$28</c15:sqref>
                  </c15:fullRef>
                </c:ext>
              </c:extLst>
              <c:f>('Seguimiento Contractual'!$D$28,'Seguimiento Contractual'!$G$28,'Seguimiento Contractual'!$J$28,'Seguimiento Contractual'!$M$28,'Seguimiento Contractual'!$P$28:$Q$28)</c:f>
              <c:numCache>
                <c:formatCode>General</c:formatCode>
                <c:ptCount val="6"/>
                <c:pt idx="0">
                  <c:v>100</c:v>
                </c:pt>
                <c:pt idx="1" formatCode="0.00">
                  <c:v>100</c:v>
                </c:pt>
                <c:pt idx="2">
                  <c:v>100</c:v>
                </c:pt>
                <c:pt idx="3" formatCode="0.00">
                  <c:v>0</c:v>
                </c:pt>
                <c:pt idx="4" formatCode="0.00">
                  <c:v>100</c:v>
                </c:pt>
              </c:numCache>
            </c:numRef>
          </c:val>
          <c:smooth val="0"/>
          <c:extLst>
            <c:ext xmlns:c16="http://schemas.microsoft.com/office/drawing/2014/chart" uri="{C3380CC4-5D6E-409C-BE32-E72D297353CC}">
              <c16:uniqueId val="{00000001-DF38-458E-ACE9-961C1EF612B6}"/>
            </c:ext>
          </c:extLst>
        </c:ser>
        <c:ser>
          <c:idx val="1"/>
          <c:order val="1"/>
          <c:tx>
            <c:strRef>
              <c:f>'Seguimiento Contractual'!$C$25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'Seguimiento Contractual'!$D$24:$Q$24</c15:sqref>
                  </c15:fullRef>
                </c:ext>
              </c:extLst>
              <c:f>('Seguimiento Contractual'!$D$24,'Seguimiento Contractual'!$G$24,'Seguimiento Contractual'!$J$24,'Seguimiento Contractual'!$M$24,'Seguimiento Contractual'!$P$24:$Q$24)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'Seguimiento Contractual'!$D$25:$Q$25</c15:sqref>
                  </c15:fullRef>
                </c:ext>
              </c:extLst>
              <c:f>('Seguimiento Contractual'!$D$25,'Seguimiento Contractual'!$G$25,'Seguimiento Contractual'!$J$25,'Seguimiento Contractual'!$M$25,'Seguimiento Contractual'!$P$25:$Q$25)</c:f>
              <c:numCache>
                <c:formatCode>General</c:formatCode>
                <c:ptCount val="6"/>
                <c:pt idx="0" formatCode="0%">
                  <c:v>0.2</c:v>
                </c:pt>
                <c:pt idx="1" formatCode="0%">
                  <c:v>0.2</c:v>
                </c:pt>
                <c:pt idx="2" formatCode="0%">
                  <c:v>0.2</c:v>
                </c:pt>
                <c:pt idx="3" formatCode="0%">
                  <c:v>0.2</c:v>
                </c:pt>
                <c:pt idx="4" formatCode="0%">
                  <c:v>0.8</c:v>
                </c:pt>
              </c:numCache>
            </c:numRef>
          </c:val>
          <c:smooth val="0"/>
          <c:extLst>
            <c:ext xmlns:c16="http://schemas.microsoft.com/office/drawing/2014/chart" uri="{C3380CC4-5D6E-409C-BE32-E72D297353CC}">
              <c16:uniqueId val="{00000002-DF38-458E-ACE9-961C1EF612B6}"/>
            </c:ext>
          </c:extLst>
        </c:ser>
        <c:dLbls>
          <c:dLblPos val="ctr"/>
          <c:showLegendKey val="0"/>
          <c:showVal val="1"/>
          <c:showCatName val="0"/>
          <c:showSerName val="0"/>
          <c:showPercent val="0"/>
          <c:showBubbleSize val="0"/>
        </c:dLbls>
        <c:marker val="1"/>
        <c:smooth val="0"/>
        <c:axId val="-1443153456"/>
        <c:axId val="-1443159440"/>
      </c:lineChart>
      <c:catAx>
        <c:axId val="-1443153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59440"/>
        <c:crosses val="autoZero"/>
        <c:auto val="1"/>
        <c:lblAlgn val="ctr"/>
        <c:lblOffset val="100"/>
        <c:noMultiLvlLbl val="0"/>
      </c:catAx>
      <c:valAx>
        <c:axId val="-14431594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443153456"/>
        <c:crosses val="autoZero"/>
        <c:crossBetween val="between"/>
      </c:valAx>
      <c:spPr>
        <a:noFill/>
        <a:ln>
          <a:noFill/>
        </a:ln>
        <a:effectLst/>
      </c:spPr>
    </c:plotArea>
    <c:legend>
      <c:legendPos val="b"/>
      <c:layout>
        <c:manualLayout>
          <c:xMode val="edge"/>
          <c:yMode val="edge"/>
          <c:x val="0.43625879148002339"/>
          <c:y val="0.88126562684384979"/>
          <c:w val="0.12748234067198921"/>
          <c:h val="0.118734373156150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'Novedades de Nomina'!$C$28</c:f>
              <c:strCache>
                <c:ptCount val="1"/>
                <c:pt idx="0">
                  <c:v>Resultados </c:v>
                </c:pt>
              </c:strCache>
            </c:strRef>
          </c:tx>
          <c:spPr>
            <a:ln w="31750" cap="rnd">
              <a:solidFill>
                <a:schemeClr val="accent1"/>
              </a:solidFill>
              <a:round/>
            </a:ln>
            <a:effectLst/>
          </c:spPr>
          <c:marker>
            <c:symbol val="circle"/>
            <c:size val="17"/>
            <c:spPr>
              <a:solidFill>
                <a:srgbClr val="4F81BD"/>
              </a:solidFill>
              <a:ln w="9525">
                <a:noFill/>
              </a:ln>
            </c:spPr>
          </c:marker>
          <c:dPt>
            <c:idx val="0"/>
            <c:bubble3D val="0"/>
            <c:extLst>
              <c:ext xmlns:c16="http://schemas.microsoft.com/office/drawing/2014/chart" uri="{C3380CC4-5D6E-409C-BE32-E72D297353CC}">
                <c16:uniqueId val="{00000001-2A96-4358-9624-BD17CB13E979}"/>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'Novedades de Nomina'!$D$24:$Q$24</c:f>
              <c:strCache>
                <c:ptCount val="13"/>
                <c:pt idx="0">
                  <c:v>Trimestre I</c:v>
                </c:pt>
                <c:pt idx="3">
                  <c:v>Trimestre II</c:v>
                </c:pt>
                <c:pt idx="6">
                  <c:v>Trimestre III</c:v>
                </c:pt>
                <c:pt idx="9">
                  <c:v>Trimestre IV</c:v>
                </c:pt>
                <c:pt idx="12">
                  <c:v>TOTAL PERIODO</c:v>
                </c:pt>
              </c:strCache>
            </c:strRef>
          </c:cat>
          <c:val>
            <c:numRef>
              <c:f>'Novedades de Nomina'!$D$28:$Q$28</c:f>
              <c:numCache>
                <c:formatCode>0.00</c:formatCode>
                <c:ptCount val="14"/>
                <c:pt idx="0">
                  <c:v>100</c:v>
                </c:pt>
                <c:pt idx="3">
                  <c:v>100</c:v>
                </c:pt>
                <c:pt idx="6">
                  <c:v>100</c:v>
                </c:pt>
                <c:pt idx="9">
                  <c:v>0</c:v>
                </c:pt>
                <c:pt idx="12">
                  <c:v>100</c:v>
                </c:pt>
              </c:numCache>
            </c:numRef>
          </c:val>
          <c:smooth val="0"/>
          <c:extLst>
            <c:ext xmlns:c16="http://schemas.microsoft.com/office/drawing/2014/chart" uri="{C3380CC4-5D6E-409C-BE32-E72D297353CC}">
              <c16:uniqueId val="{00000002-2A96-4358-9624-BD17CB13E979}"/>
            </c:ext>
          </c:extLst>
        </c:ser>
        <c:ser>
          <c:idx val="1"/>
          <c:order val="1"/>
          <c:tx>
            <c:strRef>
              <c:f>'Novedades de Nomina'!$C$25</c:f>
              <c:strCache>
                <c:ptCount val="1"/>
                <c:pt idx="0">
                  <c:v>Meta</c:v>
                </c:pt>
              </c:strCache>
            </c:strRef>
          </c:tx>
          <c:spPr>
            <a:ln w="31750" cap="rnd">
              <a:solidFill>
                <a:schemeClr val="accent2"/>
              </a:solidFill>
              <a:round/>
            </a:ln>
            <a:effectLst/>
          </c:spPr>
          <c:marker>
            <c:symbol val="circle"/>
            <c:size val="17"/>
            <c:spPr>
              <a:solidFill>
                <a:srgbClr val="C0504D"/>
              </a:solidFill>
              <a:ln w="9525">
                <a:noFill/>
              </a:ln>
            </c:spPr>
          </c:marker>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'Novedades de Nomina'!$D$24:$Q$24</c:f>
              <c:strCache>
                <c:ptCount val="13"/>
                <c:pt idx="0">
                  <c:v>Trimestre I</c:v>
                </c:pt>
                <c:pt idx="3">
                  <c:v>Trimestre II</c:v>
                </c:pt>
                <c:pt idx="6">
                  <c:v>Trimestre III</c:v>
                </c:pt>
                <c:pt idx="9">
                  <c:v>Trimestre IV</c:v>
                </c:pt>
                <c:pt idx="12">
                  <c:v>TOTAL PERIODO</c:v>
                </c:pt>
              </c:strCache>
            </c:strRef>
          </c:cat>
          <c:val>
            <c:numRef>
              <c:f>'Novedades de Nomina'!$D$25:$Q$25</c:f>
              <c:numCache>
                <c:formatCode>General</c:formatCode>
                <c:ptCount val="14"/>
                <c:pt idx="0" formatCode="0%">
                  <c:v>0.1</c:v>
                </c:pt>
                <c:pt idx="3" formatCode="0%">
                  <c:v>0.2</c:v>
                </c:pt>
                <c:pt idx="6" formatCode="0%">
                  <c:v>0.25</c:v>
                </c:pt>
                <c:pt idx="9" formatCode="0%">
                  <c:v>0.25</c:v>
                </c:pt>
                <c:pt idx="12" formatCode="0%">
                  <c:v>0.8</c:v>
                </c:pt>
              </c:numCache>
            </c:numRef>
          </c:val>
          <c:smooth val="0"/>
          <c:extLst>
            <c:ext xmlns:c16="http://schemas.microsoft.com/office/drawing/2014/chart" uri="{C3380CC4-5D6E-409C-BE32-E72D297353CC}">
              <c16:uniqueId val="{00000003-2A96-4358-9624-BD17CB13E979}"/>
            </c:ext>
          </c:extLst>
        </c:ser>
        <c:dLbls>
          <c:showLegendKey val="0"/>
          <c:showVal val="0"/>
          <c:showCatName val="0"/>
          <c:showSerName val="0"/>
          <c:showPercent val="0"/>
          <c:showBubbleSize val="0"/>
        </c:dLbls>
        <c:marker val="1"/>
        <c:smooth val="0"/>
        <c:axId val="-1443163248"/>
        <c:axId val="-1443158352"/>
      </c:lineChart>
      <c:catAx>
        <c:axId val="-14431632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58352"/>
        <c:crosses val="autoZero"/>
        <c:auto val="1"/>
        <c:lblAlgn val="ctr"/>
        <c:lblOffset val="100"/>
        <c:noMultiLvlLbl val="0"/>
      </c:catAx>
      <c:valAx>
        <c:axId val="-1443158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out"/>
        <c:minorTickMark val="none"/>
        <c:tickLblPos val="nextTo"/>
        <c:crossAx val="-1443163248"/>
        <c:crosses val="autoZero"/>
        <c:crossBetween val="between"/>
      </c:valAx>
      <c:spPr>
        <a:noFill/>
        <a:ln w="25400">
          <a:noFill/>
        </a:ln>
      </c:spPr>
    </c:plotArea>
    <c:legend>
      <c:legendPos val="b"/>
      <c:layout>
        <c:manualLayout>
          <c:xMode val="edge"/>
          <c:yMode val="edge"/>
          <c:x val="0.43625880219518015"/>
          <c:y val="0.88126533921479711"/>
          <c:w val="0.12748231925554759"/>
          <c:h val="0.1187346607852028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'Novedades de Nomina'!$C$28</c:f>
              <c:strCache>
                <c:ptCount val="1"/>
                <c:pt idx="0">
                  <c:v>Resultados </c:v>
                </c:pt>
              </c:strCache>
            </c:strRef>
          </c:tx>
          <c:spPr>
            <a:ln w="31750" cap="rnd">
              <a:solidFill>
                <a:schemeClr val="accent1"/>
              </a:solidFill>
              <a:round/>
            </a:ln>
            <a:effectLst/>
          </c:spPr>
          <c:marker>
            <c:symbol val="circle"/>
            <c:size val="17"/>
            <c:spPr>
              <a:solidFill>
                <a:srgbClr val="4F81BD"/>
              </a:solidFill>
              <a:ln w="9525">
                <a:noFill/>
              </a:ln>
            </c:spPr>
          </c:marker>
          <c:dPt>
            <c:idx val="0"/>
            <c:bubble3D val="0"/>
            <c:extLst>
              <c:ext xmlns:c16="http://schemas.microsoft.com/office/drawing/2014/chart" uri="{C3380CC4-5D6E-409C-BE32-E72D297353CC}">
                <c16:uniqueId val="{00000000-EFB0-44DE-89A3-2A508F0BBEF2}"/>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('Novedades de Nomina'!$D$28,'Novedades de Nomina'!$G$28,'Novedades de Nomina'!$J$28,'Novedades de Nomina'!$M$28,'Novedades de Nomina'!$P$28)</c:f>
              <c:numCache>
                <c:formatCode>0.00</c:formatCode>
                <c:ptCount val="5"/>
                <c:pt idx="0">
                  <c:v>100</c:v>
                </c:pt>
                <c:pt idx="1">
                  <c:v>100</c:v>
                </c:pt>
                <c:pt idx="2">
                  <c:v>100</c:v>
                </c:pt>
                <c:pt idx="3">
                  <c:v>0</c:v>
                </c:pt>
                <c:pt idx="4">
                  <c:v>100</c:v>
                </c:pt>
              </c:numCache>
              <c:extLst/>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EFB0-44DE-89A3-2A508F0BBEF2}"/>
            </c:ext>
          </c:extLst>
        </c:ser>
        <c:ser>
          <c:idx val="1"/>
          <c:order val="1"/>
          <c:tx>
            <c:strRef>
              <c:f>'Novedades de Nomina'!$C$25</c:f>
              <c:strCache>
                <c:ptCount val="1"/>
                <c:pt idx="0">
                  <c:v>Meta</c:v>
                </c:pt>
              </c:strCache>
            </c:strRef>
          </c:tx>
          <c:spPr>
            <a:ln w="31750" cap="rnd">
              <a:solidFill>
                <a:schemeClr val="accent2"/>
              </a:solidFill>
              <a:round/>
            </a:ln>
            <a:effectLst/>
          </c:spPr>
          <c:marker>
            <c:symbol val="circle"/>
            <c:size val="17"/>
            <c:spPr>
              <a:solidFill>
                <a:srgbClr val="C0504D"/>
              </a:solidFill>
              <a:ln w="9525">
                <a:noFill/>
              </a:ln>
            </c:spPr>
          </c:marker>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('Novedades de Nomina'!$D$25,'Novedades de Nomina'!$G$25,'Novedades de Nomina'!$J$25,'Novedades de Nomina'!$M$25,'Novedades de Nomina'!$P$25)</c:f>
              <c:numCache>
                <c:formatCode>0%</c:formatCode>
                <c:ptCount val="5"/>
                <c:pt idx="0">
                  <c:v>0.1</c:v>
                </c:pt>
                <c:pt idx="1">
                  <c:v>0.2</c:v>
                </c:pt>
                <c:pt idx="2">
                  <c:v>0.25</c:v>
                </c:pt>
                <c:pt idx="3">
                  <c:v>0.25</c:v>
                </c:pt>
                <c:pt idx="4">
                  <c:v>0.8</c:v>
                </c:pt>
              </c:numCache>
              <c:extLst/>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EFB0-44DE-89A3-2A508F0BBEF2}"/>
            </c:ext>
          </c:extLst>
        </c:ser>
        <c:dLbls>
          <c:showLegendKey val="0"/>
          <c:showVal val="0"/>
          <c:showCatName val="0"/>
          <c:showSerName val="0"/>
          <c:showPercent val="0"/>
          <c:showBubbleSize val="0"/>
        </c:dLbls>
        <c:marker val="1"/>
        <c:smooth val="0"/>
        <c:axId val="-1443152912"/>
        <c:axId val="-1443157808"/>
      </c:lineChart>
      <c:catAx>
        <c:axId val="-14431529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57808"/>
        <c:crosses val="autoZero"/>
        <c:auto val="1"/>
        <c:lblAlgn val="ctr"/>
        <c:lblOffset val="100"/>
        <c:noMultiLvlLbl val="0"/>
      </c:catAx>
      <c:valAx>
        <c:axId val="-14431578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out"/>
        <c:minorTickMark val="none"/>
        <c:tickLblPos val="nextTo"/>
        <c:crossAx val="-1443152912"/>
        <c:crosses val="autoZero"/>
        <c:crossBetween val="between"/>
      </c:valAx>
      <c:spPr>
        <a:noFill/>
        <a:ln w="25400">
          <a:noFill/>
        </a:ln>
      </c:spPr>
    </c:plotArea>
    <c:legend>
      <c:legendPos val="b"/>
      <c:layout>
        <c:manualLayout>
          <c:xMode val="edge"/>
          <c:yMode val="edge"/>
          <c:x val="0.43625880219518015"/>
          <c:y val="0.88126533921479711"/>
          <c:w val="0.12748231925554759"/>
          <c:h val="0.1187346607852028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'Informes Finales Radicados'!$C$28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1-D681-4653-A710-B93FC3E51F2D}"/>
              </c:ext>
            </c:extLst>
          </c:dPt>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'Informes Finales Radicados'!$D$24:$Q$24</c:f>
              <c:strCache>
                <c:ptCount val="7"/>
                <c:pt idx="0">
                  <c:v>Semestre I</c:v>
                </c:pt>
                <c:pt idx="6">
                  <c:v>Semestre II</c:v>
                </c:pt>
              </c:strCache>
            </c:strRef>
          </c:cat>
          <c:val>
            <c:numRef>
              <c:f>'Informes Finales Radicados'!$D$28:$Q$28</c:f>
              <c:numCache>
                <c:formatCode>0%</c:formatCode>
                <c:ptCount val="14"/>
                <c:pt idx="0">
                  <c:v>0.19964973730297722</c:v>
                </c:pt>
                <c:pt idx="6">
                  <c:v>0</c:v>
                </c:pt>
              </c:numCache>
            </c:numRef>
          </c:val>
          <c:extLst>
            <c:ext xmlns:c16="http://schemas.microsoft.com/office/drawing/2014/chart" uri="{C3380CC4-5D6E-409C-BE32-E72D297353CC}">
              <c16:uniqueId val="{00000002-D681-4653-A710-B93FC3E51F2D}"/>
            </c:ext>
          </c:extLst>
        </c:ser>
        <c:ser>
          <c:idx val="1"/>
          <c:order val="1"/>
          <c:tx>
            <c:strRef>
              <c:f>'Informes Finales Radicados'!$C$25</c:f>
              <c:strCache>
                <c:ptCount val="1"/>
                <c:pt idx="0">
                  <c:v>Meta</c:v>
                </c:pt>
              </c:strCache>
            </c:strRef>
          </c:tx>
          <c:spPr>
            <a:ln w="31750" cap="rnd">
              <a:solidFill>
                <a:schemeClr val="accent2"/>
              </a:solidFill>
              <a:round/>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'Informes Finales Radicados'!$D$24:$Q$24</c:f>
              <c:strCache>
                <c:ptCount val="7"/>
                <c:pt idx="0">
                  <c:v>Semestre I</c:v>
                </c:pt>
                <c:pt idx="6">
                  <c:v>Semestre II</c:v>
                </c:pt>
              </c:strCache>
            </c:strRef>
          </c:cat>
          <c:val>
            <c:numRef>
              <c:f>'Informes Finales Radicados'!$D$25:$Q$25</c:f>
              <c:numCache>
                <c:formatCode>0%</c:formatCode>
                <c:ptCount val="14"/>
                <c:pt idx="0">
                  <c:v>0.2</c:v>
                </c:pt>
                <c:pt idx="6">
                  <c:v>0.2</c:v>
                </c:pt>
              </c:numCache>
            </c:numRef>
          </c:val>
          <c:extLst>
            <c:ext xmlns:c16="http://schemas.microsoft.com/office/drawing/2014/chart" uri="{C3380CC4-5D6E-409C-BE32-E72D297353CC}">
              <c16:uniqueId val="{00000003-D681-4653-A710-B93FC3E51F2D}"/>
            </c:ext>
          </c:extLst>
        </c:ser>
        <c:dLbls>
          <c:showLegendKey val="0"/>
          <c:showVal val="0"/>
          <c:showCatName val="0"/>
          <c:showSerName val="0"/>
          <c:showPercent val="0"/>
          <c:showBubbleSize val="0"/>
        </c:dLbls>
        <c:gapWidth val="150"/>
        <c:axId val="-1443157264"/>
        <c:axId val="-1443156720"/>
      </c:barChart>
      <c:catAx>
        <c:axId val="-14431572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43156720"/>
        <c:crosses val="autoZero"/>
        <c:auto val="1"/>
        <c:lblAlgn val="ctr"/>
        <c:lblOffset val="100"/>
        <c:noMultiLvlLbl val="0"/>
      </c:catAx>
      <c:valAx>
        <c:axId val="-14431567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crossAx val="-1443157264"/>
        <c:crosses val="autoZero"/>
        <c:crossBetween val="between"/>
      </c:valAx>
      <c:spPr>
        <a:noFill/>
        <a:ln w="25400">
          <a:noFill/>
        </a:ln>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emf"/><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104775</xdr:rowOff>
    </xdr:from>
    <xdr:to>
      <xdr:col>16</xdr:col>
      <xdr:colOff>561975</xdr:colOff>
      <xdr:row>39</xdr:row>
      <xdr:rowOff>133350</xdr:rowOff>
    </xdr:to>
    <xdr:graphicFrame macro="">
      <xdr:nvGraphicFramePr>
        <xdr:cNvPr id="1209" name="1 Gráfico">
          <a:extLst>
            <a:ext uri="{FF2B5EF4-FFF2-40B4-BE49-F238E27FC236}">
              <a16:creationId xmlns:a16="http://schemas.microsoft.com/office/drawing/2014/main" id="{EA073613-D83D-4E3D-9451-23AED10A4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866775</xdr:colOff>
      <xdr:row>1</xdr:row>
      <xdr:rowOff>28575</xdr:rowOff>
    </xdr:from>
    <xdr:to>
      <xdr:col>2</xdr:col>
      <xdr:colOff>1619250</xdr:colOff>
      <xdr:row>3</xdr:row>
      <xdr:rowOff>276225</xdr:rowOff>
    </xdr:to>
    <xdr:pic>
      <xdr:nvPicPr>
        <xdr:cNvPr id="1210" name="Imagen 3">
          <a:extLst>
            <a:ext uri="{FF2B5EF4-FFF2-40B4-BE49-F238E27FC236}">
              <a16:creationId xmlns:a16="http://schemas.microsoft.com/office/drawing/2014/main" id="{2AC362F6-9242-46B9-84FD-2C8A24BF78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9725" y="200025"/>
          <a:ext cx="7524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428625</xdr:colOff>
      <xdr:row>28</xdr:row>
      <xdr:rowOff>104775</xdr:rowOff>
    </xdr:from>
    <xdr:to>
      <xdr:col>16</xdr:col>
      <xdr:colOff>561975</xdr:colOff>
      <xdr:row>39</xdr:row>
      <xdr:rowOff>133350</xdr:rowOff>
    </xdr:to>
    <xdr:graphicFrame macro="">
      <xdr:nvGraphicFramePr>
        <xdr:cNvPr id="4" name="1 Gráfico">
          <a:extLst>
            <a:ext uri="{FF2B5EF4-FFF2-40B4-BE49-F238E27FC236}">
              <a16:creationId xmlns:a16="http://schemas.microsoft.com/office/drawing/2014/main" id="{BA7D99D2-CD66-4FBD-8366-FB87FD5D1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xdr:col>
      <xdr:colOff>866775</xdr:colOff>
      <xdr:row>1</xdr:row>
      <xdr:rowOff>28575</xdr:rowOff>
    </xdr:from>
    <xdr:ext cx="752475" cy="875180"/>
    <xdr:pic>
      <xdr:nvPicPr>
        <xdr:cNvPr id="2" name="Imagen 3">
          <a:extLst>
            <a:ext uri="{FF2B5EF4-FFF2-40B4-BE49-F238E27FC236}">
              <a16:creationId xmlns:a16="http://schemas.microsoft.com/office/drawing/2014/main" id="{0CF6AA85-CDEB-4DDB-958D-87AFE0A73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19075"/>
          <a:ext cx="752475" cy="875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148320</xdr:colOff>
      <xdr:row>28</xdr:row>
      <xdr:rowOff>131989</xdr:rowOff>
    </xdr:from>
    <xdr:to>
      <xdr:col>22</xdr:col>
      <xdr:colOff>367392</xdr:colOff>
      <xdr:row>39</xdr:row>
      <xdr:rowOff>122463</xdr:rowOff>
    </xdr:to>
    <xdr:graphicFrame macro="">
      <xdr:nvGraphicFramePr>
        <xdr:cNvPr id="3" name="1 Gráfico">
          <a:extLst>
            <a:ext uri="{FF2B5EF4-FFF2-40B4-BE49-F238E27FC236}">
              <a16:creationId xmlns:a16="http://schemas.microsoft.com/office/drawing/2014/main" id="{8169DB2C-BEFE-41BF-911E-1765CF8B9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28</xdr:row>
      <xdr:rowOff>104775</xdr:rowOff>
    </xdr:from>
    <xdr:to>
      <xdr:col>16</xdr:col>
      <xdr:colOff>561975</xdr:colOff>
      <xdr:row>39</xdr:row>
      <xdr:rowOff>133350</xdr:rowOff>
    </xdr:to>
    <xdr:graphicFrame macro="">
      <xdr:nvGraphicFramePr>
        <xdr:cNvPr id="3257" name="1 Gráfico">
          <a:extLst>
            <a:ext uri="{FF2B5EF4-FFF2-40B4-BE49-F238E27FC236}">
              <a16:creationId xmlns:a16="http://schemas.microsoft.com/office/drawing/2014/main" id="{6AC0DB14-0114-4532-BC95-484A03E68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866775</xdr:colOff>
      <xdr:row>1</xdr:row>
      <xdr:rowOff>28575</xdr:rowOff>
    </xdr:from>
    <xdr:to>
      <xdr:col>2</xdr:col>
      <xdr:colOff>1619250</xdr:colOff>
      <xdr:row>3</xdr:row>
      <xdr:rowOff>276225</xdr:rowOff>
    </xdr:to>
    <xdr:pic>
      <xdr:nvPicPr>
        <xdr:cNvPr id="3258" name="Imagen 3">
          <a:extLst>
            <a:ext uri="{FF2B5EF4-FFF2-40B4-BE49-F238E27FC236}">
              <a16:creationId xmlns:a16="http://schemas.microsoft.com/office/drawing/2014/main" id="{06D51268-C37B-47CA-8CEE-D35021400B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9725" y="200025"/>
          <a:ext cx="7524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76E87D0E-28A8-43DB-AD1A-EAE4694F6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77CC19BF-9E78-4743-816D-CD29E0236DF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4417" y="222248"/>
          <a:ext cx="752475" cy="87675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CF77B04E-5F8D-49A8-8521-797F879154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94A7BBE0-23D6-4562-91FA-FB8D9FD9181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428625</xdr:colOff>
      <xdr:row>28</xdr:row>
      <xdr:rowOff>104775</xdr:rowOff>
    </xdr:from>
    <xdr:to>
      <xdr:col>16</xdr:col>
      <xdr:colOff>561975</xdr:colOff>
      <xdr:row>39</xdr:row>
      <xdr:rowOff>133350</xdr:rowOff>
    </xdr:to>
    <xdr:graphicFrame macro="">
      <xdr:nvGraphicFramePr>
        <xdr:cNvPr id="31919" name="1 Gráfico">
          <a:extLst>
            <a:ext uri="{FF2B5EF4-FFF2-40B4-BE49-F238E27FC236}">
              <a16:creationId xmlns:a16="http://schemas.microsoft.com/office/drawing/2014/main" id="{939CF9DB-8E9D-4826-A9EE-91E4E98F3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866775</xdr:colOff>
      <xdr:row>1</xdr:row>
      <xdr:rowOff>28575</xdr:rowOff>
    </xdr:from>
    <xdr:to>
      <xdr:col>2</xdr:col>
      <xdr:colOff>1619250</xdr:colOff>
      <xdr:row>3</xdr:row>
      <xdr:rowOff>276225</xdr:rowOff>
    </xdr:to>
    <xdr:pic>
      <xdr:nvPicPr>
        <xdr:cNvPr id="31920" name="Imagen 3">
          <a:extLst>
            <a:ext uri="{FF2B5EF4-FFF2-40B4-BE49-F238E27FC236}">
              <a16:creationId xmlns:a16="http://schemas.microsoft.com/office/drawing/2014/main" id="{F1AE30D1-C89F-4584-BDAF-48291BBD5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9725" y="200025"/>
          <a:ext cx="7524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428625</xdr:colOff>
      <xdr:row>28</xdr:row>
      <xdr:rowOff>104775</xdr:rowOff>
    </xdr:from>
    <xdr:to>
      <xdr:col>16</xdr:col>
      <xdr:colOff>561975</xdr:colOff>
      <xdr:row>39</xdr:row>
      <xdr:rowOff>133350</xdr:rowOff>
    </xdr:to>
    <xdr:graphicFrame macro="">
      <xdr:nvGraphicFramePr>
        <xdr:cNvPr id="4" name="1 Gráfico">
          <a:extLst>
            <a:ext uri="{FF2B5EF4-FFF2-40B4-BE49-F238E27FC236}">
              <a16:creationId xmlns:a16="http://schemas.microsoft.com/office/drawing/2014/main" id="{02E8239C-D1AC-4D80-B9CF-F2E1BB247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428625</xdr:colOff>
      <xdr:row>28</xdr:row>
      <xdr:rowOff>104775</xdr:rowOff>
    </xdr:from>
    <xdr:to>
      <xdr:col>16</xdr:col>
      <xdr:colOff>561975</xdr:colOff>
      <xdr:row>39</xdr:row>
      <xdr:rowOff>133350</xdr:rowOff>
    </xdr:to>
    <xdr:graphicFrame macro="">
      <xdr:nvGraphicFramePr>
        <xdr:cNvPr id="234605" name="1 Gráfico">
          <a:extLst>
            <a:ext uri="{FF2B5EF4-FFF2-40B4-BE49-F238E27FC236}">
              <a16:creationId xmlns:a16="http://schemas.microsoft.com/office/drawing/2014/main" id="{429BA28A-3748-4FF6-BCE3-DD747164A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866775</xdr:colOff>
      <xdr:row>1</xdr:row>
      <xdr:rowOff>28575</xdr:rowOff>
    </xdr:from>
    <xdr:to>
      <xdr:col>2</xdr:col>
      <xdr:colOff>1619250</xdr:colOff>
      <xdr:row>3</xdr:row>
      <xdr:rowOff>285750</xdr:rowOff>
    </xdr:to>
    <xdr:pic>
      <xdr:nvPicPr>
        <xdr:cNvPr id="234606" name="Imagen 3">
          <a:extLst>
            <a:ext uri="{FF2B5EF4-FFF2-40B4-BE49-F238E27FC236}">
              <a16:creationId xmlns:a16="http://schemas.microsoft.com/office/drawing/2014/main" id="{13193780-F96E-4A55-9C70-EF95DAA89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9725" y="200025"/>
          <a:ext cx="752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sheetPr>
  <dimension ref="B1:U123"/>
  <sheetViews>
    <sheetView showGridLines="0" showWhiteSpace="0" topLeftCell="A7" zoomScale="70" zoomScaleNormal="70" zoomScaleSheetLayoutView="70" zoomScalePageLayoutView="70" workbookViewId="0">
      <selection activeCell="J28" sqref="J28:L28"/>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76"/>
      <c r="C2" s="177"/>
      <c r="D2" s="178"/>
      <c r="E2" s="181" t="s">
        <v>86</v>
      </c>
      <c r="F2" s="182"/>
      <c r="G2" s="182"/>
      <c r="H2" s="182"/>
      <c r="I2" s="182"/>
      <c r="J2" s="182"/>
      <c r="K2" s="182"/>
      <c r="L2" s="182"/>
      <c r="M2" s="182"/>
      <c r="N2" s="183"/>
      <c r="O2" s="190" t="s">
        <v>85</v>
      </c>
      <c r="P2" s="190"/>
      <c r="Q2" s="190"/>
      <c r="R2" s="190"/>
    </row>
    <row r="3" spans="2:18" ht="24.75" customHeight="1" x14ac:dyDescent="0.2">
      <c r="B3" s="179"/>
      <c r="C3" s="57"/>
      <c r="D3" s="180"/>
      <c r="E3" s="184"/>
      <c r="F3" s="185"/>
      <c r="G3" s="185"/>
      <c r="H3" s="185"/>
      <c r="I3" s="185"/>
      <c r="J3" s="185"/>
      <c r="K3" s="185"/>
      <c r="L3" s="185"/>
      <c r="M3" s="185"/>
      <c r="N3" s="186"/>
      <c r="O3" s="190" t="s">
        <v>99</v>
      </c>
      <c r="P3" s="190"/>
      <c r="Q3" s="190"/>
      <c r="R3" s="190"/>
    </row>
    <row r="4" spans="2:18" ht="24.75" customHeight="1" thickBot="1" x14ac:dyDescent="0.25">
      <c r="B4" s="179"/>
      <c r="C4" s="57"/>
      <c r="D4" s="180"/>
      <c r="E4" s="187"/>
      <c r="F4" s="188"/>
      <c r="G4" s="188"/>
      <c r="H4" s="188"/>
      <c r="I4" s="188"/>
      <c r="J4" s="188"/>
      <c r="K4" s="188"/>
      <c r="L4" s="188"/>
      <c r="M4" s="188"/>
      <c r="N4" s="189"/>
      <c r="O4" s="190" t="s">
        <v>100</v>
      </c>
      <c r="P4" s="190"/>
      <c r="Q4" s="190"/>
      <c r="R4" s="190"/>
    </row>
    <row r="5" spans="2:18" ht="13.5" thickBot="1" x14ac:dyDescent="0.25">
      <c r="B5" s="172" t="s">
        <v>133</v>
      </c>
      <c r="C5" s="173"/>
      <c r="D5" s="173"/>
      <c r="E5" s="173"/>
      <c r="F5" s="173"/>
      <c r="G5" s="173"/>
      <c r="H5" s="173"/>
      <c r="I5" s="173"/>
      <c r="J5" s="173"/>
      <c r="K5" s="173"/>
      <c r="L5" s="173"/>
      <c r="M5" s="173"/>
      <c r="N5" s="173"/>
      <c r="O5" s="174"/>
      <c r="P5" s="174"/>
      <c r="Q5" s="174"/>
      <c r="R5" s="175"/>
    </row>
    <row r="6" spans="2:18" ht="15" customHeight="1" thickBot="1" x14ac:dyDescent="0.25">
      <c r="B6" s="80" t="s">
        <v>0</v>
      </c>
      <c r="C6" s="81"/>
      <c r="D6" s="81"/>
      <c r="E6" s="81"/>
      <c r="F6" s="81"/>
      <c r="G6" s="81"/>
      <c r="H6" s="81"/>
      <c r="I6" s="81"/>
      <c r="J6" s="81"/>
      <c r="K6" s="81"/>
      <c r="L6" s="81"/>
      <c r="M6" s="81"/>
      <c r="N6" s="81"/>
      <c r="O6" s="81"/>
      <c r="P6" s="81"/>
      <c r="Q6" s="81"/>
      <c r="R6" s="82"/>
    </row>
    <row r="7" spans="2:18" ht="13.5" thickBot="1" x14ac:dyDescent="0.25">
      <c r="B7" s="2"/>
      <c r="C7" s="131"/>
      <c r="D7" s="131"/>
      <c r="E7" s="131"/>
      <c r="F7" s="131"/>
      <c r="G7" s="131"/>
      <c r="H7" s="131"/>
      <c r="I7" s="131"/>
      <c r="J7" s="131"/>
      <c r="K7" s="131"/>
      <c r="L7" s="131"/>
      <c r="M7" s="131"/>
      <c r="N7" s="131"/>
      <c r="O7" s="131"/>
      <c r="P7" s="131"/>
      <c r="Q7" s="131"/>
      <c r="R7" s="3"/>
    </row>
    <row r="8" spans="2:18" ht="23.25" customHeight="1" thickBot="1" x14ac:dyDescent="0.25">
      <c r="B8" s="2"/>
      <c r="C8" s="4" t="s">
        <v>60</v>
      </c>
      <c r="D8" s="132" t="s">
        <v>38</v>
      </c>
      <c r="E8" s="133"/>
      <c r="F8" s="133"/>
      <c r="G8" s="133"/>
      <c r="H8" s="133"/>
      <c r="I8" s="134"/>
      <c r="J8" s="135" t="s">
        <v>56</v>
      </c>
      <c r="K8" s="136"/>
      <c r="L8" s="137" t="s">
        <v>123</v>
      </c>
      <c r="M8" s="138"/>
      <c r="N8" s="138"/>
      <c r="O8" s="138"/>
      <c r="P8" s="138"/>
      <c r="Q8" s="139"/>
      <c r="R8" s="3"/>
    </row>
    <row r="9" spans="2:18" ht="23.25" customHeight="1" thickBot="1" x14ac:dyDescent="0.25">
      <c r="B9" s="2"/>
      <c r="C9" s="4" t="s">
        <v>59</v>
      </c>
      <c r="D9" s="142" t="s">
        <v>104</v>
      </c>
      <c r="E9" s="143"/>
      <c r="F9" s="143"/>
      <c r="G9" s="143"/>
      <c r="H9" s="143"/>
      <c r="I9" s="144"/>
      <c r="J9" s="145" t="s">
        <v>57</v>
      </c>
      <c r="K9" s="146"/>
      <c r="L9" s="160" t="s">
        <v>96</v>
      </c>
      <c r="M9" s="161"/>
      <c r="N9" s="161"/>
      <c r="O9" s="161"/>
      <c r="P9" s="161"/>
      <c r="Q9" s="162"/>
      <c r="R9" s="3"/>
    </row>
    <row r="10" spans="2:18" ht="30" customHeight="1" thickBot="1" x14ac:dyDescent="0.25">
      <c r="B10" s="2"/>
      <c r="C10" s="4" t="s">
        <v>58</v>
      </c>
      <c r="D10" s="166" t="s">
        <v>111</v>
      </c>
      <c r="E10" s="167"/>
      <c r="F10" s="167"/>
      <c r="G10" s="167"/>
      <c r="H10" s="167"/>
      <c r="I10" s="168"/>
      <c r="J10" s="147"/>
      <c r="K10" s="148"/>
      <c r="L10" s="163"/>
      <c r="M10" s="164"/>
      <c r="N10" s="164"/>
      <c r="O10" s="164"/>
      <c r="P10" s="164"/>
      <c r="Q10" s="165"/>
      <c r="R10" s="3"/>
    </row>
    <row r="11" spans="2:18" ht="6" customHeight="1" thickBot="1" x14ac:dyDescent="0.25">
      <c r="B11" s="2"/>
      <c r="I11" s="5"/>
      <c r="R11" s="3"/>
    </row>
    <row r="12" spans="2:18" ht="15" customHeight="1" x14ac:dyDescent="0.2">
      <c r="B12" s="2"/>
      <c r="C12" s="153" t="s">
        <v>14</v>
      </c>
      <c r="D12" s="154"/>
      <c r="E12" s="153" t="s">
        <v>61</v>
      </c>
      <c r="F12" s="155"/>
      <c r="G12" s="156" t="s">
        <v>1</v>
      </c>
      <c r="H12" s="157"/>
      <c r="I12" s="153" t="s">
        <v>3</v>
      </c>
      <c r="J12" s="155"/>
      <c r="K12" s="158" t="s">
        <v>6</v>
      </c>
      <c r="L12" s="159"/>
      <c r="M12" s="113" t="s">
        <v>2</v>
      </c>
      <c r="N12" s="169"/>
      <c r="O12" s="170"/>
      <c r="P12" s="140" t="s">
        <v>63</v>
      </c>
      <c r="Q12" s="141"/>
      <c r="R12" s="3"/>
    </row>
    <row r="13" spans="2:18" ht="15" customHeight="1" x14ac:dyDescent="0.2">
      <c r="B13" s="2"/>
      <c r="C13" s="59" t="s">
        <v>134</v>
      </c>
      <c r="D13" s="60"/>
      <c r="E13" s="171">
        <v>0.97</v>
      </c>
      <c r="F13" s="150"/>
      <c r="G13" s="101" t="s">
        <v>75</v>
      </c>
      <c r="H13" s="102"/>
      <c r="I13" s="105" t="s">
        <v>4</v>
      </c>
      <c r="J13" s="150"/>
      <c r="K13" s="101" t="s">
        <v>8</v>
      </c>
      <c r="L13" s="102"/>
      <c r="M13" s="105" t="s">
        <v>92</v>
      </c>
      <c r="N13" s="106"/>
      <c r="O13" s="107"/>
      <c r="P13" s="149" t="s">
        <v>68</v>
      </c>
      <c r="Q13" s="150"/>
      <c r="R13" s="3"/>
    </row>
    <row r="14" spans="2:18" ht="68.25" customHeight="1" thickBot="1" x14ac:dyDescent="0.25">
      <c r="B14" s="2"/>
      <c r="C14" s="61"/>
      <c r="D14" s="62"/>
      <c r="E14" s="108"/>
      <c r="F14" s="152"/>
      <c r="G14" s="103"/>
      <c r="H14" s="104"/>
      <c r="I14" s="108"/>
      <c r="J14" s="152"/>
      <c r="K14" s="103"/>
      <c r="L14" s="104"/>
      <c r="M14" s="108"/>
      <c r="N14" s="109"/>
      <c r="O14" s="110"/>
      <c r="P14" s="151"/>
      <c r="Q14" s="152"/>
      <c r="R14" s="3"/>
    </row>
    <row r="15" spans="2:18" ht="8.25" customHeight="1" thickBot="1" x14ac:dyDescent="0.25">
      <c r="B15" s="2"/>
      <c r="M15" s="7"/>
      <c r="N15" s="7"/>
      <c r="O15" s="7"/>
      <c r="P15" s="7"/>
      <c r="Q15" s="7"/>
      <c r="R15" s="3"/>
    </row>
    <row r="16" spans="2:18" x14ac:dyDescent="0.2">
      <c r="B16" s="2"/>
      <c r="C16" s="113" t="s">
        <v>11</v>
      </c>
      <c r="D16" s="116" t="s">
        <v>25</v>
      </c>
      <c r="E16" s="117"/>
      <c r="F16" s="118" t="s">
        <v>87</v>
      </c>
      <c r="G16" s="119"/>
      <c r="H16" s="6"/>
      <c r="I16" s="6"/>
      <c r="J16" s="6"/>
      <c r="K16" s="6"/>
      <c r="L16" s="6"/>
      <c r="M16" s="7"/>
      <c r="N16" s="7"/>
      <c r="O16" s="7"/>
      <c r="P16" s="7"/>
      <c r="Q16" s="7"/>
      <c r="R16" s="3"/>
    </row>
    <row r="17" spans="2:20" ht="18.75" customHeight="1" x14ac:dyDescent="0.2">
      <c r="B17" s="2"/>
      <c r="C17" s="114"/>
      <c r="D17" s="120" t="s">
        <v>26</v>
      </c>
      <c r="E17" s="121"/>
      <c r="F17" s="85" t="s">
        <v>88</v>
      </c>
      <c r="G17" s="91"/>
      <c r="H17" s="6"/>
      <c r="I17" s="6"/>
      <c r="J17" s="6"/>
      <c r="K17" s="6"/>
      <c r="L17" s="6"/>
      <c r="M17" s="7"/>
      <c r="N17" s="7"/>
      <c r="O17" s="7"/>
      <c r="P17" s="7"/>
      <c r="Q17" s="7"/>
      <c r="R17" s="3"/>
    </row>
    <row r="18" spans="2:20" ht="18.75" customHeight="1" thickBot="1" x14ac:dyDescent="0.25">
      <c r="B18" s="2"/>
      <c r="C18" s="115"/>
      <c r="D18" s="122" t="s">
        <v>27</v>
      </c>
      <c r="E18" s="123"/>
      <c r="F18" s="124" t="s">
        <v>89</v>
      </c>
      <c r="G18" s="125"/>
      <c r="H18" s="6"/>
      <c r="I18" s="6"/>
      <c r="J18" s="6"/>
      <c r="K18" s="6"/>
      <c r="L18" s="6"/>
      <c r="M18" s="7"/>
      <c r="N18" s="7"/>
      <c r="O18" s="7"/>
      <c r="P18" s="7"/>
      <c r="Q18" s="7"/>
      <c r="R18" s="3"/>
    </row>
    <row r="19" spans="2:20" ht="6" customHeight="1" thickBot="1" x14ac:dyDescent="0.25">
      <c r="B19" s="2"/>
      <c r="R19" s="3"/>
    </row>
    <row r="20" spans="2:20" ht="13.5" thickBot="1" x14ac:dyDescent="0.25">
      <c r="B20" s="126" t="s">
        <v>23</v>
      </c>
      <c r="C20" s="127"/>
      <c r="D20" s="127"/>
      <c r="E20" s="127"/>
      <c r="F20" s="127"/>
      <c r="G20" s="127"/>
      <c r="H20" s="127"/>
      <c r="I20" s="127"/>
      <c r="J20" s="127"/>
      <c r="K20" s="127"/>
      <c r="L20" s="127"/>
      <c r="M20" s="127"/>
      <c r="N20" s="127"/>
      <c r="O20" s="127"/>
      <c r="P20" s="127"/>
      <c r="Q20" s="127"/>
      <c r="R20" s="128"/>
    </row>
    <row r="21" spans="2:20" ht="6" customHeight="1" x14ac:dyDescent="0.2">
      <c r="B21" s="2"/>
      <c r="G21" s="8"/>
      <c r="H21" s="8"/>
      <c r="R21" s="3"/>
    </row>
    <row r="22" spans="2:20" ht="4.5" customHeight="1" thickBot="1" x14ac:dyDescent="0.25">
      <c r="B22" s="2"/>
      <c r="R22" s="3"/>
    </row>
    <row r="23" spans="2:20" ht="15.75" customHeight="1" thickBot="1" x14ac:dyDescent="0.25">
      <c r="B23" s="2"/>
      <c r="C23" s="129" t="s">
        <v>12</v>
      </c>
      <c r="D23" s="111"/>
      <c r="E23" s="111"/>
      <c r="F23" s="111"/>
      <c r="G23" s="111"/>
      <c r="H23" s="111"/>
      <c r="I23" s="111"/>
      <c r="J23" s="111"/>
      <c r="K23" s="111"/>
      <c r="L23" s="111"/>
      <c r="M23" s="111"/>
      <c r="N23" s="111"/>
      <c r="O23" s="111"/>
      <c r="P23" s="111"/>
      <c r="Q23" s="112"/>
      <c r="R23" s="3"/>
    </row>
    <row r="24" spans="2:20" ht="27" customHeight="1" thickBot="1" x14ac:dyDescent="0.25">
      <c r="B24" s="2"/>
      <c r="C24" s="31" t="s">
        <v>16</v>
      </c>
      <c r="D24" s="130" t="s">
        <v>77</v>
      </c>
      <c r="E24" s="99"/>
      <c r="F24" s="100"/>
      <c r="G24" s="98" t="s">
        <v>78</v>
      </c>
      <c r="H24" s="99"/>
      <c r="I24" s="100"/>
      <c r="J24" s="98" t="s">
        <v>79</v>
      </c>
      <c r="K24" s="99"/>
      <c r="L24" s="100"/>
      <c r="M24" s="98" t="s">
        <v>80</v>
      </c>
      <c r="N24" s="99"/>
      <c r="O24" s="100"/>
      <c r="P24" s="111" t="s">
        <v>13</v>
      </c>
      <c r="Q24" s="112"/>
      <c r="R24" s="3"/>
    </row>
    <row r="25" spans="2:20" ht="15" customHeight="1" x14ac:dyDescent="0.2">
      <c r="B25" s="2"/>
      <c r="C25" s="32" t="s">
        <v>17</v>
      </c>
      <c r="D25" s="92">
        <v>0.1</v>
      </c>
      <c r="E25" s="93"/>
      <c r="F25" s="94"/>
      <c r="G25" s="95">
        <v>0.25</v>
      </c>
      <c r="H25" s="93"/>
      <c r="I25" s="94"/>
      <c r="J25" s="95">
        <v>0.25</v>
      </c>
      <c r="K25" s="93"/>
      <c r="L25" s="94"/>
      <c r="M25" s="95">
        <v>0.2</v>
      </c>
      <c r="N25" s="93"/>
      <c r="O25" s="94"/>
      <c r="P25" s="96">
        <f>SUM(D25:O25)</f>
        <v>0.8</v>
      </c>
      <c r="Q25" s="97"/>
      <c r="R25" s="3"/>
    </row>
    <row r="26" spans="2:20" x14ac:dyDescent="0.2">
      <c r="B26" s="2"/>
      <c r="C26" s="33" t="s">
        <v>15</v>
      </c>
      <c r="D26" s="85">
        <v>47</v>
      </c>
      <c r="E26" s="86"/>
      <c r="F26" s="87"/>
      <c r="G26" s="88">
        <v>42</v>
      </c>
      <c r="H26" s="86"/>
      <c r="I26" s="87"/>
      <c r="J26" s="88">
        <v>24</v>
      </c>
      <c r="K26" s="86"/>
      <c r="L26" s="87"/>
      <c r="M26" s="88"/>
      <c r="N26" s="86"/>
      <c r="O26" s="87"/>
      <c r="P26" s="89">
        <f>+SUM(D26:O26)</f>
        <v>113</v>
      </c>
      <c r="Q26" s="90"/>
      <c r="R26" s="3"/>
    </row>
    <row r="27" spans="2:20" ht="15.75" customHeight="1" x14ac:dyDescent="0.2">
      <c r="B27" s="2"/>
      <c r="C27" s="33" t="s">
        <v>35</v>
      </c>
      <c r="D27" s="85">
        <v>69</v>
      </c>
      <c r="E27" s="86"/>
      <c r="F27" s="87"/>
      <c r="G27" s="88">
        <v>50</v>
      </c>
      <c r="H27" s="86"/>
      <c r="I27" s="87"/>
      <c r="J27" s="88">
        <v>58</v>
      </c>
      <c r="K27" s="86"/>
      <c r="L27" s="87"/>
      <c r="M27" s="88"/>
      <c r="N27" s="86"/>
      <c r="O27" s="87"/>
      <c r="P27" s="88">
        <f>+SUM(D27:O27)</f>
        <v>177</v>
      </c>
      <c r="Q27" s="91"/>
      <c r="R27" s="3"/>
    </row>
    <row r="28" spans="2:20" ht="15.75" customHeight="1" thickBot="1" x14ac:dyDescent="0.25">
      <c r="B28" s="2"/>
      <c r="C28" s="34" t="s">
        <v>28</v>
      </c>
      <c r="D28" s="72">
        <f>(D26/D27)*100</f>
        <v>68.115942028985515</v>
      </c>
      <c r="E28" s="73"/>
      <c r="F28" s="74"/>
      <c r="G28" s="72">
        <f>(G26/G27)*100</f>
        <v>84</v>
      </c>
      <c r="H28" s="73"/>
      <c r="I28" s="74"/>
      <c r="J28" s="72">
        <f>(J26/J27)*100</f>
        <v>41.379310344827587</v>
      </c>
      <c r="K28" s="73"/>
      <c r="L28" s="74"/>
      <c r="M28" s="72" t="e">
        <f>(M26/M27)*100</f>
        <v>#DIV/0!</v>
      </c>
      <c r="N28" s="73"/>
      <c r="O28" s="74"/>
      <c r="P28" s="75">
        <f>+(P26/P27)*100</f>
        <v>63.841807909604519</v>
      </c>
      <c r="Q28" s="76"/>
      <c r="R28" s="3"/>
    </row>
    <row r="29" spans="2:20" x14ac:dyDescent="0.2">
      <c r="B29" s="2"/>
      <c r="R29" s="3"/>
      <c r="T29" s="9"/>
    </row>
    <row r="30" spans="2:20" x14ac:dyDescent="0.2">
      <c r="B30" s="2"/>
      <c r="R30" s="3"/>
    </row>
    <row r="31" spans="2:20" x14ac:dyDescent="0.2">
      <c r="B31" s="2"/>
      <c r="I31" s="77"/>
      <c r="J31" s="77"/>
      <c r="K31" s="77"/>
      <c r="L31" s="77"/>
      <c r="M31" s="77"/>
      <c r="N31" s="77"/>
      <c r="O31" s="77"/>
      <c r="P31" s="77"/>
      <c r="Q31" s="7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78" t="s">
        <v>21</v>
      </c>
      <c r="D42" s="79"/>
      <c r="E42" s="79"/>
      <c r="F42" s="79"/>
      <c r="G42" s="79"/>
      <c r="H42" s="79"/>
      <c r="I42" s="79"/>
      <c r="J42" s="79"/>
      <c r="K42" s="80" t="s">
        <v>71</v>
      </c>
      <c r="L42" s="81"/>
      <c r="M42" s="81"/>
      <c r="N42" s="81"/>
      <c r="O42" s="81"/>
      <c r="P42" s="81"/>
      <c r="Q42" s="82"/>
      <c r="R42" s="3"/>
    </row>
    <row r="43" spans="2:18" ht="28.5" customHeight="1" thickBot="1" x14ac:dyDescent="0.25">
      <c r="B43" s="2"/>
      <c r="C43" s="16"/>
      <c r="D43" s="17" t="s">
        <v>73</v>
      </c>
      <c r="E43" s="83" t="s">
        <v>74</v>
      </c>
      <c r="F43" s="83"/>
      <c r="G43" s="83"/>
      <c r="H43" s="83"/>
      <c r="I43" s="83"/>
      <c r="J43" s="84"/>
      <c r="K43" s="18"/>
      <c r="L43" s="19"/>
      <c r="M43" s="19"/>
      <c r="N43" s="19"/>
      <c r="O43" s="19"/>
      <c r="P43" s="19"/>
      <c r="Q43" s="20"/>
      <c r="R43" s="3"/>
    </row>
    <row r="44" spans="2:18" ht="117" customHeight="1" thickBot="1" x14ac:dyDescent="0.25">
      <c r="B44" s="2"/>
      <c r="C44" s="11" t="s">
        <v>18</v>
      </c>
      <c r="D44" s="37">
        <v>45382</v>
      </c>
      <c r="E44" s="63" t="s">
        <v>135</v>
      </c>
      <c r="F44" s="64"/>
      <c r="G44" s="64"/>
      <c r="H44" s="64"/>
      <c r="I44" s="64"/>
      <c r="J44" s="65"/>
      <c r="K44" s="67"/>
      <c r="L44" s="67"/>
      <c r="M44" s="67"/>
      <c r="N44" s="67"/>
      <c r="O44" s="67"/>
      <c r="P44" s="67"/>
      <c r="Q44" s="68"/>
      <c r="R44" s="3"/>
    </row>
    <row r="45" spans="2:18" ht="129.75" customHeight="1" thickBot="1" x14ac:dyDescent="0.25">
      <c r="B45" s="2"/>
      <c r="C45" s="11" t="s">
        <v>19</v>
      </c>
      <c r="D45" s="37">
        <v>45473</v>
      </c>
      <c r="E45" s="63" t="s">
        <v>141</v>
      </c>
      <c r="F45" s="64"/>
      <c r="G45" s="64"/>
      <c r="H45" s="64"/>
      <c r="I45" s="64"/>
      <c r="J45" s="65"/>
      <c r="K45" s="67"/>
      <c r="L45" s="67"/>
      <c r="M45" s="67"/>
      <c r="N45" s="67"/>
      <c r="O45" s="67"/>
      <c r="P45" s="67"/>
      <c r="Q45" s="68"/>
      <c r="R45" s="3"/>
    </row>
    <row r="46" spans="2:18" ht="90" customHeight="1" thickBot="1" x14ac:dyDescent="0.25">
      <c r="B46" s="2"/>
      <c r="C46" s="11" t="s">
        <v>82</v>
      </c>
      <c r="D46" s="37">
        <v>45565</v>
      </c>
      <c r="E46" s="303" t="s">
        <v>148</v>
      </c>
      <c r="F46" s="304"/>
      <c r="G46" s="304"/>
      <c r="H46" s="304"/>
      <c r="I46" s="304"/>
      <c r="J46" s="305"/>
      <c r="K46" s="67"/>
      <c r="L46" s="67"/>
      <c r="M46" s="67"/>
      <c r="N46" s="67"/>
      <c r="O46" s="67"/>
      <c r="P46" s="67"/>
      <c r="Q46" s="68"/>
      <c r="R46" s="3"/>
    </row>
    <row r="47" spans="2:18" ht="81" customHeight="1" thickBot="1" x14ac:dyDescent="0.25">
      <c r="B47" s="2"/>
      <c r="C47" s="11" t="s">
        <v>20</v>
      </c>
      <c r="D47" s="43"/>
      <c r="E47" s="69"/>
      <c r="F47" s="70"/>
      <c r="G47" s="70"/>
      <c r="H47" s="70"/>
      <c r="I47" s="70"/>
      <c r="J47" s="71"/>
      <c r="K47" s="67"/>
      <c r="L47" s="67"/>
      <c r="M47" s="67"/>
      <c r="N47" s="67"/>
      <c r="O47" s="67"/>
      <c r="P47" s="67"/>
      <c r="Q47" s="68"/>
      <c r="R47" s="3"/>
    </row>
    <row r="48" spans="2:18" x14ac:dyDescent="0.2">
      <c r="B48" s="2"/>
      <c r="R48" s="3"/>
    </row>
    <row r="49" spans="2:18" ht="13.5" thickBot="1" x14ac:dyDescent="0.25">
      <c r="B49" s="12"/>
      <c r="C49" s="13"/>
      <c r="D49" s="13"/>
      <c r="E49" s="13"/>
      <c r="F49" s="13"/>
      <c r="G49" s="13"/>
      <c r="H49" s="13"/>
      <c r="I49" s="13"/>
      <c r="J49" s="13"/>
      <c r="K49" s="13"/>
      <c r="L49" s="13"/>
      <c r="M49" s="13"/>
      <c r="N49" s="13"/>
      <c r="O49" s="13"/>
      <c r="P49" s="13"/>
      <c r="Q49" s="13"/>
      <c r="R49" s="14"/>
    </row>
    <row r="91" spans="3:21" ht="28.5" customHeight="1" x14ac:dyDescent="0.2"/>
    <row r="93" spans="3:21" hidden="1" x14ac:dyDescent="0.2"/>
    <row r="94" spans="3:21" hidden="1" x14ac:dyDescent="0.2"/>
    <row r="95" spans="3:21" ht="13.5" hidden="1" thickBot="1" x14ac:dyDescent="0.25">
      <c r="C95" s="30" t="s">
        <v>37</v>
      </c>
      <c r="D95" s="29"/>
      <c r="H95" s="28" t="s">
        <v>22</v>
      </c>
      <c r="I95" s="28" t="s">
        <v>24</v>
      </c>
      <c r="J95" s="28" t="s">
        <v>64</v>
      </c>
      <c r="U95" s="27" t="s">
        <v>29</v>
      </c>
    </row>
    <row r="96" spans="3:21" ht="25.5" hidden="1" x14ac:dyDescent="0.2">
      <c r="C96" s="23" t="s">
        <v>44</v>
      </c>
      <c r="D96" s="25"/>
      <c r="H96" s="26" t="s">
        <v>4</v>
      </c>
      <c r="I96" s="26" t="s">
        <v>7</v>
      </c>
      <c r="J96" s="26" t="s">
        <v>65</v>
      </c>
      <c r="M96" s="58"/>
      <c r="N96" s="58"/>
    </row>
    <row r="97" spans="3:14" ht="25.5" hidden="1" x14ac:dyDescent="0.2">
      <c r="C97" s="23" t="s">
        <v>45</v>
      </c>
      <c r="D97" s="25"/>
      <c r="H97" s="26" t="s">
        <v>70</v>
      </c>
      <c r="I97" s="26" t="s">
        <v>81</v>
      </c>
      <c r="J97" s="26" t="s">
        <v>66</v>
      </c>
      <c r="M97" s="57"/>
      <c r="N97" s="57"/>
    </row>
    <row r="98" spans="3:14" ht="38.25" hidden="1" x14ac:dyDescent="0.2">
      <c r="C98" s="23" t="s">
        <v>46</v>
      </c>
      <c r="D98" s="25"/>
      <c r="H98" s="26" t="s">
        <v>5</v>
      </c>
      <c r="I98" s="26" t="s">
        <v>8</v>
      </c>
      <c r="J98" s="26" t="s">
        <v>67</v>
      </c>
      <c r="M98" s="57"/>
      <c r="N98" s="57"/>
    </row>
    <row r="99" spans="3:14" hidden="1" x14ac:dyDescent="0.2">
      <c r="C99" s="23" t="s">
        <v>47</v>
      </c>
      <c r="D99" s="25"/>
      <c r="H99" s="26"/>
      <c r="I99" s="26" t="s">
        <v>69</v>
      </c>
      <c r="J99" s="26" t="s">
        <v>68</v>
      </c>
      <c r="M99" s="57"/>
      <c r="N99" s="57"/>
    </row>
    <row r="100" spans="3:14" ht="25.5" hidden="1" x14ac:dyDescent="0.2">
      <c r="C100" s="23" t="s">
        <v>48</v>
      </c>
      <c r="D100" s="25"/>
      <c r="H100" s="26"/>
      <c r="I100" s="26" t="s">
        <v>9</v>
      </c>
      <c r="J100" s="26" t="s">
        <v>72</v>
      </c>
      <c r="M100" s="57"/>
      <c r="N100" s="57"/>
    </row>
    <row r="101" spans="3:14" hidden="1" x14ac:dyDescent="0.2">
      <c r="C101" s="23" t="s">
        <v>49</v>
      </c>
      <c r="D101" s="25"/>
      <c r="H101" s="26"/>
      <c r="I101" s="26" t="s">
        <v>10</v>
      </c>
      <c r="J101" s="26"/>
      <c r="M101" s="57"/>
      <c r="N101" s="57"/>
    </row>
    <row r="102" spans="3:14" hidden="1" x14ac:dyDescent="0.2">
      <c r="C102" s="23" t="s">
        <v>50</v>
      </c>
      <c r="D102" s="25"/>
      <c r="M102" s="58"/>
      <c r="N102" s="58"/>
    </row>
    <row r="103" spans="3:14" ht="66" hidden="1" customHeight="1" x14ac:dyDescent="0.2">
      <c r="C103" s="23" t="s">
        <v>51</v>
      </c>
      <c r="D103" s="25"/>
      <c r="M103" s="66"/>
      <c r="N103" s="66"/>
    </row>
    <row r="104" spans="3:14" hidden="1" x14ac:dyDescent="0.2">
      <c r="C104" s="23" t="s">
        <v>36</v>
      </c>
      <c r="D104" s="25"/>
    </row>
    <row r="105" spans="3:14" ht="25.5" hidden="1" x14ac:dyDescent="0.2">
      <c r="C105" s="23" t="s">
        <v>52</v>
      </c>
      <c r="D105" s="25"/>
    </row>
    <row r="106" spans="3:14" ht="25.5" hidden="1" x14ac:dyDescent="0.2">
      <c r="C106" s="23" t="s">
        <v>53</v>
      </c>
      <c r="D106" s="25"/>
    </row>
    <row r="107" spans="3:14" ht="25.5" hidden="1" x14ac:dyDescent="0.2">
      <c r="C107" s="23" t="s">
        <v>54</v>
      </c>
      <c r="D107" s="25"/>
    </row>
    <row r="108" spans="3:14" hidden="1" x14ac:dyDescent="0.2">
      <c r="C108" s="23" t="s">
        <v>39</v>
      </c>
      <c r="D108" s="22"/>
    </row>
    <row r="109" spans="3:14" hidden="1" x14ac:dyDescent="0.2">
      <c r="C109" s="23" t="s">
        <v>38</v>
      </c>
      <c r="D109" s="24"/>
    </row>
    <row r="110" spans="3:14" hidden="1" x14ac:dyDescent="0.2">
      <c r="C110" s="23" t="s">
        <v>55</v>
      </c>
      <c r="D110" s="22"/>
    </row>
    <row r="111" spans="3:14" hidden="1" x14ac:dyDescent="0.2"/>
    <row r="112" spans="3:14" ht="6.75" hidden="1" customHeight="1" x14ac:dyDescent="0.2"/>
    <row r="113" spans="3:3" ht="15" hidden="1" customHeight="1" x14ac:dyDescent="0.2">
      <c r="C113" s="15" t="s">
        <v>29</v>
      </c>
    </row>
    <row r="114" spans="3:3" ht="18.75" hidden="1" customHeight="1" x14ac:dyDescent="0.2">
      <c r="C114" s="15" t="s">
        <v>32</v>
      </c>
    </row>
    <row r="115" spans="3:3" ht="15" hidden="1" customHeight="1" x14ac:dyDescent="0.2">
      <c r="C115" s="15" t="s">
        <v>40</v>
      </c>
    </row>
    <row r="116" spans="3:3" ht="11.25" hidden="1" customHeight="1" x14ac:dyDescent="0.2">
      <c r="C116" s="15" t="s">
        <v>30</v>
      </c>
    </row>
    <row r="117" spans="3:3" ht="16.5" hidden="1" customHeight="1" x14ac:dyDescent="0.2">
      <c r="C117" s="15" t="s">
        <v>31</v>
      </c>
    </row>
    <row r="118" spans="3:3" ht="12" hidden="1" customHeight="1" x14ac:dyDescent="0.2">
      <c r="C118" s="15" t="s">
        <v>33</v>
      </c>
    </row>
    <row r="119" spans="3:3" ht="25.5" hidden="1" customHeight="1" x14ac:dyDescent="0.2">
      <c r="C119" s="15" t="s">
        <v>34</v>
      </c>
    </row>
    <row r="120" spans="3:3" ht="27.75" hidden="1" customHeight="1" x14ac:dyDescent="0.2">
      <c r="C120" s="15" t="s">
        <v>41</v>
      </c>
    </row>
    <row r="121" spans="3:3" ht="36.75" hidden="1" customHeight="1" x14ac:dyDescent="0.2">
      <c r="C121" s="21" t="s">
        <v>42</v>
      </c>
    </row>
    <row r="122" spans="3:3" hidden="1" x14ac:dyDescent="0.2">
      <c r="C122" s="15" t="s">
        <v>43</v>
      </c>
    </row>
    <row r="123" spans="3:3" hidden="1" x14ac:dyDescent="0.2"/>
  </sheetData>
  <mergeCells count="83">
    <mergeCell ref="B5:R5"/>
    <mergeCell ref="B2:D4"/>
    <mergeCell ref="E2:N4"/>
    <mergeCell ref="O2:R2"/>
    <mergeCell ref="O3:R3"/>
    <mergeCell ref="O4:R4"/>
    <mergeCell ref="P12:Q12"/>
    <mergeCell ref="D9:I9"/>
    <mergeCell ref="J9:K10"/>
    <mergeCell ref="P13:Q14"/>
    <mergeCell ref="C12:D12"/>
    <mergeCell ref="E12:F12"/>
    <mergeCell ref="G12:H12"/>
    <mergeCell ref="I12:J12"/>
    <mergeCell ref="K12:L12"/>
    <mergeCell ref="L9:Q10"/>
    <mergeCell ref="D10:I10"/>
    <mergeCell ref="M12:O12"/>
    <mergeCell ref="E13:F14"/>
    <mergeCell ref="G13:H14"/>
    <mergeCell ref="I13:J14"/>
    <mergeCell ref="B6:R6"/>
    <mergeCell ref="C7:Q7"/>
    <mergeCell ref="D8:I8"/>
    <mergeCell ref="J8:K8"/>
    <mergeCell ref="L8:Q8"/>
    <mergeCell ref="M24:O24"/>
    <mergeCell ref="K13:L14"/>
    <mergeCell ref="M13:O14"/>
    <mergeCell ref="P24:Q24"/>
    <mergeCell ref="C16:C18"/>
    <mergeCell ref="D16:E16"/>
    <mergeCell ref="F16:G16"/>
    <mergeCell ref="D17:E17"/>
    <mergeCell ref="F17:G17"/>
    <mergeCell ref="D18:E18"/>
    <mergeCell ref="F18:G18"/>
    <mergeCell ref="B20:R20"/>
    <mergeCell ref="C23:Q23"/>
    <mergeCell ref="D24:F24"/>
    <mergeCell ref="G24:I24"/>
    <mergeCell ref="J24:L24"/>
    <mergeCell ref="D25:F25"/>
    <mergeCell ref="G25:I25"/>
    <mergeCell ref="J25:L25"/>
    <mergeCell ref="M25:O25"/>
    <mergeCell ref="P25:Q25"/>
    <mergeCell ref="D27:F27"/>
    <mergeCell ref="G27:I27"/>
    <mergeCell ref="J27:L27"/>
    <mergeCell ref="M27:O27"/>
    <mergeCell ref="P27:Q27"/>
    <mergeCell ref="D26:F26"/>
    <mergeCell ref="G26:I26"/>
    <mergeCell ref="J26:L26"/>
    <mergeCell ref="M26:O26"/>
    <mergeCell ref="P26:Q26"/>
    <mergeCell ref="I31:Q31"/>
    <mergeCell ref="C42:J42"/>
    <mergeCell ref="K42:Q42"/>
    <mergeCell ref="E43:J43"/>
    <mergeCell ref="K44:Q44"/>
    <mergeCell ref="D28:F28"/>
    <mergeCell ref="G28:I28"/>
    <mergeCell ref="J28:L28"/>
    <mergeCell ref="M28:O28"/>
    <mergeCell ref="P28:Q28"/>
    <mergeCell ref="M101:N101"/>
    <mergeCell ref="M102:N102"/>
    <mergeCell ref="C13:D14"/>
    <mergeCell ref="E44:J44"/>
    <mergeCell ref="M103:N103"/>
    <mergeCell ref="M96:N96"/>
    <mergeCell ref="M97:N97"/>
    <mergeCell ref="M98:N98"/>
    <mergeCell ref="M99:N99"/>
    <mergeCell ref="M100:N100"/>
    <mergeCell ref="E45:J45"/>
    <mergeCell ref="K45:Q45"/>
    <mergeCell ref="E46:J46"/>
    <mergeCell ref="K46:Q46"/>
    <mergeCell ref="E47:J47"/>
    <mergeCell ref="K47:Q47"/>
  </mergeCells>
  <dataValidations xWindow="296" yWindow="425"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G25 P25 J25 M25"/>
    <dataValidation allowBlank="1" showInputMessage="1" showErrorMessage="1" prompt="Identifique el valor registrado en el numerador de la fórmula de cálculo" sqref="P26 J26 G26 M26 D26"/>
    <dataValidation allowBlank="1" showInputMessage="1" showErrorMessage="1" prompt="Identifique el valor registrado en el denominador de la fórmula de cálculo" sqref="M27 G27 J27 D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123"/>
  <sheetViews>
    <sheetView showGridLines="0" tabSelected="1" showWhiteSpace="0" topLeftCell="A12" zoomScale="85" zoomScaleNormal="85" zoomScalePageLayoutView="70" workbookViewId="0">
      <selection activeCell="J28" sqref="J28:L28"/>
    </sheetView>
  </sheetViews>
  <sheetFormatPr baseColWidth="10" defaultColWidth="11.42578125" defaultRowHeight="12.75" x14ac:dyDescent="0.2"/>
  <cols>
    <col min="1" max="1" width="8.7109375" style="1" customWidth="1"/>
    <col min="2" max="2" width="2.42578125" style="1" customWidth="1"/>
    <col min="3" max="3" width="25.140625" style="1" customWidth="1"/>
    <col min="4" max="4" width="16.85546875" style="1" customWidth="1"/>
    <col min="5" max="5" width="5.85546875" style="1" customWidth="1"/>
    <col min="6" max="6" width="14.7109375" style="1" customWidth="1"/>
    <col min="7" max="9" width="12.85546875" style="1" customWidth="1"/>
    <col min="10" max="12" width="8.42578125" style="1" customWidth="1"/>
    <col min="13" max="15" width="9.5703125" style="1" customWidth="1"/>
    <col min="16" max="22" width="5.42578125" style="1" customWidth="1"/>
    <col min="23" max="23" width="7.7109375" style="1" customWidth="1"/>
    <col min="24" max="24" width="5.42578125" style="1" customWidth="1"/>
    <col min="25" max="26" width="11.42578125" style="1"/>
    <col min="27" max="27" width="11.42578125" style="1" customWidth="1"/>
    <col min="28" max="16384" width="11.42578125" style="1"/>
  </cols>
  <sheetData>
    <row r="1" spans="2:24" ht="13.5" thickBot="1" x14ac:dyDescent="0.25"/>
    <row r="2" spans="2:24" ht="24.75" customHeight="1" x14ac:dyDescent="0.2">
      <c r="B2" s="176"/>
      <c r="C2" s="177"/>
      <c r="D2" s="178"/>
      <c r="E2" s="181" t="s">
        <v>86</v>
      </c>
      <c r="F2" s="182"/>
      <c r="G2" s="182"/>
      <c r="H2" s="182"/>
      <c r="I2" s="182"/>
      <c r="J2" s="182"/>
      <c r="K2" s="182"/>
      <c r="L2" s="182"/>
      <c r="M2" s="182"/>
      <c r="N2" s="182"/>
      <c r="O2" s="182"/>
      <c r="P2" s="182"/>
      <c r="Q2" s="182"/>
      <c r="R2" s="182"/>
      <c r="S2" s="182"/>
      <c r="T2" s="183"/>
      <c r="U2" s="190" t="s">
        <v>85</v>
      </c>
      <c r="V2" s="190"/>
      <c r="W2" s="190"/>
      <c r="X2" s="190"/>
    </row>
    <row r="3" spans="2:24" ht="24.75" customHeight="1" x14ac:dyDescent="0.2">
      <c r="B3" s="179"/>
      <c r="C3" s="57"/>
      <c r="D3" s="180"/>
      <c r="E3" s="184"/>
      <c r="F3" s="185"/>
      <c r="G3" s="185"/>
      <c r="H3" s="185"/>
      <c r="I3" s="185"/>
      <c r="J3" s="185"/>
      <c r="K3" s="185"/>
      <c r="L3" s="185"/>
      <c r="M3" s="185"/>
      <c r="N3" s="185"/>
      <c r="O3" s="185"/>
      <c r="P3" s="185"/>
      <c r="Q3" s="185"/>
      <c r="R3" s="185"/>
      <c r="S3" s="185"/>
      <c r="T3" s="186"/>
      <c r="U3" s="190" t="s">
        <v>99</v>
      </c>
      <c r="V3" s="190"/>
      <c r="W3" s="190"/>
      <c r="X3" s="190"/>
    </row>
    <row r="4" spans="2:24" ht="24.75" customHeight="1" thickBot="1" x14ac:dyDescent="0.25">
      <c r="B4" s="179"/>
      <c r="C4" s="57"/>
      <c r="D4" s="180"/>
      <c r="E4" s="187"/>
      <c r="F4" s="188"/>
      <c r="G4" s="188"/>
      <c r="H4" s="188"/>
      <c r="I4" s="188"/>
      <c r="J4" s="188"/>
      <c r="K4" s="188"/>
      <c r="L4" s="188"/>
      <c r="M4" s="188"/>
      <c r="N4" s="188"/>
      <c r="O4" s="188"/>
      <c r="P4" s="188"/>
      <c r="Q4" s="188"/>
      <c r="R4" s="188"/>
      <c r="S4" s="188"/>
      <c r="T4" s="189"/>
      <c r="U4" s="190" t="s">
        <v>100</v>
      </c>
      <c r="V4" s="190"/>
      <c r="W4" s="190"/>
      <c r="X4" s="190"/>
    </row>
    <row r="5" spans="2:24" ht="13.5" thickBot="1" x14ac:dyDescent="0.25">
      <c r="B5" s="172" t="s">
        <v>124</v>
      </c>
      <c r="C5" s="173"/>
      <c r="D5" s="173"/>
      <c r="E5" s="173"/>
      <c r="F5" s="173"/>
      <c r="G5" s="173"/>
      <c r="H5" s="173"/>
      <c r="I5" s="173"/>
      <c r="J5" s="173"/>
      <c r="K5" s="173"/>
      <c r="L5" s="173"/>
      <c r="M5" s="173"/>
      <c r="N5" s="173"/>
      <c r="O5" s="173"/>
      <c r="P5" s="173"/>
      <c r="Q5" s="173"/>
      <c r="R5" s="173"/>
      <c r="S5" s="173"/>
      <c r="T5" s="173"/>
      <c r="U5" s="174"/>
      <c r="V5" s="174"/>
      <c r="W5" s="174"/>
      <c r="X5" s="175"/>
    </row>
    <row r="6" spans="2:24" ht="15" customHeight="1" thickBot="1" x14ac:dyDescent="0.25">
      <c r="B6" s="80" t="s">
        <v>0</v>
      </c>
      <c r="C6" s="81"/>
      <c r="D6" s="81"/>
      <c r="E6" s="81"/>
      <c r="F6" s="81"/>
      <c r="G6" s="81"/>
      <c r="H6" s="81"/>
      <c r="I6" s="81"/>
      <c r="J6" s="81"/>
      <c r="K6" s="81"/>
      <c r="L6" s="81"/>
      <c r="M6" s="81"/>
      <c r="N6" s="81"/>
      <c r="O6" s="81"/>
      <c r="P6" s="81"/>
      <c r="Q6" s="81"/>
      <c r="R6" s="81"/>
      <c r="S6" s="81"/>
      <c r="T6" s="81"/>
      <c r="U6" s="81"/>
      <c r="V6" s="81"/>
      <c r="W6" s="81"/>
      <c r="X6" s="82"/>
    </row>
    <row r="7" spans="2:24" ht="13.5" thickBot="1" x14ac:dyDescent="0.25">
      <c r="B7" s="2"/>
      <c r="C7" s="131"/>
      <c r="D7" s="131"/>
      <c r="E7" s="131"/>
      <c r="F7" s="131"/>
      <c r="G7" s="131"/>
      <c r="H7" s="131"/>
      <c r="I7" s="131"/>
      <c r="J7" s="131"/>
      <c r="K7" s="131"/>
      <c r="L7" s="131"/>
      <c r="M7" s="131"/>
      <c r="N7" s="131"/>
      <c r="O7" s="131"/>
      <c r="P7" s="131"/>
      <c r="Q7" s="131"/>
      <c r="R7" s="131"/>
      <c r="S7" s="131"/>
      <c r="T7" s="131"/>
      <c r="U7" s="131"/>
      <c r="V7" s="131"/>
      <c r="W7" s="131"/>
      <c r="X7" s="3"/>
    </row>
    <row r="8" spans="2:24" ht="30.75" customHeight="1" thickBot="1" x14ac:dyDescent="0.25">
      <c r="B8" s="2"/>
      <c r="C8" s="4" t="s">
        <v>60</v>
      </c>
      <c r="D8" s="225" t="s">
        <v>38</v>
      </c>
      <c r="E8" s="226"/>
      <c r="F8" s="226"/>
      <c r="G8" s="226"/>
      <c r="H8" s="226"/>
      <c r="I8" s="226"/>
      <c r="J8" s="226"/>
      <c r="K8" s="226"/>
      <c r="L8" s="227"/>
      <c r="M8" s="135" t="s">
        <v>56</v>
      </c>
      <c r="N8" s="136"/>
      <c r="O8" s="137" t="s">
        <v>132</v>
      </c>
      <c r="P8" s="138"/>
      <c r="Q8" s="138"/>
      <c r="R8" s="138"/>
      <c r="S8" s="138"/>
      <c r="T8" s="138"/>
      <c r="U8" s="138"/>
      <c r="V8" s="138"/>
      <c r="W8" s="139"/>
      <c r="X8" s="3"/>
    </row>
    <row r="9" spans="2:24" ht="26.25" customHeight="1" thickBot="1" x14ac:dyDescent="0.25">
      <c r="B9" s="2"/>
      <c r="C9" s="4" t="s">
        <v>59</v>
      </c>
      <c r="D9" s="228" t="s">
        <v>104</v>
      </c>
      <c r="E9" s="229"/>
      <c r="F9" s="229"/>
      <c r="G9" s="229"/>
      <c r="H9" s="229"/>
      <c r="I9" s="229"/>
      <c r="J9" s="229"/>
      <c r="K9" s="229"/>
      <c r="L9" s="230"/>
      <c r="M9" s="145" t="s">
        <v>57</v>
      </c>
      <c r="N9" s="146"/>
      <c r="O9" s="160" t="s">
        <v>131</v>
      </c>
      <c r="P9" s="161"/>
      <c r="Q9" s="161"/>
      <c r="R9" s="161"/>
      <c r="S9" s="161"/>
      <c r="T9" s="161"/>
      <c r="U9" s="161"/>
      <c r="V9" s="161"/>
      <c r="W9" s="162"/>
      <c r="X9" s="3"/>
    </row>
    <row r="10" spans="2:24" ht="26.25" customHeight="1" thickBot="1" x14ac:dyDescent="0.25">
      <c r="B10" s="2"/>
      <c r="C10" s="4" t="s">
        <v>58</v>
      </c>
      <c r="D10" s="228" t="s">
        <v>130</v>
      </c>
      <c r="E10" s="229"/>
      <c r="F10" s="229"/>
      <c r="G10" s="229"/>
      <c r="H10" s="229"/>
      <c r="I10" s="229"/>
      <c r="J10" s="229"/>
      <c r="K10" s="229"/>
      <c r="L10" s="230"/>
      <c r="M10" s="147"/>
      <c r="N10" s="148"/>
      <c r="O10" s="163"/>
      <c r="P10" s="164"/>
      <c r="Q10" s="164"/>
      <c r="R10" s="164"/>
      <c r="S10" s="164"/>
      <c r="T10" s="164"/>
      <c r="U10" s="164"/>
      <c r="V10" s="164"/>
      <c r="W10" s="165"/>
      <c r="X10" s="3"/>
    </row>
    <row r="11" spans="2:24" ht="6" customHeight="1" thickBot="1" x14ac:dyDescent="0.25">
      <c r="B11" s="2"/>
      <c r="I11" s="5"/>
      <c r="J11" s="5"/>
      <c r="K11" s="5"/>
      <c r="L11" s="5"/>
      <c r="X11" s="3"/>
    </row>
    <row r="12" spans="2:24" s="53" customFormat="1" ht="29.25" customHeight="1" x14ac:dyDescent="0.25">
      <c r="B12" s="55"/>
      <c r="C12" s="220" t="s">
        <v>14</v>
      </c>
      <c r="D12" s="221"/>
      <c r="E12" s="220" t="s">
        <v>61</v>
      </c>
      <c r="F12" s="222"/>
      <c r="G12" s="156" t="s">
        <v>1</v>
      </c>
      <c r="H12" s="157"/>
      <c r="I12" s="220" t="s">
        <v>3</v>
      </c>
      <c r="J12" s="221"/>
      <c r="K12" s="221"/>
      <c r="L12" s="221"/>
      <c r="M12" s="222"/>
      <c r="N12" s="223" t="s">
        <v>6</v>
      </c>
      <c r="O12" s="224"/>
      <c r="P12" s="113" t="s">
        <v>2</v>
      </c>
      <c r="Q12" s="169"/>
      <c r="R12" s="169"/>
      <c r="S12" s="169"/>
      <c r="T12" s="169"/>
      <c r="U12" s="170"/>
      <c r="V12" s="140" t="s">
        <v>63</v>
      </c>
      <c r="W12" s="141"/>
      <c r="X12" s="54"/>
    </row>
    <row r="13" spans="2:24" ht="15" customHeight="1" x14ac:dyDescent="0.2">
      <c r="B13" s="2"/>
      <c r="C13" s="59" t="s">
        <v>129</v>
      </c>
      <c r="D13" s="60"/>
      <c r="E13" s="171">
        <v>1</v>
      </c>
      <c r="F13" s="150"/>
      <c r="G13" s="101" t="s">
        <v>75</v>
      </c>
      <c r="H13" s="102"/>
      <c r="I13" s="105" t="s">
        <v>70</v>
      </c>
      <c r="J13" s="106"/>
      <c r="K13" s="106"/>
      <c r="L13" s="106"/>
      <c r="M13" s="150"/>
      <c r="N13" s="214" t="s">
        <v>8</v>
      </c>
      <c r="O13" s="215"/>
      <c r="P13" s="105" t="s">
        <v>128</v>
      </c>
      <c r="Q13" s="106"/>
      <c r="R13" s="106"/>
      <c r="S13" s="106"/>
      <c r="T13" s="106"/>
      <c r="U13" s="107"/>
      <c r="V13" s="149" t="s">
        <v>68</v>
      </c>
      <c r="W13" s="150"/>
      <c r="X13" s="3"/>
    </row>
    <row r="14" spans="2:24" ht="57" customHeight="1" thickBot="1" x14ac:dyDescent="0.25">
      <c r="B14" s="2"/>
      <c r="C14" s="61"/>
      <c r="D14" s="62"/>
      <c r="E14" s="108"/>
      <c r="F14" s="152"/>
      <c r="G14" s="103"/>
      <c r="H14" s="104"/>
      <c r="I14" s="108"/>
      <c r="J14" s="109"/>
      <c r="K14" s="109"/>
      <c r="L14" s="109"/>
      <c r="M14" s="152"/>
      <c r="N14" s="216"/>
      <c r="O14" s="217"/>
      <c r="P14" s="108"/>
      <c r="Q14" s="109"/>
      <c r="R14" s="109"/>
      <c r="S14" s="109"/>
      <c r="T14" s="109"/>
      <c r="U14" s="110"/>
      <c r="V14" s="151"/>
      <c r="W14" s="152"/>
      <c r="X14" s="3"/>
    </row>
    <row r="15" spans="2:24" ht="8.25" customHeight="1" thickBot="1" x14ac:dyDescent="0.25">
      <c r="B15" s="2"/>
      <c r="S15" s="7"/>
      <c r="T15" s="7"/>
      <c r="U15" s="7"/>
      <c r="V15" s="7"/>
      <c r="W15" s="7"/>
      <c r="X15" s="3"/>
    </row>
    <row r="16" spans="2:24" x14ac:dyDescent="0.2">
      <c r="B16" s="2"/>
      <c r="C16" s="113" t="s">
        <v>11</v>
      </c>
      <c r="D16" s="116" t="s">
        <v>25</v>
      </c>
      <c r="E16" s="117"/>
      <c r="F16" s="118" t="s">
        <v>87</v>
      </c>
      <c r="G16" s="119"/>
      <c r="H16" s="6"/>
      <c r="I16" s="6"/>
      <c r="J16" s="6"/>
      <c r="K16" s="6"/>
      <c r="L16" s="6"/>
      <c r="M16" s="6"/>
      <c r="N16" s="6"/>
      <c r="O16" s="6"/>
      <c r="P16" s="6"/>
      <c r="Q16" s="6"/>
      <c r="R16" s="6"/>
      <c r="S16" s="7"/>
      <c r="T16" s="7"/>
      <c r="U16" s="7"/>
      <c r="V16" s="7"/>
      <c r="W16" s="7"/>
      <c r="X16" s="3"/>
    </row>
    <row r="17" spans="2:26" ht="18.75" customHeight="1" x14ac:dyDescent="0.2">
      <c r="B17" s="2"/>
      <c r="C17" s="114"/>
      <c r="D17" s="120" t="s">
        <v>26</v>
      </c>
      <c r="E17" s="121"/>
      <c r="F17" s="85" t="s">
        <v>88</v>
      </c>
      <c r="G17" s="91"/>
      <c r="H17" s="6"/>
      <c r="I17" s="6"/>
      <c r="J17" s="6"/>
      <c r="K17" s="6"/>
      <c r="L17" s="6"/>
      <c r="M17" s="6"/>
      <c r="N17" s="6"/>
      <c r="O17" s="6"/>
      <c r="P17" s="6"/>
      <c r="Q17" s="6"/>
      <c r="R17" s="6"/>
      <c r="S17" s="7"/>
      <c r="T17" s="7"/>
      <c r="U17" s="7"/>
      <c r="V17" s="7"/>
      <c r="W17" s="7"/>
      <c r="X17" s="3"/>
    </row>
    <row r="18" spans="2:26" ht="18.75" customHeight="1" thickBot="1" x14ac:dyDescent="0.25">
      <c r="B18" s="2"/>
      <c r="C18" s="115"/>
      <c r="D18" s="122" t="s">
        <v>27</v>
      </c>
      <c r="E18" s="123"/>
      <c r="F18" s="124" t="s">
        <v>89</v>
      </c>
      <c r="G18" s="125"/>
      <c r="H18" s="6"/>
      <c r="I18" s="6"/>
      <c r="J18" s="6"/>
      <c r="K18" s="6"/>
      <c r="L18" s="6"/>
      <c r="M18" s="6"/>
      <c r="N18" s="6"/>
      <c r="O18" s="6"/>
      <c r="P18" s="6"/>
      <c r="Q18" s="6"/>
      <c r="R18" s="6"/>
      <c r="S18" s="7"/>
      <c r="T18" s="7"/>
      <c r="U18" s="7"/>
      <c r="V18" s="7"/>
      <c r="W18" s="7"/>
      <c r="X18" s="3"/>
    </row>
    <row r="19" spans="2:26" ht="6" customHeight="1" thickBot="1" x14ac:dyDescent="0.25">
      <c r="B19" s="2"/>
      <c r="X19" s="3"/>
    </row>
    <row r="20" spans="2:26" ht="13.5" thickBot="1" x14ac:dyDescent="0.25">
      <c r="B20" s="126" t="s">
        <v>23</v>
      </c>
      <c r="C20" s="127"/>
      <c r="D20" s="127"/>
      <c r="E20" s="127"/>
      <c r="F20" s="127"/>
      <c r="G20" s="127"/>
      <c r="H20" s="127"/>
      <c r="I20" s="127"/>
      <c r="J20" s="127"/>
      <c r="K20" s="127"/>
      <c r="L20" s="127"/>
      <c r="M20" s="127"/>
      <c r="N20" s="127"/>
      <c r="O20" s="127"/>
      <c r="P20" s="127"/>
      <c r="Q20" s="127"/>
      <c r="R20" s="127"/>
      <c r="S20" s="127"/>
      <c r="T20" s="127"/>
      <c r="U20" s="127"/>
      <c r="V20" s="127"/>
      <c r="W20" s="127"/>
      <c r="X20" s="128"/>
    </row>
    <row r="21" spans="2:26" ht="6" customHeight="1" x14ac:dyDescent="0.2">
      <c r="B21" s="2"/>
      <c r="G21" s="8"/>
      <c r="H21" s="8"/>
      <c r="X21" s="3"/>
    </row>
    <row r="22" spans="2:26" ht="4.5" customHeight="1" thickBot="1" x14ac:dyDescent="0.25">
      <c r="B22" s="2"/>
      <c r="X22" s="3"/>
    </row>
    <row r="23" spans="2:26" ht="15.75" customHeight="1" thickBot="1" x14ac:dyDescent="0.25">
      <c r="B23" s="2"/>
      <c r="C23" s="129" t="s">
        <v>12</v>
      </c>
      <c r="D23" s="111"/>
      <c r="E23" s="111"/>
      <c r="F23" s="111"/>
      <c r="G23" s="111"/>
      <c r="H23" s="111"/>
      <c r="I23" s="111"/>
      <c r="J23" s="111"/>
      <c r="K23" s="111"/>
      <c r="L23" s="111"/>
      <c r="M23" s="111"/>
      <c r="N23" s="111"/>
      <c r="O23" s="111"/>
      <c r="P23" s="208"/>
      <c r="Q23" s="208"/>
      <c r="R23" s="208"/>
      <c r="S23" s="208"/>
      <c r="T23" s="208"/>
      <c r="U23" s="208"/>
      <c r="V23" s="208"/>
      <c r="W23" s="209"/>
      <c r="X23" s="3"/>
    </row>
    <row r="24" spans="2:26" ht="27" customHeight="1" thickBot="1" x14ac:dyDescent="0.25">
      <c r="B24" s="2"/>
      <c r="C24" s="52" t="s">
        <v>16</v>
      </c>
      <c r="D24" s="130" t="s">
        <v>77</v>
      </c>
      <c r="E24" s="99"/>
      <c r="F24" s="100"/>
      <c r="G24" s="98" t="s">
        <v>78</v>
      </c>
      <c r="H24" s="99"/>
      <c r="I24" s="100"/>
      <c r="J24" s="98" t="s">
        <v>79</v>
      </c>
      <c r="K24" s="99"/>
      <c r="L24" s="100"/>
      <c r="M24" s="98" t="s">
        <v>80</v>
      </c>
      <c r="N24" s="99"/>
      <c r="O24" s="100"/>
      <c r="P24" s="210" t="s">
        <v>13</v>
      </c>
      <c r="Q24" s="211"/>
      <c r="R24" s="211"/>
      <c r="S24" s="211"/>
      <c r="T24" s="211"/>
      <c r="U24" s="211"/>
      <c r="V24" s="211"/>
      <c r="W24" s="212"/>
      <c r="X24" s="3"/>
    </row>
    <row r="25" spans="2:26" ht="15" customHeight="1" x14ac:dyDescent="0.2">
      <c r="B25" s="2"/>
      <c r="C25" s="51" t="s">
        <v>17</v>
      </c>
      <c r="D25" s="204">
        <v>0.23</v>
      </c>
      <c r="E25" s="205"/>
      <c r="F25" s="206"/>
      <c r="G25" s="207">
        <v>0.23</v>
      </c>
      <c r="H25" s="205"/>
      <c r="I25" s="206"/>
      <c r="J25" s="207">
        <v>0.23</v>
      </c>
      <c r="K25" s="205"/>
      <c r="L25" s="206"/>
      <c r="M25" s="207">
        <v>0.11</v>
      </c>
      <c r="N25" s="205"/>
      <c r="O25" s="206"/>
      <c r="P25" s="96">
        <v>0.8</v>
      </c>
      <c r="Q25" s="96"/>
      <c r="R25" s="96"/>
      <c r="S25" s="96"/>
      <c r="T25" s="96"/>
      <c r="U25" s="96"/>
      <c r="V25" s="96"/>
      <c r="W25" s="213"/>
      <c r="X25" s="3"/>
    </row>
    <row r="26" spans="2:26" x14ac:dyDescent="0.2">
      <c r="B26" s="2"/>
      <c r="C26" s="33" t="s">
        <v>15</v>
      </c>
      <c r="D26" s="85">
        <v>326</v>
      </c>
      <c r="E26" s="86"/>
      <c r="F26" s="87"/>
      <c r="G26" s="85">
        <v>158</v>
      </c>
      <c r="H26" s="86"/>
      <c r="I26" s="87"/>
      <c r="J26" s="85">
        <v>106</v>
      </c>
      <c r="K26" s="86"/>
      <c r="L26" s="87"/>
      <c r="M26" s="85"/>
      <c r="N26" s="86"/>
      <c r="O26" s="87"/>
      <c r="P26" s="218">
        <f>+SUM(D26:O26)</f>
        <v>590</v>
      </c>
      <c r="Q26" s="218"/>
      <c r="R26" s="218"/>
      <c r="S26" s="218"/>
      <c r="T26" s="218"/>
      <c r="U26" s="218"/>
      <c r="V26" s="218"/>
      <c r="W26" s="219"/>
      <c r="X26" s="3"/>
    </row>
    <row r="27" spans="2:26" x14ac:dyDescent="0.2">
      <c r="B27" s="2"/>
      <c r="C27" s="33" t="s">
        <v>35</v>
      </c>
      <c r="D27" s="85">
        <v>326</v>
      </c>
      <c r="E27" s="86"/>
      <c r="F27" s="87"/>
      <c r="G27" s="85">
        <v>158</v>
      </c>
      <c r="H27" s="86"/>
      <c r="I27" s="87"/>
      <c r="J27" s="85">
        <v>106</v>
      </c>
      <c r="K27" s="86"/>
      <c r="L27" s="87"/>
      <c r="M27" s="85"/>
      <c r="N27" s="86"/>
      <c r="O27" s="87"/>
      <c r="P27" s="194">
        <f>+SUM(D27:O27)</f>
        <v>590</v>
      </c>
      <c r="Q27" s="194"/>
      <c r="R27" s="194"/>
      <c r="S27" s="194"/>
      <c r="T27" s="194"/>
      <c r="U27" s="194"/>
      <c r="V27" s="194"/>
      <c r="W27" s="195"/>
      <c r="X27" s="3"/>
    </row>
    <row r="28" spans="2:26" ht="15.75" customHeight="1" thickBot="1" x14ac:dyDescent="0.25">
      <c r="B28" s="2"/>
      <c r="C28" s="34" t="s">
        <v>28</v>
      </c>
      <c r="D28" s="196">
        <f>D26/D27</f>
        <v>1</v>
      </c>
      <c r="E28" s="197"/>
      <c r="F28" s="198"/>
      <c r="G28" s="196">
        <f>G26/G27</f>
        <v>1</v>
      </c>
      <c r="H28" s="197"/>
      <c r="I28" s="198"/>
      <c r="J28" s="196">
        <f>J26/J27</f>
        <v>1</v>
      </c>
      <c r="K28" s="197"/>
      <c r="L28" s="198"/>
      <c r="M28" s="196" t="e">
        <f>M26/M27</f>
        <v>#DIV/0!</v>
      </c>
      <c r="N28" s="197"/>
      <c r="O28" s="198"/>
      <c r="P28" s="202">
        <f>P26/P27</f>
        <v>1</v>
      </c>
      <c r="Q28" s="202"/>
      <c r="R28" s="202"/>
      <c r="S28" s="202"/>
      <c r="T28" s="202"/>
      <c r="U28" s="202"/>
      <c r="V28" s="202"/>
      <c r="W28" s="203"/>
      <c r="X28" s="3"/>
    </row>
    <row r="29" spans="2:26" x14ac:dyDescent="0.2">
      <c r="B29" s="2"/>
      <c r="X29" s="3"/>
      <c r="Z29" s="9"/>
    </row>
    <row r="30" spans="2:26" x14ac:dyDescent="0.2">
      <c r="B30" s="2"/>
      <c r="X30" s="3"/>
    </row>
    <row r="31" spans="2:26" x14ac:dyDescent="0.2">
      <c r="B31" s="2"/>
      <c r="I31" s="77"/>
      <c r="J31" s="77"/>
      <c r="K31" s="77"/>
      <c r="L31" s="77"/>
      <c r="M31" s="77"/>
      <c r="N31" s="77"/>
      <c r="O31" s="77"/>
      <c r="P31" s="77"/>
      <c r="Q31" s="77"/>
      <c r="R31" s="77"/>
      <c r="S31" s="77"/>
      <c r="T31" s="77"/>
      <c r="U31" s="77"/>
      <c r="V31" s="77"/>
      <c r="W31" s="77"/>
      <c r="X31" s="3"/>
    </row>
    <row r="32" spans="2:26" x14ac:dyDescent="0.2">
      <c r="B32" s="2"/>
      <c r="I32" s="7"/>
      <c r="J32" s="7"/>
      <c r="K32" s="7"/>
      <c r="L32" s="7"/>
      <c r="M32" s="7"/>
      <c r="N32" s="7"/>
      <c r="O32" s="7"/>
      <c r="P32" s="7"/>
      <c r="Q32" s="7"/>
      <c r="R32" s="7"/>
      <c r="S32" s="7"/>
      <c r="T32" s="7"/>
      <c r="U32" s="7"/>
      <c r="V32" s="7"/>
      <c r="W32" s="7"/>
      <c r="X32" s="3"/>
    </row>
    <row r="33" spans="2:24" x14ac:dyDescent="0.2">
      <c r="B33" s="2"/>
      <c r="I33" s="7"/>
      <c r="J33" s="7"/>
      <c r="K33" s="7"/>
      <c r="L33" s="7"/>
      <c r="M33" s="7"/>
      <c r="N33" s="7"/>
      <c r="O33" s="7"/>
      <c r="P33" s="7"/>
      <c r="Q33" s="7"/>
      <c r="R33" s="7"/>
      <c r="S33" s="7"/>
      <c r="T33" s="7"/>
      <c r="U33" s="7"/>
      <c r="V33" s="7"/>
      <c r="W33" s="7"/>
      <c r="X33" s="3"/>
    </row>
    <row r="34" spans="2:24" x14ac:dyDescent="0.2">
      <c r="B34" s="2"/>
      <c r="I34" s="7"/>
      <c r="J34" s="7"/>
      <c r="K34" s="7"/>
      <c r="L34" s="7"/>
      <c r="M34" s="7"/>
      <c r="N34" s="7"/>
      <c r="O34" s="7"/>
      <c r="P34" s="7"/>
      <c r="Q34" s="7"/>
      <c r="R34" s="7"/>
      <c r="S34" s="7"/>
      <c r="T34" s="7"/>
      <c r="U34" s="7"/>
      <c r="V34" s="7"/>
      <c r="W34" s="7"/>
      <c r="X34" s="3"/>
    </row>
    <row r="35" spans="2:24" x14ac:dyDescent="0.2">
      <c r="B35" s="2"/>
      <c r="I35" s="7"/>
      <c r="J35" s="7"/>
      <c r="K35" s="7"/>
      <c r="L35" s="7"/>
      <c r="M35" s="7"/>
      <c r="N35" s="7"/>
      <c r="O35" s="7"/>
      <c r="P35" s="7"/>
      <c r="Q35" s="7"/>
      <c r="R35" s="7"/>
      <c r="S35" s="7"/>
      <c r="T35" s="7"/>
      <c r="U35" s="7"/>
      <c r="V35" s="7"/>
      <c r="W35" s="7"/>
      <c r="X35" s="3"/>
    </row>
    <row r="36" spans="2:24" x14ac:dyDescent="0.2">
      <c r="B36" s="2"/>
      <c r="I36" s="7"/>
      <c r="J36" s="7"/>
      <c r="K36" s="7"/>
      <c r="L36" s="7"/>
      <c r="M36" s="7"/>
      <c r="N36" s="7"/>
      <c r="O36" s="7"/>
      <c r="P36" s="7"/>
      <c r="Q36" s="7"/>
      <c r="R36" s="7"/>
      <c r="S36" s="7"/>
      <c r="T36" s="7"/>
      <c r="U36" s="7"/>
      <c r="V36" s="7"/>
      <c r="W36" s="7"/>
      <c r="X36" s="3"/>
    </row>
    <row r="37" spans="2:24" x14ac:dyDescent="0.2">
      <c r="B37" s="2"/>
      <c r="I37" s="7"/>
      <c r="J37" s="7"/>
      <c r="K37" s="7"/>
      <c r="L37" s="7"/>
      <c r="M37" s="7"/>
      <c r="N37" s="7"/>
      <c r="O37" s="7"/>
      <c r="P37" s="7"/>
      <c r="Q37" s="7"/>
      <c r="R37" s="7"/>
      <c r="S37" s="7"/>
      <c r="T37" s="7"/>
      <c r="U37" s="7"/>
      <c r="V37" s="7"/>
      <c r="W37" s="7"/>
      <c r="X37" s="3"/>
    </row>
    <row r="38" spans="2:24" x14ac:dyDescent="0.2">
      <c r="B38" s="2"/>
      <c r="I38" s="7"/>
      <c r="J38" s="7"/>
      <c r="K38" s="7"/>
      <c r="L38" s="7"/>
      <c r="M38" s="7"/>
      <c r="N38" s="7"/>
      <c r="O38" s="7"/>
      <c r="P38" s="7"/>
      <c r="Q38" s="7"/>
      <c r="R38" s="7"/>
      <c r="S38" s="7"/>
      <c r="T38" s="7"/>
      <c r="U38" s="7"/>
      <c r="V38" s="7"/>
      <c r="W38" s="7"/>
      <c r="X38" s="3"/>
    </row>
    <row r="39" spans="2:24" x14ac:dyDescent="0.2">
      <c r="B39" s="2"/>
      <c r="I39" s="7"/>
      <c r="J39" s="7"/>
      <c r="K39" s="7"/>
      <c r="L39" s="7"/>
      <c r="M39" s="7"/>
      <c r="N39" s="7"/>
      <c r="O39" s="7"/>
      <c r="P39" s="7"/>
      <c r="Q39" s="7"/>
      <c r="R39" s="7"/>
      <c r="S39" s="7"/>
      <c r="T39" s="7"/>
      <c r="U39" s="7"/>
      <c r="V39" s="7"/>
      <c r="W39" s="7"/>
      <c r="X39" s="3"/>
    </row>
    <row r="40" spans="2:24" x14ac:dyDescent="0.2">
      <c r="B40" s="2"/>
      <c r="I40" s="7"/>
      <c r="J40" s="7"/>
      <c r="K40" s="7"/>
      <c r="L40" s="7"/>
      <c r="M40" s="7"/>
      <c r="N40" s="7"/>
      <c r="O40" s="7"/>
      <c r="P40" s="7"/>
      <c r="Q40" s="7"/>
      <c r="R40" s="7"/>
      <c r="S40" s="7"/>
      <c r="T40" s="7"/>
      <c r="U40" s="7"/>
      <c r="V40" s="7"/>
      <c r="W40" s="7"/>
      <c r="X40" s="3"/>
    </row>
    <row r="41" spans="2:24" ht="7.5" customHeight="1" thickBot="1" x14ac:dyDescent="0.25">
      <c r="B41" s="2"/>
      <c r="I41" s="7"/>
      <c r="J41" s="7"/>
      <c r="K41" s="7"/>
      <c r="L41" s="7"/>
      <c r="M41" s="7"/>
      <c r="N41" s="7"/>
      <c r="O41" s="7"/>
      <c r="P41" s="7"/>
      <c r="Q41" s="7"/>
      <c r="R41" s="7"/>
      <c r="S41" s="7"/>
      <c r="T41" s="7"/>
      <c r="U41" s="7"/>
      <c r="V41" s="7"/>
      <c r="W41" s="7"/>
      <c r="X41" s="3"/>
    </row>
    <row r="42" spans="2:24" ht="64.5" customHeight="1" thickBot="1" x14ac:dyDescent="0.25">
      <c r="B42" s="12"/>
      <c r="C42" s="78" t="s">
        <v>21</v>
      </c>
      <c r="D42" s="79"/>
      <c r="E42" s="79"/>
      <c r="F42" s="79"/>
      <c r="G42" s="79"/>
      <c r="H42" s="79"/>
      <c r="I42" s="79"/>
      <c r="J42" s="79"/>
      <c r="K42" s="79"/>
      <c r="L42" s="79"/>
      <c r="M42" s="79"/>
      <c r="N42" s="80" t="s">
        <v>71</v>
      </c>
      <c r="O42" s="81"/>
      <c r="P42" s="81"/>
      <c r="Q42" s="81"/>
      <c r="R42" s="81"/>
      <c r="S42" s="81"/>
      <c r="T42" s="81"/>
      <c r="U42" s="81"/>
      <c r="V42" s="81"/>
      <c r="W42" s="82"/>
      <c r="X42" s="14"/>
    </row>
    <row r="43" spans="2:24" ht="55.5" customHeight="1" thickBot="1" x14ac:dyDescent="0.25">
      <c r="B43" s="2"/>
      <c r="C43" s="16"/>
      <c r="D43" s="50" t="s">
        <v>73</v>
      </c>
      <c r="E43" s="199" t="s">
        <v>74</v>
      </c>
      <c r="F43" s="199"/>
      <c r="G43" s="199"/>
      <c r="H43" s="199"/>
      <c r="I43" s="199"/>
      <c r="J43" s="199"/>
      <c r="K43" s="199"/>
      <c r="L43" s="199"/>
      <c r="M43" s="200"/>
      <c r="N43" s="49"/>
      <c r="O43" s="48"/>
      <c r="P43" s="48"/>
      <c r="Q43" s="48"/>
      <c r="R43" s="48"/>
      <c r="S43" s="48"/>
      <c r="T43" s="48"/>
      <c r="U43" s="48"/>
      <c r="V43" s="48"/>
      <c r="W43" s="47"/>
      <c r="X43" s="3"/>
    </row>
    <row r="44" spans="2:24" ht="68.25" customHeight="1" thickBot="1" x14ac:dyDescent="0.25">
      <c r="B44" s="2"/>
      <c r="C44" s="11" t="s">
        <v>18</v>
      </c>
      <c r="D44" s="37">
        <v>45382</v>
      </c>
      <c r="E44" s="63" t="s">
        <v>136</v>
      </c>
      <c r="F44" s="64"/>
      <c r="G44" s="64"/>
      <c r="H44" s="64"/>
      <c r="I44" s="64"/>
      <c r="J44" s="201"/>
      <c r="K44" s="201"/>
      <c r="L44" s="201"/>
      <c r="M44" s="65"/>
      <c r="N44" s="67"/>
      <c r="O44" s="67"/>
      <c r="P44" s="67"/>
      <c r="Q44" s="67"/>
      <c r="R44" s="67"/>
      <c r="S44" s="67"/>
      <c r="T44" s="67"/>
      <c r="U44" s="67"/>
      <c r="V44" s="67"/>
      <c r="W44" s="68"/>
      <c r="X44" s="3"/>
    </row>
    <row r="45" spans="2:24" ht="69" customHeight="1" thickBot="1" x14ac:dyDescent="0.25">
      <c r="B45" s="2"/>
      <c r="C45" s="11" t="s">
        <v>19</v>
      </c>
      <c r="D45" s="46">
        <v>45473</v>
      </c>
      <c r="E45" s="63" t="s">
        <v>142</v>
      </c>
      <c r="F45" s="64"/>
      <c r="G45" s="64"/>
      <c r="H45" s="64"/>
      <c r="I45" s="64"/>
      <c r="J45" s="201"/>
      <c r="K45" s="201"/>
      <c r="L45" s="201"/>
      <c r="M45" s="65"/>
      <c r="N45" s="67"/>
      <c r="O45" s="67"/>
      <c r="P45" s="67"/>
      <c r="Q45" s="67"/>
      <c r="R45" s="67"/>
      <c r="S45" s="67"/>
      <c r="T45" s="67"/>
      <c r="U45" s="67"/>
      <c r="V45" s="67"/>
      <c r="W45" s="68"/>
      <c r="X45" s="3"/>
    </row>
    <row r="46" spans="2:24" ht="56.25" customHeight="1" thickBot="1" x14ac:dyDescent="0.25">
      <c r="B46" s="2"/>
      <c r="C46" s="11" t="s">
        <v>82</v>
      </c>
      <c r="D46" s="56" t="s">
        <v>149</v>
      </c>
      <c r="E46" s="303" t="s">
        <v>150</v>
      </c>
      <c r="F46" s="304"/>
      <c r="G46" s="304"/>
      <c r="H46" s="304"/>
      <c r="I46" s="304"/>
      <c r="J46" s="306"/>
      <c r="K46" s="306"/>
      <c r="L46" s="306"/>
      <c r="M46" s="305"/>
      <c r="N46" s="67"/>
      <c r="O46" s="67"/>
      <c r="P46" s="67"/>
      <c r="Q46" s="67"/>
      <c r="R46" s="67"/>
      <c r="S46" s="67"/>
      <c r="T46" s="67"/>
      <c r="U46" s="67"/>
      <c r="V46" s="67"/>
      <c r="W46" s="68"/>
      <c r="X46" s="3"/>
    </row>
    <row r="47" spans="2:24" ht="38.25" customHeight="1" thickBot="1" x14ac:dyDescent="0.25">
      <c r="B47" s="2"/>
      <c r="C47" s="11" t="s">
        <v>20</v>
      </c>
      <c r="D47" s="45"/>
      <c r="E47" s="191"/>
      <c r="F47" s="192"/>
      <c r="G47" s="192"/>
      <c r="H47" s="192"/>
      <c r="I47" s="192"/>
      <c r="J47" s="192"/>
      <c r="K47" s="192"/>
      <c r="L47" s="192"/>
      <c r="M47" s="193"/>
      <c r="N47" s="67"/>
      <c r="O47" s="67"/>
      <c r="P47" s="67"/>
      <c r="Q47" s="67"/>
      <c r="R47" s="67"/>
      <c r="S47" s="67"/>
      <c r="T47" s="67"/>
      <c r="U47" s="67"/>
      <c r="V47" s="67"/>
      <c r="W47" s="68"/>
      <c r="X47" s="3"/>
    </row>
    <row r="48" spans="2:24" x14ac:dyDescent="0.2">
      <c r="B48" s="2"/>
      <c r="X48" s="3"/>
    </row>
    <row r="49" spans="2:24" ht="13.5" thickBot="1" x14ac:dyDescent="0.25">
      <c r="B49" s="12"/>
      <c r="C49" s="13"/>
      <c r="D49" s="13"/>
      <c r="E49" s="13"/>
      <c r="F49" s="13"/>
      <c r="G49" s="13"/>
      <c r="H49" s="13"/>
      <c r="I49" s="13"/>
      <c r="J49" s="13"/>
      <c r="K49" s="13"/>
      <c r="L49" s="13"/>
      <c r="M49" s="13"/>
      <c r="N49" s="13"/>
      <c r="O49" s="13"/>
      <c r="P49" s="13"/>
      <c r="Q49" s="13"/>
      <c r="R49" s="13"/>
      <c r="S49" s="13"/>
      <c r="T49" s="13"/>
      <c r="U49" s="13"/>
      <c r="V49" s="13"/>
      <c r="W49" s="13"/>
      <c r="X49" s="14"/>
    </row>
    <row r="91" spans="3:27" ht="28.5" customHeight="1" x14ac:dyDescent="0.2"/>
    <row r="93" spans="3:27" hidden="1" x14ac:dyDescent="0.2"/>
    <row r="94" spans="3:27" hidden="1" x14ac:dyDescent="0.2"/>
    <row r="95" spans="3:27" ht="13.5" hidden="1" thickBot="1" x14ac:dyDescent="0.25">
      <c r="C95" s="30" t="s">
        <v>37</v>
      </c>
      <c r="D95" s="29"/>
      <c r="H95" s="28" t="s">
        <v>22</v>
      </c>
      <c r="I95" s="28" t="s">
        <v>24</v>
      </c>
      <c r="J95" s="28"/>
      <c r="K95" s="28"/>
      <c r="L95" s="28"/>
      <c r="M95" s="28" t="s">
        <v>64</v>
      </c>
      <c r="AA95" s="27" t="s">
        <v>29</v>
      </c>
    </row>
    <row r="96" spans="3:27" ht="25.5" hidden="1" x14ac:dyDescent="0.2">
      <c r="C96" s="23" t="s">
        <v>44</v>
      </c>
      <c r="D96" s="25"/>
      <c r="H96" s="26" t="s">
        <v>4</v>
      </c>
      <c r="I96" s="26" t="s">
        <v>7</v>
      </c>
      <c r="J96" s="26"/>
      <c r="K96" s="26"/>
      <c r="L96" s="26"/>
      <c r="M96" s="26" t="s">
        <v>65</v>
      </c>
      <c r="S96" s="58"/>
      <c r="T96" s="58"/>
    </row>
    <row r="97" spans="3:20" ht="25.5" hidden="1" x14ac:dyDescent="0.2">
      <c r="C97" s="23" t="s">
        <v>45</v>
      </c>
      <c r="D97" s="25"/>
      <c r="H97" s="26" t="s">
        <v>70</v>
      </c>
      <c r="I97" s="26" t="s">
        <v>81</v>
      </c>
      <c r="J97" s="26"/>
      <c r="K97" s="26"/>
      <c r="L97" s="26"/>
      <c r="M97" s="26" t="s">
        <v>66</v>
      </c>
      <c r="S97" s="57"/>
      <c r="T97" s="57"/>
    </row>
    <row r="98" spans="3:20" ht="38.25" hidden="1" x14ac:dyDescent="0.2">
      <c r="C98" s="23" t="s">
        <v>46</v>
      </c>
      <c r="D98" s="25"/>
      <c r="H98" s="26" t="s">
        <v>5</v>
      </c>
      <c r="I98" s="26" t="s">
        <v>8</v>
      </c>
      <c r="J98" s="26"/>
      <c r="K98" s="26"/>
      <c r="L98" s="26"/>
      <c r="M98" s="26" t="s">
        <v>67</v>
      </c>
      <c r="S98" s="57"/>
      <c r="T98" s="57"/>
    </row>
    <row r="99" spans="3:20" hidden="1" x14ac:dyDescent="0.2">
      <c r="C99" s="23" t="s">
        <v>47</v>
      </c>
      <c r="D99" s="25"/>
      <c r="H99" s="26"/>
      <c r="I99" s="26" t="s">
        <v>69</v>
      </c>
      <c r="J99" s="26"/>
      <c r="K99" s="26"/>
      <c r="L99" s="26"/>
      <c r="M99" s="26" t="s">
        <v>68</v>
      </c>
      <c r="S99" s="57"/>
      <c r="T99" s="57"/>
    </row>
    <row r="100" spans="3:20" ht="25.5" hidden="1" x14ac:dyDescent="0.2">
      <c r="C100" s="23" t="s">
        <v>48</v>
      </c>
      <c r="D100" s="25"/>
      <c r="H100" s="26"/>
      <c r="I100" s="26" t="s">
        <v>9</v>
      </c>
      <c r="J100" s="26"/>
      <c r="K100" s="26"/>
      <c r="L100" s="26"/>
      <c r="M100" s="26" t="s">
        <v>72</v>
      </c>
      <c r="S100" s="57"/>
      <c r="T100" s="57"/>
    </row>
    <row r="101" spans="3:20" hidden="1" x14ac:dyDescent="0.2">
      <c r="C101" s="23" t="s">
        <v>49</v>
      </c>
      <c r="D101" s="25"/>
      <c r="H101" s="26"/>
      <c r="I101" s="26" t="s">
        <v>10</v>
      </c>
      <c r="J101" s="26"/>
      <c r="K101" s="26"/>
      <c r="L101" s="26"/>
      <c r="M101" s="26"/>
      <c r="S101" s="57"/>
      <c r="T101" s="57"/>
    </row>
    <row r="102" spans="3:20" hidden="1" x14ac:dyDescent="0.2">
      <c r="C102" s="23" t="s">
        <v>50</v>
      </c>
      <c r="D102" s="25"/>
      <c r="S102" s="58"/>
      <c r="T102" s="58"/>
    </row>
    <row r="103" spans="3:20" ht="66" hidden="1" customHeight="1" x14ac:dyDescent="0.2">
      <c r="C103" s="23" t="s">
        <v>51</v>
      </c>
      <c r="D103" s="25"/>
      <c r="S103" s="66"/>
      <c r="T103" s="66"/>
    </row>
    <row r="104" spans="3:20" hidden="1" x14ac:dyDescent="0.2">
      <c r="C104" s="23" t="s">
        <v>36</v>
      </c>
      <c r="D104" s="25"/>
    </row>
    <row r="105" spans="3:20" ht="25.5" hidden="1" x14ac:dyDescent="0.2">
      <c r="C105" s="23" t="s">
        <v>52</v>
      </c>
      <c r="D105" s="25"/>
    </row>
    <row r="106" spans="3:20" ht="25.5" hidden="1" x14ac:dyDescent="0.2">
      <c r="C106" s="23" t="s">
        <v>53</v>
      </c>
      <c r="D106" s="25"/>
    </row>
    <row r="107" spans="3:20" ht="25.5" hidden="1" x14ac:dyDescent="0.2">
      <c r="C107" s="23" t="s">
        <v>54</v>
      </c>
      <c r="D107" s="25"/>
    </row>
    <row r="108" spans="3:20" hidden="1" x14ac:dyDescent="0.2">
      <c r="C108" s="23" t="s">
        <v>39</v>
      </c>
      <c r="D108" s="22"/>
    </row>
    <row r="109" spans="3:20" hidden="1" x14ac:dyDescent="0.2">
      <c r="C109" s="23" t="s">
        <v>38</v>
      </c>
      <c r="D109" s="24"/>
    </row>
    <row r="110" spans="3:20" hidden="1" x14ac:dyDescent="0.2">
      <c r="C110" s="23" t="s">
        <v>55</v>
      </c>
      <c r="D110" s="22"/>
    </row>
    <row r="111" spans="3:20" hidden="1" x14ac:dyDescent="0.2"/>
    <row r="112" spans="3:20" ht="6.75" hidden="1" customHeight="1" x14ac:dyDescent="0.2"/>
    <row r="113" spans="3:3" ht="15" hidden="1" customHeight="1" x14ac:dyDescent="0.2">
      <c r="C113" s="15" t="s">
        <v>29</v>
      </c>
    </row>
    <row r="114" spans="3:3" ht="18.75" hidden="1" customHeight="1" x14ac:dyDescent="0.2">
      <c r="C114" s="15" t="s">
        <v>32</v>
      </c>
    </row>
    <row r="115" spans="3:3" ht="15" hidden="1" customHeight="1" x14ac:dyDescent="0.2">
      <c r="C115" s="15" t="s">
        <v>40</v>
      </c>
    </row>
    <row r="116" spans="3:3" ht="11.25" hidden="1" customHeight="1" x14ac:dyDescent="0.2">
      <c r="C116" s="15" t="s">
        <v>30</v>
      </c>
    </row>
    <row r="117" spans="3:3" ht="16.5" hidden="1" customHeight="1" x14ac:dyDescent="0.2">
      <c r="C117" s="15" t="s">
        <v>31</v>
      </c>
    </row>
    <row r="118" spans="3:3" ht="12" hidden="1" customHeight="1" x14ac:dyDescent="0.2">
      <c r="C118" s="15" t="s">
        <v>33</v>
      </c>
    </row>
    <row r="119" spans="3:3" ht="25.5" hidden="1" customHeight="1" x14ac:dyDescent="0.2">
      <c r="C119" s="15" t="s">
        <v>34</v>
      </c>
    </row>
    <row r="120" spans="3:3" ht="27.75" hidden="1" customHeight="1" x14ac:dyDescent="0.2">
      <c r="C120" s="15" t="s">
        <v>41</v>
      </c>
    </row>
    <row r="121" spans="3:3" ht="36.75" hidden="1" customHeight="1" x14ac:dyDescent="0.2">
      <c r="C121" s="21" t="s">
        <v>42</v>
      </c>
    </row>
    <row r="122" spans="3:3" hidden="1" x14ac:dyDescent="0.2">
      <c r="C122" s="15" t="s">
        <v>43</v>
      </c>
    </row>
    <row r="123" spans="3:3" hidden="1" x14ac:dyDescent="0.2"/>
  </sheetData>
  <mergeCells count="83">
    <mergeCell ref="U2:X2"/>
    <mergeCell ref="U3:X3"/>
    <mergeCell ref="U4:X4"/>
    <mergeCell ref="G12:H12"/>
    <mergeCell ref="C13:D14"/>
    <mergeCell ref="E13:F14"/>
    <mergeCell ref="B2:D4"/>
    <mergeCell ref="E2:T4"/>
    <mergeCell ref="B5:X5"/>
    <mergeCell ref="D8:L8"/>
    <mergeCell ref="D9:L9"/>
    <mergeCell ref="D10:L10"/>
    <mergeCell ref="V12:W12"/>
    <mergeCell ref="B6:X6"/>
    <mergeCell ref="C7:W7"/>
    <mergeCell ref="M8:N8"/>
    <mergeCell ref="O8:W8"/>
    <mergeCell ref="M9:N10"/>
    <mergeCell ref="O9:W10"/>
    <mergeCell ref="I12:M12"/>
    <mergeCell ref="N12:O12"/>
    <mergeCell ref="P12:U12"/>
    <mergeCell ref="C12:D12"/>
    <mergeCell ref="E12:F12"/>
    <mergeCell ref="F18:G18"/>
    <mergeCell ref="G13:H14"/>
    <mergeCell ref="I13:M14"/>
    <mergeCell ref="N13:O14"/>
    <mergeCell ref="P26:W26"/>
    <mergeCell ref="D24:F24"/>
    <mergeCell ref="G24:I24"/>
    <mergeCell ref="J24:L24"/>
    <mergeCell ref="M24:O24"/>
    <mergeCell ref="M26:O26"/>
    <mergeCell ref="J25:L25"/>
    <mergeCell ref="J26:L26"/>
    <mergeCell ref="M25:O25"/>
    <mergeCell ref="V13:W14"/>
    <mergeCell ref="P13:U14"/>
    <mergeCell ref="P28:W28"/>
    <mergeCell ref="J28:L28"/>
    <mergeCell ref="C16:C18"/>
    <mergeCell ref="D16:E16"/>
    <mergeCell ref="F16:G16"/>
    <mergeCell ref="D17:E17"/>
    <mergeCell ref="F17:G17"/>
    <mergeCell ref="D18:E18"/>
    <mergeCell ref="D25:F25"/>
    <mergeCell ref="G25:I25"/>
    <mergeCell ref="D26:F26"/>
    <mergeCell ref="G26:I26"/>
    <mergeCell ref="B20:X20"/>
    <mergeCell ref="C23:W23"/>
    <mergeCell ref="P24:W24"/>
    <mergeCell ref="P25:W25"/>
    <mergeCell ref="E43:M43"/>
    <mergeCell ref="N44:W44"/>
    <mergeCell ref="N45:W45"/>
    <mergeCell ref="E44:M44"/>
    <mergeCell ref="E45:M45"/>
    <mergeCell ref="S102:T102"/>
    <mergeCell ref="S103:T103"/>
    <mergeCell ref="S97:T97"/>
    <mergeCell ref="S98:T98"/>
    <mergeCell ref="S99:T99"/>
    <mergeCell ref="S100:T100"/>
    <mergeCell ref="S101:T101"/>
    <mergeCell ref="S96:T96"/>
    <mergeCell ref="E47:M47"/>
    <mergeCell ref="N47:W47"/>
    <mergeCell ref="P27:W27"/>
    <mergeCell ref="D27:F27"/>
    <mergeCell ref="G27:I27"/>
    <mergeCell ref="J27:L27"/>
    <mergeCell ref="M27:O27"/>
    <mergeCell ref="E46:M46"/>
    <mergeCell ref="N46:W46"/>
    <mergeCell ref="D28:F28"/>
    <mergeCell ref="G28:I28"/>
    <mergeCell ref="M28:O28"/>
    <mergeCell ref="I31:W31"/>
    <mergeCell ref="C42:M42"/>
    <mergeCell ref="N42:W42"/>
  </mergeCells>
  <dataValidations count="19">
    <dataValidation allowBlank="1" showInputMessage="1" showErrorMessage="1" prompt="Identifique el valor registrado en el denominador de la fórmula de cálculo" sqref="D27"/>
    <dataValidation type="list" allowBlank="1" showInputMessage="1" showErrorMessage="1" prompt="Seleccione de la lista desplegable, la periodicidad de medición del indicador." sqref="N13:O14">
      <formula1>Periodicidad</formula1>
    </dataValidation>
    <dataValidation allowBlank="1" showInputMessage="1" showErrorMessage="1" prompt="Identifique el cargo del Directivo responsable del Proceso." sqref="D9"/>
    <dataValidation allowBlank="1" showInputMessage="1" showErrorMessage="1" prompt="Identifique el cargo y dependencia del servidor responsable de  reportar y análisis del indicador (solamente se registra el servidor que consolida la información final)." sqref="D10"/>
    <dataValidation allowBlank="1" showInputMessage="1" showErrorMessage="1" prompt="Realice una breve descripción de que pretende medir el indicador." sqref="O9:W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M14">
      <formula1>Tipo_indicador</formula1>
    </dataValidation>
    <dataValidation allowBlank="1" showInputMessage="1" showErrorMessage="1" prompt="Identifique la fuente de información usada para el reporte del indicador." sqref="P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G25 P25 M25 J25"/>
    <dataValidation allowBlank="1" showInputMessage="1" showErrorMessage="1" prompt="Identifique el valor registrado en el numerador de la fórmula de cálculo" sqref="D26 M26:M27 J26:J27 G26:G27 P26"/>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7 E44:M46"/>
    <dataValidation type="list" allowBlank="1" showInputMessage="1" showErrorMessage="1" sqref="D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O8:W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V13:W14">
      <formula1>$M$96:$M$100</formula1>
    </dataValidation>
  </dataValidations>
  <hyperlinks>
    <hyperlink ref="C8" location="'INSTRUCTIVO '!D10" display="Proceso :"/>
    <hyperlink ref="C9" location="'INSTRUCTIVO '!A1" display="Responsables: "/>
    <hyperlink ref="M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sheetPr>
  <dimension ref="B1:U123"/>
  <sheetViews>
    <sheetView showGridLines="0" showWhiteSpace="0" zoomScale="70" zoomScaleNormal="70" zoomScalePageLayoutView="85" workbookViewId="0">
      <selection activeCell="E1" sqref="E1"/>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76"/>
      <c r="C2" s="177"/>
      <c r="D2" s="178"/>
      <c r="E2" s="181" t="s">
        <v>86</v>
      </c>
      <c r="F2" s="182"/>
      <c r="G2" s="182"/>
      <c r="H2" s="182"/>
      <c r="I2" s="182"/>
      <c r="J2" s="182"/>
      <c r="K2" s="182"/>
      <c r="L2" s="182"/>
      <c r="M2" s="182"/>
      <c r="N2" s="183"/>
      <c r="O2" s="190" t="s">
        <v>85</v>
      </c>
      <c r="P2" s="190"/>
      <c r="Q2" s="190"/>
      <c r="R2" s="190"/>
    </row>
    <row r="3" spans="2:18" ht="24.75" customHeight="1" x14ac:dyDescent="0.2">
      <c r="B3" s="179"/>
      <c r="C3" s="57"/>
      <c r="D3" s="180"/>
      <c r="E3" s="184"/>
      <c r="F3" s="185"/>
      <c r="G3" s="185"/>
      <c r="H3" s="185"/>
      <c r="I3" s="185"/>
      <c r="J3" s="185"/>
      <c r="K3" s="185"/>
      <c r="L3" s="185"/>
      <c r="M3" s="185"/>
      <c r="N3" s="186"/>
      <c r="O3" s="190" t="s">
        <v>99</v>
      </c>
      <c r="P3" s="190"/>
      <c r="Q3" s="190"/>
      <c r="R3" s="190"/>
    </row>
    <row r="4" spans="2:18" ht="24.75" customHeight="1" thickBot="1" x14ac:dyDescent="0.25">
      <c r="B4" s="179"/>
      <c r="C4" s="57"/>
      <c r="D4" s="180"/>
      <c r="E4" s="187"/>
      <c r="F4" s="188"/>
      <c r="G4" s="188"/>
      <c r="H4" s="188"/>
      <c r="I4" s="188"/>
      <c r="J4" s="188"/>
      <c r="K4" s="188"/>
      <c r="L4" s="188"/>
      <c r="M4" s="188"/>
      <c r="N4" s="189"/>
      <c r="O4" s="190" t="s">
        <v>100</v>
      </c>
      <c r="P4" s="190"/>
      <c r="Q4" s="190"/>
      <c r="R4" s="190"/>
    </row>
    <row r="5" spans="2:18" ht="13.5" thickBot="1" x14ac:dyDescent="0.25">
      <c r="B5" s="172" t="s">
        <v>124</v>
      </c>
      <c r="C5" s="173"/>
      <c r="D5" s="173"/>
      <c r="E5" s="173"/>
      <c r="F5" s="173"/>
      <c r="G5" s="173"/>
      <c r="H5" s="173"/>
      <c r="I5" s="173"/>
      <c r="J5" s="173"/>
      <c r="K5" s="173"/>
      <c r="L5" s="173"/>
      <c r="M5" s="173"/>
      <c r="N5" s="173"/>
      <c r="O5" s="174"/>
      <c r="P5" s="174"/>
      <c r="Q5" s="174"/>
      <c r="R5" s="175"/>
    </row>
    <row r="6" spans="2:18" ht="15" customHeight="1" thickBot="1" x14ac:dyDescent="0.25">
      <c r="B6" s="80" t="s">
        <v>0</v>
      </c>
      <c r="C6" s="81"/>
      <c r="D6" s="81"/>
      <c r="E6" s="81"/>
      <c r="F6" s="81"/>
      <c r="G6" s="81"/>
      <c r="H6" s="81"/>
      <c r="I6" s="81"/>
      <c r="J6" s="81"/>
      <c r="K6" s="81"/>
      <c r="L6" s="81"/>
      <c r="M6" s="81"/>
      <c r="N6" s="81"/>
      <c r="O6" s="81"/>
      <c r="P6" s="81"/>
      <c r="Q6" s="81"/>
      <c r="R6" s="82"/>
    </row>
    <row r="7" spans="2:18" ht="13.5" thickBot="1" x14ac:dyDescent="0.25">
      <c r="B7" s="2"/>
      <c r="C7" s="131"/>
      <c r="D7" s="131"/>
      <c r="E7" s="131"/>
      <c r="F7" s="131"/>
      <c r="G7" s="131"/>
      <c r="H7" s="131"/>
      <c r="I7" s="131"/>
      <c r="J7" s="131"/>
      <c r="K7" s="131"/>
      <c r="L7" s="131"/>
      <c r="M7" s="131"/>
      <c r="N7" s="131"/>
      <c r="O7" s="131"/>
      <c r="P7" s="131"/>
      <c r="Q7" s="131"/>
      <c r="R7" s="3"/>
    </row>
    <row r="8" spans="2:18" ht="37.5" customHeight="1" thickBot="1" x14ac:dyDescent="0.25">
      <c r="B8" s="2"/>
      <c r="C8" s="4" t="s">
        <v>60</v>
      </c>
      <c r="D8" s="225" t="s">
        <v>38</v>
      </c>
      <c r="E8" s="226"/>
      <c r="F8" s="226"/>
      <c r="G8" s="226"/>
      <c r="H8" s="226"/>
      <c r="I8" s="227"/>
      <c r="J8" s="135" t="s">
        <v>56</v>
      </c>
      <c r="K8" s="136"/>
      <c r="L8" s="236" t="s">
        <v>105</v>
      </c>
      <c r="M8" s="237"/>
      <c r="N8" s="237"/>
      <c r="O8" s="237"/>
      <c r="P8" s="237"/>
      <c r="Q8" s="238"/>
      <c r="R8" s="3"/>
    </row>
    <row r="9" spans="2:18" ht="23.25" customHeight="1" thickBot="1" x14ac:dyDescent="0.25">
      <c r="B9" s="2"/>
      <c r="C9" s="4" t="s">
        <v>59</v>
      </c>
      <c r="D9" s="228" t="s">
        <v>104</v>
      </c>
      <c r="E9" s="229"/>
      <c r="F9" s="229"/>
      <c r="G9" s="229"/>
      <c r="H9" s="229"/>
      <c r="I9" s="230"/>
      <c r="J9" s="145" t="s">
        <v>57</v>
      </c>
      <c r="K9" s="146"/>
      <c r="L9" s="239" t="s">
        <v>116</v>
      </c>
      <c r="M9" s="240"/>
      <c r="N9" s="240"/>
      <c r="O9" s="240"/>
      <c r="P9" s="240"/>
      <c r="Q9" s="241"/>
      <c r="R9" s="3"/>
    </row>
    <row r="10" spans="2:18" ht="23.25" customHeight="1" thickBot="1" x14ac:dyDescent="0.25">
      <c r="B10" s="2"/>
      <c r="C10" s="4" t="s">
        <v>58</v>
      </c>
      <c r="D10" s="228" t="s">
        <v>84</v>
      </c>
      <c r="E10" s="229"/>
      <c r="F10" s="229"/>
      <c r="G10" s="229"/>
      <c r="H10" s="229"/>
      <c r="I10" s="230"/>
      <c r="J10" s="147"/>
      <c r="K10" s="148"/>
      <c r="L10" s="242"/>
      <c r="M10" s="243"/>
      <c r="N10" s="243"/>
      <c r="O10" s="243"/>
      <c r="P10" s="243"/>
      <c r="Q10" s="244"/>
      <c r="R10" s="3"/>
    </row>
    <row r="11" spans="2:18" ht="6" customHeight="1" thickBot="1" x14ac:dyDescent="0.25">
      <c r="B11" s="2"/>
      <c r="I11" s="5"/>
      <c r="R11" s="3"/>
    </row>
    <row r="12" spans="2:18" ht="15" customHeight="1" x14ac:dyDescent="0.2">
      <c r="B12" s="2"/>
      <c r="C12" s="153" t="s">
        <v>14</v>
      </c>
      <c r="D12" s="154"/>
      <c r="E12" s="153" t="s">
        <v>61</v>
      </c>
      <c r="F12" s="155"/>
      <c r="G12" s="156" t="s">
        <v>1</v>
      </c>
      <c r="H12" s="157"/>
      <c r="I12" s="153" t="s">
        <v>3</v>
      </c>
      <c r="J12" s="155"/>
      <c r="K12" s="158" t="s">
        <v>6</v>
      </c>
      <c r="L12" s="159"/>
      <c r="M12" s="113" t="s">
        <v>2</v>
      </c>
      <c r="N12" s="169"/>
      <c r="O12" s="170"/>
      <c r="P12" s="140" t="s">
        <v>63</v>
      </c>
      <c r="Q12" s="141"/>
      <c r="R12" s="3"/>
    </row>
    <row r="13" spans="2:18" ht="15" customHeight="1" x14ac:dyDescent="0.2">
      <c r="B13" s="2"/>
      <c r="C13" s="245" t="s">
        <v>125</v>
      </c>
      <c r="D13" s="246"/>
      <c r="E13" s="171">
        <v>0.8</v>
      </c>
      <c r="F13" s="150"/>
      <c r="G13" s="101" t="s">
        <v>75</v>
      </c>
      <c r="H13" s="102"/>
      <c r="I13" s="105" t="s">
        <v>70</v>
      </c>
      <c r="J13" s="150"/>
      <c r="K13" s="101" t="s">
        <v>8</v>
      </c>
      <c r="L13" s="102"/>
      <c r="M13" s="105" t="s">
        <v>91</v>
      </c>
      <c r="N13" s="106"/>
      <c r="O13" s="107"/>
      <c r="P13" s="149" t="s">
        <v>68</v>
      </c>
      <c r="Q13" s="150"/>
      <c r="R13" s="3"/>
    </row>
    <row r="14" spans="2:18" ht="56.25" customHeight="1" thickBot="1" x14ac:dyDescent="0.25">
      <c r="B14" s="2"/>
      <c r="C14" s="61"/>
      <c r="D14" s="247"/>
      <c r="E14" s="108"/>
      <c r="F14" s="152"/>
      <c r="G14" s="103"/>
      <c r="H14" s="104"/>
      <c r="I14" s="108"/>
      <c r="J14" s="152"/>
      <c r="K14" s="103"/>
      <c r="L14" s="104"/>
      <c r="M14" s="108"/>
      <c r="N14" s="109"/>
      <c r="O14" s="110"/>
      <c r="P14" s="151"/>
      <c r="Q14" s="152"/>
      <c r="R14" s="3"/>
    </row>
    <row r="15" spans="2:18" ht="8.25" customHeight="1" thickBot="1" x14ac:dyDescent="0.25">
      <c r="B15" s="2"/>
      <c r="M15" s="7"/>
      <c r="N15" s="7"/>
      <c r="O15" s="7"/>
      <c r="P15" s="7"/>
      <c r="Q15" s="7"/>
      <c r="R15" s="3"/>
    </row>
    <row r="16" spans="2:18" x14ac:dyDescent="0.2">
      <c r="B16" s="2"/>
      <c r="C16" s="113" t="s">
        <v>11</v>
      </c>
      <c r="D16" s="116" t="s">
        <v>25</v>
      </c>
      <c r="E16" s="117"/>
      <c r="F16" s="118" t="s">
        <v>95</v>
      </c>
      <c r="G16" s="119"/>
      <c r="H16" s="6"/>
      <c r="I16" s="6"/>
      <c r="J16" s="6"/>
      <c r="K16" s="6"/>
      <c r="L16" s="6"/>
      <c r="M16" s="7"/>
      <c r="N16" s="7"/>
      <c r="O16" s="7"/>
      <c r="P16" s="7"/>
      <c r="Q16" s="7"/>
      <c r="R16" s="3"/>
    </row>
    <row r="17" spans="2:20" ht="18.75" customHeight="1" x14ac:dyDescent="0.2">
      <c r="B17" s="2"/>
      <c r="C17" s="114"/>
      <c r="D17" s="120" t="s">
        <v>26</v>
      </c>
      <c r="E17" s="121"/>
      <c r="F17" s="85" t="s">
        <v>98</v>
      </c>
      <c r="G17" s="91"/>
      <c r="H17" s="6"/>
      <c r="I17" s="6"/>
      <c r="J17" s="6"/>
      <c r="K17" s="6"/>
      <c r="L17" s="6"/>
      <c r="M17" s="7"/>
      <c r="N17" s="7"/>
      <c r="O17" s="7"/>
      <c r="P17" s="7"/>
      <c r="Q17" s="7"/>
      <c r="R17" s="3"/>
    </row>
    <row r="18" spans="2:20" ht="18.75" customHeight="1" thickBot="1" x14ac:dyDescent="0.25">
      <c r="B18" s="2"/>
      <c r="C18" s="115"/>
      <c r="D18" s="122" t="s">
        <v>27</v>
      </c>
      <c r="E18" s="123"/>
      <c r="F18" s="124" t="s">
        <v>83</v>
      </c>
      <c r="G18" s="125"/>
      <c r="H18" s="6"/>
      <c r="I18" s="6"/>
      <c r="J18" s="6"/>
      <c r="K18" s="6"/>
      <c r="L18" s="6"/>
      <c r="M18" s="7"/>
      <c r="N18" s="7"/>
      <c r="O18" s="7"/>
      <c r="P18" s="7"/>
      <c r="Q18" s="7"/>
      <c r="R18" s="3"/>
    </row>
    <row r="19" spans="2:20" ht="6" customHeight="1" thickBot="1" x14ac:dyDescent="0.25">
      <c r="B19" s="2"/>
      <c r="R19" s="3"/>
    </row>
    <row r="20" spans="2:20" ht="13.5" thickBot="1" x14ac:dyDescent="0.25">
      <c r="B20" s="126" t="s">
        <v>23</v>
      </c>
      <c r="C20" s="127"/>
      <c r="D20" s="127"/>
      <c r="E20" s="127"/>
      <c r="F20" s="127"/>
      <c r="G20" s="127"/>
      <c r="H20" s="127"/>
      <c r="I20" s="127"/>
      <c r="J20" s="127"/>
      <c r="K20" s="127"/>
      <c r="L20" s="127"/>
      <c r="M20" s="127"/>
      <c r="N20" s="127"/>
      <c r="O20" s="127"/>
      <c r="P20" s="127"/>
      <c r="Q20" s="127"/>
      <c r="R20" s="128"/>
    </row>
    <row r="21" spans="2:20" ht="6" customHeight="1" x14ac:dyDescent="0.2">
      <c r="B21" s="2"/>
      <c r="G21" s="8"/>
      <c r="H21" s="8"/>
      <c r="R21" s="3"/>
    </row>
    <row r="22" spans="2:20" ht="4.5" customHeight="1" thickBot="1" x14ac:dyDescent="0.25">
      <c r="B22" s="2"/>
      <c r="R22" s="3"/>
    </row>
    <row r="23" spans="2:20" ht="15.75" customHeight="1" thickBot="1" x14ac:dyDescent="0.25">
      <c r="B23" s="2"/>
      <c r="C23" s="129" t="s">
        <v>12</v>
      </c>
      <c r="D23" s="111"/>
      <c r="E23" s="111"/>
      <c r="F23" s="111"/>
      <c r="G23" s="111"/>
      <c r="H23" s="111"/>
      <c r="I23" s="111"/>
      <c r="J23" s="111"/>
      <c r="K23" s="111"/>
      <c r="L23" s="111"/>
      <c r="M23" s="111"/>
      <c r="N23" s="111"/>
      <c r="O23" s="111"/>
      <c r="P23" s="111"/>
      <c r="Q23" s="112"/>
      <c r="R23" s="3"/>
    </row>
    <row r="24" spans="2:20" ht="27" customHeight="1" thickBot="1" x14ac:dyDescent="0.25">
      <c r="B24" s="2"/>
      <c r="C24" s="31" t="s">
        <v>16</v>
      </c>
      <c r="D24" s="130" t="s">
        <v>77</v>
      </c>
      <c r="E24" s="99"/>
      <c r="F24" s="100"/>
      <c r="G24" s="98" t="s">
        <v>78</v>
      </c>
      <c r="H24" s="99"/>
      <c r="I24" s="100"/>
      <c r="J24" s="98" t="s">
        <v>79</v>
      </c>
      <c r="K24" s="99"/>
      <c r="L24" s="100"/>
      <c r="M24" s="98" t="s">
        <v>80</v>
      </c>
      <c r="N24" s="99"/>
      <c r="O24" s="100"/>
      <c r="P24" s="111" t="s">
        <v>13</v>
      </c>
      <c r="Q24" s="112"/>
      <c r="R24" s="3"/>
    </row>
    <row r="25" spans="2:20" ht="15" customHeight="1" x14ac:dyDescent="0.2">
      <c r="B25" s="2"/>
      <c r="C25" s="32" t="s">
        <v>17</v>
      </c>
      <c r="D25" s="92">
        <v>0.2</v>
      </c>
      <c r="E25" s="93"/>
      <c r="F25" s="94"/>
      <c r="G25" s="95">
        <v>0.2</v>
      </c>
      <c r="H25" s="93"/>
      <c r="I25" s="94"/>
      <c r="J25" s="95">
        <v>0.2</v>
      </c>
      <c r="K25" s="93"/>
      <c r="L25" s="94"/>
      <c r="M25" s="95">
        <v>0.2</v>
      </c>
      <c r="N25" s="93"/>
      <c r="O25" s="94"/>
      <c r="P25" s="96">
        <v>0.8</v>
      </c>
      <c r="Q25" s="97"/>
      <c r="R25" s="3"/>
    </row>
    <row r="26" spans="2:20" x14ac:dyDescent="0.2">
      <c r="B26" s="2"/>
      <c r="C26" s="33" t="s">
        <v>15</v>
      </c>
      <c r="D26" s="85">
        <v>105</v>
      </c>
      <c r="E26" s="86"/>
      <c r="F26" s="87"/>
      <c r="G26" s="88">
        <v>174</v>
      </c>
      <c r="H26" s="86"/>
      <c r="I26" s="87"/>
      <c r="J26" s="88">
        <v>126</v>
      </c>
      <c r="K26" s="86"/>
      <c r="L26" s="87"/>
      <c r="M26" s="88"/>
      <c r="N26" s="86"/>
      <c r="O26" s="87"/>
      <c r="P26" s="89">
        <f>+SUM(D26:O26)</f>
        <v>405</v>
      </c>
      <c r="Q26" s="90"/>
      <c r="R26" s="3"/>
    </row>
    <row r="27" spans="2:20" ht="15.75" customHeight="1" x14ac:dyDescent="0.2">
      <c r="B27" s="2"/>
      <c r="C27" s="33" t="s">
        <v>35</v>
      </c>
      <c r="D27" s="85">
        <v>105</v>
      </c>
      <c r="E27" s="86"/>
      <c r="F27" s="87"/>
      <c r="G27" s="88">
        <v>174</v>
      </c>
      <c r="H27" s="86"/>
      <c r="I27" s="87"/>
      <c r="J27" s="88">
        <v>126</v>
      </c>
      <c r="K27" s="86"/>
      <c r="L27" s="87"/>
      <c r="M27" s="88"/>
      <c r="N27" s="86"/>
      <c r="O27" s="87"/>
      <c r="P27" s="88">
        <f>+SUM(D27:O27)</f>
        <v>405</v>
      </c>
      <c r="Q27" s="91"/>
      <c r="R27" s="3"/>
    </row>
    <row r="28" spans="2:20" ht="15.75" customHeight="1" thickBot="1" x14ac:dyDescent="0.25">
      <c r="B28" s="2"/>
      <c r="C28" s="34" t="s">
        <v>28</v>
      </c>
      <c r="D28" s="72">
        <f>(D26/D27)*100</f>
        <v>100</v>
      </c>
      <c r="E28" s="73"/>
      <c r="F28" s="74"/>
      <c r="G28" s="72">
        <f>(G26/G27)*100</f>
        <v>100</v>
      </c>
      <c r="H28" s="73"/>
      <c r="I28" s="74"/>
      <c r="J28" s="72">
        <f>(J26/J27)*100</f>
        <v>100</v>
      </c>
      <c r="K28" s="73"/>
      <c r="L28" s="74"/>
      <c r="M28" s="72" t="e">
        <f>(M26/M27)*100</f>
        <v>#DIV/0!</v>
      </c>
      <c r="N28" s="73"/>
      <c r="O28" s="74"/>
      <c r="P28" s="75">
        <f>+(P26/P27)*100</f>
        <v>100</v>
      </c>
      <c r="Q28" s="76"/>
      <c r="R28" s="3"/>
    </row>
    <row r="29" spans="2:20" x14ac:dyDescent="0.2">
      <c r="B29" s="2"/>
      <c r="R29" s="3"/>
      <c r="T29" s="9"/>
    </row>
    <row r="30" spans="2:20" x14ac:dyDescent="0.2">
      <c r="B30" s="2"/>
      <c r="R30" s="3"/>
    </row>
    <row r="31" spans="2:20" x14ac:dyDescent="0.2">
      <c r="B31" s="2"/>
      <c r="I31" s="77"/>
      <c r="J31" s="77"/>
      <c r="K31" s="77"/>
      <c r="L31" s="77"/>
      <c r="M31" s="77"/>
      <c r="N31" s="77"/>
      <c r="O31" s="77"/>
      <c r="P31" s="77"/>
      <c r="Q31" s="7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78" t="s">
        <v>21</v>
      </c>
      <c r="D42" s="79"/>
      <c r="E42" s="79"/>
      <c r="F42" s="79"/>
      <c r="G42" s="79"/>
      <c r="H42" s="79"/>
      <c r="I42" s="79"/>
      <c r="J42" s="79"/>
      <c r="K42" s="80" t="s">
        <v>71</v>
      </c>
      <c r="L42" s="81"/>
      <c r="M42" s="81"/>
      <c r="N42" s="81"/>
      <c r="O42" s="81"/>
      <c r="P42" s="81"/>
      <c r="Q42" s="82"/>
      <c r="R42" s="3"/>
    </row>
    <row r="43" spans="2:18" ht="28.5" customHeight="1" thickBot="1" x14ac:dyDescent="0.25">
      <c r="B43" s="2"/>
      <c r="C43" s="16"/>
      <c r="D43" s="17" t="s">
        <v>73</v>
      </c>
      <c r="E43" s="83" t="s">
        <v>74</v>
      </c>
      <c r="F43" s="83"/>
      <c r="G43" s="83"/>
      <c r="H43" s="83"/>
      <c r="I43" s="83"/>
      <c r="J43" s="84"/>
      <c r="K43" s="18"/>
      <c r="L43" s="19"/>
      <c r="M43" s="19"/>
      <c r="N43" s="19"/>
      <c r="O43" s="19"/>
      <c r="P43" s="19"/>
      <c r="Q43" s="20"/>
      <c r="R43" s="3"/>
    </row>
    <row r="44" spans="2:18" ht="121.5" customHeight="1" thickBot="1" x14ac:dyDescent="0.25">
      <c r="B44" s="2"/>
      <c r="C44" s="11" t="s">
        <v>18</v>
      </c>
      <c r="D44" s="36">
        <v>45382</v>
      </c>
      <c r="E44" s="69" t="s">
        <v>137</v>
      </c>
      <c r="F44" s="70"/>
      <c r="G44" s="70"/>
      <c r="H44" s="70"/>
      <c r="I44" s="70"/>
      <c r="J44" s="71"/>
      <c r="K44" s="231"/>
      <c r="L44" s="231"/>
      <c r="M44" s="231"/>
      <c r="N44" s="231"/>
      <c r="O44" s="231"/>
      <c r="P44" s="231"/>
      <c r="Q44" s="232"/>
      <c r="R44" s="3"/>
    </row>
    <row r="45" spans="2:18" ht="120.75" customHeight="1" thickBot="1" x14ac:dyDescent="0.25">
      <c r="B45" s="2"/>
      <c r="C45" s="11" t="s">
        <v>19</v>
      </c>
      <c r="D45" s="38">
        <v>45473</v>
      </c>
      <c r="E45" s="69" t="s">
        <v>143</v>
      </c>
      <c r="F45" s="70"/>
      <c r="G45" s="70"/>
      <c r="H45" s="70"/>
      <c r="I45" s="70"/>
      <c r="J45" s="71"/>
      <c r="K45" s="231"/>
      <c r="L45" s="231"/>
      <c r="M45" s="231"/>
      <c r="N45" s="231"/>
      <c r="O45" s="231"/>
      <c r="P45" s="231"/>
      <c r="Q45" s="232"/>
      <c r="R45" s="3"/>
    </row>
    <row r="46" spans="2:18" ht="116.25" customHeight="1" thickBot="1" x14ac:dyDescent="0.25">
      <c r="B46" s="2"/>
      <c r="C46" s="11" t="s">
        <v>82</v>
      </c>
      <c r="D46" s="37">
        <v>45565</v>
      </c>
      <c r="E46" s="307" t="s">
        <v>151</v>
      </c>
      <c r="F46" s="308"/>
      <c r="G46" s="308"/>
      <c r="H46" s="308"/>
      <c r="I46" s="308"/>
      <c r="J46" s="309"/>
      <c r="K46" s="231"/>
      <c r="L46" s="231"/>
      <c r="M46" s="231"/>
      <c r="N46" s="231"/>
      <c r="O46" s="231"/>
      <c r="P46" s="231"/>
      <c r="Q46" s="232"/>
      <c r="R46" s="3"/>
    </row>
    <row r="47" spans="2:18" ht="147.75" customHeight="1" thickBot="1" x14ac:dyDescent="0.25">
      <c r="B47" s="2"/>
      <c r="C47" s="11" t="s">
        <v>20</v>
      </c>
      <c r="D47" s="43"/>
      <c r="E47" s="233"/>
      <c r="F47" s="234"/>
      <c r="G47" s="234"/>
      <c r="H47" s="234"/>
      <c r="I47" s="234"/>
      <c r="J47" s="235"/>
      <c r="K47" s="231"/>
      <c r="L47" s="231"/>
      <c r="M47" s="231"/>
      <c r="N47" s="231"/>
      <c r="O47" s="231"/>
      <c r="P47" s="231"/>
      <c r="Q47" s="232"/>
      <c r="R47" s="3"/>
    </row>
    <row r="48" spans="2:18" x14ac:dyDescent="0.2">
      <c r="B48" s="2"/>
      <c r="R48" s="3"/>
    </row>
    <row r="49" spans="2:18" ht="13.5" thickBot="1" x14ac:dyDescent="0.25">
      <c r="B49" s="12"/>
      <c r="C49" s="13"/>
      <c r="D49" s="13"/>
      <c r="E49" s="13"/>
      <c r="F49" s="13"/>
      <c r="G49" s="13"/>
      <c r="H49" s="13"/>
      <c r="I49" s="13"/>
      <c r="J49" s="13"/>
      <c r="K49" s="13"/>
      <c r="L49" s="13"/>
      <c r="M49" s="13"/>
      <c r="N49" s="13"/>
      <c r="O49" s="13"/>
      <c r="P49" s="13"/>
      <c r="Q49" s="13"/>
      <c r="R49" s="14"/>
    </row>
    <row r="91" spans="3:21" ht="28.5" customHeight="1" x14ac:dyDescent="0.2"/>
    <row r="93" spans="3:21" hidden="1" x14ac:dyDescent="0.2"/>
    <row r="94" spans="3:21" hidden="1" x14ac:dyDescent="0.2"/>
    <row r="95" spans="3:21" ht="13.5" hidden="1" thickBot="1" x14ac:dyDescent="0.25">
      <c r="C95" s="30" t="s">
        <v>37</v>
      </c>
      <c r="D95" s="29"/>
      <c r="H95" s="28" t="s">
        <v>22</v>
      </c>
      <c r="I95" s="28" t="s">
        <v>24</v>
      </c>
      <c r="J95" s="28" t="s">
        <v>64</v>
      </c>
      <c r="U95" s="27" t="s">
        <v>29</v>
      </c>
    </row>
    <row r="96" spans="3:21" ht="25.5" hidden="1" x14ac:dyDescent="0.2">
      <c r="C96" s="23" t="s">
        <v>44</v>
      </c>
      <c r="D96" s="25"/>
      <c r="H96" s="26" t="s">
        <v>4</v>
      </c>
      <c r="I96" s="26" t="s">
        <v>7</v>
      </c>
      <c r="J96" s="26" t="s">
        <v>65</v>
      </c>
      <c r="M96" s="58"/>
      <c r="N96" s="58"/>
    </row>
    <row r="97" spans="3:14" ht="25.5" hidden="1" x14ac:dyDescent="0.2">
      <c r="C97" s="23" t="s">
        <v>45</v>
      </c>
      <c r="D97" s="25"/>
      <c r="H97" s="26" t="s">
        <v>70</v>
      </c>
      <c r="I97" s="26" t="s">
        <v>81</v>
      </c>
      <c r="J97" s="26" t="s">
        <v>66</v>
      </c>
      <c r="M97" s="57"/>
      <c r="N97" s="57"/>
    </row>
    <row r="98" spans="3:14" ht="38.25" hidden="1" x14ac:dyDescent="0.2">
      <c r="C98" s="23" t="s">
        <v>46</v>
      </c>
      <c r="D98" s="25"/>
      <c r="H98" s="26" t="s">
        <v>5</v>
      </c>
      <c r="I98" s="26" t="s">
        <v>8</v>
      </c>
      <c r="J98" s="26" t="s">
        <v>67</v>
      </c>
      <c r="M98" s="57"/>
      <c r="N98" s="57"/>
    </row>
    <row r="99" spans="3:14" hidden="1" x14ac:dyDescent="0.2">
      <c r="C99" s="23" t="s">
        <v>47</v>
      </c>
      <c r="D99" s="25"/>
      <c r="H99" s="26"/>
      <c r="I99" s="26" t="s">
        <v>69</v>
      </c>
      <c r="J99" s="26" t="s">
        <v>68</v>
      </c>
      <c r="M99" s="57"/>
      <c r="N99" s="57"/>
    </row>
    <row r="100" spans="3:14" ht="25.5" hidden="1" x14ac:dyDescent="0.2">
      <c r="C100" s="23" t="s">
        <v>48</v>
      </c>
      <c r="D100" s="25"/>
      <c r="H100" s="26"/>
      <c r="I100" s="26" t="s">
        <v>9</v>
      </c>
      <c r="J100" s="26" t="s">
        <v>72</v>
      </c>
      <c r="M100" s="57"/>
      <c r="N100" s="57"/>
    </row>
    <row r="101" spans="3:14" hidden="1" x14ac:dyDescent="0.2">
      <c r="C101" s="23" t="s">
        <v>49</v>
      </c>
      <c r="D101" s="25"/>
      <c r="H101" s="26"/>
      <c r="I101" s="26" t="s">
        <v>10</v>
      </c>
      <c r="J101" s="26"/>
      <c r="M101" s="57"/>
      <c r="N101" s="57"/>
    </row>
    <row r="102" spans="3:14" hidden="1" x14ac:dyDescent="0.2">
      <c r="C102" s="23" t="s">
        <v>50</v>
      </c>
      <c r="D102" s="25"/>
      <c r="M102" s="58"/>
      <c r="N102" s="58"/>
    </row>
    <row r="103" spans="3:14" ht="66" hidden="1" customHeight="1" x14ac:dyDescent="0.2">
      <c r="C103" s="23" t="s">
        <v>51</v>
      </c>
      <c r="D103" s="25"/>
      <c r="M103" s="66"/>
      <c r="N103" s="66"/>
    </row>
    <row r="104" spans="3:14" hidden="1" x14ac:dyDescent="0.2">
      <c r="C104" s="23" t="s">
        <v>36</v>
      </c>
      <c r="D104" s="25"/>
    </row>
    <row r="105" spans="3:14" ht="25.5" hidden="1" x14ac:dyDescent="0.2">
      <c r="C105" s="23" t="s">
        <v>52</v>
      </c>
      <c r="D105" s="25"/>
    </row>
    <row r="106" spans="3:14" ht="25.5" hidden="1" x14ac:dyDescent="0.2">
      <c r="C106" s="23" t="s">
        <v>53</v>
      </c>
      <c r="D106" s="25"/>
    </row>
    <row r="107" spans="3:14" ht="25.5" hidden="1" x14ac:dyDescent="0.2">
      <c r="C107" s="23" t="s">
        <v>54</v>
      </c>
      <c r="D107" s="25"/>
    </row>
    <row r="108" spans="3:14" hidden="1" x14ac:dyDescent="0.2">
      <c r="C108" s="23" t="s">
        <v>39</v>
      </c>
      <c r="D108" s="22"/>
    </row>
    <row r="109" spans="3:14" hidden="1" x14ac:dyDescent="0.2">
      <c r="C109" s="23" t="s">
        <v>38</v>
      </c>
      <c r="D109" s="24"/>
    </row>
    <row r="110" spans="3:14" hidden="1" x14ac:dyDescent="0.2">
      <c r="C110" s="23" t="s">
        <v>55</v>
      </c>
      <c r="D110" s="22"/>
    </row>
    <row r="111" spans="3:14" hidden="1" x14ac:dyDescent="0.2"/>
    <row r="112" spans="3:14" ht="6.75" hidden="1" customHeight="1" x14ac:dyDescent="0.2"/>
    <row r="113" spans="3:3" ht="15" hidden="1" customHeight="1" x14ac:dyDescent="0.2">
      <c r="C113" s="15" t="s">
        <v>29</v>
      </c>
    </row>
    <row r="114" spans="3:3" ht="18.75" hidden="1" customHeight="1" x14ac:dyDescent="0.2">
      <c r="C114" s="15" t="s">
        <v>32</v>
      </c>
    </row>
    <row r="115" spans="3:3" ht="15" hidden="1" customHeight="1" x14ac:dyDescent="0.2">
      <c r="C115" s="15" t="s">
        <v>40</v>
      </c>
    </row>
    <row r="116" spans="3:3" ht="11.25" hidden="1" customHeight="1" x14ac:dyDescent="0.2">
      <c r="C116" s="15" t="s">
        <v>30</v>
      </c>
    </row>
    <row r="117" spans="3:3" ht="16.5" hidden="1" customHeight="1" x14ac:dyDescent="0.2">
      <c r="C117" s="15" t="s">
        <v>31</v>
      </c>
    </row>
    <row r="118" spans="3:3" ht="12" hidden="1" customHeight="1" x14ac:dyDescent="0.2">
      <c r="C118" s="15" t="s">
        <v>33</v>
      </c>
    </row>
    <row r="119" spans="3:3" ht="25.5" hidden="1" customHeight="1" x14ac:dyDescent="0.2">
      <c r="C119" s="15" t="s">
        <v>34</v>
      </c>
    </row>
    <row r="120" spans="3:3" ht="27.75" hidden="1" customHeight="1" x14ac:dyDescent="0.2">
      <c r="C120" s="15" t="s">
        <v>41</v>
      </c>
    </row>
    <row r="121" spans="3:3" ht="36.75" hidden="1" customHeight="1" x14ac:dyDescent="0.2">
      <c r="C121" s="21" t="s">
        <v>42</v>
      </c>
    </row>
    <row r="122" spans="3:3" hidden="1" x14ac:dyDescent="0.2">
      <c r="C122" s="15" t="s">
        <v>43</v>
      </c>
    </row>
    <row r="123" spans="3:3" hidden="1" x14ac:dyDescent="0.2"/>
  </sheetData>
  <mergeCells count="83">
    <mergeCell ref="G13:H14"/>
    <mergeCell ref="I13:J14"/>
    <mergeCell ref="D16:E16"/>
    <mergeCell ref="D17:E17"/>
    <mergeCell ref="I12:J12"/>
    <mergeCell ref="G12:H12"/>
    <mergeCell ref="C12:D12"/>
    <mergeCell ref="C13:D14"/>
    <mergeCell ref="E13:F14"/>
    <mergeCell ref="E12:F12"/>
    <mergeCell ref="F16:G16"/>
    <mergeCell ref="F17:G17"/>
    <mergeCell ref="E43:J43"/>
    <mergeCell ref="D10:I10"/>
    <mergeCell ref="B2:D4"/>
    <mergeCell ref="B6:R6"/>
    <mergeCell ref="D9:I9"/>
    <mergeCell ref="D8:I8"/>
    <mergeCell ref="L8:Q8"/>
    <mergeCell ref="C7:Q7"/>
    <mergeCell ref="O2:R2"/>
    <mergeCell ref="O3:R3"/>
    <mergeCell ref="O4:R4"/>
    <mergeCell ref="L9:Q10"/>
    <mergeCell ref="B5:R5"/>
    <mergeCell ref="E2:N4"/>
    <mergeCell ref="J8:K8"/>
    <mergeCell ref="J9:K10"/>
    <mergeCell ref="E46:J46"/>
    <mergeCell ref="K46:Q46"/>
    <mergeCell ref="E47:J47"/>
    <mergeCell ref="K47:Q47"/>
    <mergeCell ref="E44:J44"/>
    <mergeCell ref="C23:Q23"/>
    <mergeCell ref="M103:N103"/>
    <mergeCell ref="M98:N98"/>
    <mergeCell ref="M99:N99"/>
    <mergeCell ref="M100:N100"/>
    <mergeCell ref="M101:N101"/>
    <mergeCell ref="M102:N102"/>
    <mergeCell ref="M97:N97"/>
    <mergeCell ref="K44:Q44"/>
    <mergeCell ref="C42:J42"/>
    <mergeCell ref="K42:Q42"/>
    <mergeCell ref="E45:J45"/>
    <mergeCell ref="K45:Q45"/>
    <mergeCell ref="M96:N96"/>
    <mergeCell ref="D26:F26"/>
    <mergeCell ref="D27:F27"/>
    <mergeCell ref="D28:F28"/>
    <mergeCell ref="D24:F24"/>
    <mergeCell ref="G24:I24"/>
    <mergeCell ref="D25:F25"/>
    <mergeCell ref="G25:I25"/>
    <mergeCell ref="P12:Q12"/>
    <mergeCell ref="P13:Q14"/>
    <mergeCell ref="M12:O12"/>
    <mergeCell ref="P24:Q24"/>
    <mergeCell ref="P25:Q25"/>
    <mergeCell ref="M25:O25"/>
    <mergeCell ref="B20:R20"/>
    <mergeCell ref="J24:L24"/>
    <mergeCell ref="K12:L12"/>
    <mergeCell ref="K13:L14"/>
    <mergeCell ref="C16:C18"/>
    <mergeCell ref="F18:G18"/>
    <mergeCell ref="M24:O24"/>
    <mergeCell ref="M13:O14"/>
    <mergeCell ref="J25:L25"/>
    <mergeCell ref="D18:E18"/>
    <mergeCell ref="J27:L27"/>
    <mergeCell ref="G27:I27"/>
    <mergeCell ref="I31:Q31"/>
    <mergeCell ref="P26:Q26"/>
    <mergeCell ref="P27:Q27"/>
    <mergeCell ref="P28:Q28"/>
    <mergeCell ref="G28:I28"/>
    <mergeCell ref="G26:I26"/>
    <mergeCell ref="M27:O27"/>
    <mergeCell ref="M28:O28"/>
    <mergeCell ref="J28:L28"/>
    <mergeCell ref="M26:O26"/>
    <mergeCell ref="J26:L26"/>
  </mergeCells>
  <dataValidations xWindow="354" yWindow="901" count="19">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dataValidation allowBlank="1" showInputMessage="1" showErrorMessage="1" prompt="Identifique el resultado del indicador en la medición desarrollada" sqref="D28 P28 G28 J28 M28"/>
    <dataValidation allowBlank="1" showInputMessage="1" showErrorMessage="1" prompt="Identifique el valor registrado en el denominador de la fórmula de cálculo" sqref="M27 G27 J27 D27"/>
    <dataValidation allowBlank="1" showInputMessage="1" showErrorMessage="1" prompt="Identifique el valor registrado en el numerador de la fórmula de cálculo" sqref="P26 J26 M26 G26 D26"/>
    <dataValidation allowBlank="1" showInputMessage="1" showErrorMessage="1" prompt="Valor que se espera alcance el Indicador" sqref="D25 G25 P25 J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3"/>
  <sheetViews>
    <sheetView showGridLines="0" zoomScale="70" zoomScaleNormal="70" zoomScaleSheetLayoutView="85" workbookViewId="0">
      <selection activeCell="J1" sqref="J1"/>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76"/>
      <c r="C2" s="177"/>
      <c r="D2" s="178"/>
      <c r="E2" s="181" t="s">
        <v>86</v>
      </c>
      <c r="F2" s="182"/>
      <c r="G2" s="182"/>
      <c r="H2" s="182"/>
      <c r="I2" s="182"/>
      <c r="J2" s="182"/>
      <c r="K2" s="182"/>
      <c r="L2" s="182"/>
      <c r="M2" s="182"/>
      <c r="N2" s="183"/>
      <c r="O2" s="190" t="s">
        <v>85</v>
      </c>
      <c r="P2" s="190"/>
      <c r="Q2" s="190"/>
      <c r="R2" s="190"/>
    </row>
    <row r="3" spans="2:18" ht="24.75" customHeight="1" x14ac:dyDescent="0.2">
      <c r="B3" s="179"/>
      <c r="C3" s="57"/>
      <c r="D3" s="180"/>
      <c r="E3" s="184"/>
      <c r="F3" s="185"/>
      <c r="G3" s="185"/>
      <c r="H3" s="185"/>
      <c r="I3" s="185"/>
      <c r="J3" s="185"/>
      <c r="K3" s="185"/>
      <c r="L3" s="185"/>
      <c r="M3" s="185"/>
      <c r="N3" s="186"/>
      <c r="O3" s="190" t="s">
        <v>103</v>
      </c>
      <c r="P3" s="190"/>
      <c r="Q3" s="190"/>
      <c r="R3" s="190"/>
    </row>
    <row r="4" spans="2:18" ht="24.75" customHeight="1" thickBot="1" x14ac:dyDescent="0.25">
      <c r="B4" s="179"/>
      <c r="C4" s="57"/>
      <c r="D4" s="180"/>
      <c r="E4" s="187"/>
      <c r="F4" s="188"/>
      <c r="G4" s="188"/>
      <c r="H4" s="188"/>
      <c r="I4" s="188"/>
      <c r="J4" s="188"/>
      <c r="K4" s="188"/>
      <c r="L4" s="188"/>
      <c r="M4" s="188"/>
      <c r="N4" s="189"/>
      <c r="O4" s="190" t="s">
        <v>100</v>
      </c>
      <c r="P4" s="190"/>
      <c r="Q4" s="190"/>
      <c r="R4" s="190"/>
    </row>
    <row r="5" spans="2:18" ht="13.5" thickBot="1" x14ac:dyDescent="0.25">
      <c r="B5" s="172" t="s">
        <v>124</v>
      </c>
      <c r="C5" s="173"/>
      <c r="D5" s="173"/>
      <c r="E5" s="173"/>
      <c r="F5" s="173"/>
      <c r="G5" s="173"/>
      <c r="H5" s="173"/>
      <c r="I5" s="173"/>
      <c r="J5" s="173"/>
      <c r="K5" s="173"/>
      <c r="L5" s="173"/>
      <c r="M5" s="173"/>
      <c r="N5" s="173"/>
      <c r="O5" s="174"/>
      <c r="P5" s="174"/>
      <c r="Q5" s="174"/>
      <c r="R5" s="175"/>
    </row>
    <row r="6" spans="2:18" ht="15" customHeight="1" thickBot="1" x14ac:dyDescent="0.25">
      <c r="B6" s="80" t="s">
        <v>0</v>
      </c>
      <c r="C6" s="81"/>
      <c r="D6" s="81"/>
      <c r="E6" s="81"/>
      <c r="F6" s="81"/>
      <c r="G6" s="81"/>
      <c r="H6" s="81"/>
      <c r="I6" s="81"/>
      <c r="J6" s="81"/>
      <c r="K6" s="81"/>
      <c r="L6" s="81"/>
      <c r="M6" s="81"/>
      <c r="N6" s="81"/>
      <c r="O6" s="81"/>
      <c r="P6" s="81"/>
      <c r="Q6" s="81"/>
      <c r="R6" s="82"/>
    </row>
    <row r="7" spans="2:18" ht="13.5" thickBot="1" x14ac:dyDescent="0.25">
      <c r="B7" s="2"/>
      <c r="C7" s="131"/>
      <c r="D7" s="131"/>
      <c r="E7" s="131"/>
      <c r="F7" s="131"/>
      <c r="G7" s="131"/>
      <c r="H7" s="131"/>
      <c r="I7" s="131"/>
      <c r="J7" s="131"/>
      <c r="K7" s="131"/>
      <c r="L7" s="131"/>
      <c r="M7" s="131"/>
      <c r="N7" s="131"/>
      <c r="O7" s="131"/>
      <c r="P7" s="131"/>
      <c r="Q7" s="131"/>
      <c r="R7" s="3"/>
    </row>
    <row r="8" spans="2:18" ht="23.25" customHeight="1" thickBot="1" x14ac:dyDescent="0.25">
      <c r="B8" s="2"/>
      <c r="C8" s="4" t="s">
        <v>60</v>
      </c>
      <c r="D8" s="225" t="s">
        <v>38</v>
      </c>
      <c r="E8" s="226"/>
      <c r="F8" s="226"/>
      <c r="G8" s="226"/>
      <c r="H8" s="226"/>
      <c r="I8" s="227"/>
      <c r="J8" s="135" t="s">
        <v>56</v>
      </c>
      <c r="K8" s="136"/>
      <c r="L8" s="137" t="s">
        <v>106</v>
      </c>
      <c r="M8" s="138"/>
      <c r="N8" s="138"/>
      <c r="O8" s="138"/>
      <c r="P8" s="138"/>
      <c r="Q8" s="139"/>
      <c r="R8" s="3"/>
    </row>
    <row r="9" spans="2:18" ht="23.25" customHeight="1" thickBot="1" x14ac:dyDescent="0.25">
      <c r="B9" s="2"/>
      <c r="C9" s="4" t="s">
        <v>59</v>
      </c>
      <c r="D9" s="268" t="s">
        <v>104</v>
      </c>
      <c r="E9" s="269"/>
      <c r="F9" s="269"/>
      <c r="G9" s="269"/>
      <c r="H9" s="269"/>
      <c r="I9" s="270"/>
      <c r="J9" s="145" t="s">
        <v>57</v>
      </c>
      <c r="K9" s="146"/>
      <c r="L9" s="273" t="s">
        <v>97</v>
      </c>
      <c r="M9" s="274"/>
      <c r="N9" s="274"/>
      <c r="O9" s="274"/>
      <c r="P9" s="274"/>
      <c r="Q9" s="275"/>
      <c r="R9" s="3"/>
    </row>
    <row r="10" spans="2:18" ht="23.25" customHeight="1" thickBot="1" x14ac:dyDescent="0.25">
      <c r="B10" s="2"/>
      <c r="C10" s="4" t="s">
        <v>58</v>
      </c>
      <c r="D10" s="268" t="s">
        <v>90</v>
      </c>
      <c r="E10" s="269"/>
      <c r="F10" s="269"/>
      <c r="G10" s="269"/>
      <c r="H10" s="269"/>
      <c r="I10" s="270"/>
      <c r="J10" s="147"/>
      <c r="K10" s="148"/>
      <c r="L10" s="276"/>
      <c r="M10" s="277"/>
      <c r="N10" s="277"/>
      <c r="O10" s="277"/>
      <c r="P10" s="277"/>
      <c r="Q10" s="278"/>
      <c r="R10" s="3"/>
    </row>
    <row r="11" spans="2:18" ht="6" customHeight="1" thickBot="1" x14ac:dyDescent="0.25">
      <c r="B11" s="2"/>
      <c r="I11" s="42"/>
      <c r="R11" s="3"/>
    </row>
    <row r="12" spans="2:18" ht="15" customHeight="1" x14ac:dyDescent="0.2">
      <c r="B12" s="2"/>
      <c r="C12" s="256" t="s">
        <v>14</v>
      </c>
      <c r="D12" s="257"/>
      <c r="E12" s="256" t="s">
        <v>61</v>
      </c>
      <c r="F12" s="258"/>
      <c r="G12" s="262" t="s">
        <v>1</v>
      </c>
      <c r="H12" s="263"/>
      <c r="I12" s="256" t="s">
        <v>3</v>
      </c>
      <c r="J12" s="258"/>
      <c r="K12" s="264" t="s">
        <v>6</v>
      </c>
      <c r="L12" s="265"/>
      <c r="M12" s="259" t="s">
        <v>2</v>
      </c>
      <c r="N12" s="266"/>
      <c r="O12" s="267"/>
      <c r="P12" s="271" t="s">
        <v>63</v>
      </c>
      <c r="Q12" s="272"/>
      <c r="R12" s="3"/>
    </row>
    <row r="13" spans="2:18" ht="15" customHeight="1" x14ac:dyDescent="0.2">
      <c r="B13" s="2"/>
      <c r="C13" s="59" t="s">
        <v>126</v>
      </c>
      <c r="D13" s="60"/>
      <c r="E13" s="171">
        <v>1</v>
      </c>
      <c r="F13" s="150"/>
      <c r="G13" s="101" t="s">
        <v>75</v>
      </c>
      <c r="H13" s="102"/>
      <c r="I13" s="105" t="s">
        <v>70</v>
      </c>
      <c r="J13" s="150"/>
      <c r="K13" s="101" t="s">
        <v>8</v>
      </c>
      <c r="L13" s="102"/>
      <c r="M13" s="105" t="s">
        <v>93</v>
      </c>
      <c r="N13" s="106"/>
      <c r="O13" s="107"/>
      <c r="P13" s="149" t="s">
        <v>68</v>
      </c>
      <c r="Q13" s="150"/>
      <c r="R13" s="3"/>
    </row>
    <row r="14" spans="2:18" ht="90.75" customHeight="1" thickBot="1" x14ac:dyDescent="0.25">
      <c r="B14" s="2"/>
      <c r="C14" s="61"/>
      <c r="D14" s="62"/>
      <c r="E14" s="108"/>
      <c r="F14" s="152"/>
      <c r="G14" s="103"/>
      <c r="H14" s="104"/>
      <c r="I14" s="108"/>
      <c r="J14" s="152"/>
      <c r="K14" s="103"/>
      <c r="L14" s="104"/>
      <c r="M14" s="108"/>
      <c r="N14" s="109"/>
      <c r="O14" s="110"/>
      <c r="P14" s="151"/>
      <c r="Q14" s="152"/>
      <c r="R14" s="3"/>
    </row>
    <row r="15" spans="2:18" ht="8.25" customHeight="1" thickBot="1" x14ac:dyDescent="0.25">
      <c r="B15" s="2"/>
      <c r="M15" s="7"/>
      <c r="N15" s="7"/>
      <c r="O15" s="7"/>
      <c r="P15" s="7"/>
      <c r="Q15" s="7"/>
      <c r="R15" s="3"/>
    </row>
    <row r="16" spans="2:18" x14ac:dyDescent="0.2">
      <c r="B16" s="2"/>
      <c r="C16" s="259" t="s">
        <v>11</v>
      </c>
      <c r="D16" s="116" t="s">
        <v>25</v>
      </c>
      <c r="E16" s="117"/>
      <c r="F16" s="118" t="s">
        <v>87</v>
      </c>
      <c r="G16" s="119"/>
      <c r="H16" s="41"/>
      <c r="I16" s="41"/>
      <c r="J16" s="41"/>
      <c r="K16" s="41"/>
      <c r="L16" s="41"/>
      <c r="M16" s="7"/>
      <c r="N16" s="7"/>
      <c r="O16" s="7"/>
      <c r="P16" s="7"/>
      <c r="Q16" s="7"/>
      <c r="R16" s="3"/>
    </row>
    <row r="17" spans="2:20" ht="18.75" customHeight="1" x14ac:dyDescent="0.2">
      <c r="B17" s="2"/>
      <c r="C17" s="260"/>
      <c r="D17" s="120" t="s">
        <v>26</v>
      </c>
      <c r="E17" s="121"/>
      <c r="F17" s="85" t="s">
        <v>88</v>
      </c>
      <c r="G17" s="91"/>
      <c r="H17" s="41"/>
      <c r="I17" s="41"/>
      <c r="J17" s="41"/>
      <c r="K17" s="41"/>
      <c r="L17" s="41"/>
      <c r="M17" s="7"/>
      <c r="N17" s="7"/>
      <c r="O17" s="7"/>
      <c r="P17" s="7"/>
      <c r="Q17" s="7"/>
      <c r="R17" s="3"/>
    </row>
    <row r="18" spans="2:20" ht="18.75" customHeight="1" thickBot="1" x14ac:dyDescent="0.25">
      <c r="B18" s="2"/>
      <c r="C18" s="261"/>
      <c r="D18" s="122" t="s">
        <v>27</v>
      </c>
      <c r="E18" s="123"/>
      <c r="F18" s="124" t="s">
        <v>89</v>
      </c>
      <c r="G18" s="125"/>
      <c r="H18" s="41"/>
      <c r="I18" s="41"/>
      <c r="J18" s="41"/>
      <c r="K18" s="41"/>
      <c r="L18" s="41"/>
      <c r="M18" s="7"/>
      <c r="N18" s="7"/>
      <c r="O18" s="7"/>
      <c r="P18" s="7"/>
      <c r="Q18" s="7"/>
      <c r="R18" s="3"/>
    </row>
    <row r="19" spans="2:20" ht="6" customHeight="1" thickBot="1" x14ac:dyDescent="0.25">
      <c r="B19" s="2"/>
      <c r="R19" s="3"/>
    </row>
    <row r="20" spans="2:20" ht="13.5" thickBot="1" x14ac:dyDescent="0.25">
      <c r="B20" s="126" t="s">
        <v>23</v>
      </c>
      <c r="C20" s="127"/>
      <c r="D20" s="127"/>
      <c r="E20" s="127"/>
      <c r="F20" s="127"/>
      <c r="G20" s="127"/>
      <c r="H20" s="127"/>
      <c r="I20" s="127"/>
      <c r="J20" s="127"/>
      <c r="K20" s="127"/>
      <c r="L20" s="127"/>
      <c r="M20" s="127"/>
      <c r="N20" s="127"/>
      <c r="O20" s="127"/>
      <c r="P20" s="127"/>
      <c r="Q20" s="127"/>
      <c r="R20" s="128"/>
    </row>
    <row r="21" spans="2:20" ht="6" customHeight="1" x14ac:dyDescent="0.2">
      <c r="B21" s="2"/>
      <c r="G21" s="8"/>
      <c r="H21" s="8"/>
      <c r="R21" s="3"/>
    </row>
    <row r="22" spans="2:20" ht="4.5" customHeight="1" thickBot="1" x14ac:dyDescent="0.25">
      <c r="B22" s="2"/>
      <c r="R22" s="3"/>
    </row>
    <row r="23" spans="2:20" ht="15.75" customHeight="1" thickBot="1" x14ac:dyDescent="0.25">
      <c r="B23" s="2"/>
      <c r="C23" s="129" t="s">
        <v>12</v>
      </c>
      <c r="D23" s="111"/>
      <c r="E23" s="111"/>
      <c r="F23" s="111"/>
      <c r="G23" s="111"/>
      <c r="H23" s="111"/>
      <c r="I23" s="111"/>
      <c r="J23" s="111"/>
      <c r="K23" s="111"/>
      <c r="L23" s="111"/>
      <c r="M23" s="111"/>
      <c r="N23" s="111"/>
      <c r="O23" s="111"/>
      <c r="P23" s="111"/>
      <c r="Q23" s="112"/>
      <c r="R23" s="3"/>
    </row>
    <row r="24" spans="2:20" ht="27" customHeight="1" thickBot="1" x14ac:dyDescent="0.25">
      <c r="B24" s="2"/>
      <c r="C24" s="31" t="s">
        <v>16</v>
      </c>
      <c r="D24" s="130" t="s">
        <v>77</v>
      </c>
      <c r="E24" s="99"/>
      <c r="F24" s="100"/>
      <c r="G24" s="98" t="s">
        <v>78</v>
      </c>
      <c r="H24" s="99"/>
      <c r="I24" s="100"/>
      <c r="J24" s="98" t="s">
        <v>79</v>
      </c>
      <c r="K24" s="99"/>
      <c r="L24" s="100"/>
      <c r="M24" s="98" t="s">
        <v>80</v>
      </c>
      <c r="N24" s="99"/>
      <c r="O24" s="100"/>
      <c r="P24" s="111" t="s">
        <v>13</v>
      </c>
      <c r="Q24" s="112"/>
      <c r="R24" s="3"/>
    </row>
    <row r="25" spans="2:20" ht="15" customHeight="1" x14ac:dyDescent="0.2">
      <c r="B25" s="2"/>
      <c r="C25" s="32" t="s">
        <v>17</v>
      </c>
      <c r="D25" s="92">
        <v>0.15</v>
      </c>
      <c r="E25" s="93"/>
      <c r="F25" s="94"/>
      <c r="G25" s="95">
        <v>0.25</v>
      </c>
      <c r="H25" s="93"/>
      <c r="I25" s="94"/>
      <c r="J25" s="95">
        <v>0.25</v>
      </c>
      <c r="K25" s="93"/>
      <c r="L25" s="94"/>
      <c r="M25" s="95">
        <v>0.15</v>
      </c>
      <c r="N25" s="93"/>
      <c r="O25" s="94"/>
      <c r="P25" s="96">
        <v>0.8</v>
      </c>
      <c r="Q25" s="97"/>
      <c r="R25" s="3"/>
    </row>
    <row r="26" spans="2:20" x14ac:dyDescent="0.2">
      <c r="B26" s="2"/>
      <c r="C26" s="33" t="s">
        <v>15</v>
      </c>
      <c r="D26" s="85">
        <v>86</v>
      </c>
      <c r="E26" s="86"/>
      <c r="F26" s="87"/>
      <c r="G26" s="88">
        <v>87</v>
      </c>
      <c r="H26" s="86"/>
      <c r="I26" s="87"/>
      <c r="J26" s="88">
        <v>437</v>
      </c>
      <c r="K26" s="86"/>
      <c r="L26" s="87"/>
      <c r="M26" s="88"/>
      <c r="N26" s="86"/>
      <c r="O26" s="87"/>
      <c r="P26" s="89">
        <f>+SUM(D26:O26)</f>
        <v>610</v>
      </c>
      <c r="Q26" s="90"/>
      <c r="R26" s="3"/>
    </row>
    <row r="27" spans="2:20" ht="15.75" customHeight="1" x14ac:dyDescent="0.2">
      <c r="B27" s="2"/>
      <c r="C27" s="33" t="s">
        <v>35</v>
      </c>
      <c r="D27" s="85">
        <v>86</v>
      </c>
      <c r="E27" s="86"/>
      <c r="F27" s="87"/>
      <c r="G27" s="88">
        <v>87</v>
      </c>
      <c r="H27" s="86"/>
      <c r="I27" s="87"/>
      <c r="J27" s="88">
        <v>437</v>
      </c>
      <c r="K27" s="86"/>
      <c r="L27" s="87"/>
      <c r="M27" s="88"/>
      <c r="N27" s="86"/>
      <c r="O27" s="87"/>
      <c r="P27" s="89">
        <f>+SUM(D27:O27)</f>
        <v>610</v>
      </c>
      <c r="Q27" s="90"/>
      <c r="R27" s="3"/>
    </row>
    <row r="28" spans="2:20" ht="15.75" customHeight="1" thickBot="1" x14ac:dyDescent="0.25">
      <c r="B28" s="2"/>
      <c r="C28" s="34" t="s">
        <v>28</v>
      </c>
      <c r="D28" s="251">
        <f>(D26/D27)*100</f>
        <v>100</v>
      </c>
      <c r="E28" s="252"/>
      <c r="F28" s="253"/>
      <c r="G28" s="251">
        <f>(G26/G27)*100</f>
        <v>100</v>
      </c>
      <c r="H28" s="252"/>
      <c r="I28" s="253"/>
      <c r="J28" s="251">
        <f>(J26/J27)*100</f>
        <v>100</v>
      </c>
      <c r="K28" s="252"/>
      <c r="L28" s="253"/>
      <c r="M28" s="251" t="e">
        <f>(M26/M27)*100</f>
        <v>#DIV/0!</v>
      </c>
      <c r="N28" s="252"/>
      <c r="O28" s="253"/>
      <c r="P28" s="254">
        <f>P26/P27*100</f>
        <v>100</v>
      </c>
      <c r="Q28" s="255"/>
      <c r="R28" s="3"/>
    </row>
    <row r="29" spans="2:20" x14ac:dyDescent="0.2">
      <c r="B29" s="2"/>
      <c r="R29" s="3"/>
      <c r="T29" s="9"/>
    </row>
    <row r="30" spans="2:20" x14ac:dyDescent="0.2">
      <c r="B30" s="2"/>
      <c r="R30" s="3"/>
    </row>
    <row r="31" spans="2:20" x14ac:dyDescent="0.2">
      <c r="B31" s="2"/>
      <c r="I31" s="77"/>
      <c r="J31" s="77"/>
      <c r="K31" s="77"/>
      <c r="L31" s="77"/>
      <c r="M31" s="77"/>
      <c r="N31" s="77"/>
      <c r="O31" s="77"/>
      <c r="P31" s="77"/>
      <c r="Q31" s="7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78" t="s">
        <v>21</v>
      </c>
      <c r="D42" s="79"/>
      <c r="E42" s="79"/>
      <c r="F42" s="79"/>
      <c r="G42" s="79"/>
      <c r="H42" s="79"/>
      <c r="I42" s="79"/>
      <c r="J42" s="79"/>
      <c r="K42" s="80" t="s">
        <v>71</v>
      </c>
      <c r="L42" s="81"/>
      <c r="M42" s="81"/>
      <c r="N42" s="81"/>
      <c r="O42" s="81"/>
      <c r="P42" s="81"/>
      <c r="Q42" s="82"/>
      <c r="R42" s="3"/>
    </row>
    <row r="43" spans="2:18" ht="28.5" customHeight="1" thickBot="1" x14ac:dyDescent="0.25">
      <c r="B43" s="2"/>
      <c r="C43" s="16"/>
      <c r="D43" s="17" t="s">
        <v>73</v>
      </c>
      <c r="E43" s="83" t="s">
        <v>74</v>
      </c>
      <c r="F43" s="83"/>
      <c r="G43" s="83"/>
      <c r="H43" s="83"/>
      <c r="I43" s="83"/>
      <c r="J43" s="84"/>
      <c r="K43" s="18"/>
      <c r="L43" s="19"/>
      <c r="M43" s="19"/>
      <c r="N43" s="19"/>
      <c r="O43" s="19"/>
      <c r="P43" s="19"/>
      <c r="Q43" s="20"/>
      <c r="R43" s="3"/>
    </row>
    <row r="44" spans="2:18" ht="99" customHeight="1" thickBot="1" x14ac:dyDescent="0.25">
      <c r="B44" s="2"/>
      <c r="C44" s="11" t="s">
        <v>18</v>
      </c>
      <c r="D44" s="36">
        <v>45382</v>
      </c>
      <c r="E44" s="248" t="s">
        <v>138</v>
      </c>
      <c r="F44" s="249"/>
      <c r="G44" s="249"/>
      <c r="H44" s="249"/>
      <c r="I44" s="249"/>
      <c r="J44" s="250"/>
      <c r="K44" s="67"/>
      <c r="L44" s="67"/>
      <c r="M44" s="67"/>
      <c r="N44" s="67"/>
      <c r="O44" s="67"/>
      <c r="P44" s="67"/>
      <c r="Q44" s="68"/>
      <c r="R44" s="3"/>
    </row>
    <row r="45" spans="2:18" ht="83.25" customHeight="1" thickBot="1" x14ac:dyDescent="0.25">
      <c r="B45" s="2"/>
      <c r="C45" s="11" t="s">
        <v>19</v>
      </c>
      <c r="D45" s="37">
        <v>45473</v>
      </c>
      <c r="E45" s="248" t="s">
        <v>144</v>
      </c>
      <c r="F45" s="249"/>
      <c r="G45" s="249"/>
      <c r="H45" s="249"/>
      <c r="I45" s="249"/>
      <c r="J45" s="250"/>
      <c r="K45" s="67"/>
      <c r="L45" s="67"/>
      <c r="M45" s="67"/>
      <c r="N45" s="67"/>
      <c r="O45" s="67"/>
      <c r="P45" s="67"/>
      <c r="Q45" s="68"/>
      <c r="R45" s="3"/>
    </row>
    <row r="46" spans="2:18" ht="104.25" customHeight="1" thickBot="1" x14ac:dyDescent="0.25">
      <c r="B46" s="2"/>
      <c r="C46" s="11" t="s">
        <v>82</v>
      </c>
      <c r="D46" s="37">
        <v>45565</v>
      </c>
      <c r="E46" s="310" t="s">
        <v>152</v>
      </c>
      <c r="F46" s="311"/>
      <c r="G46" s="311"/>
      <c r="H46" s="311"/>
      <c r="I46" s="311"/>
      <c r="J46" s="312"/>
      <c r="K46" s="67"/>
      <c r="L46" s="67"/>
      <c r="M46" s="67"/>
      <c r="N46" s="67"/>
      <c r="O46" s="67"/>
      <c r="P46" s="67"/>
      <c r="Q46" s="68"/>
      <c r="R46" s="3"/>
    </row>
    <row r="47" spans="2:18" ht="109.5" customHeight="1" thickBot="1" x14ac:dyDescent="0.25">
      <c r="B47" s="2"/>
      <c r="C47" s="11" t="s">
        <v>20</v>
      </c>
      <c r="D47" s="43"/>
      <c r="E47" s="233"/>
      <c r="F47" s="234"/>
      <c r="G47" s="234"/>
      <c r="H47" s="234"/>
      <c r="I47" s="234"/>
      <c r="J47" s="235"/>
      <c r="K47" s="67"/>
      <c r="L47" s="67"/>
      <c r="M47" s="67"/>
      <c r="N47" s="67"/>
      <c r="O47" s="67"/>
      <c r="P47" s="67"/>
      <c r="Q47" s="68"/>
      <c r="R47" s="3"/>
    </row>
    <row r="48" spans="2:18" x14ac:dyDescent="0.2">
      <c r="B48" s="2"/>
      <c r="R48" s="3"/>
    </row>
    <row r="49" spans="2:18" ht="13.5" thickBot="1" x14ac:dyDescent="0.25">
      <c r="B49" s="12"/>
      <c r="C49" s="13"/>
      <c r="D49" s="13"/>
      <c r="E49" s="13"/>
      <c r="F49" s="13"/>
      <c r="G49" s="13"/>
      <c r="H49" s="13"/>
      <c r="I49" s="13"/>
      <c r="J49" s="13"/>
      <c r="K49" s="13"/>
      <c r="L49" s="13"/>
      <c r="M49" s="13"/>
      <c r="N49" s="13"/>
      <c r="O49" s="13"/>
      <c r="P49" s="13"/>
      <c r="Q49" s="13"/>
      <c r="R49" s="14"/>
    </row>
    <row r="91" spans="3:21" ht="28.5" customHeight="1" x14ac:dyDescent="0.2"/>
    <row r="93" spans="3:21" hidden="1" x14ac:dyDescent="0.2"/>
    <row r="94" spans="3:21" hidden="1" x14ac:dyDescent="0.2"/>
    <row r="95" spans="3:21" ht="13.5" hidden="1" thickBot="1" x14ac:dyDescent="0.25">
      <c r="C95" s="30" t="s">
        <v>37</v>
      </c>
      <c r="D95" s="29"/>
      <c r="H95" s="28" t="s">
        <v>22</v>
      </c>
      <c r="I95" s="28" t="s">
        <v>24</v>
      </c>
      <c r="J95" s="28" t="s">
        <v>64</v>
      </c>
      <c r="U95" s="27" t="s">
        <v>29</v>
      </c>
    </row>
    <row r="96" spans="3:21" ht="25.5" hidden="1" x14ac:dyDescent="0.2">
      <c r="C96" s="23" t="s">
        <v>44</v>
      </c>
      <c r="D96" s="25"/>
      <c r="H96" s="26" t="s">
        <v>4</v>
      </c>
      <c r="I96" s="26" t="s">
        <v>7</v>
      </c>
      <c r="J96" s="26" t="s">
        <v>65</v>
      </c>
      <c r="M96" s="58"/>
      <c r="N96" s="58"/>
    </row>
    <row r="97" spans="3:14" ht="25.5" hidden="1" x14ac:dyDescent="0.2">
      <c r="C97" s="23" t="s">
        <v>45</v>
      </c>
      <c r="D97" s="25"/>
      <c r="H97" s="26" t="s">
        <v>70</v>
      </c>
      <c r="I97" s="26" t="s">
        <v>81</v>
      </c>
      <c r="J97" s="26" t="s">
        <v>66</v>
      </c>
      <c r="M97" s="57"/>
      <c r="N97" s="57"/>
    </row>
    <row r="98" spans="3:14" ht="38.25" hidden="1" x14ac:dyDescent="0.2">
      <c r="C98" s="23" t="s">
        <v>46</v>
      </c>
      <c r="D98" s="25"/>
      <c r="H98" s="26" t="s">
        <v>5</v>
      </c>
      <c r="I98" s="26" t="s">
        <v>8</v>
      </c>
      <c r="J98" s="26" t="s">
        <v>67</v>
      </c>
      <c r="M98" s="57"/>
      <c r="N98" s="57"/>
    </row>
    <row r="99" spans="3:14" hidden="1" x14ac:dyDescent="0.2">
      <c r="C99" s="23" t="s">
        <v>47</v>
      </c>
      <c r="D99" s="25"/>
      <c r="H99" s="26"/>
      <c r="I99" s="26" t="s">
        <v>69</v>
      </c>
      <c r="J99" s="26" t="s">
        <v>68</v>
      </c>
      <c r="M99" s="57"/>
      <c r="N99" s="57"/>
    </row>
    <row r="100" spans="3:14" ht="25.5" hidden="1" x14ac:dyDescent="0.2">
      <c r="C100" s="23" t="s">
        <v>48</v>
      </c>
      <c r="D100" s="25"/>
      <c r="H100" s="26"/>
      <c r="I100" s="26" t="s">
        <v>9</v>
      </c>
      <c r="J100" s="26" t="s">
        <v>72</v>
      </c>
      <c r="M100" s="57"/>
      <c r="N100" s="57"/>
    </row>
    <row r="101" spans="3:14" hidden="1" x14ac:dyDescent="0.2">
      <c r="C101" s="23" t="s">
        <v>49</v>
      </c>
      <c r="D101" s="25"/>
      <c r="H101" s="26"/>
      <c r="I101" s="26" t="s">
        <v>10</v>
      </c>
      <c r="J101" s="26"/>
      <c r="M101" s="57"/>
      <c r="N101" s="57"/>
    </row>
    <row r="102" spans="3:14" hidden="1" x14ac:dyDescent="0.2">
      <c r="C102" s="23" t="s">
        <v>50</v>
      </c>
      <c r="D102" s="25"/>
      <c r="M102" s="58"/>
      <c r="N102" s="58"/>
    </row>
    <row r="103" spans="3:14" ht="66" hidden="1" customHeight="1" x14ac:dyDescent="0.2">
      <c r="C103" s="23" t="s">
        <v>51</v>
      </c>
      <c r="D103" s="25"/>
      <c r="M103" s="66"/>
      <c r="N103" s="66"/>
    </row>
    <row r="104" spans="3:14" hidden="1" x14ac:dyDescent="0.2">
      <c r="C104" s="23" t="s">
        <v>36</v>
      </c>
      <c r="D104" s="25"/>
    </row>
    <row r="105" spans="3:14" ht="25.5" hidden="1" x14ac:dyDescent="0.2">
      <c r="C105" s="23" t="s">
        <v>52</v>
      </c>
      <c r="D105" s="25"/>
    </row>
    <row r="106" spans="3:14" ht="25.5" hidden="1" x14ac:dyDescent="0.2">
      <c r="C106" s="23" t="s">
        <v>53</v>
      </c>
      <c r="D106" s="25"/>
    </row>
    <row r="107" spans="3:14" ht="25.5" hidden="1" x14ac:dyDescent="0.2">
      <c r="C107" s="23" t="s">
        <v>54</v>
      </c>
      <c r="D107" s="25"/>
    </row>
    <row r="108" spans="3:14" hidden="1" x14ac:dyDescent="0.2">
      <c r="C108" s="23" t="s">
        <v>39</v>
      </c>
      <c r="D108" s="22"/>
    </row>
    <row r="109" spans="3:14" hidden="1" x14ac:dyDescent="0.2">
      <c r="C109" s="23" t="s">
        <v>38</v>
      </c>
      <c r="D109" s="24"/>
    </row>
    <row r="110" spans="3:14" hidden="1" x14ac:dyDescent="0.2">
      <c r="C110" s="23" t="s">
        <v>55</v>
      </c>
      <c r="D110" s="22"/>
    </row>
    <row r="111" spans="3:14" hidden="1" x14ac:dyDescent="0.2"/>
    <row r="112" spans="3:14" ht="6.75" hidden="1" customHeight="1" x14ac:dyDescent="0.2"/>
    <row r="113" spans="3:3" ht="15" hidden="1" customHeight="1" x14ac:dyDescent="0.2">
      <c r="C113" s="15" t="s">
        <v>29</v>
      </c>
    </row>
    <row r="114" spans="3:3" ht="18.75" hidden="1" customHeight="1" x14ac:dyDescent="0.2">
      <c r="C114" s="15" t="s">
        <v>32</v>
      </c>
    </row>
    <row r="115" spans="3:3" ht="15" hidden="1" customHeight="1" x14ac:dyDescent="0.2">
      <c r="C115" s="15" t="s">
        <v>40</v>
      </c>
    </row>
    <row r="116" spans="3:3" ht="11.25" hidden="1" customHeight="1" x14ac:dyDescent="0.2">
      <c r="C116" s="15" t="s">
        <v>30</v>
      </c>
    </row>
    <row r="117" spans="3:3" ht="16.5" hidden="1" customHeight="1" x14ac:dyDescent="0.2">
      <c r="C117" s="15" t="s">
        <v>31</v>
      </c>
    </row>
    <row r="118" spans="3:3" ht="12" hidden="1" customHeight="1" x14ac:dyDescent="0.2">
      <c r="C118" s="15" t="s">
        <v>33</v>
      </c>
    </row>
    <row r="119" spans="3:3" ht="25.5" hidden="1" customHeight="1" x14ac:dyDescent="0.2">
      <c r="C119" s="15" t="s">
        <v>34</v>
      </c>
    </row>
    <row r="120" spans="3:3" ht="27.75" hidden="1" customHeight="1" x14ac:dyDescent="0.2">
      <c r="C120" s="15" t="s">
        <v>41</v>
      </c>
    </row>
    <row r="121" spans="3:3" ht="36.75" hidden="1" customHeight="1" x14ac:dyDescent="0.2">
      <c r="C121" s="21" t="s">
        <v>42</v>
      </c>
    </row>
    <row r="122" spans="3:3" hidden="1" x14ac:dyDescent="0.2">
      <c r="C122" s="15" t="s">
        <v>43</v>
      </c>
    </row>
    <row r="123" spans="3:3" hidden="1" x14ac:dyDescent="0.2"/>
  </sheetData>
  <mergeCells count="83">
    <mergeCell ref="B5:R5"/>
    <mergeCell ref="B2:D4"/>
    <mergeCell ref="E2:N4"/>
    <mergeCell ref="O2:R2"/>
    <mergeCell ref="O3:R3"/>
    <mergeCell ref="O4:R4"/>
    <mergeCell ref="G12:H12"/>
    <mergeCell ref="I12:J12"/>
    <mergeCell ref="K12:L12"/>
    <mergeCell ref="M12:O12"/>
    <mergeCell ref="B6:R6"/>
    <mergeCell ref="C7:Q7"/>
    <mergeCell ref="D8:I8"/>
    <mergeCell ref="J8:K8"/>
    <mergeCell ref="L8:Q8"/>
    <mergeCell ref="D9:I9"/>
    <mergeCell ref="P12:Q12"/>
    <mergeCell ref="J9:K10"/>
    <mergeCell ref="L9:Q10"/>
    <mergeCell ref="D10:I10"/>
    <mergeCell ref="M13:O14"/>
    <mergeCell ref="P13:Q14"/>
    <mergeCell ref="C12:D12"/>
    <mergeCell ref="E12:F12"/>
    <mergeCell ref="C16:C18"/>
    <mergeCell ref="D16:E16"/>
    <mergeCell ref="F16:G16"/>
    <mergeCell ref="D17:E17"/>
    <mergeCell ref="F17:G17"/>
    <mergeCell ref="D18:E18"/>
    <mergeCell ref="F18:G18"/>
    <mergeCell ref="C13:D14"/>
    <mergeCell ref="E13:F14"/>
    <mergeCell ref="G13:H14"/>
    <mergeCell ref="I13:J14"/>
    <mergeCell ref="K13:L14"/>
    <mergeCell ref="B20:R20"/>
    <mergeCell ref="C23:Q23"/>
    <mergeCell ref="D24:F24"/>
    <mergeCell ref="G24:I24"/>
    <mergeCell ref="J24:L24"/>
    <mergeCell ref="M24:O24"/>
    <mergeCell ref="P24:Q24"/>
    <mergeCell ref="D25:F25"/>
    <mergeCell ref="G25:I25"/>
    <mergeCell ref="J25:L25"/>
    <mergeCell ref="M25:O25"/>
    <mergeCell ref="P25:Q25"/>
    <mergeCell ref="D26:F26"/>
    <mergeCell ref="G26:I26"/>
    <mergeCell ref="J26:L26"/>
    <mergeCell ref="M26:O26"/>
    <mergeCell ref="P26:Q26"/>
    <mergeCell ref="D27:F27"/>
    <mergeCell ref="G27:I27"/>
    <mergeCell ref="J27:L27"/>
    <mergeCell ref="M27:O27"/>
    <mergeCell ref="P27:Q27"/>
    <mergeCell ref="D28:F28"/>
    <mergeCell ref="G28:I28"/>
    <mergeCell ref="J28:L28"/>
    <mergeCell ref="M28:O28"/>
    <mergeCell ref="P28:Q28"/>
    <mergeCell ref="I31:Q31"/>
    <mergeCell ref="C42:J42"/>
    <mergeCell ref="K42:Q42"/>
    <mergeCell ref="E43:J43"/>
    <mergeCell ref="E44:J44"/>
    <mergeCell ref="K44:Q44"/>
    <mergeCell ref="M96:N96"/>
    <mergeCell ref="E45:J45"/>
    <mergeCell ref="K45:Q45"/>
    <mergeCell ref="E46:J46"/>
    <mergeCell ref="K46:Q46"/>
    <mergeCell ref="E47:J47"/>
    <mergeCell ref="K47:Q47"/>
    <mergeCell ref="M102:N102"/>
    <mergeCell ref="M103:N103"/>
    <mergeCell ref="M97:N97"/>
    <mergeCell ref="M98:N98"/>
    <mergeCell ref="M99:N99"/>
    <mergeCell ref="M100:N100"/>
    <mergeCell ref="M101:N101"/>
  </mergeCells>
  <dataValidations xWindow="794" yWindow="359" count="19">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dataValidation allowBlank="1" showInputMessage="1" showErrorMessage="1" prompt="Identifique el resultado del indicador en la medición desarrollada" sqref="M28 P28 G28 J28 D28"/>
    <dataValidation allowBlank="1" showInputMessage="1" showErrorMessage="1" prompt="Identifique el valor registrado en el denominador de la fórmula de cálculo" sqref="M27 G27 J27 D27"/>
    <dataValidation allowBlank="1" showInputMessage="1" showErrorMessage="1" prompt="Identifique el valor registrado en el numerador de la fórmula de cálculo" sqref="P26:P27 G26 J26 M26 D26"/>
    <dataValidation allowBlank="1" showInputMessage="1" showErrorMessage="1" prompt="Valor que se espera alcance el Indicador" sqref="D25 G25 P25 J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C10" location="'INSTRUCTIVO '!A1" display="Responsable de la Medición "/>
    <hyperlink ref="J9" location="'INSTRUCTIVO '!A1" display="Objetivo del Indicador"/>
  </hyperlinks>
  <printOptions horizontalCentered="1" verticalCentered="1"/>
  <pageMargins left="0" right="0" top="0" bottom="0.55118110236220474" header="0.19685039370078741" footer="0.31496062992125984"/>
  <pageSetup scale="61" orientation="landscape" r:id="rId1"/>
  <headerFooter>
    <oddFooter>&amp;L&amp;"Arial Narrow,Normal"&amp;8Código: G1-S3-FO-06
Versión: 05&amp;C&amp;"Arial Narrow,Normal"&amp;8Vigencia: 24/08/2018&amp;R&amp;"Arial Narrow,Normal"&amp;8&amp;P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3"/>
  <sheetViews>
    <sheetView showGridLines="0" topLeftCell="A22" zoomScale="70" zoomScaleNormal="70" zoomScaleSheetLayoutView="80" workbookViewId="0">
      <selection activeCell="J28" sqref="J28:L28"/>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76"/>
      <c r="C2" s="177"/>
      <c r="D2" s="178"/>
      <c r="E2" s="181" t="s">
        <v>86</v>
      </c>
      <c r="F2" s="182"/>
      <c r="G2" s="182"/>
      <c r="H2" s="182"/>
      <c r="I2" s="182"/>
      <c r="J2" s="182"/>
      <c r="K2" s="182"/>
      <c r="L2" s="182"/>
      <c r="M2" s="182"/>
      <c r="N2" s="183"/>
      <c r="O2" s="190" t="s">
        <v>85</v>
      </c>
      <c r="P2" s="190"/>
      <c r="Q2" s="190"/>
      <c r="R2" s="190"/>
    </row>
    <row r="3" spans="2:18" ht="24.75" customHeight="1" x14ac:dyDescent="0.2">
      <c r="B3" s="179"/>
      <c r="C3" s="57"/>
      <c r="D3" s="180"/>
      <c r="E3" s="184"/>
      <c r="F3" s="185"/>
      <c r="G3" s="185"/>
      <c r="H3" s="185"/>
      <c r="I3" s="185"/>
      <c r="J3" s="185"/>
      <c r="K3" s="185"/>
      <c r="L3" s="185"/>
      <c r="M3" s="185"/>
      <c r="N3" s="186"/>
      <c r="O3" s="190" t="s">
        <v>103</v>
      </c>
      <c r="P3" s="190"/>
      <c r="Q3" s="190"/>
      <c r="R3" s="190"/>
    </row>
    <row r="4" spans="2:18" ht="24.75" customHeight="1" thickBot="1" x14ac:dyDescent="0.25">
      <c r="B4" s="179"/>
      <c r="C4" s="57"/>
      <c r="D4" s="180"/>
      <c r="E4" s="187"/>
      <c r="F4" s="188"/>
      <c r="G4" s="188"/>
      <c r="H4" s="188"/>
      <c r="I4" s="188"/>
      <c r="J4" s="188"/>
      <c r="K4" s="188"/>
      <c r="L4" s="188"/>
      <c r="M4" s="188"/>
      <c r="N4" s="189"/>
      <c r="O4" s="190" t="s">
        <v>100</v>
      </c>
      <c r="P4" s="190"/>
      <c r="Q4" s="190"/>
      <c r="R4" s="190"/>
    </row>
    <row r="5" spans="2:18" ht="13.5" thickBot="1" x14ac:dyDescent="0.25">
      <c r="B5" s="172" t="s">
        <v>124</v>
      </c>
      <c r="C5" s="173"/>
      <c r="D5" s="173"/>
      <c r="E5" s="173"/>
      <c r="F5" s="173"/>
      <c r="G5" s="173"/>
      <c r="H5" s="173"/>
      <c r="I5" s="173"/>
      <c r="J5" s="173"/>
      <c r="K5" s="173"/>
      <c r="L5" s="173"/>
      <c r="M5" s="173"/>
      <c r="N5" s="173"/>
      <c r="O5" s="174"/>
      <c r="P5" s="174"/>
      <c r="Q5" s="174"/>
      <c r="R5" s="175"/>
    </row>
    <row r="6" spans="2:18" ht="15" customHeight="1" thickBot="1" x14ac:dyDescent="0.25">
      <c r="B6" s="80" t="s">
        <v>0</v>
      </c>
      <c r="C6" s="81"/>
      <c r="D6" s="81"/>
      <c r="E6" s="81"/>
      <c r="F6" s="81"/>
      <c r="G6" s="81"/>
      <c r="H6" s="81"/>
      <c r="I6" s="81"/>
      <c r="J6" s="81"/>
      <c r="K6" s="81"/>
      <c r="L6" s="81"/>
      <c r="M6" s="81"/>
      <c r="N6" s="81"/>
      <c r="O6" s="81"/>
      <c r="P6" s="81"/>
      <c r="Q6" s="81"/>
      <c r="R6" s="82"/>
    </row>
    <row r="7" spans="2:18" ht="13.5" thickBot="1" x14ac:dyDescent="0.25">
      <c r="B7" s="2"/>
      <c r="C7" s="131"/>
      <c r="D7" s="131"/>
      <c r="E7" s="131"/>
      <c r="F7" s="131"/>
      <c r="G7" s="131"/>
      <c r="H7" s="131"/>
      <c r="I7" s="131"/>
      <c r="J7" s="131"/>
      <c r="K7" s="131"/>
      <c r="L7" s="131"/>
      <c r="M7" s="131"/>
      <c r="N7" s="131"/>
      <c r="O7" s="131"/>
      <c r="P7" s="131"/>
      <c r="Q7" s="131"/>
      <c r="R7" s="3"/>
    </row>
    <row r="8" spans="2:18" ht="23.25" customHeight="1" thickBot="1" x14ac:dyDescent="0.25">
      <c r="B8" s="2"/>
      <c r="C8" s="4" t="s">
        <v>60</v>
      </c>
      <c r="D8" s="225" t="s">
        <v>38</v>
      </c>
      <c r="E8" s="226"/>
      <c r="F8" s="226"/>
      <c r="G8" s="226"/>
      <c r="H8" s="226"/>
      <c r="I8" s="227"/>
      <c r="J8" s="135" t="s">
        <v>56</v>
      </c>
      <c r="K8" s="136"/>
      <c r="L8" s="137" t="s">
        <v>107</v>
      </c>
      <c r="M8" s="138"/>
      <c r="N8" s="138"/>
      <c r="O8" s="138"/>
      <c r="P8" s="138"/>
      <c r="Q8" s="139"/>
      <c r="R8" s="3"/>
    </row>
    <row r="9" spans="2:18" ht="23.25" customHeight="1" thickBot="1" x14ac:dyDescent="0.25">
      <c r="B9" s="2"/>
      <c r="C9" s="4" t="s">
        <v>59</v>
      </c>
      <c r="D9" s="268" t="s">
        <v>104</v>
      </c>
      <c r="E9" s="269"/>
      <c r="F9" s="269"/>
      <c r="G9" s="269"/>
      <c r="H9" s="269"/>
      <c r="I9" s="270"/>
      <c r="J9" s="145" t="s">
        <v>57</v>
      </c>
      <c r="K9" s="146"/>
      <c r="L9" s="273" t="s">
        <v>117</v>
      </c>
      <c r="M9" s="274"/>
      <c r="N9" s="274"/>
      <c r="O9" s="274"/>
      <c r="P9" s="274"/>
      <c r="Q9" s="275"/>
      <c r="R9" s="3"/>
    </row>
    <row r="10" spans="2:18" ht="23.25" customHeight="1" thickBot="1" x14ac:dyDescent="0.25">
      <c r="B10" s="2"/>
      <c r="C10" s="4" t="s">
        <v>58</v>
      </c>
      <c r="D10" s="268" t="s">
        <v>90</v>
      </c>
      <c r="E10" s="269"/>
      <c r="F10" s="269"/>
      <c r="G10" s="269"/>
      <c r="H10" s="269"/>
      <c r="I10" s="270"/>
      <c r="J10" s="147"/>
      <c r="K10" s="148"/>
      <c r="L10" s="276"/>
      <c r="M10" s="277"/>
      <c r="N10" s="277"/>
      <c r="O10" s="277"/>
      <c r="P10" s="277"/>
      <c r="Q10" s="278"/>
      <c r="R10" s="3"/>
    </row>
    <row r="11" spans="2:18" ht="6" customHeight="1" thickBot="1" x14ac:dyDescent="0.25">
      <c r="B11" s="2"/>
      <c r="I11" s="42"/>
      <c r="R11" s="3"/>
    </row>
    <row r="12" spans="2:18" ht="15" customHeight="1" x14ac:dyDescent="0.2">
      <c r="B12" s="2"/>
      <c r="C12" s="256" t="s">
        <v>14</v>
      </c>
      <c r="D12" s="257"/>
      <c r="E12" s="256" t="s">
        <v>61</v>
      </c>
      <c r="F12" s="258"/>
      <c r="G12" s="262" t="s">
        <v>1</v>
      </c>
      <c r="H12" s="263"/>
      <c r="I12" s="256" t="s">
        <v>3</v>
      </c>
      <c r="J12" s="258"/>
      <c r="K12" s="264" t="s">
        <v>6</v>
      </c>
      <c r="L12" s="265"/>
      <c r="M12" s="259" t="s">
        <v>2</v>
      </c>
      <c r="N12" s="266"/>
      <c r="O12" s="267"/>
      <c r="P12" s="271" t="s">
        <v>63</v>
      </c>
      <c r="Q12" s="272"/>
      <c r="R12" s="3"/>
    </row>
    <row r="13" spans="2:18" ht="15" customHeight="1" x14ac:dyDescent="0.2">
      <c r="B13" s="2"/>
      <c r="C13" s="59" t="s">
        <v>118</v>
      </c>
      <c r="D13" s="60"/>
      <c r="E13" s="279">
        <v>0.9032</v>
      </c>
      <c r="F13" s="150"/>
      <c r="G13" s="101" t="s">
        <v>75</v>
      </c>
      <c r="H13" s="102"/>
      <c r="I13" s="105" t="s">
        <v>70</v>
      </c>
      <c r="J13" s="150"/>
      <c r="K13" s="101" t="s">
        <v>8</v>
      </c>
      <c r="L13" s="102"/>
      <c r="M13" s="105" t="s">
        <v>93</v>
      </c>
      <c r="N13" s="106"/>
      <c r="O13" s="107"/>
      <c r="P13" s="149" t="s">
        <v>68</v>
      </c>
      <c r="Q13" s="150"/>
      <c r="R13" s="3"/>
    </row>
    <row r="14" spans="2:18" ht="64.5" customHeight="1" thickBot="1" x14ac:dyDescent="0.25">
      <c r="B14" s="2"/>
      <c r="C14" s="61"/>
      <c r="D14" s="62"/>
      <c r="E14" s="108"/>
      <c r="F14" s="152"/>
      <c r="G14" s="103"/>
      <c r="H14" s="104"/>
      <c r="I14" s="108"/>
      <c r="J14" s="152"/>
      <c r="K14" s="103"/>
      <c r="L14" s="104"/>
      <c r="M14" s="108"/>
      <c r="N14" s="109"/>
      <c r="O14" s="110"/>
      <c r="P14" s="151"/>
      <c r="Q14" s="152"/>
      <c r="R14" s="3"/>
    </row>
    <row r="15" spans="2:18" ht="8.25" customHeight="1" thickBot="1" x14ac:dyDescent="0.25">
      <c r="B15" s="2"/>
      <c r="M15" s="7"/>
      <c r="N15" s="7"/>
      <c r="O15" s="7"/>
      <c r="P15" s="7"/>
      <c r="Q15" s="7"/>
      <c r="R15" s="3"/>
    </row>
    <row r="16" spans="2:18" x14ac:dyDescent="0.2">
      <c r="B16" s="2"/>
      <c r="C16" s="259" t="s">
        <v>11</v>
      </c>
      <c r="D16" s="116" t="s">
        <v>25</v>
      </c>
      <c r="E16" s="117"/>
      <c r="F16" s="118" t="s">
        <v>87</v>
      </c>
      <c r="G16" s="119"/>
      <c r="H16" s="41"/>
      <c r="I16" s="41"/>
      <c r="J16" s="41"/>
      <c r="K16" s="41"/>
      <c r="L16" s="41"/>
      <c r="M16" s="7"/>
      <c r="N16" s="7"/>
      <c r="O16" s="7"/>
      <c r="P16" s="7"/>
      <c r="Q16" s="7"/>
      <c r="R16" s="3"/>
    </row>
    <row r="17" spans="2:20" ht="18.75" customHeight="1" x14ac:dyDescent="0.2">
      <c r="B17" s="2"/>
      <c r="C17" s="260"/>
      <c r="D17" s="120" t="s">
        <v>26</v>
      </c>
      <c r="E17" s="121"/>
      <c r="F17" s="85" t="s">
        <v>88</v>
      </c>
      <c r="G17" s="91"/>
      <c r="H17" s="41"/>
      <c r="I17" s="41"/>
      <c r="J17" s="41"/>
      <c r="K17" s="41"/>
      <c r="L17" s="41"/>
      <c r="M17" s="7"/>
      <c r="N17" s="7"/>
      <c r="O17" s="7"/>
      <c r="P17" s="7"/>
      <c r="Q17" s="7"/>
      <c r="R17" s="3"/>
    </row>
    <row r="18" spans="2:20" ht="18.75" customHeight="1" thickBot="1" x14ac:dyDescent="0.25">
      <c r="B18" s="2"/>
      <c r="C18" s="261"/>
      <c r="D18" s="122" t="s">
        <v>27</v>
      </c>
      <c r="E18" s="123"/>
      <c r="F18" s="124" t="s">
        <v>89</v>
      </c>
      <c r="G18" s="125"/>
      <c r="H18" s="41"/>
      <c r="I18" s="41"/>
      <c r="J18" s="41"/>
      <c r="K18" s="41"/>
      <c r="L18" s="41"/>
      <c r="M18" s="7"/>
      <c r="N18" s="7"/>
      <c r="O18" s="7"/>
      <c r="P18" s="7"/>
      <c r="Q18" s="7"/>
      <c r="R18" s="3"/>
    </row>
    <row r="19" spans="2:20" ht="6" customHeight="1" thickBot="1" x14ac:dyDescent="0.25">
      <c r="B19" s="2"/>
      <c r="R19" s="3"/>
    </row>
    <row r="20" spans="2:20" ht="13.5" thickBot="1" x14ac:dyDescent="0.25">
      <c r="B20" s="126" t="s">
        <v>23</v>
      </c>
      <c r="C20" s="127"/>
      <c r="D20" s="127"/>
      <c r="E20" s="127"/>
      <c r="F20" s="127"/>
      <c r="G20" s="127"/>
      <c r="H20" s="127"/>
      <c r="I20" s="127"/>
      <c r="J20" s="127"/>
      <c r="K20" s="127"/>
      <c r="L20" s="127"/>
      <c r="M20" s="127"/>
      <c r="N20" s="127"/>
      <c r="O20" s="127"/>
      <c r="P20" s="127"/>
      <c r="Q20" s="127"/>
      <c r="R20" s="128"/>
    </row>
    <row r="21" spans="2:20" ht="6" customHeight="1" x14ac:dyDescent="0.2">
      <c r="B21" s="2"/>
      <c r="G21" s="8"/>
      <c r="H21" s="8"/>
      <c r="R21" s="3"/>
    </row>
    <row r="22" spans="2:20" ht="4.5" customHeight="1" thickBot="1" x14ac:dyDescent="0.25">
      <c r="B22" s="2"/>
      <c r="R22" s="3"/>
    </row>
    <row r="23" spans="2:20" ht="15.75" customHeight="1" thickBot="1" x14ac:dyDescent="0.25">
      <c r="B23" s="2"/>
      <c r="C23" s="129" t="s">
        <v>12</v>
      </c>
      <c r="D23" s="111"/>
      <c r="E23" s="111"/>
      <c r="F23" s="111"/>
      <c r="G23" s="111"/>
      <c r="H23" s="111"/>
      <c r="I23" s="111"/>
      <c r="J23" s="111"/>
      <c r="K23" s="111"/>
      <c r="L23" s="111"/>
      <c r="M23" s="111"/>
      <c r="N23" s="111"/>
      <c r="O23" s="111"/>
      <c r="P23" s="111"/>
      <c r="Q23" s="112"/>
      <c r="R23" s="3"/>
    </row>
    <row r="24" spans="2:20" ht="27" customHeight="1" thickBot="1" x14ac:dyDescent="0.25">
      <c r="B24" s="2"/>
      <c r="C24" s="31" t="s">
        <v>16</v>
      </c>
      <c r="D24" s="130" t="s">
        <v>77</v>
      </c>
      <c r="E24" s="99"/>
      <c r="F24" s="100"/>
      <c r="G24" s="98" t="s">
        <v>78</v>
      </c>
      <c r="H24" s="99"/>
      <c r="I24" s="100"/>
      <c r="J24" s="98" t="s">
        <v>79</v>
      </c>
      <c r="K24" s="99"/>
      <c r="L24" s="100"/>
      <c r="M24" s="98" t="s">
        <v>80</v>
      </c>
      <c r="N24" s="99"/>
      <c r="O24" s="100"/>
      <c r="P24" s="111" t="s">
        <v>13</v>
      </c>
      <c r="Q24" s="112"/>
      <c r="R24" s="3"/>
    </row>
    <row r="25" spans="2:20" ht="15" customHeight="1" x14ac:dyDescent="0.2">
      <c r="B25" s="2"/>
      <c r="C25" s="32" t="s">
        <v>17</v>
      </c>
      <c r="D25" s="92">
        <v>0.2</v>
      </c>
      <c r="E25" s="93"/>
      <c r="F25" s="94"/>
      <c r="G25" s="95">
        <v>0.2</v>
      </c>
      <c r="H25" s="93"/>
      <c r="I25" s="94"/>
      <c r="J25" s="95">
        <v>0.2</v>
      </c>
      <c r="K25" s="93"/>
      <c r="L25" s="94"/>
      <c r="M25" s="95">
        <v>0.2</v>
      </c>
      <c r="N25" s="93"/>
      <c r="O25" s="94"/>
      <c r="P25" s="96">
        <v>0.8</v>
      </c>
      <c r="Q25" s="97"/>
      <c r="R25" s="3"/>
    </row>
    <row r="26" spans="2:20" x14ac:dyDescent="0.2">
      <c r="B26" s="2"/>
      <c r="C26" s="33" t="s">
        <v>15</v>
      </c>
      <c r="D26" s="85">
        <v>11</v>
      </c>
      <c r="E26" s="86"/>
      <c r="F26" s="87"/>
      <c r="G26" s="88">
        <v>8</v>
      </c>
      <c r="H26" s="86"/>
      <c r="I26" s="87"/>
      <c r="J26" s="88">
        <v>11</v>
      </c>
      <c r="K26" s="86"/>
      <c r="L26" s="87"/>
      <c r="M26" s="88"/>
      <c r="N26" s="86"/>
      <c r="O26" s="87"/>
      <c r="P26" s="89">
        <f>SUM(D26:O26)</f>
        <v>30</v>
      </c>
      <c r="Q26" s="90"/>
      <c r="R26" s="3"/>
    </row>
    <row r="27" spans="2:20" ht="15.75" customHeight="1" x14ac:dyDescent="0.2">
      <c r="B27" s="2"/>
      <c r="C27" s="33" t="s">
        <v>35</v>
      </c>
      <c r="D27" s="85">
        <v>11</v>
      </c>
      <c r="E27" s="86"/>
      <c r="F27" s="87"/>
      <c r="G27" s="88">
        <v>8</v>
      </c>
      <c r="H27" s="86"/>
      <c r="I27" s="87"/>
      <c r="J27" s="88">
        <v>11</v>
      </c>
      <c r="K27" s="86"/>
      <c r="L27" s="87"/>
      <c r="M27" s="88"/>
      <c r="N27" s="86"/>
      <c r="O27" s="87"/>
      <c r="P27" s="89">
        <f>SUM(D27:O27)</f>
        <v>30</v>
      </c>
      <c r="Q27" s="90"/>
      <c r="R27" s="3"/>
    </row>
    <row r="28" spans="2:20" ht="15.75" customHeight="1" thickBot="1" x14ac:dyDescent="0.25">
      <c r="B28" s="2"/>
      <c r="C28" s="34" t="s">
        <v>28</v>
      </c>
      <c r="D28" s="251">
        <f>(D26/D27)*100</f>
        <v>100</v>
      </c>
      <c r="E28" s="252"/>
      <c r="F28" s="253"/>
      <c r="G28" s="280">
        <f>(G26/G27)*100</f>
        <v>100</v>
      </c>
      <c r="H28" s="281"/>
      <c r="I28" s="282"/>
      <c r="J28" s="251">
        <f>(J26/J27)*100</f>
        <v>100</v>
      </c>
      <c r="K28" s="252"/>
      <c r="L28" s="253"/>
      <c r="M28" s="280" t="e">
        <f>(M26/M27)*100</f>
        <v>#DIV/0!</v>
      </c>
      <c r="N28" s="281"/>
      <c r="O28" s="282"/>
      <c r="P28" s="283">
        <f>P26/P27*100</f>
        <v>100</v>
      </c>
      <c r="Q28" s="284"/>
      <c r="R28" s="3"/>
    </row>
    <row r="29" spans="2:20" x14ac:dyDescent="0.2">
      <c r="B29" s="2"/>
      <c r="R29" s="3"/>
      <c r="T29" s="9"/>
    </row>
    <row r="30" spans="2:20" x14ac:dyDescent="0.2">
      <c r="B30" s="2"/>
      <c r="R30" s="3"/>
    </row>
    <row r="31" spans="2:20" x14ac:dyDescent="0.2">
      <c r="B31" s="2"/>
      <c r="I31" s="77"/>
      <c r="J31" s="77"/>
      <c r="K31" s="77"/>
      <c r="L31" s="77"/>
      <c r="M31" s="77"/>
      <c r="N31" s="77"/>
      <c r="O31" s="77"/>
      <c r="P31" s="77"/>
      <c r="Q31" s="7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78" t="s">
        <v>21</v>
      </c>
      <c r="D42" s="79"/>
      <c r="E42" s="79"/>
      <c r="F42" s="79"/>
      <c r="G42" s="79"/>
      <c r="H42" s="79"/>
      <c r="I42" s="79"/>
      <c r="J42" s="79"/>
      <c r="K42" s="80" t="s">
        <v>71</v>
      </c>
      <c r="L42" s="81"/>
      <c r="M42" s="81"/>
      <c r="N42" s="81"/>
      <c r="O42" s="81"/>
      <c r="P42" s="81"/>
      <c r="Q42" s="82"/>
      <c r="R42" s="3"/>
    </row>
    <row r="43" spans="2:18" ht="28.5" customHeight="1" thickBot="1" x14ac:dyDescent="0.25">
      <c r="B43" s="2"/>
      <c r="C43" s="16"/>
      <c r="D43" s="17" t="s">
        <v>73</v>
      </c>
      <c r="E43" s="83" t="s">
        <v>74</v>
      </c>
      <c r="F43" s="83"/>
      <c r="G43" s="83"/>
      <c r="H43" s="83"/>
      <c r="I43" s="83"/>
      <c r="J43" s="84"/>
      <c r="K43" s="18"/>
      <c r="L43" s="19"/>
      <c r="M43" s="19"/>
      <c r="N43" s="19"/>
      <c r="O43" s="19"/>
      <c r="P43" s="19"/>
      <c r="Q43" s="20"/>
      <c r="R43" s="3"/>
    </row>
    <row r="44" spans="2:18" ht="110.25" customHeight="1" thickBot="1" x14ac:dyDescent="0.25">
      <c r="B44" s="2"/>
      <c r="C44" s="11" t="s">
        <v>18</v>
      </c>
      <c r="D44" s="36">
        <v>45382</v>
      </c>
      <c r="E44" s="63" t="s">
        <v>139</v>
      </c>
      <c r="F44" s="64"/>
      <c r="G44" s="64"/>
      <c r="H44" s="64"/>
      <c r="I44" s="64"/>
      <c r="J44" s="65"/>
      <c r="K44" s="67"/>
      <c r="L44" s="67"/>
      <c r="M44" s="67"/>
      <c r="N44" s="67"/>
      <c r="O44" s="67"/>
      <c r="P44" s="67"/>
      <c r="Q44" s="68"/>
      <c r="R44" s="3"/>
    </row>
    <row r="45" spans="2:18" ht="135" customHeight="1" thickBot="1" x14ac:dyDescent="0.25">
      <c r="B45" s="2"/>
      <c r="C45" s="11" t="s">
        <v>19</v>
      </c>
      <c r="D45" s="36">
        <v>45473</v>
      </c>
      <c r="E45" s="63" t="s">
        <v>145</v>
      </c>
      <c r="F45" s="64"/>
      <c r="G45" s="64"/>
      <c r="H45" s="64"/>
      <c r="I45" s="64"/>
      <c r="J45" s="65"/>
      <c r="K45" s="67"/>
      <c r="L45" s="67"/>
      <c r="M45" s="67"/>
      <c r="N45" s="67"/>
      <c r="O45" s="67"/>
      <c r="P45" s="67"/>
      <c r="Q45" s="68"/>
      <c r="R45" s="3"/>
    </row>
    <row r="46" spans="2:18" ht="174" customHeight="1" thickBot="1" x14ac:dyDescent="0.25">
      <c r="B46" s="2"/>
      <c r="C46" s="11" t="s">
        <v>82</v>
      </c>
      <c r="D46" s="37">
        <v>45565</v>
      </c>
      <c r="E46" s="303" t="s">
        <v>153</v>
      </c>
      <c r="F46" s="304"/>
      <c r="G46" s="304"/>
      <c r="H46" s="304"/>
      <c r="I46" s="304"/>
      <c r="J46" s="305"/>
      <c r="K46" s="67"/>
      <c r="L46" s="67"/>
      <c r="M46" s="67"/>
      <c r="N46" s="67"/>
      <c r="O46" s="67"/>
      <c r="P46" s="67"/>
      <c r="Q46" s="68"/>
      <c r="R46" s="3"/>
    </row>
    <row r="47" spans="2:18" ht="145.5" customHeight="1" thickBot="1" x14ac:dyDescent="0.25">
      <c r="B47" s="2"/>
      <c r="C47" s="11" t="s">
        <v>20</v>
      </c>
      <c r="D47" s="38"/>
      <c r="E47" s="285"/>
      <c r="F47" s="70"/>
      <c r="G47" s="70"/>
      <c r="H47" s="70"/>
      <c r="I47" s="70"/>
      <c r="J47" s="71"/>
      <c r="K47" s="67"/>
      <c r="L47" s="67"/>
      <c r="M47" s="67"/>
      <c r="N47" s="67"/>
      <c r="O47" s="67"/>
      <c r="P47" s="67"/>
      <c r="Q47" s="68"/>
      <c r="R47" s="3"/>
    </row>
    <row r="48" spans="2:18" x14ac:dyDescent="0.2">
      <c r="B48" s="2"/>
      <c r="R48" s="3"/>
    </row>
    <row r="49" spans="2:18" ht="13.5" thickBot="1" x14ac:dyDescent="0.25">
      <c r="B49" s="12"/>
      <c r="C49" s="13"/>
      <c r="D49" s="13"/>
      <c r="E49" s="13"/>
      <c r="F49" s="13"/>
      <c r="G49" s="13"/>
      <c r="H49" s="13"/>
      <c r="I49" s="13"/>
      <c r="J49" s="13"/>
      <c r="K49" s="13"/>
      <c r="L49" s="13"/>
      <c r="M49" s="13"/>
      <c r="N49" s="13"/>
      <c r="O49" s="13"/>
      <c r="P49" s="13"/>
      <c r="Q49" s="13"/>
      <c r="R49" s="14"/>
    </row>
    <row r="91" spans="3:21" ht="28.5" customHeight="1" x14ac:dyDescent="0.2"/>
    <row r="93" spans="3:21" hidden="1" x14ac:dyDescent="0.2"/>
    <row r="94" spans="3:21" hidden="1" x14ac:dyDescent="0.2"/>
    <row r="95" spans="3:21" ht="13.5" hidden="1" thickBot="1" x14ac:dyDescent="0.25">
      <c r="C95" s="30" t="s">
        <v>37</v>
      </c>
      <c r="D95" s="29"/>
      <c r="H95" s="28" t="s">
        <v>22</v>
      </c>
      <c r="I95" s="28" t="s">
        <v>24</v>
      </c>
      <c r="J95" s="28" t="s">
        <v>64</v>
      </c>
      <c r="U95" s="27" t="s">
        <v>29</v>
      </c>
    </row>
    <row r="96" spans="3:21" ht="25.5" hidden="1" x14ac:dyDescent="0.2">
      <c r="C96" s="23" t="s">
        <v>44</v>
      </c>
      <c r="D96" s="25"/>
      <c r="H96" s="26" t="s">
        <v>4</v>
      </c>
      <c r="I96" s="26" t="s">
        <v>7</v>
      </c>
      <c r="J96" s="26" t="s">
        <v>65</v>
      </c>
      <c r="M96" s="58"/>
      <c r="N96" s="58"/>
    </row>
    <row r="97" spans="3:14" ht="25.5" hidden="1" x14ac:dyDescent="0.2">
      <c r="C97" s="23" t="s">
        <v>45</v>
      </c>
      <c r="D97" s="25"/>
      <c r="H97" s="26" t="s">
        <v>70</v>
      </c>
      <c r="I97" s="26" t="s">
        <v>81</v>
      </c>
      <c r="J97" s="26" t="s">
        <v>66</v>
      </c>
      <c r="M97" s="57"/>
      <c r="N97" s="57"/>
    </row>
    <row r="98" spans="3:14" ht="38.25" hidden="1" x14ac:dyDescent="0.2">
      <c r="C98" s="23" t="s">
        <v>46</v>
      </c>
      <c r="D98" s="25"/>
      <c r="H98" s="26" t="s">
        <v>5</v>
      </c>
      <c r="I98" s="26" t="s">
        <v>8</v>
      </c>
      <c r="J98" s="26" t="s">
        <v>67</v>
      </c>
      <c r="M98" s="57"/>
      <c r="N98" s="57"/>
    </row>
    <row r="99" spans="3:14" hidden="1" x14ac:dyDescent="0.2">
      <c r="C99" s="23" t="s">
        <v>47</v>
      </c>
      <c r="D99" s="25"/>
      <c r="H99" s="26"/>
      <c r="I99" s="26" t="s">
        <v>69</v>
      </c>
      <c r="J99" s="26" t="s">
        <v>68</v>
      </c>
      <c r="M99" s="57"/>
      <c r="N99" s="57"/>
    </row>
    <row r="100" spans="3:14" ht="25.5" hidden="1" x14ac:dyDescent="0.2">
      <c r="C100" s="23" t="s">
        <v>48</v>
      </c>
      <c r="D100" s="25"/>
      <c r="H100" s="26"/>
      <c r="I100" s="26" t="s">
        <v>9</v>
      </c>
      <c r="J100" s="26" t="s">
        <v>72</v>
      </c>
      <c r="M100" s="57"/>
      <c r="N100" s="57"/>
    </row>
    <row r="101" spans="3:14" hidden="1" x14ac:dyDescent="0.2">
      <c r="C101" s="23" t="s">
        <v>49</v>
      </c>
      <c r="D101" s="25"/>
      <c r="H101" s="26"/>
      <c r="I101" s="26" t="s">
        <v>10</v>
      </c>
      <c r="J101" s="26"/>
      <c r="M101" s="57"/>
      <c r="N101" s="57"/>
    </row>
    <row r="102" spans="3:14" hidden="1" x14ac:dyDescent="0.2">
      <c r="C102" s="23" t="s">
        <v>50</v>
      </c>
      <c r="D102" s="25"/>
      <c r="M102" s="58"/>
      <c r="N102" s="58"/>
    </row>
    <row r="103" spans="3:14" ht="66" hidden="1" customHeight="1" x14ac:dyDescent="0.2">
      <c r="C103" s="23" t="s">
        <v>51</v>
      </c>
      <c r="D103" s="25"/>
      <c r="M103" s="66"/>
      <c r="N103" s="66"/>
    </row>
    <row r="104" spans="3:14" hidden="1" x14ac:dyDescent="0.2">
      <c r="C104" s="23" t="s">
        <v>36</v>
      </c>
      <c r="D104" s="25"/>
    </row>
    <row r="105" spans="3:14" ht="25.5" hidden="1" x14ac:dyDescent="0.2">
      <c r="C105" s="23" t="s">
        <v>52</v>
      </c>
      <c r="D105" s="25"/>
    </row>
    <row r="106" spans="3:14" ht="25.5" hidden="1" x14ac:dyDescent="0.2">
      <c r="C106" s="23" t="s">
        <v>53</v>
      </c>
      <c r="D106" s="25"/>
    </row>
    <row r="107" spans="3:14" ht="25.5" hidden="1" x14ac:dyDescent="0.2">
      <c r="C107" s="23" t="s">
        <v>54</v>
      </c>
      <c r="D107" s="25"/>
    </row>
    <row r="108" spans="3:14" hidden="1" x14ac:dyDescent="0.2">
      <c r="C108" s="23" t="s">
        <v>39</v>
      </c>
      <c r="D108" s="22"/>
    </row>
    <row r="109" spans="3:14" hidden="1" x14ac:dyDescent="0.2">
      <c r="C109" s="23" t="s">
        <v>38</v>
      </c>
      <c r="D109" s="24"/>
    </row>
    <row r="110" spans="3:14" hidden="1" x14ac:dyDescent="0.2">
      <c r="C110" s="23" t="s">
        <v>55</v>
      </c>
      <c r="D110" s="22"/>
    </row>
    <row r="111" spans="3:14" hidden="1" x14ac:dyDescent="0.2"/>
    <row r="112" spans="3:14" ht="6.75" hidden="1" customHeight="1" x14ac:dyDescent="0.2"/>
    <row r="113" spans="3:3" ht="15" hidden="1" customHeight="1" x14ac:dyDescent="0.2">
      <c r="C113" s="15" t="s">
        <v>29</v>
      </c>
    </row>
    <row r="114" spans="3:3" ht="18.75" hidden="1" customHeight="1" x14ac:dyDescent="0.2">
      <c r="C114" s="15" t="s">
        <v>32</v>
      </c>
    </row>
    <row r="115" spans="3:3" ht="15" hidden="1" customHeight="1" x14ac:dyDescent="0.2">
      <c r="C115" s="15" t="s">
        <v>40</v>
      </c>
    </row>
    <row r="116" spans="3:3" ht="11.25" hidden="1" customHeight="1" x14ac:dyDescent="0.2">
      <c r="C116" s="15" t="s">
        <v>30</v>
      </c>
    </row>
    <row r="117" spans="3:3" ht="16.5" hidden="1" customHeight="1" x14ac:dyDescent="0.2">
      <c r="C117" s="15" t="s">
        <v>31</v>
      </c>
    </row>
    <row r="118" spans="3:3" ht="12" hidden="1" customHeight="1" x14ac:dyDescent="0.2">
      <c r="C118" s="15" t="s">
        <v>33</v>
      </c>
    </row>
    <row r="119" spans="3:3" ht="25.5" hidden="1" customHeight="1" x14ac:dyDescent="0.2">
      <c r="C119" s="15" t="s">
        <v>34</v>
      </c>
    </row>
    <row r="120" spans="3:3" ht="27.75" hidden="1" customHeight="1" x14ac:dyDescent="0.2">
      <c r="C120" s="15" t="s">
        <v>41</v>
      </c>
    </row>
    <row r="121" spans="3:3" ht="36.75" hidden="1" customHeight="1" x14ac:dyDescent="0.2">
      <c r="C121" s="21" t="s">
        <v>42</v>
      </c>
    </row>
    <row r="122" spans="3:3" hidden="1" x14ac:dyDescent="0.2">
      <c r="C122" s="15" t="s">
        <v>43</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xWindow="783" yWindow="592"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G25 P25 J25 M25"/>
    <dataValidation allowBlank="1" showInputMessage="1" showErrorMessage="1" prompt="Identifique el valor registrado en el numerador de la fórmula de cálculo" sqref="D26 G26 J26 M26 P26:P27"/>
    <dataValidation allowBlank="1" showInputMessage="1" showErrorMessage="1" prompt="Identifique el valor registrado en el denominador de la fórmula de cálculo" sqref="D27 G27 J27 M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C10" location="'INSTRUCTIVO '!A1" display="Responsable de la Medición "/>
    <hyperlink ref="J9" location="'INSTRUCTIVO '!A1" display="Objetivo del Indicador"/>
  </hyperlinks>
  <printOptions horizontalCentered="1" verticalCentered="1"/>
  <pageMargins left="0" right="0" top="0" bottom="0.55118110236220474" header="0.19685039370078741" footer="0.31496062992125984"/>
  <pageSetup scale="61" orientation="landscape" r:id="rId1"/>
  <headerFooter>
    <oddFooter>&amp;L&amp;"Arial Narrow,Normal"&amp;8Código: G1-S3-FO-06
Versión: 05&amp;C&amp;"Arial Narrow,Normal"&amp;8Vigencia: 24/08/2018&amp;R&amp;"Arial Narrow,Normal"&amp;8&amp;P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U123"/>
  <sheetViews>
    <sheetView showGridLines="0" showWhiteSpace="0" topLeftCell="A35" zoomScale="70" zoomScaleNormal="70" zoomScaleSheetLayoutView="70" zoomScalePageLayoutView="70" workbookViewId="0">
      <selection activeCell="D46" sqref="D46:J4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76"/>
      <c r="C2" s="177"/>
      <c r="D2" s="178"/>
      <c r="E2" s="181" t="s">
        <v>86</v>
      </c>
      <c r="F2" s="182"/>
      <c r="G2" s="182"/>
      <c r="H2" s="182"/>
      <c r="I2" s="182"/>
      <c r="J2" s="182"/>
      <c r="K2" s="182"/>
      <c r="L2" s="182"/>
      <c r="M2" s="182"/>
      <c r="N2" s="183"/>
      <c r="O2" s="190" t="s">
        <v>85</v>
      </c>
      <c r="P2" s="190"/>
      <c r="Q2" s="190"/>
      <c r="R2" s="190"/>
    </row>
    <row r="3" spans="2:18" ht="24.75" customHeight="1" x14ac:dyDescent="0.2">
      <c r="B3" s="179"/>
      <c r="C3" s="57"/>
      <c r="D3" s="180"/>
      <c r="E3" s="184"/>
      <c r="F3" s="185"/>
      <c r="G3" s="185"/>
      <c r="H3" s="185"/>
      <c r="I3" s="185"/>
      <c r="J3" s="185"/>
      <c r="K3" s="185"/>
      <c r="L3" s="185"/>
      <c r="M3" s="185"/>
      <c r="N3" s="186"/>
      <c r="O3" s="190" t="s">
        <v>99</v>
      </c>
      <c r="P3" s="190"/>
      <c r="Q3" s="190"/>
      <c r="R3" s="190"/>
    </row>
    <row r="4" spans="2:18" ht="24.75" customHeight="1" thickBot="1" x14ac:dyDescent="0.25">
      <c r="B4" s="179"/>
      <c r="C4" s="57"/>
      <c r="D4" s="180"/>
      <c r="E4" s="187"/>
      <c r="F4" s="188"/>
      <c r="G4" s="188"/>
      <c r="H4" s="188"/>
      <c r="I4" s="188"/>
      <c r="J4" s="188"/>
      <c r="K4" s="188"/>
      <c r="L4" s="188"/>
      <c r="M4" s="188"/>
      <c r="N4" s="189"/>
      <c r="O4" s="190" t="s">
        <v>100</v>
      </c>
      <c r="P4" s="190"/>
      <c r="Q4" s="190"/>
      <c r="R4" s="190"/>
    </row>
    <row r="5" spans="2:18" ht="13.5" thickBot="1" x14ac:dyDescent="0.25">
      <c r="B5" s="172" t="s">
        <v>124</v>
      </c>
      <c r="C5" s="173"/>
      <c r="D5" s="173"/>
      <c r="E5" s="173"/>
      <c r="F5" s="173"/>
      <c r="G5" s="173"/>
      <c r="H5" s="173"/>
      <c r="I5" s="173"/>
      <c r="J5" s="173"/>
      <c r="K5" s="173"/>
      <c r="L5" s="173"/>
      <c r="M5" s="173"/>
      <c r="N5" s="173"/>
      <c r="O5" s="174"/>
      <c r="P5" s="174"/>
      <c r="Q5" s="174"/>
      <c r="R5" s="175"/>
    </row>
    <row r="6" spans="2:18" ht="15" customHeight="1" thickBot="1" x14ac:dyDescent="0.25">
      <c r="B6" s="80" t="s">
        <v>0</v>
      </c>
      <c r="C6" s="81"/>
      <c r="D6" s="81"/>
      <c r="E6" s="81"/>
      <c r="F6" s="81"/>
      <c r="G6" s="81"/>
      <c r="H6" s="81"/>
      <c r="I6" s="81"/>
      <c r="J6" s="81"/>
      <c r="K6" s="81"/>
      <c r="L6" s="81"/>
      <c r="M6" s="81"/>
      <c r="N6" s="81"/>
      <c r="O6" s="81"/>
      <c r="P6" s="81"/>
      <c r="Q6" s="81"/>
      <c r="R6" s="82"/>
    </row>
    <row r="7" spans="2:18" ht="13.5" thickBot="1" x14ac:dyDescent="0.25">
      <c r="B7" s="2"/>
      <c r="C7" s="131"/>
      <c r="D7" s="131"/>
      <c r="E7" s="131"/>
      <c r="F7" s="131"/>
      <c r="G7" s="131"/>
      <c r="H7" s="131"/>
      <c r="I7" s="131"/>
      <c r="J7" s="131"/>
      <c r="K7" s="131"/>
      <c r="L7" s="131"/>
      <c r="M7" s="131"/>
      <c r="N7" s="131"/>
      <c r="O7" s="131"/>
      <c r="P7" s="131"/>
      <c r="Q7" s="131"/>
      <c r="R7" s="3"/>
    </row>
    <row r="8" spans="2:18" ht="23.25" customHeight="1" thickBot="1" x14ac:dyDescent="0.25">
      <c r="B8" s="2"/>
      <c r="C8" s="4" t="s">
        <v>60</v>
      </c>
      <c r="D8" s="225" t="s">
        <v>38</v>
      </c>
      <c r="E8" s="226"/>
      <c r="F8" s="226"/>
      <c r="G8" s="226"/>
      <c r="H8" s="226"/>
      <c r="I8" s="227"/>
      <c r="J8" s="135" t="s">
        <v>56</v>
      </c>
      <c r="K8" s="136"/>
      <c r="L8" s="137" t="s">
        <v>94</v>
      </c>
      <c r="M8" s="138"/>
      <c r="N8" s="138"/>
      <c r="O8" s="138"/>
      <c r="P8" s="138"/>
      <c r="Q8" s="139"/>
      <c r="R8" s="3"/>
    </row>
    <row r="9" spans="2:18" ht="23.25" customHeight="1" thickBot="1" x14ac:dyDescent="0.25">
      <c r="B9" s="2"/>
      <c r="C9" s="4" t="s">
        <v>59</v>
      </c>
      <c r="D9" s="228" t="s">
        <v>104</v>
      </c>
      <c r="E9" s="229"/>
      <c r="F9" s="229"/>
      <c r="G9" s="229"/>
      <c r="H9" s="229"/>
      <c r="I9" s="230"/>
      <c r="J9" s="145" t="s">
        <v>57</v>
      </c>
      <c r="K9" s="146"/>
      <c r="L9" s="160" t="s">
        <v>122</v>
      </c>
      <c r="M9" s="161"/>
      <c r="N9" s="161"/>
      <c r="O9" s="161"/>
      <c r="P9" s="161"/>
      <c r="Q9" s="162"/>
      <c r="R9" s="3"/>
    </row>
    <row r="10" spans="2:18" ht="23.25" customHeight="1" thickBot="1" x14ac:dyDescent="0.25">
      <c r="B10" s="2"/>
      <c r="C10" s="4" t="s">
        <v>58</v>
      </c>
      <c r="D10" s="228" t="s">
        <v>112</v>
      </c>
      <c r="E10" s="229"/>
      <c r="F10" s="229"/>
      <c r="G10" s="229"/>
      <c r="H10" s="229"/>
      <c r="I10" s="230"/>
      <c r="J10" s="147"/>
      <c r="K10" s="148"/>
      <c r="L10" s="163"/>
      <c r="M10" s="164"/>
      <c r="N10" s="164"/>
      <c r="O10" s="164"/>
      <c r="P10" s="164"/>
      <c r="Q10" s="165"/>
      <c r="R10" s="3"/>
    </row>
    <row r="11" spans="2:18" ht="6" customHeight="1" thickBot="1" x14ac:dyDescent="0.25">
      <c r="B11" s="2"/>
      <c r="I11" s="5"/>
      <c r="R11" s="3"/>
    </row>
    <row r="12" spans="2:18" ht="15" customHeight="1" x14ac:dyDescent="0.2">
      <c r="B12" s="2"/>
      <c r="C12" s="153" t="s">
        <v>14</v>
      </c>
      <c r="D12" s="154"/>
      <c r="E12" s="153" t="s">
        <v>61</v>
      </c>
      <c r="F12" s="155"/>
      <c r="G12" s="156" t="s">
        <v>1</v>
      </c>
      <c r="H12" s="157"/>
      <c r="I12" s="153" t="s">
        <v>3</v>
      </c>
      <c r="J12" s="155"/>
      <c r="K12" s="158" t="s">
        <v>6</v>
      </c>
      <c r="L12" s="159"/>
      <c r="M12" s="113" t="s">
        <v>2</v>
      </c>
      <c r="N12" s="169"/>
      <c r="O12" s="170"/>
      <c r="P12" s="140" t="s">
        <v>63</v>
      </c>
      <c r="Q12" s="141"/>
      <c r="R12" s="3"/>
    </row>
    <row r="13" spans="2:18" ht="15" customHeight="1" x14ac:dyDescent="0.2">
      <c r="B13" s="2"/>
      <c r="C13" s="105" t="s">
        <v>127</v>
      </c>
      <c r="D13" s="106"/>
      <c r="E13" s="279">
        <v>0.98480000000000001</v>
      </c>
      <c r="F13" s="150"/>
      <c r="G13" s="101" t="s">
        <v>75</v>
      </c>
      <c r="H13" s="102"/>
      <c r="I13" s="105" t="s">
        <v>4</v>
      </c>
      <c r="J13" s="150"/>
      <c r="K13" s="101" t="s">
        <v>8</v>
      </c>
      <c r="L13" s="102"/>
      <c r="M13" s="105" t="s">
        <v>110</v>
      </c>
      <c r="N13" s="106"/>
      <c r="O13" s="107"/>
      <c r="P13" s="149" t="s">
        <v>68</v>
      </c>
      <c r="Q13" s="150"/>
      <c r="R13" s="3"/>
    </row>
    <row r="14" spans="2:18" ht="69" customHeight="1" thickBot="1" x14ac:dyDescent="0.25">
      <c r="B14" s="2"/>
      <c r="C14" s="108"/>
      <c r="D14" s="109"/>
      <c r="E14" s="108"/>
      <c r="F14" s="152"/>
      <c r="G14" s="103"/>
      <c r="H14" s="104"/>
      <c r="I14" s="108"/>
      <c r="J14" s="152"/>
      <c r="K14" s="103"/>
      <c r="L14" s="104"/>
      <c r="M14" s="108"/>
      <c r="N14" s="109"/>
      <c r="O14" s="110"/>
      <c r="P14" s="151"/>
      <c r="Q14" s="152"/>
      <c r="R14" s="3"/>
    </row>
    <row r="15" spans="2:18" ht="8.25" customHeight="1" thickBot="1" x14ac:dyDescent="0.25">
      <c r="B15" s="2"/>
      <c r="M15" s="7"/>
      <c r="N15" s="7"/>
      <c r="O15" s="7"/>
      <c r="P15" s="7"/>
      <c r="Q15" s="7"/>
      <c r="R15" s="3"/>
    </row>
    <row r="16" spans="2:18" x14ac:dyDescent="0.2">
      <c r="B16" s="2"/>
      <c r="C16" s="113" t="s">
        <v>11</v>
      </c>
      <c r="D16" s="116" t="s">
        <v>25</v>
      </c>
      <c r="E16" s="117"/>
      <c r="F16" s="118" t="s">
        <v>87</v>
      </c>
      <c r="G16" s="119"/>
      <c r="H16" s="6"/>
      <c r="I16" s="6"/>
      <c r="J16" s="6"/>
      <c r="K16" s="6"/>
      <c r="L16" s="6"/>
      <c r="M16" s="7"/>
      <c r="N16" s="7"/>
      <c r="O16" s="7"/>
      <c r="P16" s="7"/>
      <c r="Q16" s="7"/>
      <c r="R16" s="3"/>
    </row>
    <row r="17" spans="2:20" ht="18.75" customHeight="1" x14ac:dyDescent="0.2">
      <c r="B17" s="2"/>
      <c r="C17" s="114"/>
      <c r="D17" s="120" t="s">
        <v>26</v>
      </c>
      <c r="E17" s="121"/>
      <c r="F17" s="85" t="s">
        <v>88</v>
      </c>
      <c r="G17" s="91"/>
      <c r="H17" s="6"/>
      <c r="I17" s="6"/>
      <c r="J17" s="6"/>
      <c r="K17" s="6"/>
      <c r="L17" s="6"/>
      <c r="M17" s="7"/>
      <c r="N17" s="7"/>
      <c r="O17" s="7"/>
      <c r="P17" s="7"/>
      <c r="Q17" s="7"/>
      <c r="R17" s="3"/>
    </row>
    <row r="18" spans="2:20" ht="18.75" customHeight="1" thickBot="1" x14ac:dyDescent="0.25">
      <c r="B18" s="2"/>
      <c r="C18" s="115"/>
      <c r="D18" s="122" t="s">
        <v>27</v>
      </c>
      <c r="E18" s="123"/>
      <c r="F18" s="124" t="s">
        <v>89</v>
      </c>
      <c r="G18" s="125"/>
      <c r="H18" s="6"/>
      <c r="I18" s="6"/>
      <c r="J18" s="6"/>
      <c r="K18" s="6"/>
      <c r="L18" s="6"/>
      <c r="M18" s="7"/>
      <c r="N18" s="7"/>
      <c r="O18" s="7"/>
      <c r="P18" s="7"/>
      <c r="Q18" s="7"/>
      <c r="R18" s="3"/>
    </row>
    <row r="19" spans="2:20" ht="6" customHeight="1" thickBot="1" x14ac:dyDescent="0.25">
      <c r="B19" s="2"/>
      <c r="R19" s="3"/>
    </row>
    <row r="20" spans="2:20" ht="13.5" thickBot="1" x14ac:dyDescent="0.25">
      <c r="B20" s="126" t="s">
        <v>23</v>
      </c>
      <c r="C20" s="127"/>
      <c r="D20" s="127"/>
      <c r="E20" s="127"/>
      <c r="F20" s="127"/>
      <c r="G20" s="127"/>
      <c r="H20" s="127"/>
      <c r="I20" s="127"/>
      <c r="J20" s="127"/>
      <c r="K20" s="127"/>
      <c r="L20" s="127"/>
      <c r="M20" s="127"/>
      <c r="N20" s="127"/>
      <c r="O20" s="127"/>
      <c r="P20" s="127"/>
      <c r="Q20" s="127"/>
      <c r="R20" s="128"/>
    </row>
    <row r="21" spans="2:20" ht="6" customHeight="1" x14ac:dyDescent="0.2">
      <c r="B21" s="2"/>
      <c r="G21" s="8"/>
      <c r="H21" s="8"/>
      <c r="R21" s="3"/>
    </row>
    <row r="22" spans="2:20" ht="4.5" customHeight="1" thickBot="1" x14ac:dyDescent="0.25">
      <c r="B22" s="2"/>
      <c r="R22" s="3"/>
    </row>
    <row r="23" spans="2:20" ht="15.75" customHeight="1" thickBot="1" x14ac:dyDescent="0.25">
      <c r="B23" s="2"/>
      <c r="C23" s="129" t="s">
        <v>12</v>
      </c>
      <c r="D23" s="111"/>
      <c r="E23" s="111"/>
      <c r="F23" s="111"/>
      <c r="G23" s="111"/>
      <c r="H23" s="111"/>
      <c r="I23" s="111"/>
      <c r="J23" s="111"/>
      <c r="K23" s="111"/>
      <c r="L23" s="111"/>
      <c r="M23" s="111"/>
      <c r="N23" s="111"/>
      <c r="O23" s="111"/>
      <c r="P23" s="111"/>
      <c r="Q23" s="112"/>
      <c r="R23" s="3"/>
    </row>
    <row r="24" spans="2:20" ht="27" customHeight="1" thickBot="1" x14ac:dyDescent="0.25">
      <c r="B24" s="2"/>
      <c r="C24" s="31" t="s">
        <v>16</v>
      </c>
      <c r="D24" s="130" t="s">
        <v>77</v>
      </c>
      <c r="E24" s="99"/>
      <c r="F24" s="100"/>
      <c r="G24" s="98" t="s">
        <v>78</v>
      </c>
      <c r="H24" s="99"/>
      <c r="I24" s="100"/>
      <c r="J24" s="98" t="s">
        <v>79</v>
      </c>
      <c r="K24" s="99"/>
      <c r="L24" s="100"/>
      <c r="M24" s="98" t="s">
        <v>80</v>
      </c>
      <c r="N24" s="99"/>
      <c r="O24" s="100"/>
      <c r="P24" s="111" t="s">
        <v>13</v>
      </c>
      <c r="Q24" s="112"/>
      <c r="R24" s="3"/>
    </row>
    <row r="25" spans="2:20" ht="15" customHeight="1" x14ac:dyDescent="0.2">
      <c r="B25" s="2"/>
      <c r="C25" s="32" t="s">
        <v>17</v>
      </c>
      <c r="D25" s="92">
        <v>0.1</v>
      </c>
      <c r="E25" s="93"/>
      <c r="F25" s="94"/>
      <c r="G25" s="95">
        <v>0.2</v>
      </c>
      <c r="H25" s="93"/>
      <c r="I25" s="94"/>
      <c r="J25" s="95">
        <v>0.25</v>
      </c>
      <c r="K25" s="93"/>
      <c r="L25" s="94"/>
      <c r="M25" s="95">
        <v>0.25</v>
      </c>
      <c r="N25" s="93"/>
      <c r="O25" s="94"/>
      <c r="P25" s="96">
        <v>0.8</v>
      </c>
      <c r="Q25" s="97"/>
      <c r="R25" s="3"/>
    </row>
    <row r="26" spans="2:20" x14ac:dyDescent="0.2">
      <c r="B26" s="2"/>
      <c r="C26" s="33" t="s">
        <v>15</v>
      </c>
      <c r="D26" s="85">
        <v>861</v>
      </c>
      <c r="E26" s="86"/>
      <c r="F26" s="87"/>
      <c r="G26" s="88">
        <v>397</v>
      </c>
      <c r="H26" s="86"/>
      <c r="I26" s="87"/>
      <c r="J26" s="88">
        <v>282</v>
      </c>
      <c r="K26" s="86"/>
      <c r="L26" s="87"/>
      <c r="M26" s="88"/>
      <c r="N26" s="86"/>
      <c r="O26" s="87"/>
      <c r="P26" s="89">
        <f>+SUM(D26:O26)</f>
        <v>1540</v>
      </c>
      <c r="Q26" s="90"/>
      <c r="R26" s="3"/>
    </row>
    <row r="27" spans="2:20" ht="15.75" customHeight="1" x14ac:dyDescent="0.2">
      <c r="B27" s="2"/>
      <c r="C27" s="33" t="s">
        <v>35</v>
      </c>
      <c r="D27" s="85">
        <v>861</v>
      </c>
      <c r="E27" s="86"/>
      <c r="F27" s="87"/>
      <c r="G27" s="88">
        <v>397</v>
      </c>
      <c r="H27" s="86"/>
      <c r="I27" s="87"/>
      <c r="J27" s="88">
        <v>282</v>
      </c>
      <c r="K27" s="86"/>
      <c r="L27" s="87"/>
      <c r="M27" s="88"/>
      <c r="N27" s="86"/>
      <c r="O27" s="87"/>
      <c r="P27" s="88">
        <f>+SUM(D27:O27)</f>
        <v>1540</v>
      </c>
      <c r="Q27" s="91"/>
      <c r="R27" s="3"/>
    </row>
    <row r="28" spans="2:20" ht="15.75" customHeight="1" thickBot="1" x14ac:dyDescent="0.25">
      <c r="B28" s="2"/>
      <c r="C28" s="34" t="s">
        <v>28</v>
      </c>
      <c r="D28" s="280">
        <f>(D26/D27)*100</f>
        <v>100</v>
      </c>
      <c r="E28" s="281"/>
      <c r="F28" s="282"/>
      <c r="G28" s="280">
        <f>(G26/G27)*100</f>
        <v>100</v>
      </c>
      <c r="H28" s="281"/>
      <c r="I28" s="282"/>
      <c r="J28" s="280">
        <f>(J26/J27)*100</f>
        <v>100</v>
      </c>
      <c r="K28" s="281"/>
      <c r="L28" s="282"/>
      <c r="M28" s="280" t="e">
        <f>(M26/M27)*100</f>
        <v>#DIV/0!</v>
      </c>
      <c r="N28" s="281"/>
      <c r="O28" s="282"/>
      <c r="P28" s="283">
        <f>+(P26/P27)*100</f>
        <v>100</v>
      </c>
      <c r="Q28" s="284"/>
      <c r="R28" s="3"/>
    </row>
    <row r="29" spans="2:20" x14ac:dyDescent="0.2">
      <c r="B29" s="2"/>
      <c r="R29" s="3"/>
      <c r="T29" s="9"/>
    </row>
    <row r="30" spans="2:20" x14ac:dyDescent="0.2">
      <c r="B30" s="2"/>
      <c r="R30" s="3"/>
    </row>
    <row r="31" spans="2:20" x14ac:dyDescent="0.2">
      <c r="B31" s="2"/>
      <c r="I31" s="77"/>
      <c r="J31" s="77"/>
      <c r="K31" s="77"/>
      <c r="L31" s="77"/>
      <c r="M31" s="77"/>
      <c r="N31" s="77"/>
      <c r="O31" s="77"/>
      <c r="P31" s="77"/>
      <c r="Q31" s="7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78" t="s">
        <v>21</v>
      </c>
      <c r="D42" s="79"/>
      <c r="E42" s="79"/>
      <c r="F42" s="79"/>
      <c r="G42" s="79"/>
      <c r="H42" s="79"/>
      <c r="I42" s="79"/>
      <c r="J42" s="79"/>
      <c r="K42" s="80" t="s">
        <v>71</v>
      </c>
      <c r="L42" s="81"/>
      <c r="M42" s="81"/>
      <c r="N42" s="81"/>
      <c r="O42" s="81"/>
      <c r="P42" s="81"/>
      <c r="Q42" s="82"/>
      <c r="R42" s="3"/>
    </row>
    <row r="43" spans="2:18" ht="28.5" customHeight="1" thickBot="1" x14ac:dyDescent="0.25">
      <c r="B43" s="2"/>
      <c r="C43" s="16"/>
      <c r="D43" s="17" t="s">
        <v>73</v>
      </c>
      <c r="E43" s="83" t="s">
        <v>74</v>
      </c>
      <c r="F43" s="83"/>
      <c r="G43" s="83"/>
      <c r="H43" s="83"/>
      <c r="I43" s="83"/>
      <c r="J43" s="84"/>
      <c r="K43" s="18"/>
      <c r="L43" s="19"/>
      <c r="M43" s="19"/>
      <c r="N43" s="19"/>
      <c r="O43" s="19"/>
      <c r="P43" s="19"/>
      <c r="Q43" s="20"/>
      <c r="R43" s="3"/>
    </row>
    <row r="44" spans="2:18" ht="68.25" customHeight="1" thickBot="1" x14ac:dyDescent="0.25">
      <c r="B44" s="2"/>
      <c r="C44" s="11" t="s">
        <v>18</v>
      </c>
      <c r="D44" s="37">
        <v>45382</v>
      </c>
      <c r="E44" s="248" t="s">
        <v>140</v>
      </c>
      <c r="F44" s="249"/>
      <c r="G44" s="249"/>
      <c r="H44" s="249"/>
      <c r="I44" s="249"/>
      <c r="J44" s="250"/>
      <c r="K44" s="67"/>
      <c r="L44" s="67"/>
      <c r="M44" s="67"/>
      <c r="N44" s="67"/>
      <c r="O44" s="67"/>
      <c r="P44" s="67"/>
      <c r="Q44" s="68"/>
      <c r="R44" s="3"/>
    </row>
    <row r="45" spans="2:18" ht="69.75" customHeight="1" thickBot="1" x14ac:dyDescent="0.25">
      <c r="B45" s="2"/>
      <c r="C45" s="11" t="s">
        <v>19</v>
      </c>
      <c r="D45" s="37">
        <v>45473</v>
      </c>
      <c r="E45" s="248" t="s">
        <v>146</v>
      </c>
      <c r="F45" s="249"/>
      <c r="G45" s="249"/>
      <c r="H45" s="249"/>
      <c r="I45" s="249"/>
      <c r="J45" s="250"/>
      <c r="K45" s="67"/>
      <c r="L45" s="67"/>
      <c r="M45" s="67"/>
      <c r="N45" s="67"/>
      <c r="O45" s="67"/>
      <c r="P45" s="67"/>
      <c r="Q45" s="68"/>
      <c r="R45" s="3"/>
    </row>
    <row r="46" spans="2:18" ht="111" customHeight="1" thickBot="1" x14ac:dyDescent="0.25">
      <c r="B46" s="2"/>
      <c r="C46" s="11" t="s">
        <v>82</v>
      </c>
      <c r="D46" s="37">
        <v>45565</v>
      </c>
      <c r="E46" s="310" t="s">
        <v>154</v>
      </c>
      <c r="F46" s="311"/>
      <c r="G46" s="311"/>
      <c r="H46" s="311"/>
      <c r="I46" s="311"/>
      <c r="J46" s="312"/>
      <c r="K46" s="67"/>
      <c r="L46" s="67"/>
      <c r="M46" s="67"/>
      <c r="N46" s="67"/>
      <c r="O46" s="67"/>
      <c r="P46" s="67"/>
      <c r="Q46" s="68"/>
      <c r="R46" s="3"/>
    </row>
    <row r="47" spans="2:18" ht="75.75" customHeight="1" thickBot="1" x14ac:dyDescent="0.25">
      <c r="B47" s="2"/>
      <c r="C47" s="11" t="s">
        <v>20</v>
      </c>
      <c r="D47" s="38"/>
      <c r="E47" s="286"/>
      <c r="F47" s="234"/>
      <c r="G47" s="234"/>
      <c r="H47" s="234"/>
      <c r="I47" s="234"/>
      <c r="J47" s="235"/>
      <c r="K47" s="67"/>
      <c r="L47" s="67"/>
      <c r="M47" s="67"/>
      <c r="N47" s="67"/>
      <c r="O47" s="67"/>
      <c r="P47" s="67"/>
      <c r="Q47" s="68"/>
      <c r="R47" s="3"/>
    </row>
    <row r="48" spans="2:18" x14ac:dyDescent="0.2">
      <c r="B48" s="2"/>
      <c r="R48" s="3"/>
    </row>
    <row r="49" spans="2:18" ht="13.5" thickBot="1" x14ac:dyDescent="0.25">
      <c r="B49" s="12"/>
      <c r="C49" s="13"/>
      <c r="D49" s="13"/>
      <c r="E49" s="13"/>
      <c r="F49" s="13"/>
      <c r="G49" s="13"/>
      <c r="H49" s="13"/>
      <c r="I49" s="13"/>
      <c r="J49" s="13"/>
      <c r="K49" s="13"/>
      <c r="L49" s="13"/>
      <c r="M49" s="13"/>
      <c r="N49" s="13"/>
      <c r="O49" s="13"/>
      <c r="P49" s="13"/>
      <c r="Q49" s="13"/>
      <c r="R49" s="14"/>
    </row>
    <row r="91" spans="3:21" ht="28.5" customHeight="1" x14ac:dyDescent="0.2"/>
    <row r="93" spans="3:21" hidden="1" x14ac:dyDescent="0.2"/>
    <row r="94" spans="3:21" hidden="1" x14ac:dyDescent="0.2"/>
    <row r="95" spans="3:21" ht="13.5" hidden="1" thickBot="1" x14ac:dyDescent="0.25">
      <c r="C95" s="30" t="s">
        <v>37</v>
      </c>
      <c r="D95" s="29"/>
      <c r="H95" s="28" t="s">
        <v>22</v>
      </c>
      <c r="I95" s="28" t="s">
        <v>24</v>
      </c>
      <c r="J95" s="28" t="s">
        <v>64</v>
      </c>
      <c r="U95" s="27" t="s">
        <v>29</v>
      </c>
    </row>
    <row r="96" spans="3:21" ht="25.5" hidden="1" x14ac:dyDescent="0.2">
      <c r="C96" s="23" t="s">
        <v>44</v>
      </c>
      <c r="D96" s="25"/>
      <c r="H96" s="26" t="s">
        <v>4</v>
      </c>
      <c r="I96" s="26" t="s">
        <v>7</v>
      </c>
      <c r="J96" s="26" t="s">
        <v>65</v>
      </c>
      <c r="M96" s="58"/>
      <c r="N96" s="58"/>
    </row>
    <row r="97" spans="3:14" ht="25.5" hidden="1" x14ac:dyDescent="0.2">
      <c r="C97" s="23" t="s">
        <v>45</v>
      </c>
      <c r="D97" s="25"/>
      <c r="H97" s="26" t="s">
        <v>70</v>
      </c>
      <c r="I97" s="26" t="s">
        <v>81</v>
      </c>
      <c r="J97" s="26" t="s">
        <v>66</v>
      </c>
      <c r="M97" s="57"/>
      <c r="N97" s="57"/>
    </row>
    <row r="98" spans="3:14" ht="38.25" hidden="1" x14ac:dyDescent="0.2">
      <c r="C98" s="23" t="s">
        <v>46</v>
      </c>
      <c r="D98" s="25"/>
      <c r="H98" s="26" t="s">
        <v>5</v>
      </c>
      <c r="I98" s="26" t="s">
        <v>8</v>
      </c>
      <c r="J98" s="26" t="s">
        <v>67</v>
      </c>
      <c r="M98" s="57"/>
      <c r="N98" s="57"/>
    </row>
    <row r="99" spans="3:14" hidden="1" x14ac:dyDescent="0.2">
      <c r="C99" s="23" t="s">
        <v>47</v>
      </c>
      <c r="D99" s="25"/>
      <c r="H99" s="26"/>
      <c r="I99" s="26" t="s">
        <v>69</v>
      </c>
      <c r="J99" s="26" t="s">
        <v>68</v>
      </c>
      <c r="M99" s="57"/>
      <c r="N99" s="57"/>
    </row>
    <row r="100" spans="3:14" ht="25.5" hidden="1" x14ac:dyDescent="0.2">
      <c r="C100" s="23" t="s">
        <v>48</v>
      </c>
      <c r="D100" s="25"/>
      <c r="H100" s="26"/>
      <c r="I100" s="26" t="s">
        <v>9</v>
      </c>
      <c r="J100" s="26" t="s">
        <v>72</v>
      </c>
      <c r="M100" s="57"/>
      <c r="N100" s="57"/>
    </row>
    <row r="101" spans="3:14" hidden="1" x14ac:dyDescent="0.2">
      <c r="C101" s="23" t="s">
        <v>49</v>
      </c>
      <c r="D101" s="25"/>
      <c r="H101" s="26"/>
      <c r="I101" s="26" t="s">
        <v>10</v>
      </c>
      <c r="J101" s="26"/>
      <c r="M101" s="57"/>
      <c r="N101" s="57"/>
    </row>
    <row r="102" spans="3:14" hidden="1" x14ac:dyDescent="0.2">
      <c r="C102" s="23" t="s">
        <v>50</v>
      </c>
      <c r="D102" s="25"/>
      <c r="M102" s="58"/>
      <c r="N102" s="58"/>
    </row>
    <row r="103" spans="3:14" ht="66" hidden="1" customHeight="1" x14ac:dyDescent="0.2">
      <c r="C103" s="23" t="s">
        <v>51</v>
      </c>
      <c r="D103" s="25"/>
      <c r="M103" s="66"/>
      <c r="N103" s="66"/>
    </row>
    <row r="104" spans="3:14" hidden="1" x14ac:dyDescent="0.2">
      <c r="C104" s="23" t="s">
        <v>36</v>
      </c>
      <c r="D104" s="25"/>
    </row>
    <row r="105" spans="3:14" ht="25.5" hidden="1" x14ac:dyDescent="0.2">
      <c r="C105" s="23" t="s">
        <v>52</v>
      </c>
      <c r="D105" s="25"/>
    </row>
    <row r="106" spans="3:14" ht="25.5" hidden="1" x14ac:dyDescent="0.2">
      <c r="C106" s="23" t="s">
        <v>53</v>
      </c>
      <c r="D106" s="25"/>
    </row>
    <row r="107" spans="3:14" ht="25.5" hidden="1" x14ac:dyDescent="0.2">
      <c r="C107" s="23" t="s">
        <v>54</v>
      </c>
      <c r="D107" s="25"/>
    </row>
    <row r="108" spans="3:14" hidden="1" x14ac:dyDescent="0.2">
      <c r="C108" s="23" t="s">
        <v>39</v>
      </c>
      <c r="D108" s="22"/>
    </row>
    <row r="109" spans="3:14" hidden="1" x14ac:dyDescent="0.2">
      <c r="C109" s="23" t="s">
        <v>38</v>
      </c>
      <c r="D109" s="24"/>
    </row>
    <row r="110" spans="3:14" hidden="1" x14ac:dyDescent="0.2">
      <c r="C110" s="23" t="s">
        <v>55</v>
      </c>
      <c r="D110" s="22"/>
    </row>
    <row r="111" spans="3:14" hidden="1" x14ac:dyDescent="0.2"/>
    <row r="112" spans="3:14" ht="6.75" hidden="1" customHeight="1" x14ac:dyDescent="0.2"/>
    <row r="113" spans="3:3" ht="15" hidden="1" customHeight="1" x14ac:dyDescent="0.2">
      <c r="C113" s="15" t="s">
        <v>29</v>
      </c>
    </row>
    <row r="114" spans="3:3" ht="18.75" hidden="1" customHeight="1" x14ac:dyDescent="0.2">
      <c r="C114" s="15" t="s">
        <v>32</v>
      </c>
    </row>
    <row r="115" spans="3:3" ht="15" hidden="1" customHeight="1" x14ac:dyDescent="0.2">
      <c r="C115" s="15" t="s">
        <v>40</v>
      </c>
    </row>
    <row r="116" spans="3:3" ht="11.25" hidden="1" customHeight="1" x14ac:dyDescent="0.2">
      <c r="C116" s="15" t="s">
        <v>30</v>
      </c>
    </row>
    <row r="117" spans="3:3" ht="16.5" hidden="1" customHeight="1" x14ac:dyDescent="0.2">
      <c r="C117" s="15" t="s">
        <v>31</v>
      </c>
    </row>
    <row r="118" spans="3:3" ht="12" hidden="1" customHeight="1" x14ac:dyDescent="0.2">
      <c r="C118" s="15" t="s">
        <v>33</v>
      </c>
    </row>
    <row r="119" spans="3:3" ht="25.5" hidden="1" customHeight="1" x14ac:dyDescent="0.2">
      <c r="C119" s="15" t="s">
        <v>34</v>
      </c>
    </row>
    <row r="120" spans="3:3" ht="27.75" hidden="1" customHeight="1" x14ac:dyDescent="0.2">
      <c r="C120" s="15" t="s">
        <v>41</v>
      </c>
    </row>
    <row r="121" spans="3:3" ht="36.75" hidden="1" customHeight="1" x14ac:dyDescent="0.2">
      <c r="C121" s="21" t="s">
        <v>42</v>
      </c>
    </row>
    <row r="122" spans="3:3" hidden="1" x14ac:dyDescent="0.2">
      <c r="C122" s="15" t="s">
        <v>43</v>
      </c>
    </row>
    <row r="123" spans="3:3" hidden="1" x14ac:dyDescent="0.2"/>
  </sheetData>
  <mergeCells count="83">
    <mergeCell ref="B5:R5"/>
    <mergeCell ref="B2:D4"/>
    <mergeCell ref="E2:N4"/>
    <mergeCell ref="O2:R2"/>
    <mergeCell ref="O3:R3"/>
    <mergeCell ref="O4:R4"/>
    <mergeCell ref="G12:H12"/>
    <mergeCell ref="I12:J12"/>
    <mergeCell ref="K12:L12"/>
    <mergeCell ref="M12:O12"/>
    <mergeCell ref="B6:R6"/>
    <mergeCell ref="C7:Q7"/>
    <mergeCell ref="D8:I8"/>
    <mergeCell ref="J8:K8"/>
    <mergeCell ref="L8:Q8"/>
    <mergeCell ref="D9:I9"/>
    <mergeCell ref="P12:Q12"/>
    <mergeCell ref="J9:K10"/>
    <mergeCell ref="L9:Q10"/>
    <mergeCell ref="D10:I10"/>
    <mergeCell ref="M13:O14"/>
    <mergeCell ref="P13:Q14"/>
    <mergeCell ref="C12:D12"/>
    <mergeCell ref="E12:F12"/>
    <mergeCell ref="C16:C18"/>
    <mergeCell ref="D16:E16"/>
    <mergeCell ref="F16:G16"/>
    <mergeCell ref="D17:E17"/>
    <mergeCell ref="F17:G17"/>
    <mergeCell ref="D18:E18"/>
    <mergeCell ref="F18:G18"/>
    <mergeCell ref="C13:D14"/>
    <mergeCell ref="E13:F14"/>
    <mergeCell ref="G13:H14"/>
    <mergeCell ref="I13:J14"/>
    <mergeCell ref="K13:L14"/>
    <mergeCell ref="B20:R20"/>
    <mergeCell ref="C23:Q23"/>
    <mergeCell ref="D24:F24"/>
    <mergeCell ref="G24:I24"/>
    <mergeCell ref="J24:L24"/>
    <mergeCell ref="M24:O24"/>
    <mergeCell ref="P24:Q24"/>
    <mergeCell ref="D25:F25"/>
    <mergeCell ref="G25:I25"/>
    <mergeCell ref="J25:L25"/>
    <mergeCell ref="M25:O25"/>
    <mergeCell ref="P25:Q25"/>
    <mergeCell ref="D26:F26"/>
    <mergeCell ref="G26:I26"/>
    <mergeCell ref="J26:L26"/>
    <mergeCell ref="M26:O26"/>
    <mergeCell ref="P26:Q26"/>
    <mergeCell ref="D27:F27"/>
    <mergeCell ref="G27:I27"/>
    <mergeCell ref="J27:L27"/>
    <mergeCell ref="M27:O27"/>
    <mergeCell ref="P27:Q27"/>
    <mergeCell ref="D28:F28"/>
    <mergeCell ref="G28:I28"/>
    <mergeCell ref="J28:L28"/>
    <mergeCell ref="M28:O28"/>
    <mergeCell ref="P28:Q28"/>
    <mergeCell ref="I31:Q31"/>
    <mergeCell ref="C42:J42"/>
    <mergeCell ref="K42:Q42"/>
    <mergeCell ref="E43:J43"/>
    <mergeCell ref="E44:J44"/>
    <mergeCell ref="K44:Q44"/>
    <mergeCell ref="M96:N96"/>
    <mergeCell ref="E45:J45"/>
    <mergeCell ref="K45:Q45"/>
    <mergeCell ref="E46:J46"/>
    <mergeCell ref="K46:Q46"/>
    <mergeCell ref="E47:J47"/>
    <mergeCell ref="K47:Q47"/>
    <mergeCell ref="M102:N102"/>
    <mergeCell ref="M103:N103"/>
    <mergeCell ref="M97:N97"/>
    <mergeCell ref="M98:N98"/>
    <mergeCell ref="M99:N99"/>
    <mergeCell ref="M100:N100"/>
    <mergeCell ref="M101:N101"/>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G25 P25 J25 M25"/>
    <dataValidation allowBlank="1" showInputMessage="1" showErrorMessage="1" prompt="Identifique el valor registrado en el numerador de la fórmula de cálculo" sqref="J26 P26 G26 M26 D26"/>
    <dataValidation allowBlank="1" showInputMessage="1" showErrorMessage="1" prompt="Identifique el valor registrado en el denominador de la fórmula de cálculo" sqref="J27 M27 G27 D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C10" location="'INSTRUCTIVO '!A1" display="Responsable de la Medición "/>
    <hyperlink ref="J9" location="'INSTRUCTIVO '!A1" display="Objetivo del Indicador"/>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T47"/>
  <sheetViews>
    <sheetView showGridLines="0" showWhiteSpace="0" zoomScale="85" zoomScaleNormal="85" zoomScaleSheetLayoutView="70" zoomScalePageLayoutView="70" workbookViewId="0">
      <selection activeCell="E44" sqref="E44:J44"/>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76"/>
      <c r="C2" s="177"/>
      <c r="D2" s="178"/>
      <c r="E2" s="181" t="s">
        <v>62</v>
      </c>
      <c r="F2" s="182"/>
      <c r="G2" s="182"/>
      <c r="H2" s="182"/>
      <c r="I2" s="182"/>
      <c r="J2" s="182"/>
      <c r="K2" s="182"/>
      <c r="L2" s="182"/>
      <c r="M2" s="182"/>
      <c r="N2" s="183"/>
      <c r="O2" s="190" t="s">
        <v>76</v>
      </c>
      <c r="P2" s="190"/>
      <c r="Q2" s="190"/>
      <c r="R2" s="190"/>
    </row>
    <row r="3" spans="2:18" ht="24.75" customHeight="1" x14ac:dyDescent="0.2">
      <c r="B3" s="179"/>
      <c r="C3" s="57"/>
      <c r="D3" s="180"/>
      <c r="E3" s="184"/>
      <c r="F3" s="185"/>
      <c r="G3" s="185"/>
      <c r="H3" s="185"/>
      <c r="I3" s="185"/>
      <c r="J3" s="185"/>
      <c r="K3" s="185"/>
      <c r="L3" s="185"/>
      <c r="M3" s="185"/>
      <c r="N3" s="186"/>
      <c r="O3" s="190" t="s">
        <v>99</v>
      </c>
      <c r="P3" s="190"/>
      <c r="Q3" s="190"/>
      <c r="R3" s="190"/>
    </row>
    <row r="4" spans="2:18" ht="24.75" customHeight="1" thickBot="1" x14ac:dyDescent="0.25">
      <c r="B4" s="179"/>
      <c r="C4" s="57"/>
      <c r="D4" s="180"/>
      <c r="E4" s="187"/>
      <c r="F4" s="188"/>
      <c r="G4" s="188"/>
      <c r="H4" s="188"/>
      <c r="I4" s="188"/>
      <c r="J4" s="188"/>
      <c r="K4" s="188"/>
      <c r="L4" s="188"/>
      <c r="M4" s="188"/>
      <c r="N4" s="189"/>
      <c r="O4" s="190" t="s">
        <v>100</v>
      </c>
      <c r="P4" s="190"/>
      <c r="Q4" s="190"/>
      <c r="R4" s="190"/>
    </row>
    <row r="5" spans="2:18" ht="13.5" thickBot="1" x14ac:dyDescent="0.25">
      <c r="B5" s="172" t="s">
        <v>124</v>
      </c>
      <c r="C5" s="173"/>
      <c r="D5" s="173"/>
      <c r="E5" s="173"/>
      <c r="F5" s="173"/>
      <c r="G5" s="173"/>
      <c r="H5" s="173"/>
      <c r="I5" s="173"/>
      <c r="J5" s="173"/>
      <c r="K5" s="173"/>
      <c r="L5" s="173"/>
      <c r="M5" s="173"/>
      <c r="N5" s="173"/>
      <c r="O5" s="174"/>
      <c r="P5" s="174"/>
      <c r="Q5" s="174"/>
      <c r="R5" s="175"/>
    </row>
    <row r="6" spans="2:18" ht="15" customHeight="1" thickBot="1" x14ac:dyDescent="0.25">
      <c r="B6" s="80" t="s">
        <v>0</v>
      </c>
      <c r="C6" s="81"/>
      <c r="D6" s="81"/>
      <c r="E6" s="81"/>
      <c r="F6" s="81"/>
      <c r="G6" s="81"/>
      <c r="H6" s="81"/>
      <c r="I6" s="81"/>
      <c r="J6" s="81"/>
      <c r="K6" s="81"/>
      <c r="L6" s="81"/>
      <c r="M6" s="81"/>
      <c r="N6" s="81"/>
      <c r="O6" s="81"/>
      <c r="P6" s="81"/>
      <c r="Q6" s="81"/>
      <c r="R6" s="82"/>
    </row>
    <row r="7" spans="2:18" ht="13.5" thickBot="1" x14ac:dyDescent="0.25">
      <c r="B7" s="2"/>
      <c r="C7" s="131"/>
      <c r="D7" s="131"/>
      <c r="E7" s="131"/>
      <c r="F7" s="131"/>
      <c r="G7" s="131"/>
      <c r="H7" s="131"/>
      <c r="I7" s="131"/>
      <c r="J7" s="131"/>
      <c r="K7" s="131"/>
      <c r="L7" s="131"/>
      <c r="M7" s="131"/>
      <c r="N7" s="131"/>
      <c r="O7" s="131"/>
      <c r="P7" s="131"/>
      <c r="Q7" s="131"/>
      <c r="R7" s="3"/>
    </row>
    <row r="8" spans="2:18" ht="23.25" customHeight="1" thickBot="1" x14ac:dyDescent="0.25">
      <c r="B8" s="2"/>
      <c r="C8" s="4" t="s">
        <v>60</v>
      </c>
      <c r="D8" s="132" t="s">
        <v>38</v>
      </c>
      <c r="E8" s="133"/>
      <c r="F8" s="133"/>
      <c r="G8" s="133"/>
      <c r="H8" s="133"/>
      <c r="I8" s="134"/>
      <c r="J8" s="135" t="s">
        <v>56</v>
      </c>
      <c r="K8" s="136"/>
      <c r="L8" s="137" t="s">
        <v>109</v>
      </c>
      <c r="M8" s="138"/>
      <c r="N8" s="138"/>
      <c r="O8" s="138"/>
      <c r="P8" s="138"/>
      <c r="Q8" s="139"/>
      <c r="R8" s="3"/>
    </row>
    <row r="9" spans="2:18" ht="17.25" customHeight="1" thickBot="1" x14ac:dyDescent="0.25">
      <c r="B9" s="2"/>
      <c r="C9" s="4" t="s">
        <v>59</v>
      </c>
      <c r="D9" s="142" t="s">
        <v>104</v>
      </c>
      <c r="E9" s="143"/>
      <c r="F9" s="143"/>
      <c r="G9" s="143"/>
      <c r="H9" s="143"/>
      <c r="I9" s="144"/>
      <c r="J9" s="145" t="s">
        <v>57</v>
      </c>
      <c r="K9" s="146"/>
      <c r="L9" s="160" t="s">
        <v>120</v>
      </c>
      <c r="M9" s="161"/>
      <c r="N9" s="161"/>
      <c r="O9" s="161"/>
      <c r="P9" s="161"/>
      <c r="Q9" s="162"/>
      <c r="R9" s="3"/>
    </row>
    <row r="10" spans="2:18" ht="30.75" customHeight="1" thickBot="1" x14ac:dyDescent="0.25">
      <c r="B10" s="2"/>
      <c r="C10" s="4" t="s">
        <v>58</v>
      </c>
      <c r="D10" s="142" t="s">
        <v>90</v>
      </c>
      <c r="E10" s="143"/>
      <c r="F10" s="143"/>
      <c r="G10" s="143"/>
      <c r="H10" s="143"/>
      <c r="I10" s="144"/>
      <c r="J10" s="147"/>
      <c r="K10" s="148"/>
      <c r="L10" s="163"/>
      <c r="M10" s="164"/>
      <c r="N10" s="164"/>
      <c r="O10" s="164"/>
      <c r="P10" s="164"/>
      <c r="Q10" s="165"/>
      <c r="R10" s="3"/>
    </row>
    <row r="11" spans="2:18" ht="6" customHeight="1" thickBot="1" x14ac:dyDescent="0.25">
      <c r="B11" s="2"/>
      <c r="I11" s="5"/>
      <c r="R11" s="3"/>
    </row>
    <row r="12" spans="2:18" ht="15" customHeight="1" x14ac:dyDescent="0.2">
      <c r="B12" s="2"/>
      <c r="C12" s="153" t="s">
        <v>14</v>
      </c>
      <c r="D12" s="154"/>
      <c r="E12" s="153" t="s">
        <v>61</v>
      </c>
      <c r="F12" s="155"/>
      <c r="G12" s="156" t="s">
        <v>1</v>
      </c>
      <c r="H12" s="157"/>
      <c r="I12" s="153" t="s">
        <v>3</v>
      </c>
      <c r="J12" s="155"/>
      <c r="K12" s="158" t="s">
        <v>6</v>
      </c>
      <c r="L12" s="159"/>
      <c r="M12" s="113" t="s">
        <v>2</v>
      </c>
      <c r="N12" s="169"/>
      <c r="O12" s="170"/>
      <c r="P12" s="140" t="s">
        <v>63</v>
      </c>
      <c r="Q12" s="141"/>
      <c r="R12" s="3"/>
    </row>
    <row r="13" spans="2:18" ht="54" customHeight="1" x14ac:dyDescent="0.2">
      <c r="B13" s="2"/>
      <c r="C13" s="59" t="s">
        <v>121</v>
      </c>
      <c r="D13" s="60"/>
      <c r="E13" s="171">
        <v>0.64</v>
      </c>
      <c r="F13" s="150"/>
      <c r="G13" s="101" t="s">
        <v>75</v>
      </c>
      <c r="H13" s="102"/>
      <c r="I13" s="105" t="s">
        <v>119</v>
      </c>
      <c r="J13" s="150"/>
      <c r="K13" s="101" t="s">
        <v>9</v>
      </c>
      <c r="L13" s="102"/>
      <c r="M13" s="105" t="s">
        <v>108</v>
      </c>
      <c r="N13" s="106"/>
      <c r="O13" s="107"/>
      <c r="P13" s="149" t="s">
        <v>68</v>
      </c>
      <c r="Q13" s="150"/>
      <c r="R13" s="3"/>
    </row>
    <row r="14" spans="2:18" ht="25.5" customHeight="1" thickBot="1" x14ac:dyDescent="0.25">
      <c r="B14" s="2"/>
      <c r="C14" s="61"/>
      <c r="D14" s="62"/>
      <c r="E14" s="108"/>
      <c r="F14" s="152"/>
      <c r="G14" s="103"/>
      <c r="H14" s="104"/>
      <c r="I14" s="108"/>
      <c r="J14" s="152"/>
      <c r="K14" s="103"/>
      <c r="L14" s="104"/>
      <c r="M14" s="108"/>
      <c r="N14" s="109"/>
      <c r="O14" s="110"/>
      <c r="P14" s="151"/>
      <c r="Q14" s="152"/>
      <c r="R14" s="3"/>
    </row>
    <row r="15" spans="2:18" ht="8.25" customHeight="1" thickBot="1" x14ac:dyDescent="0.25">
      <c r="B15" s="2"/>
      <c r="R15" s="3"/>
    </row>
    <row r="16" spans="2:18" x14ac:dyDescent="0.2">
      <c r="B16" s="2"/>
      <c r="C16" s="113" t="s">
        <v>11</v>
      </c>
      <c r="D16" s="116" t="s">
        <v>25</v>
      </c>
      <c r="E16" s="117"/>
      <c r="F16" s="118" t="s">
        <v>113</v>
      </c>
      <c r="G16" s="119"/>
      <c r="H16" s="6"/>
      <c r="I16" s="6"/>
      <c r="J16" s="6"/>
      <c r="K16" s="6"/>
      <c r="L16" s="6"/>
      <c r="M16" s="7"/>
      <c r="N16" s="7"/>
      <c r="O16" s="7"/>
      <c r="P16" s="7"/>
      <c r="Q16" s="7"/>
      <c r="R16" s="3"/>
    </row>
    <row r="17" spans="2:20" ht="18.75" customHeight="1" x14ac:dyDescent="0.2">
      <c r="B17" s="2"/>
      <c r="C17" s="114"/>
      <c r="D17" s="120" t="s">
        <v>26</v>
      </c>
      <c r="E17" s="121"/>
      <c r="F17" s="288" t="s">
        <v>114</v>
      </c>
      <c r="G17" s="91"/>
      <c r="H17" s="6"/>
      <c r="I17" s="6"/>
      <c r="J17" s="6"/>
      <c r="K17" s="6"/>
      <c r="L17" s="6"/>
      <c r="M17" s="7"/>
      <c r="N17" s="7"/>
      <c r="O17" s="7"/>
      <c r="P17" s="7"/>
      <c r="Q17" s="7"/>
      <c r="R17" s="3"/>
    </row>
    <row r="18" spans="2:20" ht="18.75" customHeight="1" thickBot="1" x14ac:dyDescent="0.25">
      <c r="B18" s="2"/>
      <c r="C18" s="115"/>
      <c r="D18" s="122" t="s">
        <v>27</v>
      </c>
      <c r="E18" s="123"/>
      <c r="F18" s="289" t="s">
        <v>115</v>
      </c>
      <c r="G18" s="125"/>
      <c r="H18" s="6"/>
      <c r="I18" s="6"/>
      <c r="J18" s="6"/>
      <c r="K18" s="6"/>
      <c r="L18" s="6"/>
      <c r="M18" s="7"/>
      <c r="N18" s="7"/>
      <c r="O18" s="7"/>
      <c r="P18" s="7"/>
      <c r="Q18" s="7"/>
      <c r="R18" s="3"/>
    </row>
    <row r="19" spans="2:20" ht="6" customHeight="1" thickBot="1" x14ac:dyDescent="0.25">
      <c r="B19" s="2"/>
      <c r="R19" s="3"/>
    </row>
    <row r="20" spans="2:20" ht="13.5" thickBot="1" x14ac:dyDescent="0.25">
      <c r="B20" s="126" t="s">
        <v>23</v>
      </c>
      <c r="C20" s="127"/>
      <c r="D20" s="127"/>
      <c r="E20" s="127"/>
      <c r="F20" s="127"/>
      <c r="G20" s="127"/>
      <c r="H20" s="127"/>
      <c r="I20" s="127"/>
      <c r="J20" s="127"/>
      <c r="K20" s="127"/>
      <c r="L20" s="127"/>
      <c r="M20" s="127"/>
      <c r="N20" s="127"/>
      <c r="O20" s="127"/>
      <c r="P20" s="127"/>
      <c r="Q20" s="127"/>
      <c r="R20" s="128"/>
    </row>
    <row r="21" spans="2:20" ht="6" customHeight="1" x14ac:dyDescent="0.2">
      <c r="B21" s="2"/>
      <c r="G21" s="8"/>
      <c r="H21" s="8"/>
      <c r="R21" s="3"/>
    </row>
    <row r="22" spans="2:20" ht="4.5" customHeight="1" x14ac:dyDescent="0.2">
      <c r="B22" s="2"/>
      <c r="R22" s="3"/>
    </row>
    <row r="23" spans="2:20" ht="15.75" customHeight="1" x14ac:dyDescent="0.2">
      <c r="B23" s="2"/>
      <c r="C23" s="293" t="s">
        <v>12</v>
      </c>
      <c r="D23" s="293"/>
      <c r="E23" s="293"/>
      <c r="F23" s="293"/>
      <c r="G23" s="293"/>
      <c r="H23" s="293"/>
      <c r="I23" s="293"/>
      <c r="J23" s="293"/>
      <c r="K23" s="293"/>
      <c r="L23" s="293"/>
      <c r="M23" s="293"/>
      <c r="N23" s="293"/>
      <c r="O23" s="293"/>
      <c r="P23" s="293"/>
      <c r="Q23" s="293"/>
      <c r="R23" s="3"/>
    </row>
    <row r="24" spans="2:20" ht="27" customHeight="1" x14ac:dyDescent="0.2">
      <c r="B24" s="2"/>
      <c r="C24" s="39" t="s">
        <v>16</v>
      </c>
      <c r="D24" s="294" t="s">
        <v>101</v>
      </c>
      <c r="E24" s="295"/>
      <c r="F24" s="295"/>
      <c r="G24" s="295"/>
      <c r="H24" s="295"/>
      <c r="I24" s="296"/>
      <c r="J24" s="294" t="s">
        <v>102</v>
      </c>
      <c r="K24" s="295"/>
      <c r="L24" s="295"/>
      <c r="M24" s="295"/>
      <c r="N24" s="295"/>
      <c r="O24" s="296"/>
      <c r="P24" s="297"/>
      <c r="Q24" s="298"/>
      <c r="R24" s="3"/>
    </row>
    <row r="25" spans="2:20" ht="15" customHeight="1" x14ac:dyDescent="0.2">
      <c r="B25" s="2"/>
      <c r="C25" s="39" t="s">
        <v>17</v>
      </c>
      <c r="D25" s="299">
        <v>0.2</v>
      </c>
      <c r="E25" s="300"/>
      <c r="F25" s="300"/>
      <c r="G25" s="300"/>
      <c r="H25" s="300"/>
      <c r="I25" s="301"/>
      <c r="J25" s="299">
        <v>0.2</v>
      </c>
      <c r="K25" s="300"/>
      <c r="L25" s="300"/>
      <c r="M25" s="300"/>
      <c r="N25" s="300"/>
      <c r="O25" s="301"/>
      <c r="P25" s="299"/>
      <c r="Q25" s="301"/>
      <c r="R25" s="3"/>
    </row>
    <row r="26" spans="2:20" x14ac:dyDescent="0.2">
      <c r="B26" s="2"/>
      <c r="C26" s="40" t="s">
        <v>15</v>
      </c>
      <c r="D26" s="88">
        <v>114</v>
      </c>
      <c r="E26" s="86"/>
      <c r="F26" s="86"/>
      <c r="G26" s="86"/>
      <c r="H26" s="86"/>
      <c r="I26" s="87"/>
      <c r="J26" s="88"/>
      <c r="K26" s="86"/>
      <c r="L26" s="86"/>
      <c r="M26" s="86"/>
      <c r="N26" s="86"/>
      <c r="O26" s="87"/>
      <c r="P26" s="89"/>
      <c r="Q26" s="302"/>
      <c r="R26" s="3"/>
    </row>
    <row r="27" spans="2:20" ht="15.75" customHeight="1" x14ac:dyDescent="0.2">
      <c r="B27" s="2"/>
      <c r="C27" s="40" t="s">
        <v>35</v>
      </c>
      <c r="D27" s="88">
        <v>571</v>
      </c>
      <c r="E27" s="86"/>
      <c r="F27" s="86"/>
      <c r="G27" s="86"/>
      <c r="H27" s="86"/>
      <c r="I27" s="87"/>
      <c r="J27" s="88"/>
      <c r="K27" s="86"/>
      <c r="L27" s="86"/>
      <c r="M27" s="86"/>
      <c r="N27" s="86"/>
      <c r="O27" s="87"/>
      <c r="P27" s="89"/>
      <c r="Q27" s="302"/>
      <c r="R27" s="3"/>
    </row>
    <row r="28" spans="2:20" ht="15.75" customHeight="1" x14ac:dyDescent="0.2">
      <c r="B28" s="2"/>
      <c r="C28" s="40" t="s">
        <v>28</v>
      </c>
      <c r="D28" s="290">
        <f>D26/D27</f>
        <v>0.19964973730297722</v>
      </c>
      <c r="E28" s="291"/>
      <c r="F28" s="291"/>
      <c r="G28" s="291"/>
      <c r="H28" s="291"/>
      <c r="I28" s="292"/>
      <c r="J28" s="290" t="e">
        <f>J26/J27</f>
        <v>#DIV/0!</v>
      </c>
      <c r="K28" s="291"/>
      <c r="L28" s="291"/>
      <c r="M28" s="291"/>
      <c r="N28" s="291"/>
      <c r="O28" s="292"/>
      <c r="P28" s="299"/>
      <c r="Q28" s="301"/>
      <c r="R28" s="3"/>
    </row>
    <row r="29" spans="2:20" x14ac:dyDescent="0.2">
      <c r="B29" s="2"/>
      <c r="R29" s="3"/>
      <c r="T29" s="9"/>
    </row>
    <row r="30" spans="2:20" x14ac:dyDescent="0.2">
      <c r="B30" s="2"/>
      <c r="R30" s="3"/>
    </row>
    <row r="31" spans="2:20" x14ac:dyDescent="0.2">
      <c r="B31" s="2"/>
      <c r="I31" s="77"/>
      <c r="J31" s="77"/>
      <c r="K31" s="77"/>
      <c r="L31" s="77"/>
      <c r="M31" s="77"/>
      <c r="N31" s="77"/>
      <c r="O31" s="77"/>
      <c r="P31" s="77"/>
      <c r="Q31" s="7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78" t="s">
        <v>21</v>
      </c>
      <c r="D42" s="79"/>
      <c r="E42" s="79"/>
      <c r="F42" s="79"/>
      <c r="G42" s="79"/>
      <c r="H42" s="79"/>
      <c r="I42" s="79"/>
      <c r="J42" s="79"/>
      <c r="K42" s="80" t="s">
        <v>71</v>
      </c>
      <c r="L42" s="81"/>
      <c r="M42" s="81"/>
      <c r="N42" s="81"/>
      <c r="O42" s="81"/>
      <c r="P42" s="81"/>
      <c r="Q42" s="82"/>
      <c r="R42" s="3"/>
    </row>
    <row r="43" spans="2:18" ht="28.5" customHeight="1" thickBot="1" x14ac:dyDescent="0.25">
      <c r="B43" s="2"/>
      <c r="C43" s="16"/>
      <c r="D43" s="17" t="s">
        <v>73</v>
      </c>
      <c r="E43" s="83" t="s">
        <v>74</v>
      </c>
      <c r="F43" s="83"/>
      <c r="G43" s="83"/>
      <c r="H43" s="83"/>
      <c r="I43" s="83"/>
      <c r="J43" s="84"/>
      <c r="K43" s="18"/>
      <c r="L43" s="19"/>
      <c r="M43" s="19"/>
      <c r="N43" s="19"/>
      <c r="O43" s="19"/>
      <c r="P43" s="19"/>
      <c r="Q43" s="20"/>
      <c r="R43" s="3"/>
    </row>
    <row r="44" spans="2:18" ht="250.5" customHeight="1" thickBot="1" x14ac:dyDescent="0.25">
      <c r="B44" s="2"/>
      <c r="C44" s="10" t="s">
        <v>18</v>
      </c>
      <c r="D44" s="35">
        <v>45473</v>
      </c>
      <c r="E44" s="287" t="s">
        <v>147</v>
      </c>
      <c r="F44" s="231"/>
      <c r="G44" s="231"/>
      <c r="H44" s="231"/>
      <c r="I44" s="231"/>
      <c r="J44" s="232"/>
      <c r="K44" s="67"/>
      <c r="L44" s="67"/>
      <c r="M44" s="67"/>
      <c r="N44" s="67"/>
      <c r="O44" s="67"/>
      <c r="P44" s="67"/>
      <c r="Q44" s="68"/>
      <c r="R44" s="3"/>
    </row>
    <row r="45" spans="2:18" ht="129" customHeight="1" thickBot="1" x14ac:dyDescent="0.25">
      <c r="B45" s="2"/>
      <c r="C45" s="11" t="s">
        <v>19</v>
      </c>
      <c r="D45" s="44"/>
      <c r="E45" s="287"/>
      <c r="F45" s="231"/>
      <c r="G45" s="231"/>
      <c r="H45" s="231"/>
      <c r="I45" s="231"/>
      <c r="J45" s="232"/>
      <c r="K45" s="67"/>
      <c r="L45" s="67"/>
      <c r="M45" s="67"/>
      <c r="N45" s="67"/>
      <c r="O45" s="67"/>
      <c r="P45" s="67"/>
      <c r="Q45" s="68"/>
      <c r="R45" s="3"/>
    </row>
    <row r="46" spans="2:18" x14ac:dyDescent="0.2">
      <c r="B46" s="2"/>
      <c r="R46" s="3"/>
    </row>
    <row r="47" spans="2:18" ht="13.5" thickBot="1" x14ac:dyDescent="0.25">
      <c r="B47" s="12"/>
      <c r="C47" s="13"/>
      <c r="D47" s="13"/>
      <c r="E47" s="13"/>
      <c r="F47" s="13"/>
      <c r="G47" s="13"/>
      <c r="H47" s="13"/>
      <c r="I47" s="13"/>
      <c r="J47" s="13"/>
      <c r="K47" s="13"/>
      <c r="L47" s="13"/>
      <c r="M47" s="13"/>
      <c r="N47" s="13"/>
      <c r="O47" s="13"/>
      <c r="P47" s="13"/>
      <c r="Q47" s="13"/>
      <c r="R47" s="14"/>
    </row>
  </sheetData>
  <mergeCells count="61">
    <mergeCell ref="B5:R5"/>
    <mergeCell ref="K12:L12"/>
    <mergeCell ref="J9:K10"/>
    <mergeCell ref="L9:Q10"/>
    <mergeCell ref="D10:I10"/>
    <mergeCell ref="M12:O12"/>
    <mergeCell ref="P12:Q12"/>
    <mergeCell ref="B2:D4"/>
    <mergeCell ref="E2:N4"/>
    <mergeCell ref="O2:R2"/>
    <mergeCell ref="O3:R3"/>
    <mergeCell ref="O4:R4"/>
    <mergeCell ref="K13:L14"/>
    <mergeCell ref="M13:O14"/>
    <mergeCell ref="P26:Q26"/>
    <mergeCell ref="D27:I27"/>
    <mergeCell ref="J27:O27"/>
    <mergeCell ref="P27:Q27"/>
    <mergeCell ref="P28:Q28"/>
    <mergeCell ref="B6:R6"/>
    <mergeCell ref="C7:Q7"/>
    <mergeCell ref="D8:I8"/>
    <mergeCell ref="J8:K8"/>
    <mergeCell ref="L8:Q8"/>
    <mergeCell ref="D9:I9"/>
    <mergeCell ref="P13:Q14"/>
    <mergeCell ref="C12:D12"/>
    <mergeCell ref="E12:F12"/>
    <mergeCell ref="G12:H12"/>
    <mergeCell ref="I12:J12"/>
    <mergeCell ref="C13:D14"/>
    <mergeCell ref="E13:F14"/>
    <mergeCell ref="G13:H14"/>
    <mergeCell ref="I13:J14"/>
    <mergeCell ref="K45:Q45"/>
    <mergeCell ref="E45:J45"/>
    <mergeCell ref="K44:Q44"/>
    <mergeCell ref="B20:R20"/>
    <mergeCell ref="C23:Q23"/>
    <mergeCell ref="I31:Q31"/>
    <mergeCell ref="C42:J42"/>
    <mergeCell ref="K42:Q42"/>
    <mergeCell ref="E43:J43"/>
    <mergeCell ref="D24:I24"/>
    <mergeCell ref="J24:O24"/>
    <mergeCell ref="P24:Q24"/>
    <mergeCell ref="D25:I25"/>
    <mergeCell ref="J25:O25"/>
    <mergeCell ref="P25:Q25"/>
    <mergeCell ref="D28:I28"/>
    <mergeCell ref="C16:C18"/>
    <mergeCell ref="D16:E16"/>
    <mergeCell ref="F16:G16"/>
    <mergeCell ref="E44:J44"/>
    <mergeCell ref="D17:E17"/>
    <mergeCell ref="F17:G17"/>
    <mergeCell ref="D18:E18"/>
    <mergeCell ref="F18:G18"/>
    <mergeCell ref="D26:I26"/>
    <mergeCell ref="J26:O26"/>
    <mergeCell ref="J28:O28"/>
  </mergeCells>
  <dataValidations xWindow="1065" yWindow="303" count="17">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Realice un pequeño análisis, acerca del cumplimiento o incumplimiento del indicador, identificando los factores que fueron relevantes en el resultado del indicador." sqref="C44:C45 D45 E44:J45"/>
    <dataValidation allowBlank="1" showInputMessage="1" showErrorMessage="1" prompt="Identifique el valor registrado en el numerador de la fórmula de cálculo" sqref="J26:J28 P25:P28 D26:D28"/>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Valor que se espera alcance el Indicador" sqref="J25 D25"/>
    <dataValidation type="list" allowBlank="1" showInputMessage="1" showErrorMessage="1" prompt="Selecione de la lista desplegable la tendencia esperada" sqref="P13:Q14">
      <formula1>#REF!</formula1>
    </dataValidation>
    <dataValidation type="list" allowBlank="1" showInputMessage="1" showErrorMessage="1" sqref="D8:I8">
      <formula1>#REF!</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25</vt:i4>
      </vt:variant>
    </vt:vector>
  </HeadingPairs>
  <TitlesOfParts>
    <vt:vector size="32" baseType="lpstr">
      <vt:lpstr>Gestión de Incapacidades</vt:lpstr>
      <vt:lpstr>Liquidaciónes de Cesantias</vt:lpstr>
      <vt:lpstr>Certificaciónes Pensionales</vt:lpstr>
      <vt:lpstr>Contrataciónes Radicadas</vt:lpstr>
      <vt:lpstr>Seguimiento Contractual</vt:lpstr>
      <vt:lpstr>Novedades de Nomina</vt:lpstr>
      <vt:lpstr>Informes Finales Radicados</vt:lpstr>
      <vt:lpstr>'Certificaciónes Pensionales'!Área_de_impresión</vt:lpstr>
      <vt:lpstr>'Contrataciónes Radicadas'!Área_de_impresión</vt:lpstr>
      <vt:lpstr>'Gestión de Incapacidades'!Área_de_impresión</vt:lpstr>
      <vt:lpstr>'Informes Finales Radicados'!Área_de_impresión</vt:lpstr>
      <vt:lpstr>'Liquidaciónes de Cesantias'!Área_de_impresión</vt:lpstr>
      <vt:lpstr>'Novedades de Nomina'!Área_de_impresión</vt:lpstr>
      <vt:lpstr>'Seguimiento Contractual'!Área_de_impresión</vt:lpstr>
      <vt:lpstr>'Certificaciónes Pensionales'!Fuente_indicador</vt:lpstr>
      <vt:lpstr>'Contrataciónes Radicadas'!Fuente_indicador</vt:lpstr>
      <vt:lpstr>'Gestión de Incapacidades'!Fuente_indicador</vt:lpstr>
      <vt:lpstr>'Liquidaciónes de Cesantias'!Fuente_indicador</vt:lpstr>
      <vt:lpstr>'Novedades de Nomina'!Fuente_indicador</vt:lpstr>
      <vt:lpstr>'Seguimiento Contractual'!Fuente_indicador</vt:lpstr>
      <vt:lpstr>'Certificaciónes Pensionales'!Periodicidad</vt:lpstr>
      <vt:lpstr>'Contrataciónes Radicadas'!Periodicidad</vt:lpstr>
      <vt:lpstr>'Gestión de Incapacidades'!Periodicidad</vt:lpstr>
      <vt:lpstr>'Liquidaciónes de Cesantias'!Periodicidad</vt:lpstr>
      <vt:lpstr>'Novedades de Nomina'!Periodicidad</vt:lpstr>
      <vt:lpstr>'Seguimiento Contractual'!Periodicidad</vt:lpstr>
      <vt:lpstr>'Certificaciónes Pensionales'!Tipo_indicador</vt:lpstr>
      <vt:lpstr>'Contrataciónes Radicadas'!Tipo_indicador</vt:lpstr>
      <vt:lpstr>'Gestión de Incapacidades'!Tipo_indicador</vt:lpstr>
      <vt:lpstr>'Liquidaciónes de Cesantias'!Tipo_indicador</vt:lpstr>
      <vt:lpstr>'Novedades de Nomina'!Tipo_indicador</vt:lpstr>
      <vt:lpstr>'Seguimiento Contractual'!Tipo_indicador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2019-06-06T15:19:25Z</cp:lastPrinted>
  <dcterms:created xsi:type="dcterms:W3CDTF">2013-03-27T13:59:56Z</dcterms:created>
  <dcterms:modified xsi:type="dcterms:W3CDTF">2024-10-24T14:31:23Z</dcterms:modified>
</cp:coreProperties>
</file>