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ThisWorkbook" defaultThemeVersion="124226"/>
  <mc:AlternateContent xmlns:mc="http://schemas.openxmlformats.org/markup-compatibility/2006">
    <mc:Choice Requires="x15">
      <x15ac:absPath xmlns:x15ac="http://schemas.microsoft.com/office/spreadsheetml/2010/11/ac" url="D:\Users\Boris Jose\Desktop\Publicar indicadores 2 Tr\"/>
    </mc:Choice>
  </mc:AlternateContent>
  <xr:revisionPtr revIDLastSave="0" documentId="13_ncr:1_{46AC248F-A9CF-4BF4-8A27-1B8C41FBE923}" xr6:coauthVersionLast="47" xr6:coauthVersionMax="47" xr10:uidLastSave="{00000000-0000-0000-0000-000000000000}"/>
  <bookViews>
    <workbookView xWindow="-120" yWindow="-120" windowWidth="20730" windowHeight="11160" tabRatio="853" xr2:uid="{00000000-000D-0000-FFFF-FFFF00000000}"/>
  </bookViews>
  <sheets>
    <sheet name="Plan Gestión SST " sheetId="21" r:id="rId1"/>
    <sheet name="Capacitaciones" sheetId="24" r:id="rId2"/>
    <sheet name="Bienestar" sheetId="29" r:id="rId3"/>
    <sheet name=" Desempeño" sheetId="26" r:id="rId4"/>
    <sheet name="Teletrabajo" sheetId="34" r:id="rId5"/>
    <sheet name="Inducciones Nuevos" sheetId="28" r:id="rId6"/>
    <sheet name="Movimientos de Personal" sheetId="33" r:id="rId7"/>
    <sheet name="Bienestar (2)" sheetId="30" state="hidden" r:id="rId8"/>
    <sheet name="Capacitaciones (2)" sheetId="31" state="hidden" r:id="rId9"/>
  </sheets>
  <definedNames>
    <definedName name="_xlnm.Print_Area" localSheetId="3">' Desempeño'!$B$2:$R$47</definedName>
    <definedName name="_xlnm.Print_Area" localSheetId="2">Bienestar!$B$2:$R$49</definedName>
    <definedName name="_xlnm.Print_Area" localSheetId="7">'Bienestar (2)'!$B$2:$R$57</definedName>
    <definedName name="_xlnm.Print_Area" localSheetId="1">Capacitaciones!$B$2:$R$49</definedName>
    <definedName name="_xlnm.Print_Area" localSheetId="8">'Capacitaciones (2)'!$B$2:$R$57</definedName>
    <definedName name="_xlnm.Print_Area" localSheetId="5">'Inducciones Nuevos'!$B$2:$R$49</definedName>
    <definedName name="_xlnm.Print_Area" localSheetId="6">'Movimientos de Personal'!$B$2:$R$49</definedName>
    <definedName name="_xlnm.Print_Area" localSheetId="0">'Plan Gestión SST '!$B$2:$R$49</definedName>
    <definedName name="_xlnm.Print_Area" localSheetId="4">Teletrabajo!$B$2:$R$47</definedName>
    <definedName name="Fuente_indicador" localSheetId="3">' Desempeño'!$M$94:$M$100</definedName>
    <definedName name="Fuente_indicador" localSheetId="2">Bienestar!$M$96:$M$102</definedName>
    <definedName name="Fuente_indicador" localSheetId="7">'Bienestar (2)'!$M$104:$M$110</definedName>
    <definedName name="Fuente_indicador" localSheetId="1">Capacitaciones!$M$96:$M$102</definedName>
    <definedName name="Fuente_indicador" localSheetId="8">'Capacitaciones (2)'!$M$104:$M$110</definedName>
    <definedName name="Fuente_indicador" localSheetId="5">'Inducciones Nuevos'!$M$96:$M$102</definedName>
    <definedName name="Fuente_indicador" localSheetId="6">'Movimientos de Personal'!$M$96:$M$102</definedName>
    <definedName name="Fuente_indicador" localSheetId="0">'Plan Gestión SST '!$M$96:$M$102</definedName>
    <definedName name="Fuente_indicador" localSheetId="4">Teletrabajo!$M$94:$M$100</definedName>
    <definedName name="Fuente_indicador">#REF!</definedName>
    <definedName name="GESTIÓN_ADMINISTRATIVA_Y_FINANCIERA" localSheetId="3">#REF!</definedName>
    <definedName name="GESTIÓN_ADMINISTRATIVA_Y_FINANCIERA" localSheetId="2">#REF!</definedName>
    <definedName name="GESTIÓN_ADMINISTRATIVA_Y_FINANCIERA" localSheetId="7">#REF!</definedName>
    <definedName name="GESTIÓN_ADMINISTRATIVA_Y_FINANCIERA" localSheetId="1">#REF!</definedName>
    <definedName name="GESTIÓN_ADMINISTRATIVA_Y_FINANCIERA" localSheetId="8">#REF!</definedName>
    <definedName name="GESTIÓN_ADMINISTRATIVA_Y_FINANCIERA" localSheetId="5">#REF!</definedName>
    <definedName name="GESTIÓN_ADMINISTRATIVA_Y_FINANCIERA" localSheetId="6">#REF!</definedName>
    <definedName name="GESTIÓN_ADMINISTRATIVA_Y_FINANCIERA" localSheetId="0">#REF!</definedName>
    <definedName name="GESTIÓN_ADMINISTRATIVA_Y_FINANCIERA" localSheetId="4">#REF!</definedName>
    <definedName name="GESTIÓN_ADMINISTRATIVA_Y_FINANCIERA">#REF!</definedName>
    <definedName name="GESTIÓN_CONTRACTUAL" localSheetId="3">#REF!</definedName>
    <definedName name="GESTIÓN_CONTRACTUAL" localSheetId="2">#REF!</definedName>
    <definedName name="GESTIÓN_CONTRACTUAL" localSheetId="7">#REF!</definedName>
    <definedName name="GESTIÓN_CONTRACTUAL" localSheetId="1">#REF!</definedName>
    <definedName name="GESTIÓN_CONTRACTUAL" localSheetId="8">#REF!</definedName>
    <definedName name="GESTIÓN_CONTRACTUAL" localSheetId="5">#REF!</definedName>
    <definedName name="GESTIÓN_CONTRACTUAL" localSheetId="6">#REF!</definedName>
    <definedName name="GESTIÓN_CONTRACTUAL" localSheetId="0">#REF!</definedName>
    <definedName name="GESTIÓN_CONTRACTUAL" localSheetId="4">#REF!</definedName>
    <definedName name="GESTIÓN_CONTRACTUAL">#REF!</definedName>
    <definedName name="GESTIÓN_DE_EVALUACIÓN_Y_MEJORA" localSheetId="3">#REF!</definedName>
    <definedName name="GESTIÓN_DE_EVALUACIÓN_Y_MEJORA" localSheetId="2">#REF!</definedName>
    <definedName name="GESTIÓN_DE_EVALUACIÓN_Y_MEJORA" localSheetId="7">#REF!</definedName>
    <definedName name="GESTIÓN_DE_EVALUACIÓN_Y_MEJORA" localSheetId="1">#REF!</definedName>
    <definedName name="GESTIÓN_DE_EVALUACIÓN_Y_MEJORA" localSheetId="8">#REF!</definedName>
    <definedName name="GESTIÓN_DE_EVALUACIÓN_Y_MEJORA" localSheetId="5">#REF!</definedName>
    <definedName name="GESTIÓN_DE_EVALUACIÓN_Y_MEJORA" localSheetId="6">#REF!</definedName>
    <definedName name="GESTIÓN_DE_EVALUACIÓN_Y_MEJORA" localSheetId="0">#REF!</definedName>
    <definedName name="GESTIÓN_DE_EVALUACIÓN_Y_MEJORA" localSheetId="4">#REF!</definedName>
    <definedName name="GESTIÓN_DE_EVALUACIÓN_Y_MEJORA">#REF!</definedName>
    <definedName name="GESTIÓN_DE_LA_INFORMACIÓN_Y_LAS_COMUNICACIONES" localSheetId="3">#REF!</definedName>
    <definedName name="GESTIÓN_DE_LA_INFORMACIÓN_Y_LAS_COMUNICACIONES" localSheetId="2">#REF!</definedName>
    <definedName name="GESTIÓN_DE_LA_INFORMACIÓN_Y_LAS_COMUNICACIONES" localSheetId="7">#REF!</definedName>
    <definedName name="GESTIÓN_DE_LA_INFORMACIÓN_Y_LAS_COMUNICACIONES" localSheetId="1">#REF!</definedName>
    <definedName name="GESTIÓN_DE_LA_INFORMACIÓN_Y_LAS_COMUNICACIONES" localSheetId="8">#REF!</definedName>
    <definedName name="GESTIÓN_DE_LA_INFORMACIÓN_Y_LAS_COMUNICACIONES" localSheetId="5">#REF!</definedName>
    <definedName name="GESTIÓN_DE_LA_INFORMACIÓN_Y_LAS_COMUNICACIONES" localSheetId="6">#REF!</definedName>
    <definedName name="GESTIÓN_DE_LA_INFORMACIÓN_Y_LAS_COMUNICACIONES" localSheetId="0">#REF!</definedName>
    <definedName name="GESTIÓN_DE_LA_INFORMACIÓN_Y_LAS_COMUNICACIONES" localSheetId="4">#REF!</definedName>
    <definedName name="GESTIÓN_DE_LA_INFORMACIÓN_Y_LAS_COMUNICACIONES">#REF!</definedName>
    <definedName name="GESTIÓN_DE_LA_INFRAESTRUCTURA" localSheetId="3">#REF!</definedName>
    <definedName name="GESTIÓN_DE_LA_INFRAESTRUCTURA" localSheetId="2">#REF!</definedName>
    <definedName name="GESTIÓN_DE_LA_INFRAESTRUCTURA" localSheetId="7">#REF!</definedName>
    <definedName name="GESTIÓN_DE_LA_INFRAESTRUCTURA" localSheetId="1">#REF!</definedName>
    <definedName name="GESTIÓN_DE_LA_INFRAESTRUCTURA" localSheetId="8">#REF!</definedName>
    <definedName name="GESTIÓN_DE_LA_INFRAESTRUCTURA" localSheetId="5">#REF!</definedName>
    <definedName name="GESTIÓN_DE_LA_INFRAESTRUCTURA" localSheetId="6">#REF!</definedName>
    <definedName name="GESTIÓN_DE_LA_INFRAESTRUCTURA" localSheetId="0">#REF!</definedName>
    <definedName name="GESTIÓN_DE_LA_INFRAESTRUCTURA" localSheetId="4">#REF!</definedName>
    <definedName name="GESTIÓN_DE_LA_INFRAESTRUCTURA">#REF!</definedName>
    <definedName name="GESTIÓN_DE_RECURSOS" localSheetId="3">#REF!</definedName>
    <definedName name="GESTIÓN_DE_RECURSOS" localSheetId="2">#REF!</definedName>
    <definedName name="GESTIÓN_DE_RECURSOS" localSheetId="7">#REF!</definedName>
    <definedName name="GESTIÓN_DE_RECURSOS" localSheetId="1">#REF!</definedName>
    <definedName name="GESTIÓN_DE_RECURSOS" localSheetId="8">#REF!</definedName>
    <definedName name="GESTIÓN_DE_RECURSOS" localSheetId="5">#REF!</definedName>
    <definedName name="GESTIÓN_DE_RECURSOS" localSheetId="6">#REF!</definedName>
    <definedName name="GESTIÓN_DE_RECURSOS" localSheetId="0">#REF!</definedName>
    <definedName name="GESTIÓN_DE_RECURSOS" localSheetId="4">#REF!</definedName>
    <definedName name="GESTIÓN_DE_RECURSOS">#REF!</definedName>
    <definedName name="GESTIÓN_DE_SUMINISTRO_DE_BIENES_Y_SERVICIOS" localSheetId="3">#REF!</definedName>
    <definedName name="GESTIÓN_DE_SUMINISTRO_DE_BIENES_Y_SERVICIOS" localSheetId="2">#REF!</definedName>
    <definedName name="GESTIÓN_DE_SUMINISTRO_DE_BIENES_Y_SERVICIOS" localSheetId="7">#REF!</definedName>
    <definedName name="GESTIÓN_DE_SUMINISTRO_DE_BIENES_Y_SERVICIOS" localSheetId="1">#REF!</definedName>
    <definedName name="GESTIÓN_DE_SUMINISTRO_DE_BIENES_Y_SERVICIOS" localSheetId="8">#REF!</definedName>
    <definedName name="GESTIÓN_DE_SUMINISTRO_DE_BIENES_Y_SERVICIOS" localSheetId="5">#REF!</definedName>
    <definedName name="GESTIÓN_DE_SUMINISTRO_DE_BIENES_Y_SERVICIOS" localSheetId="6">#REF!</definedName>
    <definedName name="GESTIÓN_DE_SUMINISTRO_DE_BIENES_Y_SERVICIOS" localSheetId="0">#REF!</definedName>
    <definedName name="GESTIÓN_DE_SUMINISTRO_DE_BIENES_Y_SERVICIOS" localSheetId="4">#REF!</definedName>
    <definedName name="GESTIÓN_DE_SUMINISTRO_DE_BIENES_Y_SERVICIOS">#REF!</definedName>
    <definedName name="GESTIÓN_JURÍDICA" localSheetId="3">#REF!</definedName>
    <definedName name="GESTIÓN_JURÍDICA" localSheetId="2">#REF!</definedName>
    <definedName name="GESTIÓN_JURÍDICA" localSheetId="7">#REF!</definedName>
    <definedName name="GESTIÓN_JURÍDICA" localSheetId="1">#REF!</definedName>
    <definedName name="GESTIÓN_JURÍDICA" localSheetId="8">#REF!</definedName>
    <definedName name="GESTIÓN_JURÍDICA" localSheetId="5">#REF!</definedName>
    <definedName name="GESTIÓN_JURÍDICA" localSheetId="6">#REF!</definedName>
    <definedName name="GESTIÓN_JURÍDICA" localSheetId="0">#REF!</definedName>
    <definedName name="GESTIÓN_JURÍDICA" localSheetId="4">#REF!</definedName>
    <definedName name="GESTIÓN_JURÍDICA">#REF!</definedName>
    <definedName name="INVESTIGACIÓN_Y_DESARROLLO_DE_LA_GESTIÓN_PENITENCIARIA_Y_CARCELARIA" localSheetId="3">#REF!</definedName>
    <definedName name="INVESTIGACIÓN_Y_DESARROLLO_DE_LA_GESTIÓN_PENITENCIARIA_Y_CARCELARIA" localSheetId="2">#REF!</definedName>
    <definedName name="INVESTIGACIÓN_Y_DESARROLLO_DE_LA_GESTIÓN_PENITENCIARIA_Y_CARCELARIA" localSheetId="7">#REF!</definedName>
    <definedName name="INVESTIGACIÓN_Y_DESARROLLO_DE_LA_GESTIÓN_PENITENCIARIA_Y_CARCELARIA" localSheetId="1">#REF!</definedName>
    <definedName name="INVESTIGACIÓN_Y_DESARROLLO_DE_LA_GESTIÓN_PENITENCIARIA_Y_CARCELARIA" localSheetId="8">#REF!</definedName>
    <definedName name="INVESTIGACIÓN_Y_DESARROLLO_DE_LA_GESTIÓN_PENITENCIARIA_Y_CARCELARIA" localSheetId="5">#REF!</definedName>
    <definedName name="INVESTIGACIÓN_Y_DESARROLLO_DE_LA_GESTIÓN_PENITENCIARIA_Y_CARCELARIA" localSheetId="6">#REF!</definedName>
    <definedName name="INVESTIGACIÓN_Y_DESARROLLO_DE_LA_GESTIÓN_PENITENCIARIA_Y_CARCELARIA" localSheetId="0">#REF!</definedName>
    <definedName name="INVESTIGACIÓN_Y_DESARROLLO_DE_LA_GESTIÓN_PENITENCIARIA_Y_CARCELARIA" localSheetId="4">#REF!</definedName>
    <definedName name="INVESTIGACIÓN_Y_DESARROLLO_DE_LA_GESTIÓN_PENITENCIARIA_Y_CARCELARIA">#REF!</definedName>
    <definedName name="Periodicidad" localSheetId="3">' Desempeño'!$I$94:$I$99</definedName>
    <definedName name="Periodicidad" localSheetId="2">Bienestar!$I$96:$I$101</definedName>
    <definedName name="Periodicidad" localSheetId="7">'Bienestar (2)'!$I$104:$I$109</definedName>
    <definedName name="Periodicidad" localSheetId="1">Capacitaciones!$I$96:$I$101</definedName>
    <definedName name="Periodicidad" localSheetId="8">'Capacitaciones (2)'!$I$104:$I$109</definedName>
    <definedName name="Periodicidad" localSheetId="5">'Inducciones Nuevos'!$I$96:$I$101</definedName>
    <definedName name="Periodicidad" localSheetId="6">'Movimientos de Personal'!$I$96:$I$101</definedName>
    <definedName name="Periodicidad" localSheetId="0">'Plan Gestión SST '!$I$96:$I$101</definedName>
    <definedName name="Periodicidad" localSheetId="4">Teletrabajo!$I$94:$I$99</definedName>
    <definedName name="Periodicidad">#REF!</definedName>
    <definedName name="PLANEACIÓN_ESTRATÉGICA_Y_GESTIÓN_ORGANIZACIONAL" localSheetId="3">#REF!</definedName>
    <definedName name="PLANEACIÓN_ESTRATÉGICA_Y_GESTIÓN_ORGANIZACIONAL" localSheetId="2">#REF!</definedName>
    <definedName name="PLANEACIÓN_ESTRATÉGICA_Y_GESTIÓN_ORGANIZACIONAL" localSheetId="7">#REF!</definedName>
    <definedName name="PLANEACIÓN_ESTRATÉGICA_Y_GESTIÓN_ORGANIZACIONAL" localSheetId="1">#REF!</definedName>
    <definedName name="PLANEACIÓN_ESTRATÉGICA_Y_GESTIÓN_ORGANIZACIONAL" localSheetId="8">#REF!</definedName>
    <definedName name="PLANEACIÓN_ESTRATÉGICA_Y_GESTIÓN_ORGANIZACIONAL" localSheetId="5">#REF!</definedName>
    <definedName name="PLANEACIÓN_ESTRATÉGICA_Y_GESTIÓN_ORGANIZACIONAL" localSheetId="6">#REF!</definedName>
    <definedName name="PLANEACIÓN_ESTRATÉGICA_Y_GESTIÓN_ORGANIZACIONAL" localSheetId="0">#REF!</definedName>
    <definedName name="PLANEACIÓN_ESTRATÉGICA_Y_GESTIÓN_ORGANIZACIONAL" localSheetId="4">#REF!</definedName>
    <definedName name="PLANEACIÓN_ESTRATÉGICA_Y_GESTIÓN_ORGANIZACIONAL">#REF!</definedName>
    <definedName name="Procesos" localSheetId="3">#REF!</definedName>
    <definedName name="Procesos" localSheetId="2">#REF!</definedName>
    <definedName name="Procesos" localSheetId="7">#REF!</definedName>
    <definedName name="Procesos" localSheetId="1">#REF!</definedName>
    <definedName name="Procesos" localSheetId="8">#REF!</definedName>
    <definedName name="Procesos" localSheetId="5">#REF!</definedName>
    <definedName name="Procesos" localSheetId="6">#REF!</definedName>
    <definedName name="Procesos" localSheetId="0">#REF!</definedName>
    <definedName name="Procesos" localSheetId="4">#REF!</definedName>
    <definedName name="Procesos">#REF!</definedName>
    <definedName name="Tipo_indicador" localSheetId="3">' Desempeño'!$H$94:$H$96</definedName>
    <definedName name="Tipo_indicador" localSheetId="2">Bienestar!$H$96:$H$98</definedName>
    <definedName name="Tipo_indicador" localSheetId="7">'Bienestar (2)'!$H$104:$H$106</definedName>
    <definedName name="Tipo_indicador" localSheetId="1">Capacitaciones!$H$96:$H$98</definedName>
    <definedName name="Tipo_indicador" localSheetId="8">'Capacitaciones (2)'!$H$104:$H$106</definedName>
    <definedName name="Tipo_indicador" localSheetId="5">'Inducciones Nuevos'!$H$96:$H$98</definedName>
    <definedName name="Tipo_indicador" localSheetId="6">'Movimientos de Personal'!$H$96:$H$98</definedName>
    <definedName name="Tipo_indicador" localSheetId="0">'Plan Gestión SST '!$H$96:$H$98</definedName>
    <definedName name="Tipo_indicador" localSheetId="4">Teletrabajo!$H$94:$H$96</definedName>
  </definedNames>
  <calcPr calcId="191029"/>
</workbook>
</file>

<file path=xl/calcChain.xml><?xml version="1.0" encoding="utf-8"?>
<calcChain xmlns="http://schemas.openxmlformats.org/spreadsheetml/2006/main">
  <c r="D28" i="24" l="1"/>
  <c r="P27" i="21"/>
  <c r="P28" i="21" s="1"/>
  <c r="P26" i="21"/>
  <c r="P27" i="33" l="1"/>
  <c r="P26" i="33"/>
  <c r="J28" i="34" l="1"/>
  <c r="J28" i="28" l="1"/>
  <c r="D28" i="28" l="1"/>
  <c r="P27" i="24" l="1"/>
  <c r="P26" i="24"/>
  <c r="P28" i="24" l="1"/>
  <c r="P27" i="28"/>
  <c r="P26" i="28"/>
  <c r="P28" i="28" l="1"/>
  <c r="D28" i="34"/>
  <c r="G28" i="33" l="1"/>
  <c r="D28" i="33"/>
  <c r="G28" i="29"/>
  <c r="D28" i="29"/>
  <c r="M28" i="24"/>
  <c r="G28" i="24"/>
  <c r="M28" i="29" l="1"/>
  <c r="J28" i="29"/>
  <c r="P28" i="33" l="1"/>
  <c r="G28" i="28" l="1"/>
  <c r="P27" i="29"/>
  <c r="P26" i="29"/>
  <c r="P28" i="29" l="1"/>
  <c r="M28" i="21"/>
  <c r="P25" i="21"/>
  <c r="M28" i="33" l="1"/>
  <c r="J28" i="33"/>
  <c r="M28" i="31" l="1"/>
  <c r="J28" i="31"/>
  <c r="G28" i="31"/>
  <c r="D28" i="31"/>
  <c r="M28" i="30"/>
  <c r="J28" i="30"/>
  <c r="G28" i="30"/>
  <c r="D28" i="30"/>
  <c r="M28" i="28" l="1"/>
  <c r="J28" i="26"/>
  <c r="D28" i="26"/>
  <c r="J28" i="24" l="1"/>
  <c r="D28" i="21" l="1"/>
  <c r="G28" i="21"/>
  <c r="J28" i="21"/>
</calcChain>
</file>

<file path=xl/sharedStrings.xml><?xml version="1.0" encoding="utf-8"?>
<sst xmlns="http://schemas.openxmlformats.org/spreadsheetml/2006/main" count="917" uniqueCount="151">
  <si>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</si>
  <si>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</si>
  <si>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</si>
  <si>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</si>
  <si>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</si>
  <si>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</si>
  <si>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</si>
  <si>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</si>
  <si>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</si>
  <si>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</si>
  <si>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</si>
  <si>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</si>
  <si>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</si>
  <si>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</si>
  <si>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</si>
  <si>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</si>
  <si>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</si>
  <si>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</si>
  <si>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</si>
  <si>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</si>
  <si>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</si>
  <si>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ANALISIS DE RESULTADOS 5:</t>
  </si>
  <si>
    <t xml:space="preserve">ANÁLISIS DE RESULTADOS </t>
  </si>
  <si>
    <t>Tipo de Indicador</t>
  </si>
  <si>
    <t xml:space="preserve">            II.   RESULTADOS</t>
  </si>
  <si>
    <t>Periodicidad:</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</si>
  <si>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</si>
  <si>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</si>
  <si>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</si>
  <si>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</si>
  <si>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</si>
  <si>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</si>
  <si>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</si>
  <si>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</si>
  <si>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</si>
  <si>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</si>
  <si>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</si>
  <si>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</si>
  <si>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ANALISIS DE RESULTADOS 6:</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</si>
  <si>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</si>
  <si>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</si>
  <si>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</si>
  <si>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</si>
  <si>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</si>
  <si>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</si>
  <si>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</si>
  <si>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</si>
  <si>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</si>
  <si>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</si>
  <si>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</si>
  <si>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</si>
  <si>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</si>
  <si>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</si>
  <si>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</si>
  <si>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</si>
  <si>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</si>
  <si>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</si>
  <si>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</si>
  <si>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</si>
  <si>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</si>
  <si>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</si>
  <si>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</si>
  <si>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</si>
  <si>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</si>
  <si>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ANALISIS DE RESULTADOS 7:</t>
  </si>
  <si>
    <t>ANALISIS DE RESULTADOS 8:</t>
  </si>
  <si>
    <t>ANALISIS DE RESULTADOS 9:</t>
  </si>
  <si>
    <t>ANALISIS DE RESULTADOS 10:</t>
  </si>
  <si>
    <t>ANALISIS DE RESULTADOS 12:</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</si>
  <si>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</si>
  <si>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</si>
  <si>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</si>
  <si>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</si>
  <si>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</si>
  <si>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</si>
  <si>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</si>
  <si>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</si>
  <si>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</si>
  <si>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</si>
  <si>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</si>
  <si>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</si>
  <si>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Porcentaje</t>
  </si>
  <si>
    <t>VERSIÓN: 03</t>
  </si>
  <si>
    <t>FECHA: 15-Mar-2019</t>
  </si>
  <si>
    <t>Trimestre I</t>
  </si>
  <si>
    <t>Trimestre II</t>
  </si>
  <si>
    <t>Trimestre III</t>
  </si>
  <si>
    <t>Trimestre IV</t>
  </si>
  <si>
    <t>Bimestral</t>
  </si>
  <si>
    <r>
      <rPr>
        <b/>
        <sz val="10"/>
        <rFont val="Arial"/>
        <family val="2"/>
      </rPr>
      <t>ANALISIS DE RESULTADOS 11</t>
    </r>
    <r>
      <rPr>
        <sz val="10"/>
        <rFont val="Arial"/>
        <family val="2"/>
      </rPr>
      <t>:</t>
    </r>
  </si>
  <si>
    <t>ANALISIS DE RESULTADOS 3:</t>
  </si>
  <si>
    <t>CÓDIGO: GMC-FO-005</t>
  </si>
  <si>
    <t>HOJA DE VIDA DE INDICADOR DE GESTIÓN</t>
  </si>
  <si>
    <t>DIRECCIÓN ADMINISTRATIVA</t>
  </si>
  <si>
    <t>Sistema Gestión  de Seguridad y Salud en el trabajo</t>
  </si>
  <si>
    <t>Plan Gestión Seguridad y Salud en el trabajo</t>
  </si>
  <si>
    <t>Porcentaje de cumplimiento de las  actividades anuales programadas en el Sistema de Seguridad y Salud en el trabajo</t>
  </si>
  <si>
    <t>formatos de asistencia, actas, informes y docuementos que den cuenta de lo actuado, entre otros</t>
  </si>
  <si>
    <t>&gt;90%</t>
  </si>
  <si>
    <t>75%-89%</t>
  </si>
  <si>
    <t>&lt;74%</t>
  </si>
  <si>
    <t>Inducciones a funcionarios nuevos</t>
  </si>
  <si>
    <t xml:space="preserve">(Funcionarios nuevos con induccion realizada en el trimestre/ Número de funcionarios posesionados en el trimestre) *100
</t>
  </si>
  <si>
    <t>Registro de asistencia a inducción institucional</t>
  </si>
  <si>
    <t>Teletrabajo</t>
  </si>
  <si>
    <t>Formato solicitud teletrabajo
actos administrativos</t>
  </si>
  <si>
    <t>Establece el acceso al teletrabajo a los funcionarios que cumplen con los requisitos establecidos para  acceder a esta modalidad de trabajo en la Corporacion.</t>
  </si>
  <si>
    <t>NA</t>
  </si>
  <si>
    <t>Hace referencia a las inducciones realizadas a los funcionarios nuevos que ingresan a la Corporacion.</t>
  </si>
  <si>
    <t>Evaluación de Desempeño</t>
  </si>
  <si>
    <t>Línea Base:</t>
  </si>
  <si>
    <t>Cumplimiento del Plan Institucional de Capacitaciones</t>
  </si>
  <si>
    <t>(Número de capacitaciones ejecutadas del PIC en la vigencia / Número de capacitaciones programadas del PIC en la vigencia) * 100</t>
  </si>
  <si>
    <t>Plan Institucional de Capacitaciones</t>
  </si>
  <si>
    <t>Medir el cumplimiento de las actividades programadas en el Plan Institucional de Capacitaciones</t>
  </si>
  <si>
    <t>(Número de actividades del Plan de bienestar ejecutadas para la vigencia / Número de actividades del Plan de bienestar programadas para la vigencia) * 100</t>
  </si>
  <si>
    <t xml:space="preserve">Plan de Bienestar </t>
  </si>
  <si>
    <t>Nviel de satisfacción actividades de bienestar</t>
  </si>
  <si>
    <t>Establecer el nivel de satisfacción de los funcionarios frente a las actividades del plan de bienestar</t>
  </si>
  <si>
    <t>(No total de personas que marcaron excelente en el periodo + No total de personas que marcaron  bueno en el periodo)  / (Número total de personas encuestadas en el periodo )*100</t>
  </si>
  <si>
    <t>Numero de evaluaciones realizadas /
Total de funcionarios de carrera administrativa * 100</t>
  </si>
  <si>
    <t>(No de funcionarios vinculados a teletrabajo en la vigencia/No de funcionarios vinculados a teletrabajo en la vigencia anterior) *100</t>
  </si>
  <si>
    <t xml:space="preserve">I Semestre </t>
  </si>
  <si>
    <t>II Semestre</t>
  </si>
  <si>
    <t>Profesional Especialziado 222-04</t>
  </si>
  <si>
    <t>llevar la medición de los movimientos de personal rotación y movilidad por las diferentes situaciones adminsitrativas, reubicaciones, encargos, comisiones o licencias, realizadas a los funcionarios de la Planta Administrativa de la Corporacion.</t>
  </si>
  <si>
    <t xml:space="preserve">Acto administrativo de la situación o novedad </t>
  </si>
  <si>
    <t xml:space="preserve">Movimientos de personal rotación, movilidad, o situaciones administrativas a funcionarios de Planta Administrativa. </t>
  </si>
  <si>
    <t xml:space="preserve">Impacto y evaluación actividades de bienestar social
Encuestas tabuladas  </t>
  </si>
  <si>
    <t>Establece el nivel de cumplimiento en la Evaluación el Desempeño de los funcionarios de Carrera Administrativa de la entidad</t>
  </si>
  <si>
    <t>Aplicativo EDL APP</t>
  </si>
  <si>
    <t>No de solicitudes o movimientos de personal (reubicaciones, encargos, comisiones o licencias) tramitados en el trimestre/ Número de total de solicitudes o movimientos de la planta administrativa generados en el trimestre) *100</t>
  </si>
  <si>
    <t>Profesional Universitario</t>
  </si>
  <si>
    <t>Niviel de satisfacción actividades de bienestar</t>
  </si>
  <si>
    <t>Indicador revisado y/o actualizado y aprobado por el lider del proceso 17/09/2020</t>
  </si>
  <si>
    <t>Indicador revisado y/o actualizado y aprobado por el lider del proceso 19/08/2021</t>
  </si>
  <si>
    <t>(Numero de actIvidades realizadas en el trimestre / Numero de actividades programadas en el trimestre ) *100%</t>
  </si>
  <si>
    <t>En el primer trimestre del año 2024 se supero ligeramente la meta prevista al realizarse el 22% de las actividades programadas.</t>
  </si>
  <si>
    <t>Se encuentra en ejecución el Curso de Desarrollo de Habilidades Básicas en Lengua de Señas, impartido por el SENA, el cual inició su desarrollo en el primer trimestre de 2024.</t>
  </si>
  <si>
    <t>Se efectuo la inducción el día 15 de febrero de 2024  a 197 de las 221 personas que tomaron posesión de algún cargo durante el mes de enero de 2024;  teniendo en cuanta que se implementó el desarrollo de la inducción tanto presencial como virtual,  se incrementó el numero de participantes,     la inducción a realizar con los funcionarios posesionados durante los meses de febrero y marzo se llevará a cabo el día jueves 18 de abril de 2024;  buscando que quienes no partíciparon en la inducción del 15 de febrero,  lo hagan en éste día.</t>
  </si>
  <si>
    <t>Durante el primer trimestre de 2024, este indicador alcanzó una meta del 100%, que permitió medir el movimientos de personal rotación y/o movilidad, de los funcionarios de Planta Administrativa. En cumlimiento con lo  anterior, se dió tramite  a 5 solicitudes o movimientos de personal  concerdientes a reubicaciones al interior de la Corporación.</t>
  </si>
  <si>
    <t>En el primer trimestre de esta vigencia se ha realizado 1 actividad en desarrollo del Plan de Bienestar, correspondiente al día de la mujer. Al evento asistieron 200 personas y fueron encuestadas 88 de ellas, arrojando un porcentaje de 55% de aprobación de las actividades por parte de los funcionarios.
Una vez efectuado el respectivo análisis de las encuestas de satisfacción frente al origen del incumplimiento de la meta establecida, se pudo identificar que si bien la actividad realizada para conmemorar el Día de la Mujer tuvo bastantes aspectos positivos, hubo algunos aspectos negativos y de percepción que pudieron afectar la satisfacción general frente a la actividad.</t>
  </si>
  <si>
    <t>Se van a tener en cuenta las observaciones recibidas para mejorar en futuras actividades</t>
  </si>
  <si>
    <t>En el segundo trimestre del año 2024 se supero la meta prevista al realizarse el 29% de las actividades programadas.</t>
  </si>
  <si>
    <t>Se culminó en el segundo trimestre de 2024, el programa de habilidades basicas en lengua de señas impartido por el SENA. 
Se inició en el segundo trimestre el programa de Bilinguismo impartido por el SENA
A través del proceso de SST se dictó con la Secretaría de Salud Distrital - SSD el curso de primer respondiente.</t>
  </si>
  <si>
    <t xml:space="preserve">En el segundo trimestre de esta vigencia se han realizado 5 actividades de bienestar y de acuerdo a los resultados de las encuestas de satisfacción se tiene un 99% de aprobación de las actividades por parte de los funcionarios, cumpliendo además con la meta señalada. </t>
  </si>
  <si>
    <t xml:space="preserve">Durante el primer semestre se realizaron las concertaciones con los funcionarios de Carrera Administrativa para la presente vigencia 2024-2025 y se han solicitado las Evaluaciones Parciales por reubiciones; se realizó la inducción a los jefes inmediatos para la realización de la primera evaluación parcial con corte a 31 de julio de 2024. </t>
  </si>
  <si>
    <t xml:space="preserve">En la vigencia 2023, se vincularon 4 funcionarios a la Modalidad de Teletrabajo y durante la Vigencia 2022,  venian vinculados 17 funcionarios a la Modaliodad de Teletrabajo. </t>
  </si>
  <si>
    <t xml:space="preserve">Se observa una disminución significativa en el ingreso a la Modalidead del teletrabajo dado que para la vigencia 2023, se dio por terminada la Modalidad de Teletrabajo a 17 funcionarios. </t>
  </si>
  <si>
    <t xml:space="preserve">18-04-2024 – Segunda jornada de inducción mixta, con asistencia de 19 personas en modalidad mixta (presencial 19 y virtual 6).                                  
06-06/2024 – Desarrollo de la inducción para los nuevos jefes de las diferentes áreas de la Corporación. (Asistentes16 personas presencial y 3 conectados de manera virtual).
20-06-2024 - Tercera jornada de inducción (Asistentes 34 personas)    
Reinducción:
18-04-2024 – Se realizó jornada de reinducción sobre los temas misionales a solicitud de los funcionarios de la Unidad de Apoyo de la oficina 451 (7 asistentes presenciales)
20-06-2024 - Desarrollo de reinducción en tema de Lenguaje Incluyente para todos los funcionarios (Asistentes 33 personas presenciales y 12 conectadas de manera virtual), se contó con la participación de la Secretaria de Integración social.                                                                                                                                                                                                                                                                                                                                                                                                                                                                                              </t>
  </si>
  <si>
    <t>Durante el segundo trimestre de 2024, este indicador alcanzó una meta del 100%, que permitió medir el movimientos de personal rotación y/o movilidad, de los funcionarios de Planta Administrativa. En cumlimiento con lo  anterior, se dió tramite  a 2 solicitudes o movimientos de personal  concerdientes a reubicaciones al interior de la 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</si>
</sst>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sz val="10"/>
      <color theme="1"/>
      <name val="Arial"/>
      <family val="2"/>
    </font>
    <font>
      <sz val="10"/>
      <color rgb="FF222222"/>
      <name val="Arial"/>
      <family val="2"/>
    </font>
    <font>
      <sz val="10"/>
      <color rgb="FF000000"/>
      <name val="Arial"/>
      <family val="2"/>
    </font>
    <font>
      <b/>
      <sz val="10"/>
      <color rgb="FF000000"/>
      <name val="Arial"/>
      <family val="2"/>
    </font>
    <font>
      <sz val="11"/>
      <name val="Arial"/>
      <family val="2"/>
    </font>
    <font>
      <sz val="12"/>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278">
    <xf numFmtId="0" fontId="0" fillId="0" borderId="0" xfId="0"/>
    <xf numFmtId="0" fontId="4" fillId="0" borderId="0" xfId="0" applyFont="1"/>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0" xfId="0" applyFont="1" applyAlignment="1">
      <alignment vertical="center"/>
    </xf>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0" borderId="19" xfId="0" applyFont="1" applyBorder="1" applyAlignment="1" applyProtection="1">
      <alignment vertical="top" wrapText="1"/>
      <protection locked="0"/>
    </xf>
    <xf numFmtId="0" fontId="23" fillId="0" borderId="43" xfId="0" applyFont="1" applyBorder="1" applyAlignment="1" applyProtection="1">
      <alignment vertical="top" wrapText="1"/>
      <protection locked="0"/>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27" fillId="0" borderId="0" xfId="0" applyFont="1" applyAlignment="1">
      <alignment vertical="center"/>
    </xf>
    <xf numFmtId="0" fontId="26" fillId="0" borderId="1" xfId="0" applyFont="1" applyBorder="1"/>
    <xf numFmtId="0" fontId="26" fillId="0" borderId="1" xfId="0" applyFont="1" applyBorder="1" applyAlignment="1">
      <alignment vertical="center" wrapText="1"/>
    </xf>
    <xf numFmtId="0" fontId="26" fillId="0" borderId="0" xfId="0" applyFont="1"/>
    <xf numFmtId="0" fontId="28" fillId="0" borderId="1" xfId="0" applyFont="1" applyBorder="1" applyAlignment="1">
      <alignment vertical="center" wrapText="1"/>
    </xf>
    <xf numFmtId="0" fontId="4" fillId="0" borderId="1" xfId="0" applyFont="1" applyBorder="1"/>
    <xf numFmtId="0" fontId="23" fillId="0" borderId="22" xfId="0" applyFont="1" applyBorder="1"/>
    <xf numFmtId="0" fontId="23" fillId="0" borderId="1" xfId="0" applyFont="1" applyBorder="1"/>
    <xf numFmtId="0" fontId="29" fillId="0" borderId="5" xfId="0" applyFont="1" applyBorder="1" applyAlignment="1">
      <alignment horizontal="center" vertical="center"/>
    </xf>
    <xf numFmtId="0" fontId="29" fillId="0" borderId="43" xfId="0" applyFont="1" applyBorder="1" applyAlignment="1">
      <alignment horizontal="center" vertical="center"/>
    </xf>
    <xf numFmtId="0" fontId="23" fillId="2" borderId="60" xfId="0" applyFont="1" applyFill="1" applyBorder="1" applyAlignment="1">
      <alignment horizontal="center" vertical="center" wrapText="1"/>
    </xf>
    <xf numFmtId="0" fontId="23" fillId="2" borderId="63" xfId="0" applyFont="1" applyFill="1" applyBorder="1" applyAlignment="1">
      <alignment horizontal="center" vertical="center" wrapText="1"/>
    </xf>
    <xf numFmtId="0" fontId="23" fillId="2" borderId="63" xfId="0" applyFont="1" applyFill="1" applyBorder="1" applyAlignment="1">
      <alignment horizontal="center"/>
    </xf>
    <xf numFmtId="0" fontId="23" fillId="2" borderId="66" xfId="0" applyFont="1" applyFill="1" applyBorder="1" applyAlignment="1">
      <alignment horizontal="center"/>
    </xf>
    <xf numFmtId="0" fontId="4" fillId="0" borderId="28" xfId="0" applyFont="1" applyBorder="1" applyAlignment="1" applyProtection="1">
      <alignment vertical="center" wrapText="1"/>
      <protection locked="0"/>
    </xf>
    <xf numFmtId="0" fontId="23" fillId="29" borderId="17" xfId="0" applyFont="1" applyFill="1" applyBorder="1" applyAlignment="1">
      <alignment horizontal="center" vertical="center"/>
    </xf>
    <xf numFmtId="0" fontId="23" fillId="29" borderId="4" xfId="0" applyFont="1" applyFill="1" applyBorder="1" applyAlignment="1">
      <alignment horizontal="center" vertical="center" wrapText="1"/>
    </xf>
    <xf numFmtId="0" fontId="23" fillId="29" borderId="28" xfId="0" applyFont="1" applyFill="1" applyBorder="1" applyAlignment="1">
      <alignment horizontal="center" vertical="center" wrapText="1"/>
    </xf>
    <xf numFmtId="0" fontId="23" fillId="29" borderId="21" xfId="0" applyFont="1" applyFill="1" applyBorder="1" applyAlignment="1">
      <alignment horizontal="center" vertical="center" wrapText="1"/>
    </xf>
    <xf numFmtId="0" fontId="23" fillId="29" borderId="22" xfId="0" applyFont="1" applyFill="1" applyBorder="1" applyAlignment="1">
      <alignment horizontal="center" vertical="center" wrapText="1"/>
    </xf>
    <xf numFmtId="0" fontId="23" fillId="0" borderId="43" xfId="0" applyFont="1" applyBorder="1" applyAlignment="1">
      <alignment horizontal="center" vertical="center"/>
    </xf>
    <xf numFmtId="0" fontId="23" fillId="0" borderId="5" xfId="0" applyFont="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xf>
    <xf numFmtId="14" fontId="4" fillId="0" borderId="43" xfId="0" applyNumberFormat="1" applyFont="1" applyBorder="1" applyAlignment="1" applyProtection="1">
      <alignment horizontal="center" vertical="center" wrapText="1"/>
      <protection locked="0"/>
    </xf>
    <xf numFmtId="14" fontId="4" fillId="0" borderId="68" xfId="0" applyNumberFormat="1" applyFont="1" applyBorder="1" applyAlignment="1" applyProtection="1">
      <alignment horizontal="center" vertical="center" wrapText="1"/>
      <protection locked="0"/>
    </xf>
    <xf numFmtId="15" fontId="4" fillId="0" borderId="43" xfId="0" applyNumberFormat="1" applyFont="1" applyBorder="1" applyAlignment="1" applyProtection="1">
      <alignment horizontal="center" vertical="center" wrapText="1"/>
      <protection locked="0"/>
    </xf>
    <xf numFmtId="14" fontId="26" fillId="0" borderId="73" xfId="0" applyNumberFormat="1" applyFont="1" applyBorder="1" applyAlignment="1">
      <alignment horizontal="center" vertical="center" wrapText="1"/>
    </xf>
    <xf numFmtId="15" fontId="4" fillId="0" borderId="43" xfId="0" applyNumberFormat="1" applyFont="1" applyBorder="1" applyAlignment="1" applyProtection="1">
      <alignment horizontal="center" vertical="center"/>
      <protection locked="0"/>
    </xf>
    <xf numFmtId="14" fontId="26" fillId="0" borderId="69" xfId="0" applyNumberFormat="1" applyFont="1" applyBorder="1" applyAlignment="1">
      <alignment horizontal="center" vertical="center" wrapText="1"/>
    </xf>
    <xf numFmtId="14" fontId="4" fillId="0" borderId="43" xfId="0" applyNumberFormat="1" applyFont="1" applyBorder="1" applyAlignment="1" applyProtection="1">
      <alignment vertical="center" wrapText="1"/>
      <protection locked="0"/>
    </xf>
    <xf numFmtId="0" fontId="4" fillId="0" borderId="28" xfId="2" applyFont="1" applyFill="1" applyBorder="1" applyAlignment="1" applyProtection="1">
      <protection locked="0"/>
    </xf>
    <xf numFmtId="0" fontId="4" fillId="0" borderId="21" xfId="2" applyFont="1" applyFill="1" applyBorder="1" applyAlignment="1" applyProtection="1">
      <protection locked="0"/>
    </xf>
    <xf numFmtId="0" fontId="4" fillId="0" borderId="22" xfId="2" applyFont="1" applyFill="1" applyBorder="1" applyAlignment="1" applyProtection="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9" fontId="23" fillId="28" borderId="48" xfId="1" applyFont="1" applyFill="1" applyBorder="1" applyAlignment="1" applyProtection="1">
      <alignment horizontal="left" vertical="center" wrapText="1"/>
      <protection locked="0"/>
    </xf>
    <xf numFmtId="0" fontId="4" fillId="0" borderId="3" xfId="2" applyFont="1" applyFill="1" applyBorder="1" applyAlignment="1" applyProtection="1">
      <alignment vertical="center" wrapText="1"/>
      <protection locked="0"/>
    </xf>
    <xf numFmtId="0" fontId="4" fillId="0" borderId="4" xfId="2" applyFont="1" applyFill="1" applyBorder="1" applyAlignment="1" applyProtection="1">
      <alignment vertical="center" wrapText="1"/>
      <protection locked="0"/>
    </xf>
    <xf numFmtId="0" fontId="4" fillId="0" borderId="5" xfId="2" applyFont="1" applyFill="1" applyBorder="1" applyAlignment="1" applyProtection="1">
      <alignment vertical="center" wrapText="1"/>
      <protection locked="0"/>
    </xf>
    <xf numFmtId="0" fontId="4" fillId="0" borderId="17" xfId="2" applyFont="1" applyFill="1" applyBorder="1" applyAlignment="1" applyProtection="1">
      <alignment vertical="center" wrapText="1"/>
      <protection locked="0"/>
    </xf>
    <xf numFmtId="0" fontId="4" fillId="0" borderId="14" xfId="2" applyFont="1" applyFill="1" applyBorder="1" applyAlignment="1" applyProtection="1">
      <alignment vertical="center" wrapText="1"/>
      <protection locked="0"/>
    </xf>
    <xf numFmtId="0" fontId="4" fillId="0" borderId="15" xfId="2" applyFont="1" applyFill="1" applyBorder="1" applyAlignment="1" applyProtection="1">
      <alignment vertical="center" wrapText="1"/>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1"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2"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3" xfId="0" quotePrefix="1" applyFont="1" applyBorder="1" applyAlignment="1">
      <alignment horizontal="center" vertical="center"/>
    </xf>
    <xf numFmtId="0" fontId="4" fillId="30" borderId="1" xfId="48" quotePrefix="1" applyFill="1" applyBorder="1" applyAlignment="1">
      <alignment horizontal="left" vertical="center"/>
    </xf>
    <xf numFmtId="0" fontId="4" fillId="0" borderId="28" xfId="0" applyFont="1" applyBorder="1" applyAlignment="1">
      <alignment horizontal="left"/>
    </xf>
    <xf numFmtId="0" fontId="4" fillId="0" borderId="21"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21" xfId="0" applyFont="1" applyBorder="1" applyAlignment="1">
      <alignment horizontal="center"/>
    </xf>
    <xf numFmtId="0" fontId="4" fillId="0" borderId="28"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9" fontId="4" fillId="0" borderId="39" xfId="0" applyNumberFormat="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25" fillId="28" borderId="18" xfId="2" applyFont="1" applyFill="1" applyBorder="1" applyAlignment="1" applyProtection="1">
      <alignment horizontal="center"/>
    </xf>
    <xf numFmtId="0" fontId="25" fillId="28" borderId="42" xfId="2" applyFont="1" applyFill="1" applyBorder="1" applyAlignment="1" applyProtection="1">
      <alignment horizontal="center"/>
    </xf>
    <xf numFmtId="0" fontId="25" fillId="28" borderId="10" xfId="2" applyFont="1" applyFill="1" applyBorder="1" applyAlignment="1" applyProtection="1">
      <alignment horizontal="center"/>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25" fillId="28" borderId="18" xfId="2" applyFont="1" applyFill="1" applyBorder="1" applyAlignment="1" applyProtection="1">
      <alignment horizontal="center" vertical="center" wrapText="1"/>
    </xf>
    <xf numFmtId="0" fontId="25" fillId="28" borderId="42" xfId="2" applyFont="1" applyFill="1" applyBorder="1" applyAlignment="1" applyProtection="1">
      <alignment horizontal="center" vertical="center" wrapText="1"/>
    </xf>
    <xf numFmtId="0" fontId="25" fillId="28" borderId="46" xfId="2" applyFont="1" applyFill="1" applyBorder="1" applyAlignment="1" applyProtection="1">
      <alignment horizontal="center" vertical="center" wrapText="1"/>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23" fillId="26" borderId="8" xfId="48" applyFont="1" applyFill="1" applyBorder="1" applyAlignment="1">
      <alignment horizontal="center" vertical="center" wrapText="1"/>
    </xf>
    <xf numFmtId="0" fontId="23" fillId="26" borderId="25" xfId="48"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23" fillId="25" borderId="11" xfId="48" applyFont="1" applyFill="1" applyBorder="1" applyAlignment="1">
      <alignment horizontal="center" vertical="center" wrapText="1"/>
    </xf>
    <xf numFmtId="0" fontId="23" fillId="25" borderId="16" xfId="48" applyFont="1" applyFill="1" applyBorder="1" applyAlignment="1">
      <alignment horizontal="center" vertical="center" wrapText="1"/>
    </xf>
    <xf numFmtId="0" fontId="4" fillId="0" borderId="2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3" fillId="27" borderId="26" xfId="48" applyFont="1" applyFill="1" applyBorder="1" applyAlignment="1">
      <alignment horizontal="center" vertical="center" wrapText="1"/>
    </xf>
    <xf numFmtId="0" fontId="23" fillId="27" borderId="27" xfId="48" applyFont="1" applyFill="1" applyBorder="1" applyAlignment="1">
      <alignment horizontal="center" vertical="center" wrapText="1"/>
    </xf>
    <xf numFmtId="0" fontId="4" fillId="0" borderId="2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5"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4" fillId="0" borderId="56"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23" xfId="0" applyFont="1" applyBorder="1" applyAlignment="1" applyProtection="1">
      <alignment horizontal="center"/>
      <protection locked="0"/>
    </xf>
    <xf numFmtId="0" fontId="4" fillId="0" borderId="12" xfId="0" applyFont="1" applyBorder="1" applyAlignment="1" applyProtection="1">
      <alignment horizontal="center"/>
      <protection locked="0"/>
    </xf>
    <xf numFmtId="1" fontId="23" fillId="0" borderId="9" xfId="1" applyNumberFormat="1" applyFont="1" applyBorder="1" applyAlignment="1" applyProtection="1">
      <alignment horizontal="center"/>
      <protection locked="0"/>
    </xf>
    <xf numFmtId="1" fontId="23" fillId="0" borderId="42" xfId="1" applyNumberFormat="1" applyFont="1" applyBorder="1" applyAlignment="1" applyProtection="1">
      <alignment horizontal="center"/>
      <protection locked="0"/>
    </xf>
    <xf numFmtId="1" fontId="23" fillId="0" borderId="46" xfId="1" applyNumberFormat="1" applyFont="1" applyBorder="1" applyAlignment="1" applyProtection="1">
      <alignment horizontal="center"/>
      <protection locked="0"/>
    </xf>
    <xf numFmtId="0" fontId="23" fillId="0" borderId="9"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6" xfId="1" applyNumberFormat="1" applyFont="1" applyBorder="1" applyAlignment="1" applyProtection="1">
      <alignment horizontal="center"/>
      <protection locked="0"/>
    </xf>
    <xf numFmtId="0" fontId="23" fillId="0" borderId="18" xfId="1" applyNumberFormat="1" applyFont="1" applyBorder="1" applyAlignment="1" applyProtection="1">
      <alignment horizontal="center"/>
      <protection locked="0"/>
    </xf>
    <xf numFmtId="0" fontId="23" fillId="0" borderId="10" xfId="1" applyNumberFormat="1" applyFont="1" applyBorder="1" applyAlignment="1" applyProtection="1">
      <alignment horizontal="center"/>
      <protection locked="0"/>
    </xf>
    <xf numFmtId="1" fontId="23" fillId="0" borderId="29" xfId="0" applyNumberFormat="1" applyFont="1" applyBorder="1" applyAlignment="1">
      <alignment horizontal="center"/>
    </xf>
    <xf numFmtId="1" fontId="23" fillId="0" borderId="57" xfId="0" applyNumberFormat="1" applyFont="1" applyBorder="1" applyAlignment="1">
      <alignment horizontal="center"/>
    </xf>
    <xf numFmtId="1" fontId="23" fillId="0" borderId="59" xfId="0" applyNumberFormat="1" applyFont="1" applyBorder="1" applyAlignment="1">
      <alignment horizontal="center"/>
    </xf>
    <xf numFmtId="9" fontId="23" fillId="0" borderId="26" xfId="0" applyNumberFormat="1" applyFont="1" applyBorder="1" applyAlignment="1">
      <alignment horizontal="center"/>
    </xf>
    <xf numFmtId="9" fontId="23" fillId="0" borderId="27" xfId="0" applyNumberFormat="1" applyFont="1" applyBorder="1" applyAlignment="1">
      <alignment horizontal="center"/>
    </xf>
    <xf numFmtId="0" fontId="4" fillId="0" borderId="0" xfId="0" applyFont="1" applyAlignment="1">
      <alignment horizontal="center" vertical="center" wrapText="1"/>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wrapText="1"/>
      <protection locked="0"/>
    </xf>
    <xf numFmtId="0" fontId="4" fillId="0" borderId="22" xfId="0" applyFont="1" applyBorder="1" applyAlignment="1" applyProtection="1">
      <alignment horizontal="left" wrapText="1"/>
      <protection locked="0"/>
    </xf>
    <xf numFmtId="0" fontId="23" fillId="0" borderId="28"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3" fillId="0" borderId="22" xfId="0" applyFont="1" applyBorder="1" applyAlignment="1" applyProtection="1">
      <alignment horizontal="left" vertical="top" wrapText="1"/>
      <protection locked="0"/>
    </xf>
    <xf numFmtId="0" fontId="27" fillId="0" borderId="0" xfId="0" applyFont="1" applyAlignment="1">
      <alignment horizontal="center" wrapText="1"/>
    </xf>
    <xf numFmtId="0" fontId="4" fillId="0" borderId="0" xfId="0" applyFont="1" applyAlignment="1">
      <alignment horizontal="center" wrapText="1"/>
    </xf>
    <xf numFmtId="0" fontId="23" fillId="0" borderId="29" xfId="0" applyFont="1" applyBorder="1" applyAlignment="1">
      <alignment horizontal="center"/>
    </xf>
    <xf numFmtId="0" fontId="23" fillId="0" borderId="57" xfId="0" applyFont="1" applyBorder="1" applyAlignment="1">
      <alignment horizontal="center"/>
    </xf>
    <xf numFmtId="0" fontId="23" fillId="0" borderId="59" xfId="0" applyFont="1" applyBorder="1" applyAlignment="1">
      <alignment horizontal="center"/>
    </xf>
    <xf numFmtId="0" fontId="23" fillId="0" borderId="58" xfId="0" applyFont="1" applyBorder="1" applyAlignment="1">
      <alignment horizontal="center"/>
    </xf>
    <xf numFmtId="0" fontId="23" fillId="0" borderId="27" xfId="0" applyFont="1" applyBorder="1" applyAlignment="1">
      <alignment horizontal="center"/>
    </xf>
    <xf numFmtId="0" fontId="4" fillId="0" borderId="61" xfId="0" applyFont="1" applyBorder="1" applyAlignment="1" applyProtection="1">
      <alignment horizontal="center"/>
      <protection locked="0"/>
    </xf>
    <xf numFmtId="0" fontId="23" fillId="0" borderId="65" xfId="1" applyNumberFormat="1" applyFont="1" applyBorder="1" applyAlignment="1" applyProtection="1">
      <alignment horizontal="center"/>
      <protection locked="0"/>
    </xf>
    <xf numFmtId="0" fontId="23" fillId="0" borderId="64" xfId="1" applyNumberFormat="1" applyFont="1" applyBorder="1" applyAlignment="1" applyProtection="1">
      <alignment horizontal="center"/>
      <protection locked="0"/>
    </xf>
    <xf numFmtId="0" fontId="4" fillId="0" borderId="51"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26" fillId="0" borderId="70" xfId="0" applyFont="1" applyBorder="1" applyAlignment="1">
      <alignment horizontal="left" vertical="center" wrapText="1"/>
    </xf>
    <xf numFmtId="0" fontId="30" fillId="0" borderId="71" xfId="0" applyFont="1" applyBorder="1"/>
    <xf numFmtId="0" fontId="30" fillId="0" borderId="72" xfId="0" applyFont="1" applyBorder="1"/>
    <xf numFmtId="0" fontId="26" fillId="0" borderId="71" xfId="0" applyFont="1" applyBorder="1" applyAlignment="1">
      <alignment horizontal="center" vertical="top" wrapText="1"/>
    </xf>
    <xf numFmtId="1" fontId="23" fillId="0" borderId="58" xfId="0" applyNumberFormat="1" applyFont="1" applyBorder="1" applyAlignment="1">
      <alignment horizontal="center"/>
    </xf>
    <xf numFmtId="1" fontId="23" fillId="0" borderId="27" xfId="0" applyNumberFormat="1" applyFont="1" applyBorder="1" applyAlignment="1">
      <alignment horizontal="center"/>
    </xf>
    <xf numFmtId="0" fontId="31" fillId="0" borderId="28"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1"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4" fillId="0" borderId="74" xfId="0" applyFont="1" applyBorder="1" applyAlignment="1" applyProtection="1">
      <alignment horizontal="left" vertical="center" wrapText="1"/>
      <protection locked="0"/>
    </xf>
    <xf numFmtId="0" fontId="23" fillId="29" borderId="28" xfId="0" applyFont="1" applyFill="1" applyBorder="1" applyAlignment="1">
      <alignment horizontal="center" vertical="center" wrapText="1"/>
    </xf>
    <xf numFmtId="0" fontId="23" fillId="29" borderId="21" xfId="0" applyFont="1" applyFill="1" applyBorder="1" applyAlignment="1">
      <alignment horizontal="center" vertical="center" wrapText="1"/>
    </xf>
    <xf numFmtId="0" fontId="23" fillId="29" borderId="22" xfId="0" applyFont="1" applyFill="1" applyBorder="1" applyAlignment="1">
      <alignment horizontal="center" vertical="center" wrapText="1"/>
    </xf>
    <xf numFmtId="0" fontId="23" fillId="29" borderId="28" xfId="0" applyFont="1" applyFill="1" applyBorder="1" applyAlignment="1">
      <alignment horizontal="center"/>
    </xf>
    <xf numFmtId="0" fontId="23" fillId="29" borderId="21" xfId="0" applyFont="1" applyFill="1" applyBorder="1" applyAlignment="1">
      <alignment horizontal="center"/>
    </xf>
    <xf numFmtId="0" fontId="23" fillId="29" borderId="22" xfId="0" applyFont="1" applyFill="1" applyBorder="1" applyAlignment="1">
      <alignment horizontal="center"/>
    </xf>
    <xf numFmtId="9" fontId="23" fillId="0" borderId="65" xfId="1" applyFont="1" applyBorder="1" applyAlignment="1" applyProtection="1">
      <alignment horizontal="center"/>
      <protection locked="0"/>
    </xf>
    <xf numFmtId="1" fontId="23" fillId="0" borderId="18" xfId="1" applyNumberFormat="1" applyFont="1" applyBorder="1" applyAlignment="1" applyProtection="1">
      <alignment horizontal="center"/>
      <protection locked="0"/>
    </xf>
    <xf numFmtId="9" fontId="23" fillId="0" borderId="58" xfId="1" applyFont="1" applyBorder="1" applyAlignment="1" applyProtection="1">
      <alignment horizontal="center"/>
    </xf>
    <xf numFmtId="9" fontId="23" fillId="0" borderId="27" xfId="1" applyFont="1" applyBorder="1" applyAlignment="1" applyProtection="1">
      <alignment horizontal="center"/>
    </xf>
    <xf numFmtId="1" fontId="23" fillId="0" borderId="13" xfId="0" applyNumberFormat="1" applyFont="1" applyBorder="1" applyAlignment="1">
      <alignment horizontal="center"/>
    </xf>
    <xf numFmtId="0" fontId="23" fillId="29" borderId="28" xfId="0" applyFont="1" applyFill="1" applyBorder="1" applyAlignment="1">
      <alignment horizontal="center" vertical="center"/>
    </xf>
    <xf numFmtId="0" fontId="23" fillId="29" borderId="21" xfId="0" applyFont="1" applyFill="1" applyBorder="1" applyAlignment="1">
      <alignment horizontal="center" vertical="center"/>
    </xf>
    <xf numFmtId="0" fontId="23" fillId="29" borderId="4" xfId="0" applyFont="1" applyFill="1" applyBorder="1" applyAlignment="1">
      <alignment horizontal="center" vertical="center"/>
    </xf>
    <xf numFmtId="0" fontId="23" fillId="29" borderId="5" xfId="0" applyFont="1" applyFill="1" applyBorder="1" applyAlignment="1">
      <alignment horizontal="center" vertical="center"/>
    </xf>
    <xf numFmtId="0" fontId="4" fillId="0" borderId="46" xfId="0" applyFont="1" applyBorder="1" applyAlignment="1" applyProtection="1">
      <alignment horizontal="center" vertical="top" wrapText="1"/>
      <protection locked="0"/>
    </xf>
    <xf numFmtId="0" fontId="4" fillId="0" borderId="67" xfId="0" applyFont="1" applyBorder="1" applyAlignment="1" applyProtection="1">
      <alignment horizontal="center" vertical="top" wrapText="1"/>
      <protection locked="0"/>
    </xf>
    <xf numFmtId="0" fontId="4" fillId="0" borderId="25" xfId="0" applyFont="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lignment horizontal="center"/>
    </xf>
    <xf numFmtId="2" fontId="23" fillId="0" borderId="29" xfId="0" applyNumberFormat="1" applyFont="1" applyBorder="1" applyAlignment="1">
      <alignment horizontal="center"/>
    </xf>
    <xf numFmtId="2" fontId="23" fillId="0" borderId="57" xfId="0" applyNumberFormat="1" applyFont="1" applyBorder="1" applyAlignment="1">
      <alignment horizontal="center"/>
    </xf>
    <xf numFmtId="2" fontId="23" fillId="0" borderId="13" xfId="0" applyNumberFormat="1" applyFont="1" applyBorder="1" applyAlignment="1">
      <alignment horizontal="center"/>
    </xf>
    <xf numFmtId="0" fontId="23" fillId="2" borderId="22" xfId="0" applyFont="1" applyFill="1" applyBorder="1" applyAlignment="1" applyProtection="1">
      <alignment horizontal="center" vertical="center"/>
      <protection locked="0"/>
    </xf>
    <xf numFmtId="1" fontId="23" fillId="0" borderId="65" xfId="1" applyNumberFormat="1" applyFont="1" applyBorder="1" applyAlignment="1" applyProtection="1">
      <alignment horizontal="center"/>
      <protection locked="0"/>
    </xf>
    <xf numFmtId="1" fontId="23" fillId="0" borderId="64" xfId="1" applyNumberFormat="1" applyFont="1" applyBorder="1" applyAlignment="1" applyProtection="1">
      <alignment horizontal="center"/>
      <protection locked="0"/>
    </xf>
    <xf numFmtId="2" fontId="23" fillId="0" borderId="59" xfId="0" applyNumberFormat="1" applyFont="1" applyBorder="1" applyAlignment="1">
      <alignment horizontal="center"/>
    </xf>
    <xf numFmtId="2" fontId="23" fillId="0" borderId="58" xfId="0" applyNumberFormat="1" applyFont="1" applyBorder="1" applyAlignment="1">
      <alignment horizontal="center"/>
    </xf>
    <xf numFmtId="2" fontId="23" fillId="0" borderId="27" xfId="0" applyNumberFormat="1" applyFont="1" applyBorder="1" applyAlignment="1">
      <alignment horizontal="center"/>
    </xf>
    <xf numFmtId="0" fontId="4" fillId="0" borderId="51"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28" xfId="0" applyFont="1" applyBorder="1" applyAlignment="1" applyProtection="1">
      <alignment horizontal="justify" vertical="top" wrapText="1"/>
      <protection locked="0"/>
    </xf>
    <xf numFmtId="0" fontId="4" fillId="0" borderId="21" xfId="0" applyFont="1" applyBorder="1" applyAlignment="1" applyProtection="1">
      <alignment horizontal="justify" vertical="top" wrapText="1"/>
      <protection locked="0"/>
    </xf>
    <xf numFmtId="0" fontId="4" fillId="0" borderId="22" xfId="0" applyFont="1" applyBorder="1" applyAlignment="1" applyProtection="1">
      <alignment horizontal="justify" vertical="top" wrapText="1"/>
      <protection locked="0"/>
    </xf>
    <xf numFmtId="0" fontId="4" fillId="0" borderId="51" xfId="0" applyFont="1" applyBorder="1" applyAlignment="1" applyProtection="1">
      <alignment horizontal="justify" vertical="center" wrapText="1"/>
      <protection locked="0"/>
    </xf>
    <xf numFmtId="0" fontId="4" fillId="0" borderId="54" xfId="0" applyFont="1" applyBorder="1" applyAlignment="1" applyProtection="1">
      <alignment horizontal="justify" vertical="center" wrapText="1"/>
      <protection locked="0"/>
    </xf>
    <xf numFmtId="0" fontId="4" fillId="0" borderId="55" xfId="0" applyFont="1" applyBorder="1" applyAlignment="1" applyProtection="1">
      <alignment horizontal="justify" vertical="center" wrapText="1"/>
      <protection locked="0"/>
    </xf>
    <xf numFmtId="15" fontId="4" fillId="0" borderId="28" xfId="0" applyNumberFormat="1" applyFont="1" applyBorder="1" applyAlignment="1" applyProtection="1">
      <alignment horizontal="justify" vertical="center" wrapText="1"/>
      <protection locked="0"/>
    </xf>
    <xf numFmtId="15" fontId="4" fillId="0" borderId="21" xfId="0" applyNumberFormat="1" applyFont="1" applyBorder="1" applyAlignment="1" applyProtection="1">
      <alignment horizontal="justify" vertical="center" wrapText="1"/>
      <protection locked="0"/>
    </xf>
    <xf numFmtId="15" fontId="4" fillId="0" borderId="22" xfId="0" applyNumberFormat="1" applyFont="1" applyBorder="1" applyAlignment="1" applyProtection="1">
      <alignment horizontal="justify" vertical="center" wrapText="1"/>
      <protection locked="0"/>
    </xf>
    <xf numFmtId="0" fontId="4" fillId="0" borderId="28" xfId="0" applyFont="1" applyBorder="1" applyAlignment="1" applyProtection="1">
      <alignment horizontal="justify" vertical="center" wrapText="1"/>
      <protection locked="0"/>
    </xf>
    <xf numFmtId="0" fontId="4" fillId="0" borderId="21" xfId="0" applyFont="1" applyBorder="1" applyAlignment="1" applyProtection="1">
      <alignment horizontal="justify" vertical="center" wrapText="1"/>
      <protection locked="0"/>
    </xf>
    <xf numFmtId="0" fontId="4" fillId="0" borderId="22" xfId="0" applyFont="1" applyBorder="1" applyAlignment="1" applyProtection="1">
      <alignment horizontal="justify" vertical="center" wrapText="1"/>
      <protection locked="0"/>
    </xf>
    <xf numFmtId="14" fontId="4" fillId="0" borderId="21" xfId="0" applyNumberFormat="1" applyFont="1" applyBorder="1" applyAlignment="1" applyProtection="1">
      <alignment horizontal="justify" vertical="center" wrapText="1"/>
      <protection locked="0"/>
    </xf>
    <xf numFmtId="0" fontId="4" fillId="0" borderId="51"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0" fontId="4" fillId="0" borderId="2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8"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23" fillId="0" borderId="51" xfId="0" applyFont="1" applyBorder="1" applyAlignment="1" applyProtection="1">
      <alignment horizontal="center" vertical="top" wrapText="1"/>
      <protection locked="0"/>
    </xf>
    <xf numFmtId="0" fontId="23" fillId="0" borderId="54" xfId="0" applyFont="1" applyBorder="1" applyAlignment="1" applyProtection="1">
      <alignment horizontal="center" vertical="top" wrapText="1"/>
      <protection locked="0"/>
    </xf>
    <xf numFmtId="0" fontId="23" fillId="0" borderId="55" xfId="0" applyFont="1" applyBorder="1" applyAlignment="1" applyProtection="1">
      <alignment horizontal="center" vertical="top" wrapText="1"/>
      <protection locked="0"/>
    </xf>
    <xf numFmtId="0" fontId="23" fillId="0" borderId="45" xfId="0" applyFont="1" applyBorder="1" applyAlignment="1" applyProtection="1">
      <alignment horizontal="center" vertical="top" wrapText="1"/>
      <protection locked="0"/>
    </xf>
    <xf numFmtId="0" fontId="23" fillId="0" borderId="20" xfId="0" applyFont="1" applyBorder="1" applyAlignment="1" applyProtection="1">
      <alignment horizontal="center" vertical="top" wrapText="1"/>
      <protection locked="0"/>
    </xf>
    <xf numFmtId="0" fontId="23" fillId="0" borderId="24" xfId="0" applyFont="1" applyBorder="1" applyAlignment="1" applyProtection="1">
      <alignment horizontal="center" vertical="top" wrapText="1"/>
      <protection locked="0"/>
    </xf>
    <xf numFmtId="0" fontId="23" fillId="0" borderId="61" xfId="0" applyFont="1" applyBorder="1" applyAlignment="1" applyProtection="1">
      <alignment horizontal="center" vertical="center" wrapText="1"/>
      <protection locked="0"/>
    </xf>
    <xf numFmtId="9" fontId="23" fillId="0" borderId="9" xfId="1" applyFont="1" applyBorder="1" applyAlignment="1" applyProtection="1">
      <alignment horizontal="center"/>
      <protection locked="0"/>
    </xf>
    <xf numFmtId="0" fontId="4" fillId="0" borderId="28"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cellXfs>
  <cellStyles count="49">
    <cellStyle name="20% - Énfasis1 2" xfId="4" xr:uid="{00000000-0005-0000-0000-000000000000}"/>
    <cellStyle name="20% - Énfasis2 2" xfId="5" xr:uid="{00000000-0005-0000-0000-000001000000}"/>
    <cellStyle name="20% - Énfasis3 2" xfId="6" xr:uid="{00000000-0005-0000-0000-000002000000}"/>
    <cellStyle name="20% - Énfasis4 2" xfId="7" xr:uid="{00000000-0005-0000-0000-000003000000}"/>
    <cellStyle name="20% - Énfasis5 2" xfId="8" xr:uid="{00000000-0005-0000-0000-000004000000}"/>
    <cellStyle name="20% - Énfasis6 2" xfId="9" xr:uid="{00000000-0005-0000-0000-000005000000}"/>
    <cellStyle name="40% - Énfasis1 2" xfId="10" xr:uid="{00000000-0005-0000-0000-000006000000}"/>
    <cellStyle name="40% - Énfasis2 2" xfId="11" xr:uid="{00000000-0005-0000-0000-000007000000}"/>
    <cellStyle name="40% - Énfasis3 2" xfId="12" xr:uid="{00000000-0005-0000-0000-000008000000}"/>
    <cellStyle name="40% - Énfasis4 2" xfId="13" xr:uid="{00000000-0005-0000-0000-000009000000}"/>
    <cellStyle name="40% - Énfasis5 2" xfId="14" xr:uid="{00000000-0005-0000-0000-00000A000000}"/>
    <cellStyle name="40% - Énfasis6 2" xfId="15" xr:uid="{00000000-0005-0000-0000-00000B000000}"/>
    <cellStyle name="60% - Énfasis1 2" xfId="16" xr:uid="{00000000-0005-0000-0000-00000C000000}"/>
    <cellStyle name="60% - Énfasis2 2" xfId="17" xr:uid="{00000000-0005-0000-0000-00000D000000}"/>
    <cellStyle name="60% - Énfasis3 2" xfId="18" xr:uid="{00000000-0005-0000-0000-00000E000000}"/>
    <cellStyle name="60% - Énfasis4 2" xfId="19" xr:uid="{00000000-0005-0000-0000-00000F000000}"/>
    <cellStyle name="60% - Énfasis5 2" xfId="20" xr:uid="{00000000-0005-0000-0000-000010000000}"/>
    <cellStyle name="60% - Énfasis6 2" xfId="21" xr:uid="{00000000-0005-0000-0000-000011000000}"/>
    <cellStyle name="Buena 2" xfId="32" xr:uid="{00000000-0005-0000-0000-000012000000}"/>
    <cellStyle name="Cálculo 2" xfId="29" xr:uid="{00000000-0005-0000-0000-000013000000}"/>
    <cellStyle name="Celda de comprobación 2" xfId="30" xr:uid="{00000000-0005-0000-0000-000014000000}"/>
    <cellStyle name="Celda vinculada 2" xfId="38" xr:uid="{00000000-0005-0000-0000-000015000000}"/>
    <cellStyle name="Encabezado 4 2" xfId="36" xr:uid="{00000000-0005-0000-0000-000016000000}"/>
    <cellStyle name="Énfasis1 2" xfId="22" xr:uid="{00000000-0005-0000-0000-000017000000}"/>
    <cellStyle name="Énfasis2 2" xfId="23" xr:uid="{00000000-0005-0000-0000-000018000000}"/>
    <cellStyle name="Énfasis3 2" xfId="24" xr:uid="{00000000-0005-0000-0000-000019000000}"/>
    <cellStyle name="Énfasis4 2" xfId="25" xr:uid="{00000000-0005-0000-0000-00001A000000}"/>
    <cellStyle name="Énfasis5 2" xfId="26" xr:uid="{00000000-0005-0000-0000-00001B000000}"/>
    <cellStyle name="Énfasis6 2" xfId="27" xr:uid="{00000000-0005-0000-0000-00001C000000}"/>
    <cellStyle name="Entrada 2" xfId="37" xr:uid="{00000000-0005-0000-0000-00001D000000}"/>
    <cellStyle name="Hipervínculo" xfId="2" builtinId="8"/>
    <cellStyle name="Incorrecto 2" xfId="28" xr:uid="{00000000-0005-0000-0000-00001F000000}"/>
    <cellStyle name="Neutral 2" xfId="39" xr:uid="{00000000-0005-0000-0000-000020000000}"/>
    <cellStyle name="Normal" xfId="0" builtinId="0"/>
    <cellStyle name="Normal 2" xfId="3" xr:uid="{00000000-0005-0000-0000-000022000000}"/>
    <cellStyle name="Normal 2 2 3" xfId="48" xr:uid="{00000000-0005-0000-0000-000023000000}"/>
    <cellStyle name="Normal 3" xfId="40" xr:uid="{00000000-0005-0000-0000-000024000000}"/>
    <cellStyle name="Normal 5" xfId="41" xr:uid="{00000000-0005-0000-0000-000025000000}"/>
    <cellStyle name="Notas 2" xfId="42" xr:uid="{00000000-0005-0000-0000-000026000000}"/>
    <cellStyle name="Porcentaje" xfId="1" builtinId="5"/>
    <cellStyle name="Porcentaje 2" xfId="44" xr:uid="{00000000-0005-0000-0000-000028000000}"/>
    <cellStyle name="Salida 2" xfId="43" xr:uid="{00000000-0005-0000-0000-000029000000}"/>
    <cellStyle name="Texto de advertencia 2" xfId="47" xr:uid="{00000000-0005-0000-0000-00002A000000}"/>
    <cellStyle name="Texto explicativo 2" xfId="31" xr:uid="{00000000-0005-0000-0000-00002B000000}"/>
    <cellStyle name="Título 1 2" xfId="33" xr:uid="{00000000-0005-0000-0000-00002C000000}"/>
    <cellStyle name="Título 2 2" xfId="34" xr:uid="{00000000-0005-0000-0000-00002D000000}"/>
    <cellStyle name="Título 3 2" xfId="35" xr:uid="{00000000-0005-0000-0000-00002E000000}"/>
    <cellStyle name="Título 4" xfId="45" xr:uid="{00000000-0005-0000-0000-00002F000000}"/>
    <cellStyle name="Total 2" xfId="46" xr:uid="{00000000-0005-0000-0000-000030000000}"/>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'Plan Gestión SST '!$C$28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C322-4EF0-8530-70837DD06D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'Plan Gestión SST '!$D$24:$Q$24</c:f>
              <c:strCache>
                <c:ptCount val="13"/>
                <c:pt idx="0">
                  <c:v>Trimestre I</c:v>
                </c:pt>
                <c:pt idx="3">
                  <c:v>Trimestre II</c:v>
                </c:pt>
                <c:pt idx="6">
                  <c:v>Trimestre III</c:v>
                </c:pt>
                <c:pt idx="9">
                  <c:v>Trimestre IV</c:v>
                </c:pt>
                <c:pt idx="12">
                  <c:v>TOTAL PERIODO</c:v>
                </c:pt>
              </c:strCache>
            </c:strRef>
          </c:cat>
          <c:val>
            <c:numRef>
              <c:f>'Plan Gestión SST '!$D$28:$Q$28</c:f>
              <c:numCache>
                <c:formatCode>0</c:formatCode>
                <c:ptCount val="14"/>
                <c:pt idx="0">
                  <c:v>22.09737827715356</c:v>
                </c:pt>
                <c:pt idx="3">
                  <c:v>29.026217228464418</c:v>
                </c:pt>
                <c:pt idx="6">
                  <c:v>0</c:v>
                </c:pt>
                <c:pt idx="9">
                  <c:v>0</c:v>
                </c:pt>
                <c:pt idx="12" formatCode="0%">
                  <c:v>25.561797752808989</c:v>
                </c:pt>
              </c:numCache>
            </c:numRef>
          </c:val>
          <c:extLst>
            <c:ext xmlns:c16="http://schemas.microsoft.com/office/drawing/2014/chart" uri="{C3380CC4-5D6E-409C-BE32-E72D297353CC}">
              <c16:uniqueId val="{00000001-C322-4EF0-8530-70837DD06DD2}"/>
            </c:ext>
          </c:extLst>
        </c:ser>
        <c:ser>
          <c:idx val="1"/>
          <c:order val="1"/>
          <c:tx>
            <c:strRef>
              <c:f>'Plan Gestión SST '!$C$25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'Plan Gestión SST '!$D$24:$Q$24</c:f>
              <c:strCache>
                <c:ptCount val="13"/>
                <c:pt idx="0">
                  <c:v>Trimestre I</c:v>
                </c:pt>
                <c:pt idx="3">
                  <c:v>Trimestre II</c:v>
                </c:pt>
                <c:pt idx="6">
                  <c:v>Trimestre III</c:v>
                </c:pt>
                <c:pt idx="9">
                  <c:v>Trimestre IV</c:v>
                </c:pt>
                <c:pt idx="12">
                  <c:v>TOTAL PERIODO</c:v>
                </c:pt>
              </c:strCache>
            </c:strRef>
          </c:cat>
          <c:val>
            <c:numRef>
              <c:f>'Plan Gestión SST '!$D$25:$Q$25</c:f>
              <c:numCache>
                <c:formatCode>0</c:formatCode>
                <c:ptCount val="14"/>
                <c:pt idx="0">
                  <c:v>20</c:v>
                </c:pt>
                <c:pt idx="3" formatCode="General">
                  <c:v>25</c:v>
                </c:pt>
                <c:pt idx="6" formatCode="General">
                  <c:v>30</c:v>
                </c:pt>
                <c:pt idx="9" formatCode="General">
                  <c:v>25</c:v>
                </c:pt>
                <c:pt idx="12" formatCode="General">
                  <c:v>100</c:v>
                </c:pt>
              </c:numCache>
            </c:numRef>
          </c:val>
          <c:extLst>
            <c:ext xmlns:c16="http://schemas.microsoft.com/office/drawing/2014/chart" uri="{C3380CC4-5D6E-409C-BE32-E72D297353CC}">
              <c16:uniqueId val="{00000002-C322-4EF0-8530-70837DD06DD2}"/>
            </c:ext>
          </c:extLst>
        </c:ser>
        <c:dLbls>
          <c:dLblPos val="ctr"/>
          <c:showLegendKey val="0"/>
          <c:showVal val="1"/>
          <c:showCatName val="0"/>
          <c:showSerName val="0"/>
          <c:showPercent val="0"/>
          <c:showBubbleSize val="0"/>
        </c:dLbls>
        <c:gapWidth val="150"/>
        <c:axId val="1395397456"/>
        <c:axId val="1395392560"/>
      </c:barChart>
      <c:catAx>
        <c:axId val="1395397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95392560"/>
        <c:crosses val="autoZero"/>
        <c:auto val="1"/>
        <c:lblAlgn val="ctr"/>
        <c:lblOffset val="100"/>
        <c:noMultiLvlLbl val="0"/>
      </c:catAx>
      <c:valAx>
        <c:axId val="13953925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395397456"/>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Capacitaciones!$C$28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4162-4B86-8EBE-DF76CF46E26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Capacitaciones!$D$24:$Q$24</c:f>
              <c:strCache>
                <c:ptCount val="13"/>
                <c:pt idx="0">
                  <c:v>Trimestre I</c:v>
                </c:pt>
                <c:pt idx="3">
                  <c:v>Trimestre II</c:v>
                </c:pt>
                <c:pt idx="6">
                  <c:v>Trimestre III</c:v>
                </c:pt>
                <c:pt idx="9">
                  <c:v>Trimestre IV</c:v>
                </c:pt>
                <c:pt idx="12">
                  <c:v>TOTAL PERIODO</c:v>
                </c:pt>
              </c:strCache>
            </c:strRef>
          </c:cat>
          <c:val>
            <c:numRef>
              <c:f>Capacitaciones!$D$28:$Q$28</c:f>
              <c:numCache>
                <c:formatCode>General</c:formatCode>
                <c:ptCount val="14"/>
                <c:pt idx="0">
                  <c:v>100</c:v>
                </c:pt>
                <c:pt idx="3">
                  <c:v>100</c:v>
                </c:pt>
                <c:pt idx="6">
                  <c:v>0</c:v>
                </c:pt>
                <c:pt idx="9">
                  <c:v>0</c:v>
                </c:pt>
                <c:pt idx="12">
                  <c:v>100</c:v>
                </c:pt>
              </c:numCache>
            </c:numRef>
          </c:val>
          <c:extLst>
            <c:ext xmlns:c16="http://schemas.microsoft.com/office/drawing/2014/chart" uri="{C3380CC4-5D6E-409C-BE32-E72D297353CC}">
              <c16:uniqueId val="{00000001-4162-4B86-8EBE-DF76CF46E264}"/>
            </c:ext>
          </c:extLst>
        </c:ser>
        <c:ser>
          <c:idx val="1"/>
          <c:order val="1"/>
          <c:tx>
            <c:strRef>
              <c:f>Capacitaciones!$C$25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Capacitaciones!$D$24:$Q$24</c:f>
              <c:strCache>
                <c:ptCount val="13"/>
                <c:pt idx="0">
                  <c:v>Trimestre I</c:v>
                </c:pt>
                <c:pt idx="3">
                  <c:v>Trimestre II</c:v>
                </c:pt>
                <c:pt idx="6">
                  <c:v>Trimestre III</c:v>
                </c:pt>
                <c:pt idx="9">
                  <c:v>Trimestre IV</c:v>
                </c:pt>
                <c:pt idx="12">
                  <c:v>TOTAL PERIODO</c:v>
                </c:pt>
              </c:strCache>
            </c:strRef>
          </c:cat>
          <c:val>
            <c:numRef>
              <c:f>Capacitaciones!$D$25:$Q$25</c:f>
              <c:numCache>
                <c:formatCode>General</c:formatCode>
                <c:ptCount val="14"/>
                <c:pt idx="0">
                  <c:v>90</c:v>
                </c:pt>
                <c:pt idx="3">
                  <c:v>90</c:v>
                </c:pt>
                <c:pt idx="6">
                  <c:v>90</c:v>
                </c:pt>
                <c:pt idx="9">
                  <c:v>90</c:v>
                </c:pt>
                <c:pt idx="12">
                  <c:v>90</c:v>
                </c:pt>
              </c:numCache>
            </c:numRef>
          </c:val>
          <c:extLst>
            <c:ext xmlns:c16="http://schemas.microsoft.com/office/drawing/2014/chart" uri="{C3380CC4-5D6E-409C-BE32-E72D297353CC}">
              <c16:uniqueId val="{00000002-4162-4B86-8EBE-DF76CF46E264}"/>
            </c:ext>
          </c:extLst>
        </c:ser>
        <c:dLbls>
          <c:dLblPos val="ctr"/>
          <c:showLegendKey val="0"/>
          <c:showVal val="1"/>
          <c:showCatName val="0"/>
          <c:showSerName val="0"/>
          <c:showPercent val="0"/>
          <c:showBubbleSize val="0"/>
        </c:dLbls>
        <c:gapWidth val="150"/>
        <c:axId val="1395387664"/>
        <c:axId val="1395395824"/>
      </c:barChart>
      <c:catAx>
        <c:axId val="1395387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95395824"/>
        <c:crosses val="autoZero"/>
        <c:auto val="1"/>
        <c:lblAlgn val="ctr"/>
        <c:lblOffset val="100"/>
        <c:noMultiLvlLbl val="0"/>
      </c:catAx>
      <c:valAx>
        <c:axId val="13953958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395387664"/>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Bienestar!$C$28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FF03-4DBB-9061-BCD943F5719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Bienestar!$D$24:$Q$24</c:f>
              <c:strCache>
                <c:ptCount val="13"/>
                <c:pt idx="0">
                  <c:v>Trimestre I</c:v>
                </c:pt>
                <c:pt idx="3">
                  <c:v>Trimestre II</c:v>
                </c:pt>
                <c:pt idx="6">
                  <c:v>Trimestre III</c:v>
                </c:pt>
                <c:pt idx="9">
                  <c:v>Trimestre IV</c:v>
                </c:pt>
                <c:pt idx="12">
                  <c:v>TOTAL PERIODO</c:v>
                </c:pt>
              </c:strCache>
            </c:strRef>
          </c:cat>
          <c:val>
            <c:numRef>
              <c:f>Bienestar!$D$28:$Q$28</c:f>
              <c:numCache>
                <c:formatCode>0</c:formatCode>
                <c:ptCount val="14"/>
                <c:pt idx="0">
                  <c:v>54.54545454545454</c:v>
                </c:pt>
                <c:pt idx="3">
                  <c:v>99.099099099099092</c:v>
                </c:pt>
                <c:pt idx="6">
                  <c:v>0</c:v>
                </c:pt>
                <c:pt idx="9">
                  <c:v>0</c:v>
                </c:pt>
                <c:pt idx="12">
                  <c:v>0</c:v>
                </c:pt>
              </c:numCache>
            </c:numRef>
          </c:val>
          <c:extLst>
            <c:ext xmlns:c16="http://schemas.microsoft.com/office/drawing/2014/chart" uri="{C3380CC4-5D6E-409C-BE32-E72D297353CC}">
              <c16:uniqueId val="{00000001-FF03-4DBB-9061-BCD943F5719B}"/>
            </c:ext>
          </c:extLst>
        </c:ser>
        <c:ser>
          <c:idx val="1"/>
          <c:order val="1"/>
          <c:tx>
            <c:strRef>
              <c:f>Bienestar!$C$25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Bienestar!$D$24:$Q$24</c:f>
              <c:strCache>
                <c:ptCount val="13"/>
                <c:pt idx="0">
                  <c:v>Trimestre I</c:v>
                </c:pt>
                <c:pt idx="3">
                  <c:v>Trimestre II</c:v>
                </c:pt>
                <c:pt idx="6">
                  <c:v>Trimestre III</c:v>
                </c:pt>
                <c:pt idx="9">
                  <c:v>Trimestre IV</c:v>
                </c:pt>
                <c:pt idx="12">
                  <c:v>TOTAL PERIODO</c:v>
                </c:pt>
              </c:strCache>
            </c:strRef>
          </c:cat>
          <c:val>
            <c:numRef>
              <c:f>Bienestar!$D$25:$Q$25</c:f>
              <c:numCache>
                <c:formatCode>General</c:formatCode>
                <c:ptCount val="14"/>
                <c:pt idx="0">
                  <c:v>90</c:v>
                </c:pt>
                <c:pt idx="3">
                  <c:v>90</c:v>
                </c:pt>
                <c:pt idx="6">
                  <c:v>90</c:v>
                </c:pt>
                <c:pt idx="9">
                  <c:v>90</c:v>
                </c:pt>
                <c:pt idx="12">
                  <c:v>90</c:v>
                </c:pt>
              </c:numCache>
            </c:numRef>
          </c:val>
          <c:extLst>
            <c:ext xmlns:c16="http://schemas.microsoft.com/office/drawing/2014/chart" uri="{C3380CC4-5D6E-409C-BE32-E72D297353CC}">
              <c16:uniqueId val="{00000002-FF03-4DBB-9061-BCD943F5719B}"/>
            </c:ext>
          </c:extLst>
        </c:ser>
        <c:dLbls>
          <c:dLblPos val="ctr"/>
          <c:showLegendKey val="0"/>
          <c:showVal val="1"/>
          <c:showCatName val="0"/>
          <c:showSerName val="0"/>
          <c:showPercent val="0"/>
          <c:showBubbleSize val="0"/>
        </c:dLbls>
        <c:gapWidth val="150"/>
        <c:axId val="1395398000"/>
        <c:axId val="1395399088"/>
      </c:barChart>
      <c:catAx>
        <c:axId val="13953980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95399088"/>
        <c:crosses val="autoZero"/>
        <c:auto val="1"/>
        <c:lblAlgn val="ctr"/>
        <c:lblOffset val="100"/>
        <c:noMultiLvlLbl val="0"/>
      </c:catAx>
      <c:valAx>
        <c:axId val="13953990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395398000"/>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 Desempeño'!$C$28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C114-4EEF-B517-122FB30531E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 Desempeño'!$D$24:$Q$24</c15:sqref>
                  </c15:fullRef>
                </c:ext>
              </c:extLst>
              <c:f>(' Desempeño'!$D$24,' Desempeño'!$J$24,' Desempeño'!$P$24:$Q$24)</c:f>
              <c:strCache>
                <c:ptCount val="2"/>
                <c:pt idx="0">
                  <c:v>I Semestre </c:v>
                </c:pt>
                <c:pt idx="1">
                  <c:v>II Semestre</c:v>
                </c:pt>
              </c:strCache>
            </c:strRef>
          </c:cat>
          <c:val>
            <c:numRef>
              <c:extLst>
                <c:ext xmlns:c15="http://schemas.microsoft.com/office/drawing/2012/chart" uri="{02D57815-91ED-43cb-92C2-25804820EDAC}">
                  <c15:fullRef>
                    <c15:sqref>' Desempeño'!$D$28:$Q$28</c15:sqref>
                  </c15:fullRef>
                </c:ext>
              </c:extLst>
              <c:f>(' Desempeño'!$D$28,' Desempeño'!$J$28,' Desempeño'!$P$28:$Q$28)</c:f>
              <c:numCache>
                <c:formatCode>0</c:formatCode>
                <c:ptCount val="4"/>
                <c:pt idx="0">
                  <c:v>100</c:v>
                </c:pt>
                <c:pt idx="1">
                  <c:v>0</c:v>
                </c:pt>
              </c:numCache>
            </c:numRef>
          </c:val>
          <c:extLst>
            <c:ext xmlns:c16="http://schemas.microsoft.com/office/drawing/2014/chart" uri="{C3380CC4-5D6E-409C-BE32-E72D297353CC}">
              <c16:uniqueId val="{00000001-C114-4EEF-B517-122FB30531EB}"/>
            </c:ext>
          </c:extLst>
        </c:ser>
        <c:ser>
          <c:idx val="1"/>
          <c:order val="1"/>
          <c:tx>
            <c:strRef>
              <c:f>' Desempeño'!$C$25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 Desempeño'!$D$24:$Q$24</c15:sqref>
                  </c15:fullRef>
                </c:ext>
              </c:extLst>
              <c:f>(' Desempeño'!$D$24,' Desempeño'!$J$24,' Desempeño'!$P$24:$Q$24)</c:f>
              <c:strCache>
                <c:ptCount val="2"/>
                <c:pt idx="0">
                  <c:v>I Semestre </c:v>
                </c:pt>
                <c:pt idx="1">
                  <c:v>II Semestre</c:v>
                </c:pt>
              </c:strCache>
            </c:strRef>
          </c:cat>
          <c:val>
            <c:numRef>
              <c:extLst>
                <c:ext xmlns:c15="http://schemas.microsoft.com/office/drawing/2012/chart" uri="{02D57815-91ED-43cb-92C2-25804820EDAC}">
                  <c15:fullRef>
                    <c15:sqref>' Desempeño'!$D$25:$Q$25</c15:sqref>
                  </c15:fullRef>
                </c:ext>
              </c:extLst>
              <c:f>(' Desempeño'!$D$25,' Desempeño'!$J$25,' Desempeño'!$P$25:$Q$25)</c:f>
              <c:numCache>
                <c:formatCode>0</c:formatCode>
                <c:ptCount val="4"/>
                <c:pt idx="0">
                  <c:v>100</c:v>
                </c:pt>
                <c:pt idx="1">
                  <c:v>100</c:v>
                </c:pt>
              </c:numCache>
            </c:numRef>
          </c:val>
          <c:extLst>
            <c:ext xmlns:c16="http://schemas.microsoft.com/office/drawing/2014/chart" uri="{C3380CC4-5D6E-409C-BE32-E72D297353CC}">
              <c16:uniqueId val="{00000002-C114-4EEF-B517-122FB30531EB}"/>
            </c:ext>
          </c:extLst>
        </c:ser>
        <c:dLbls>
          <c:dLblPos val="ctr"/>
          <c:showLegendKey val="0"/>
          <c:showVal val="1"/>
          <c:showCatName val="0"/>
          <c:showSerName val="0"/>
          <c:showPercent val="0"/>
          <c:showBubbleSize val="0"/>
        </c:dLbls>
        <c:gapWidth val="150"/>
        <c:axId val="1395388208"/>
        <c:axId val="1395388752"/>
      </c:barChart>
      <c:catAx>
        <c:axId val="13953882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95388752"/>
        <c:crosses val="autoZero"/>
        <c:auto val="1"/>
        <c:lblAlgn val="ctr"/>
        <c:lblOffset val="100"/>
        <c:noMultiLvlLbl val="0"/>
      </c:catAx>
      <c:valAx>
        <c:axId val="1395388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395388208"/>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Teletrabajo!$C$28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07B0-4552-9936-66EFE925EC5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Teletrabajo!$D$24:$Q$24</c:f>
              <c:strCache>
                <c:ptCount val="13"/>
                <c:pt idx="0">
                  <c:v>2023</c:v>
                </c:pt>
                <c:pt idx="6">
                  <c:v>2024</c:v>
                </c:pt>
                <c:pt idx="12">
                  <c:v>TOTAL PERIODO</c:v>
                </c:pt>
              </c:strCache>
            </c:strRef>
          </c:cat>
          <c:val>
            <c:numRef>
              <c:f>Teletrabajo!$D$28:$Q$28</c:f>
              <c:numCache>
                <c:formatCode>General</c:formatCode>
                <c:ptCount val="14"/>
                <c:pt idx="0">
                  <c:v>23.52941176470588</c:v>
                </c:pt>
                <c:pt idx="6" formatCode="0.00">
                  <c:v>0</c:v>
                </c:pt>
              </c:numCache>
            </c:numRef>
          </c:val>
          <c:extLst>
            <c:ext xmlns:c16="http://schemas.microsoft.com/office/drawing/2014/chart" uri="{C3380CC4-5D6E-409C-BE32-E72D297353CC}">
              <c16:uniqueId val="{00000001-07B0-4552-9936-66EFE925EC5F}"/>
            </c:ext>
          </c:extLst>
        </c:ser>
        <c:ser>
          <c:idx val="1"/>
          <c:order val="1"/>
          <c:tx>
            <c:strRef>
              <c:f>Teletrabajo!$C$25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Teletrabajo!$D$24:$Q$24</c:f>
              <c:strCache>
                <c:ptCount val="13"/>
                <c:pt idx="0">
                  <c:v>2023</c:v>
                </c:pt>
                <c:pt idx="6">
                  <c:v>2024</c:v>
                </c:pt>
                <c:pt idx="12">
                  <c:v>TOTAL PERIODO</c:v>
                </c:pt>
              </c:strCache>
            </c:strRef>
          </c:cat>
          <c:val>
            <c:numRef>
              <c:f>Teletrabajo!$D$25:$Q$25</c:f>
              <c:numCache>
                <c:formatCode>General</c:formatCode>
                <c:ptCount val="14"/>
                <c:pt idx="0">
                  <c:v>100</c:v>
                </c:pt>
                <c:pt idx="6">
                  <c:v>100</c:v>
                </c:pt>
              </c:numCache>
            </c:numRef>
          </c:val>
          <c:extLst>
            <c:ext xmlns:c16="http://schemas.microsoft.com/office/drawing/2014/chart" uri="{C3380CC4-5D6E-409C-BE32-E72D297353CC}">
              <c16:uniqueId val="{00000002-07B0-4552-9936-66EFE925EC5F}"/>
            </c:ext>
          </c:extLst>
        </c:ser>
        <c:dLbls>
          <c:dLblPos val="ctr"/>
          <c:showLegendKey val="0"/>
          <c:showVal val="1"/>
          <c:showCatName val="0"/>
          <c:showSerName val="0"/>
          <c:showPercent val="0"/>
          <c:showBubbleSize val="0"/>
        </c:dLbls>
        <c:gapWidth val="150"/>
        <c:axId val="1285177456"/>
        <c:axId val="1285178544"/>
      </c:barChart>
      <c:catAx>
        <c:axId val="1285177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285178544"/>
        <c:crosses val="autoZero"/>
        <c:auto val="1"/>
        <c:lblAlgn val="ctr"/>
        <c:lblOffset val="100"/>
        <c:noMultiLvlLbl val="0"/>
      </c:catAx>
      <c:valAx>
        <c:axId val="12851785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285177456"/>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'Inducciones Nuevos'!$C$28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64D6-461E-94A8-8402F7ED42B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'Inducciones Nuevos'!$D$24:$Q$24</c:f>
              <c:strCache>
                <c:ptCount val="13"/>
                <c:pt idx="0">
                  <c:v>Trimestre I</c:v>
                </c:pt>
                <c:pt idx="3">
                  <c:v>Trimestre II</c:v>
                </c:pt>
                <c:pt idx="6">
                  <c:v>Trimestre III</c:v>
                </c:pt>
                <c:pt idx="9">
                  <c:v>Trimestre IV</c:v>
                </c:pt>
                <c:pt idx="12">
                  <c:v>TOTAL PERIODO</c:v>
                </c:pt>
              </c:strCache>
            </c:strRef>
          </c:cat>
          <c:val>
            <c:numRef>
              <c:f>'Inducciones Nuevos'!$D$28:$Q$28</c:f>
              <c:numCache>
                <c:formatCode>0.00</c:formatCode>
                <c:ptCount val="14"/>
                <c:pt idx="0">
                  <c:v>89.14027149321268</c:v>
                </c:pt>
                <c:pt idx="3" formatCode="0">
                  <c:v>98.734177215189874</c:v>
                </c:pt>
                <c:pt idx="6">
                  <c:v>0</c:v>
                </c:pt>
                <c:pt idx="9">
                  <c:v>0</c:v>
                </c:pt>
                <c:pt idx="12">
                  <c:v>98.734177215189874</c:v>
                </c:pt>
              </c:numCache>
            </c:numRef>
          </c:val>
          <c:extLst>
            <c:ext xmlns:c16="http://schemas.microsoft.com/office/drawing/2014/chart" uri="{C3380CC4-5D6E-409C-BE32-E72D297353CC}">
              <c16:uniqueId val="{00000001-64D6-461E-94A8-8402F7ED42B0}"/>
            </c:ext>
          </c:extLst>
        </c:ser>
        <c:ser>
          <c:idx val="1"/>
          <c:order val="1"/>
          <c:tx>
            <c:strRef>
              <c:f>'Inducciones Nuevos'!$C$25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'Inducciones Nuevos'!$D$24:$Q$24</c:f>
              <c:strCache>
                <c:ptCount val="13"/>
                <c:pt idx="0">
                  <c:v>Trimestre I</c:v>
                </c:pt>
                <c:pt idx="3">
                  <c:v>Trimestre II</c:v>
                </c:pt>
                <c:pt idx="6">
                  <c:v>Trimestre III</c:v>
                </c:pt>
                <c:pt idx="9">
                  <c:v>Trimestre IV</c:v>
                </c:pt>
                <c:pt idx="12">
                  <c:v>TOTAL PERIODO</c:v>
                </c:pt>
              </c:strCache>
            </c:strRef>
          </c:cat>
          <c:val>
            <c:numRef>
              <c:f>'Inducciones Nuevos'!$D$25:$Q$25</c:f>
              <c:numCache>
                <c:formatCode>0</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64D6-461E-94A8-8402F7ED42B0}"/>
            </c:ext>
          </c:extLst>
        </c:ser>
        <c:dLbls>
          <c:dLblPos val="ctr"/>
          <c:showLegendKey val="0"/>
          <c:showVal val="1"/>
          <c:showCatName val="0"/>
          <c:showSerName val="0"/>
          <c:showPercent val="0"/>
          <c:showBubbleSize val="0"/>
        </c:dLbls>
        <c:gapWidth val="150"/>
        <c:axId val="1285179632"/>
        <c:axId val="1285180720"/>
      </c:barChart>
      <c:catAx>
        <c:axId val="12851796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285180720"/>
        <c:crosses val="autoZero"/>
        <c:auto val="1"/>
        <c:lblAlgn val="ctr"/>
        <c:lblOffset val="100"/>
        <c:noMultiLvlLbl val="0"/>
      </c:catAx>
      <c:valAx>
        <c:axId val="12851807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1285179632"/>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'Movimientos de Personal'!$C$28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0-0ED5-4847-8D13-0A032F8F34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'Movimientos de Personal'!$D$24:$Q$24</c:f>
              <c:strCache>
                <c:ptCount val="13"/>
                <c:pt idx="0">
                  <c:v>Trimestre I</c:v>
                </c:pt>
                <c:pt idx="3">
                  <c:v>Trimestre II</c:v>
                </c:pt>
                <c:pt idx="6">
                  <c:v>Trimestre III</c:v>
                </c:pt>
                <c:pt idx="9">
                  <c:v>Trimestre IV</c:v>
                </c:pt>
                <c:pt idx="12">
                  <c:v>TOTAL PERIODO</c:v>
                </c:pt>
              </c:strCache>
            </c:strRef>
          </c:cat>
          <c:val>
            <c:numRef>
              <c:f>'Movimientos de Personal'!$D$28:$Q$28</c:f>
              <c:numCache>
                <c:formatCode>General</c:formatCode>
                <c:ptCount val="14"/>
                <c:pt idx="0">
                  <c:v>100</c:v>
                </c:pt>
                <c:pt idx="3">
                  <c:v>100</c:v>
                </c:pt>
                <c:pt idx="6">
                  <c:v>0</c:v>
                </c:pt>
                <c:pt idx="9">
                  <c:v>0</c:v>
                </c:pt>
                <c:pt idx="12" formatCode="0%">
                  <c:v>1</c:v>
                </c:pt>
              </c:numCache>
            </c:numRef>
          </c:val>
          <c:extLst>
            <c:ext xmlns:c16="http://schemas.microsoft.com/office/drawing/2014/chart" uri="{C3380CC4-5D6E-409C-BE32-E72D297353CC}">
              <c16:uniqueId val="{00000001-0ED5-4847-8D13-0A032F8F3439}"/>
            </c:ext>
          </c:extLst>
        </c:ser>
        <c:ser>
          <c:idx val="1"/>
          <c:order val="1"/>
          <c:tx>
            <c:strRef>
              <c:f>'Movimientos de Personal'!$C$25</c:f>
              <c:strCache>
                <c:ptCount val="1"/>
                <c:pt idx="0">
                  <c:v>Meta</c:v>
                </c:pt>
              </c:strCache>
            </c:strRef>
          </c:tx>
          <c:spPr>
            <a:ln w="31750" cap="rnd">
              <a:solidFill>
                <a:schemeClr val="accent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'Movimientos de Personal'!$D$24:$Q$24</c:f>
              <c:strCache>
                <c:ptCount val="13"/>
                <c:pt idx="0">
                  <c:v>Trimestre I</c:v>
                </c:pt>
                <c:pt idx="3">
                  <c:v>Trimestre II</c:v>
                </c:pt>
                <c:pt idx="6">
                  <c:v>Trimestre III</c:v>
                </c:pt>
                <c:pt idx="9">
                  <c:v>Trimestre IV</c:v>
                </c:pt>
                <c:pt idx="12">
                  <c:v>TOTAL PERIODO</c:v>
                </c:pt>
              </c:strCache>
            </c:strRef>
          </c:cat>
          <c:val>
            <c:numRef>
              <c:f>'Movimientos de Personal'!$D$25:$Q$25</c:f>
              <c:numCache>
                <c:formatCode>0</c:formatCode>
                <c:ptCount val="14"/>
                <c:pt idx="0">
                  <c:v>100</c:v>
                </c:pt>
                <c:pt idx="3">
                  <c:v>100</c:v>
                </c:pt>
                <c:pt idx="6">
                  <c:v>100</c:v>
                </c:pt>
                <c:pt idx="9">
                  <c:v>100</c:v>
                </c:pt>
                <c:pt idx="12" formatCode="0%">
                  <c:v>1</c:v>
                </c:pt>
              </c:numCache>
            </c:numRef>
          </c:val>
          <c:extLst>
            <c:ext xmlns:c16="http://schemas.microsoft.com/office/drawing/2014/chart" uri="{C3380CC4-5D6E-409C-BE32-E72D297353CC}">
              <c16:uniqueId val="{00000002-0ED5-4847-8D13-0A032F8F3439}"/>
            </c:ext>
          </c:extLst>
        </c:ser>
        <c:dLbls>
          <c:dLblPos val="ctr"/>
          <c:showLegendKey val="0"/>
          <c:showVal val="1"/>
          <c:showCatName val="0"/>
          <c:showSerName val="0"/>
          <c:showPercent val="0"/>
          <c:showBubbleSize val="0"/>
        </c:dLbls>
        <c:gapWidth val="150"/>
        <c:axId val="1285183984"/>
        <c:axId val="1119637200"/>
      </c:barChart>
      <c:catAx>
        <c:axId val="12851839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119637200"/>
        <c:crosses val="autoZero"/>
        <c:auto val="1"/>
        <c:lblAlgn val="ctr"/>
        <c:lblOffset val="100"/>
        <c:noMultiLvlLbl val="0"/>
      </c:catAx>
      <c:valAx>
        <c:axId val="11196372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285183984"/>
        <c:crosses val="autoZero"/>
        <c:crossBetween val="between"/>
      </c:valAx>
      <c:spPr>
        <a:noFill/>
        <a:ln>
          <a:noFill/>
        </a:ln>
        <a:effectLst/>
      </c:spPr>
    </c:plotArea>
    <c:legend>
      <c:legendPos val="b"/>
      <c:layout>
        <c:manualLayout>
          <c:xMode val="edge"/>
          <c:yMode val="edge"/>
          <c:x val="0.43625879148002339"/>
          <c:y val="0.88126562684384979"/>
          <c:w val="9.4151120747538342E-2"/>
          <c:h val="0.1187344850035752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'Bienestar (2)'!$C$28</c:f>
              <c:strCache>
                <c:ptCount val="1"/>
                <c:pt idx="0">
                  <c:v>Resultados </c:v>
                </c:pt>
              </c:strCache>
            </c:strRef>
          </c:tx>
          <c:spPr>
            <a:ln w="31750" cap="rnd">
              <a:solidFill>
                <a:schemeClr val="accent1"/>
              </a:solidFill>
              <a:round/>
            </a:ln>
            <a:effectLst/>
          </c:spPr>
          <c:marker>
            <c:symbol val="circle"/>
            <c:size val="17"/>
            <c:spPr>
              <a:solidFill>
                <a:schemeClr val="accent1"/>
              </a:solidFill>
              <a:ln>
                <a:noFill/>
              </a:ln>
              <a:effectLst/>
            </c:spPr>
          </c:marker>
          <c:dPt>
            <c:idx val="0"/>
            <c:bubble3D val="0"/>
            <c:extLst>
              <c:ext xmlns:c16="http://schemas.microsoft.com/office/drawing/2014/chart" uri="{C3380CC4-5D6E-409C-BE32-E72D297353CC}">
                <c16:uniqueId val="{00000000-C3C9-49BE-958E-552DF0B8218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'Bienestar (2)'!$D$24:$Q$24</c:f>
              <c:strCache>
                <c:ptCount val="13"/>
                <c:pt idx="0">
                  <c:v>Trimestre I</c:v>
                </c:pt>
                <c:pt idx="3">
                  <c:v>Trimestre II</c:v>
                </c:pt>
                <c:pt idx="6">
                  <c:v>Trimestre III</c:v>
                </c:pt>
                <c:pt idx="9">
                  <c:v>Trimestre IV</c:v>
                </c:pt>
                <c:pt idx="12">
                  <c:v>TOTAL PERIODO</c:v>
                </c:pt>
              </c:strCache>
            </c:strRef>
          </c:cat>
          <c:val>
            <c:numRef>
              <c:f>'Bienestar (2)'!$D$28:$Q$28</c:f>
              <c:numCache>
                <c:formatCode>General</c:formatCode>
                <c:ptCount val="14"/>
                <c:pt idx="0">
                  <c:v>0</c:v>
                </c:pt>
                <c:pt idx="3">
                  <c:v>0</c:v>
                </c:pt>
                <c:pt idx="6">
                  <c:v>0</c:v>
                </c:pt>
                <c:pt idx="9">
                  <c:v>0</c:v>
                </c:pt>
                <c:pt idx="12">
                  <c:v>0</c:v>
                </c:pt>
              </c:numCache>
            </c:numRef>
          </c:val>
          <c:smooth val="0"/>
          <c:extLst>
            <c:ext xmlns:c16="http://schemas.microsoft.com/office/drawing/2014/chart" uri="{C3380CC4-5D6E-409C-BE32-E72D297353CC}">
              <c16:uniqueId val="{00000001-C3C9-49BE-958E-552DF0B82184}"/>
            </c:ext>
          </c:extLst>
        </c:ser>
        <c:ser>
          <c:idx val="1"/>
          <c:order val="1"/>
          <c:tx>
            <c:strRef>
              <c:f>'Bienestar (2)'!$C$25</c:f>
              <c:strCache>
                <c:ptCount val="1"/>
                <c:pt idx="0">
                  <c:v>Meta</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'Bienestar (2)'!$D$24:$Q$24</c:f>
              <c:strCache>
                <c:ptCount val="13"/>
                <c:pt idx="0">
                  <c:v>Trimestre I</c:v>
                </c:pt>
                <c:pt idx="3">
                  <c:v>Trimestre II</c:v>
                </c:pt>
                <c:pt idx="6">
                  <c:v>Trimestre III</c:v>
                </c:pt>
                <c:pt idx="9">
                  <c:v>Trimestre IV</c:v>
                </c:pt>
                <c:pt idx="12">
                  <c:v>TOTAL PERIODO</c:v>
                </c:pt>
              </c:strCache>
            </c:strRef>
          </c:cat>
          <c:val>
            <c:numRef>
              <c:f>'Bienestar (2)'!$D$25:$Q$25</c:f>
              <c:numCache>
                <c:formatCode>General</c:formatCode>
                <c:ptCount val="14"/>
                <c:pt idx="0" formatCode="0%">
                  <c:v>0.9</c:v>
                </c:pt>
                <c:pt idx="3" formatCode="0%">
                  <c:v>0.9</c:v>
                </c:pt>
                <c:pt idx="6" formatCode="0%">
                  <c:v>0.9</c:v>
                </c:pt>
                <c:pt idx="9" formatCode="0%">
                  <c:v>0.9</c:v>
                </c:pt>
                <c:pt idx="12" formatCode="0%">
                  <c:v>1</c:v>
                </c:pt>
              </c:numCache>
            </c:numRef>
          </c:val>
          <c:smooth val="0"/>
          <c:extLst>
            <c:ext xmlns:c16="http://schemas.microsoft.com/office/drawing/2014/chart" uri="{C3380CC4-5D6E-409C-BE32-E72D297353CC}">
              <c16:uniqueId val="{00000002-C3C9-49BE-958E-552DF0B82184}"/>
            </c:ext>
          </c:extLst>
        </c:ser>
        <c:dLbls>
          <c:dLblPos val="ctr"/>
          <c:showLegendKey val="0"/>
          <c:showVal val="1"/>
          <c:showCatName val="0"/>
          <c:showSerName val="0"/>
          <c:showPercent val="0"/>
          <c:showBubbleSize val="0"/>
        </c:dLbls>
        <c:marker val="1"/>
        <c:smooth val="0"/>
        <c:axId val="1119633936"/>
        <c:axId val="1119790320"/>
      </c:lineChart>
      <c:catAx>
        <c:axId val="11196339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119790320"/>
        <c:crosses val="autoZero"/>
        <c:auto val="1"/>
        <c:lblAlgn val="ctr"/>
        <c:lblOffset val="100"/>
        <c:noMultiLvlLbl val="0"/>
      </c:catAx>
      <c:valAx>
        <c:axId val="1119790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119633936"/>
        <c:crosses val="autoZero"/>
        <c:crossBetween val="between"/>
      </c:valAx>
      <c:spPr>
        <a:noFill/>
        <a:ln>
          <a:noFill/>
        </a:ln>
        <a:effectLst/>
      </c:spPr>
    </c:plotArea>
    <c:legend>
      <c:legendPos val="b"/>
      <c:layout>
        <c:manualLayout>
          <c:xMode val="edge"/>
          <c:yMode val="edge"/>
          <c:x val="0.43625879148002339"/>
          <c:y val="0.88126562684384979"/>
          <c:w val="0.12748234067198921"/>
          <c:h val="0.1187343731561501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'Capacitaciones (2)'!$C$28</c:f>
              <c:strCache>
                <c:ptCount val="1"/>
                <c:pt idx="0">
                  <c:v>Resultados </c:v>
                </c:pt>
              </c:strCache>
            </c:strRef>
          </c:tx>
          <c:spPr>
            <a:ln w="31750" cap="rnd">
              <a:solidFill>
                <a:schemeClr val="accent1"/>
              </a:solidFill>
              <a:round/>
            </a:ln>
            <a:effectLst/>
          </c:spPr>
          <c:marker>
            <c:symbol val="circle"/>
            <c:size val="17"/>
            <c:spPr>
              <a:solidFill>
                <a:schemeClr val="accent1"/>
              </a:solidFill>
              <a:ln>
                <a:noFill/>
              </a:ln>
              <a:effectLst/>
            </c:spPr>
          </c:marker>
          <c:dPt>
            <c:idx val="0"/>
            <c:bubble3D val="0"/>
            <c:extLst>
              <c:ext xmlns:c16="http://schemas.microsoft.com/office/drawing/2014/chart" uri="{C3380CC4-5D6E-409C-BE32-E72D297353CC}">
                <c16:uniqueId val="{00000000-A5A5-4B14-81B2-A0ED3B1D880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'Capacitaciones (2)'!$D$24:$Q$24</c:f>
              <c:strCache>
                <c:ptCount val="13"/>
                <c:pt idx="0">
                  <c:v>Trimestre I</c:v>
                </c:pt>
                <c:pt idx="3">
                  <c:v>Trimestre II</c:v>
                </c:pt>
                <c:pt idx="6">
                  <c:v>Trimestre III</c:v>
                </c:pt>
                <c:pt idx="9">
                  <c:v>Trimestre IV</c:v>
                </c:pt>
                <c:pt idx="12">
                  <c:v>TOTAL PERIODO</c:v>
                </c:pt>
              </c:strCache>
            </c:strRef>
          </c:cat>
          <c:val>
            <c:numRef>
              <c:f>'Capacitaciones (2)'!$D$28:$Q$28</c:f>
              <c:numCache>
                <c:formatCode>General</c:formatCode>
                <c:ptCount val="14"/>
                <c:pt idx="0">
                  <c:v>0</c:v>
                </c:pt>
                <c:pt idx="3">
                  <c:v>0</c:v>
                </c:pt>
                <c:pt idx="6">
                  <c:v>0</c:v>
                </c:pt>
                <c:pt idx="9">
                  <c:v>0</c:v>
                </c:pt>
                <c:pt idx="12">
                  <c:v>0</c:v>
                </c:pt>
              </c:numCache>
            </c:numRef>
          </c:val>
          <c:smooth val="0"/>
          <c:extLst>
            <c:ext xmlns:c16="http://schemas.microsoft.com/office/drawing/2014/chart" uri="{C3380CC4-5D6E-409C-BE32-E72D297353CC}">
              <c16:uniqueId val="{00000001-A5A5-4B14-81B2-A0ED3B1D880F}"/>
            </c:ext>
          </c:extLst>
        </c:ser>
        <c:ser>
          <c:idx val="1"/>
          <c:order val="1"/>
          <c:tx>
            <c:strRef>
              <c:f>'Capacitaciones (2)'!$C$25</c:f>
              <c:strCache>
                <c:ptCount val="1"/>
                <c:pt idx="0">
                  <c:v>Meta</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'Capacitaciones (2)'!$D$24:$Q$24</c:f>
              <c:strCache>
                <c:ptCount val="13"/>
                <c:pt idx="0">
                  <c:v>Trimestre I</c:v>
                </c:pt>
                <c:pt idx="3">
                  <c:v>Trimestre II</c:v>
                </c:pt>
                <c:pt idx="6">
                  <c:v>Trimestre III</c:v>
                </c:pt>
                <c:pt idx="9">
                  <c:v>Trimestre IV</c:v>
                </c:pt>
                <c:pt idx="12">
                  <c:v>TOTAL PERIODO</c:v>
                </c:pt>
              </c:strCache>
            </c:strRef>
          </c:cat>
          <c:val>
            <c:numRef>
              <c:f>'Capacitaciones (2)'!$D$25:$Q$25</c:f>
              <c:numCache>
                <c:formatCode>General</c:formatCode>
                <c:ptCount val="14"/>
                <c:pt idx="0" formatCode="0%">
                  <c:v>0.9</c:v>
                </c:pt>
                <c:pt idx="3" formatCode="0%">
                  <c:v>0.9</c:v>
                </c:pt>
                <c:pt idx="6" formatCode="0%">
                  <c:v>0.9</c:v>
                </c:pt>
                <c:pt idx="9" formatCode="0%">
                  <c:v>0.9</c:v>
                </c:pt>
                <c:pt idx="12" formatCode="0%">
                  <c:v>1</c:v>
                </c:pt>
              </c:numCache>
            </c:numRef>
          </c:val>
          <c:smooth val="0"/>
          <c:extLst>
            <c:ext xmlns:c16="http://schemas.microsoft.com/office/drawing/2014/chart" uri="{C3380CC4-5D6E-409C-BE32-E72D297353CC}">
              <c16:uniqueId val="{00000002-A5A5-4B14-81B2-A0ED3B1D880F}"/>
            </c:ext>
          </c:extLst>
        </c:ser>
        <c:dLbls>
          <c:dLblPos val="ctr"/>
          <c:showLegendKey val="0"/>
          <c:showVal val="1"/>
          <c:showCatName val="0"/>
          <c:showSerName val="0"/>
          <c:showPercent val="0"/>
          <c:showBubbleSize val="0"/>
        </c:dLbls>
        <c:marker val="1"/>
        <c:smooth val="0"/>
        <c:axId val="1119791952"/>
        <c:axId val="1404526144"/>
      </c:lineChart>
      <c:catAx>
        <c:axId val="11197919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04526144"/>
        <c:crosses val="autoZero"/>
        <c:auto val="1"/>
        <c:lblAlgn val="ctr"/>
        <c:lblOffset val="100"/>
        <c:noMultiLvlLbl val="0"/>
      </c:catAx>
      <c:valAx>
        <c:axId val="1404526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119791952"/>
        <c:crosses val="autoZero"/>
        <c:crossBetween val="between"/>
      </c:valAx>
      <c:spPr>
        <a:noFill/>
        <a:ln>
          <a:noFill/>
        </a:ln>
        <a:effectLst/>
      </c:spPr>
    </c:plotArea>
    <c:legend>
      <c:legendPos val="b"/>
      <c:layout>
        <c:manualLayout>
          <c:xMode val="edge"/>
          <c:yMode val="edge"/>
          <c:x val="0.43625879148002339"/>
          <c:y val="0.88126562684384979"/>
          <c:w val="0.12748234067198921"/>
          <c:h val="0.1187343731561501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AAB0EB98-090E-4876-BCFA-15670ACE6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DEA11F3D-79AA-4D1D-BD20-297065D3782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BCAA0716-B3ED-4A5B-9078-ED7561A51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1E74F663-2C76-4CFC-9F01-E0630392009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7FDE18F2-9A07-49BE-A5F4-7D2C631E9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ABCC2475-979B-4778-B4C2-C54C9B69308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9A75A0B0-418D-49C1-A1F7-70EE25FAB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C5C9C8C5-E516-4E30-8C6A-168EB1337BD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20194AA3-18D8-409D-8522-101683B85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5BF86BAD-BCF9-4D01-A9D6-382B9DBBDDE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B0635AE2-200B-4C8C-8FAE-ACD253F71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C23B5ED7-C7EC-4873-A141-B4D049BFD05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1B934103-0BFE-4EA4-8008-593568F26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57073E5D-8FED-4DAA-B7FF-6774C1C8821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337E461D-376B-4352-A133-973E122E2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1755B665-1E6C-4407-B487-114CA7B0547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B1:U123"/>
  <sheetViews>
    <sheetView showGridLines="0" tabSelected="1" zoomScale="70" zoomScaleNormal="70" zoomScaleSheetLayoutView="89" workbookViewId="0">
      <selection activeCell="T13" sqref="T13"/>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95</v>
      </c>
      <c r="M8" s="96"/>
      <c r="N8" s="96"/>
      <c r="O8" s="96"/>
      <c r="P8" s="96"/>
      <c r="Q8" s="97"/>
      <c r="R8" s="3"/>
    </row>
    <row r="9" spans="2:18" ht="23.25" customHeight="1" thickBot="1" x14ac:dyDescent="0.25">
      <c r="B9" s="2"/>
      <c r="C9" s="4" t="s">
        <v>61</v>
      </c>
      <c r="D9" s="53" t="s">
        <v>93</v>
      </c>
      <c r="E9" s="54"/>
      <c r="F9" s="54"/>
      <c r="G9" s="54"/>
      <c r="H9" s="54"/>
      <c r="I9" s="55"/>
      <c r="J9" s="56" t="s">
        <v>59</v>
      </c>
      <c r="K9" s="57"/>
      <c r="L9" s="60" t="s">
        <v>96</v>
      </c>
      <c r="M9" s="61"/>
      <c r="N9" s="61"/>
      <c r="O9" s="61"/>
      <c r="P9" s="61"/>
      <c r="Q9" s="62"/>
      <c r="R9" s="3"/>
    </row>
    <row r="10" spans="2:18" ht="23.25" customHeight="1" thickBot="1" x14ac:dyDescent="0.25">
      <c r="B10" s="2"/>
      <c r="C10" s="4" t="s">
        <v>60</v>
      </c>
      <c r="D10" s="53" t="s">
        <v>94</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136</v>
      </c>
      <c r="D13" s="101"/>
      <c r="E13" s="104">
        <v>1</v>
      </c>
      <c r="F13" s="105"/>
      <c r="G13" s="107" t="s">
        <v>81</v>
      </c>
      <c r="H13" s="108"/>
      <c r="I13" s="100" t="s">
        <v>4</v>
      </c>
      <c r="J13" s="105"/>
      <c r="K13" s="107" t="s">
        <v>8</v>
      </c>
      <c r="L13" s="108"/>
      <c r="M13" s="100" t="s">
        <v>97</v>
      </c>
      <c r="N13" s="101"/>
      <c r="O13" s="111"/>
      <c r="P13" s="113" t="s">
        <v>78</v>
      </c>
      <c r="Q13" s="105"/>
      <c r="R13" s="3"/>
    </row>
    <row r="14" spans="2:18" ht="39"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4">
        <v>20</v>
      </c>
      <c r="E25" s="155"/>
      <c r="F25" s="156"/>
      <c r="G25" s="157">
        <v>25</v>
      </c>
      <c r="H25" s="158"/>
      <c r="I25" s="159"/>
      <c r="J25" s="157">
        <v>30</v>
      </c>
      <c r="K25" s="158"/>
      <c r="L25" s="159"/>
      <c r="M25" s="157">
        <v>25</v>
      </c>
      <c r="N25" s="158"/>
      <c r="O25" s="158"/>
      <c r="P25" s="160">
        <f>SUM(D25:O25)</f>
        <v>100</v>
      </c>
      <c r="Q25" s="161"/>
      <c r="R25" s="3"/>
    </row>
    <row r="26" spans="2:20" x14ac:dyDescent="0.2">
      <c r="B26" s="2"/>
      <c r="C26" s="33" t="s">
        <v>15</v>
      </c>
      <c r="D26" s="133">
        <v>118</v>
      </c>
      <c r="E26" s="149"/>
      <c r="F26" s="150"/>
      <c r="G26" s="151">
        <v>155</v>
      </c>
      <c r="H26" s="149"/>
      <c r="I26" s="150"/>
      <c r="J26" s="151"/>
      <c r="K26" s="149"/>
      <c r="L26" s="150"/>
      <c r="M26" s="151"/>
      <c r="N26" s="149"/>
      <c r="O26" s="149"/>
      <c r="P26" s="152">
        <f>SUM(D26:O26)</f>
        <v>273</v>
      </c>
      <c r="Q26" s="153"/>
      <c r="R26" s="3"/>
    </row>
    <row r="27" spans="2:20" ht="15.75" customHeight="1" x14ac:dyDescent="0.2">
      <c r="B27" s="2"/>
      <c r="C27" s="33" t="s">
        <v>36</v>
      </c>
      <c r="D27" s="133">
        <v>534</v>
      </c>
      <c r="E27" s="149"/>
      <c r="F27" s="150"/>
      <c r="G27" s="133">
        <v>534</v>
      </c>
      <c r="H27" s="149"/>
      <c r="I27" s="150"/>
      <c r="J27" s="151"/>
      <c r="K27" s="149"/>
      <c r="L27" s="150"/>
      <c r="M27" s="151"/>
      <c r="N27" s="149"/>
      <c r="O27" s="149"/>
      <c r="P27" s="152">
        <f>SUM(D27:O27)</f>
        <v>1068</v>
      </c>
      <c r="Q27" s="153"/>
      <c r="R27" s="3"/>
    </row>
    <row r="28" spans="2:20" ht="15.75" customHeight="1" thickBot="1" x14ac:dyDescent="0.25">
      <c r="B28" s="2"/>
      <c r="C28" s="32" t="s">
        <v>29</v>
      </c>
      <c r="D28" s="162">
        <f>(D26/D27)*100</f>
        <v>22.09737827715356</v>
      </c>
      <c r="E28" s="163"/>
      <c r="F28" s="164"/>
      <c r="G28" s="162">
        <f>(G26/G27)*100</f>
        <v>29.026217228464418</v>
      </c>
      <c r="H28" s="163"/>
      <c r="I28" s="164"/>
      <c r="J28" s="162" t="e">
        <f>(J26/J27)*100</f>
        <v>#DIV/0!</v>
      </c>
      <c r="K28" s="163"/>
      <c r="L28" s="164"/>
      <c r="M28" s="162" t="e">
        <f>(M26/M27)*100</f>
        <v>#DIV/0!</v>
      </c>
      <c r="N28" s="163"/>
      <c r="O28" s="163"/>
      <c r="P28" s="165">
        <f>(P26/P27)*100</f>
        <v>25.561797752808989</v>
      </c>
      <c r="Q28" s="16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38.25" customHeight="1" thickBot="1" x14ac:dyDescent="0.25">
      <c r="B44" s="2"/>
      <c r="C44" s="10" t="s">
        <v>18</v>
      </c>
      <c r="D44" s="46">
        <v>45386</v>
      </c>
      <c r="E44" s="172" t="s">
        <v>137</v>
      </c>
      <c r="F44" s="173"/>
      <c r="G44" s="173"/>
      <c r="H44" s="173"/>
      <c r="I44" s="173"/>
      <c r="J44" s="174"/>
      <c r="K44" s="172"/>
      <c r="L44" s="173"/>
      <c r="M44" s="173"/>
      <c r="N44" s="173"/>
      <c r="O44" s="173"/>
      <c r="P44" s="173"/>
      <c r="Q44" s="174"/>
      <c r="R44" s="3"/>
    </row>
    <row r="45" spans="2:18" ht="52.5" customHeight="1" thickBot="1" x14ac:dyDescent="0.25">
      <c r="B45" s="2"/>
      <c r="C45" s="10" t="s">
        <v>19</v>
      </c>
      <c r="D45" s="46">
        <v>45483</v>
      </c>
      <c r="E45" s="172" t="s">
        <v>143</v>
      </c>
      <c r="F45" s="173"/>
      <c r="G45" s="173"/>
      <c r="H45" s="173"/>
      <c r="I45" s="173"/>
      <c r="J45" s="174"/>
      <c r="K45" s="175"/>
      <c r="L45" s="175"/>
      <c r="M45" s="175"/>
      <c r="N45" s="175"/>
      <c r="O45" s="175"/>
      <c r="P45" s="175"/>
      <c r="Q45" s="176"/>
      <c r="R45" s="3"/>
    </row>
    <row r="46" spans="2:18" ht="38.25" customHeight="1" thickBot="1" x14ac:dyDescent="0.25">
      <c r="B46" s="2"/>
      <c r="C46" s="10" t="s">
        <v>90</v>
      </c>
      <c r="D46" s="46"/>
      <c r="E46" s="172"/>
      <c r="F46" s="173"/>
      <c r="G46" s="173"/>
      <c r="H46" s="173"/>
      <c r="I46" s="173"/>
      <c r="J46" s="174"/>
      <c r="K46" s="175"/>
      <c r="L46" s="175"/>
      <c r="M46" s="175"/>
      <c r="N46" s="175"/>
      <c r="O46" s="175"/>
      <c r="P46" s="175"/>
      <c r="Q46" s="176"/>
      <c r="R46" s="3"/>
    </row>
    <row r="47" spans="2:18" ht="79.5" customHeight="1" thickBot="1" x14ac:dyDescent="0.25">
      <c r="B47" s="2"/>
      <c r="C47" s="10" t="s">
        <v>20</v>
      </c>
      <c r="D47" s="47"/>
      <c r="E47" s="172"/>
      <c r="F47" s="173"/>
      <c r="G47" s="173"/>
      <c r="H47" s="173"/>
      <c r="I47" s="173"/>
      <c r="J47" s="174"/>
      <c r="K47" s="177"/>
      <c r="L47" s="178"/>
      <c r="M47" s="178"/>
      <c r="N47" s="178"/>
      <c r="O47" s="178"/>
      <c r="P47" s="178"/>
      <c r="Q47" s="179"/>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31" t="s">
        <v>39</v>
      </c>
      <c r="D95" s="30"/>
      <c r="H95" s="29" t="s">
        <v>23</v>
      </c>
      <c r="I95" s="29" t="s">
        <v>25</v>
      </c>
      <c r="J95" s="29" t="s">
        <v>70</v>
      </c>
      <c r="U95" s="28" t="s">
        <v>30</v>
      </c>
    </row>
    <row r="96" spans="3:21" ht="25.5" hidden="1" x14ac:dyDescent="0.2">
      <c r="C96" s="24" t="s">
        <v>46</v>
      </c>
      <c r="D96" s="26"/>
      <c r="H96" s="27" t="s">
        <v>4</v>
      </c>
      <c r="I96" s="27" t="s">
        <v>7</v>
      </c>
      <c r="J96" s="27" t="s">
        <v>71</v>
      </c>
      <c r="M96" s="181"/>
      <c r="N96" s="181"/>
    </row>
    <row r="97" spans="3:14" ht="25.5" hidden="1" x14ac:dyDescent="0.2">
      <c r="C97" s="24" t="s">
        <v>47</v>
      </c>
      <c r="D97" s="26"/>
      <c r="H97" s="27" t="s">
        <v>76</v>
      </c>
      <c r="I97" s="27" t="s">
        <v>88</v>
      </c>
      <c r="J97" s="27" t="s">
        <v>72</v>
      </c>
      <c r="M97" s="70"/>
      <c r="N97" s="70"/>
    </row>
    <row r="98" spans="3:14" ht="38.25" hidden="1" x14ac:dyDescent="0.2">
      <c r="C98" s="24" t="s">
        <v>48</v>
      </c>
      <c r="D98" s="26"/>
      <c r="H98" s="27" t="s">
        <v>5</v>
      </c>
      <c r="I98" s="27" t="s">
        <v>8</v>
      </c>
      <c r="J98" s="27" t="s">
        <v>73</v>
      </c>
      <c r="M98" s="70"/>
      <c r="N98" s="70"/>
    </row>
    <row r="99" spans="3:14" hidden="1" x14ac:dyDescent="0.2">
      <c r="C99" s="24" t="s">
        <v>49</v>
      </c>
      <c r="D99" s="26"/>
      <c r="H99" s="27"/>
      <c r="I99" s="27" t="s">
        <v>75</v>
      </c>
      <c r="J99" s="27" t="s">
        <v>74</v>
      </c>
      <c r="M99" s="70"/>
      <c r="N99" s="70"/>
    </row>
    <row r="100" spans="3:14" ht="25.5" hidden="1" x14ac:dyDescent="0.2">
      <c r="C100" s="24" t="s">
        <v>50</v>
      </c>
      <c r="D100" s="26"/>
      <c r="H100" s="27"/>
      <c r="I100" s="27" t="s">
        <v>9</v>
      </c>
      <c r="J100" s="27" t="s">
        <v>78</v>
      </c>
      <c r="M100" s="70"/>
      <c r="N100" s="70"/>
    </row>
    <row r="101" spans="3:14" hidden="1" x14ac:dyDescent="0.2">
      <c r="C101" s="24" t="s">
        <v>51</v>
      </c>
      <c r="D101" s="26"/>
      <c r="H101" s="27"/>
      <c r="I101" s="27" t="s">
        <v>10</v>
      </c>
      <c r="J101" s="27"/>
      <c r="M101" s="70"/>
      <c r="N101" s="70"/>
    </row>
    <row r="102" spans="3:14" hidden="1" x14ac:dyDescent="0.2">
      <c r="C102" s="24" t="s">
        <v>52</v>
      </c>
      <c r="D102" s="26"/>
      <c r="M102" s="181"/>
      <c r="N102" s="181"/>
    </row>
    <row r="103" spans="3:14" ht="66" hidden="1" customHeight="1" x14ac:dyDescent="0.2">
      <c r="C103" s="24" t="s">
        <v>53</v>
      </c>
      <c r="D103" s="26"/>
      <c r="M103" s="180"/>
      <c r="N103" s="180"/>
    </row>
    <row r="104" spans="3:14" hidden="1" x14ac:dyDescent="0.2">
      <c r="C104" s="24" t="s">
        <v>37</v>
      </c>
      <c r="D104" s="26"/>
    </row>
    <row r="105" spans="3:14" ht="25.5" hidden="1" x14ac:dyDescent="0.2">
      <c r="C105" s="24" t="s">
        <v>54</v>
      </c>
      <c r="D105" s="26"/>
    </row>
    <row r="106" spans="3:14" ht="25.5" hidden="1" x14ac:dyDescent="0.2">
      <c r="C106" s="24" t="s">
        <v>55</v>
      </c>
      <c r="D106" s="26"/>
    </row>
    <row r="107" spans="3:14" ht="25.5" hidden="1" x14ac:dyDescent="0.2">
      <c r="C107" s="24" t="s">
        <v>56</v>
      </c>
      <c r="D107" s="26"/>
    </row>
    <row r="108" spans="3:14" hidden="1" x14ac:dyDescent="0.2">
      <c r="C108" s="24" t="s">
        <v>41</v>
      </c>
      <c r="D108" s="23"/>
    </row>
    <row r="109" spans="3:14" hidden="1" x14ac:dyDescent="0.2">
      <c r="C109" s="24" t="s">
        <v>40</v>
      </c>
      <c r="D109" s="25"/>
    </row>
    <row r="110" spans="3:14" hidden="1" x14ac:dyDescent="0.2">
      <c r="C110" s="24" t="s">
        <v>57</v>
      </c>
      <c r="D110" s="23"/>
    </row>
    <row r="111" spans="3:14" hidden="1" x14ac:dyDescent="0.2"/>
    <row r="112" spans="3:14" ht="6.75" hidden="1" customHeight="1" x14ac:dyDescent="0.2"/>
    <row r="113" spans="3:3" ht="15" hidden="1" customHeight="1" x14ac:dyDescent="0.2">
      <c r="C113" s="14" t="s">
        <v>30</v>
      </c>
    </row>
    <row r="114" spans="3:3" ht="18.75" hidden="1" customHeight="1" x14ac:dyDescent="0.2">
      <c r="C114" s="14" t="s">
        <v>33</v>
      </c>
    </row>
    <row r="115" spans="3:3" ht="15" hidden="1" customHeight="1" x14ac:dyDescent="0.2">
      <c r="C115" s="14" t="s">
        <v>42</v>
      </c>
    </row>
    <row r="116" spans="3:3" ht="11.25" hidden="1" customHeight="1" x14ac:dyDescent="0.2">
      <c r="C116" s="14" t="s">
        <v>31</v>
      </c>
    </row>
    <row r="117" spans="3:3" ht="16.5" hidden="1" customHeight="1" x14ac:dyDescent="0.2">
      <c r="C117" s="14" t="s">
        <v>32</v>
      </c>
    </row>
    <row r="118" spans="3:3" ht="12" hidden="1" customHeight="1" x14ac:dyDescent="0.2">
      <c r="C118" s="14" t="s">
        <v>34</v>
      </c>
    </row>
    <row r="119" spans="3:3" ht="25.5" hidden="1" customHeight="1" x14ac:dyDescent="0.2">
      <c r="C119" s="14" t="s">
        <v>35</v>
      </c>
    </row>
    <row r="120" spans="3:3" ht="27.75" hidden="1" customHeight="1" x14ac:dyDescent="0.2">
      <c r="C120" s="14" t="s">
        <v>43</v>
      </c>
    </row>
    <row r="121" spans="3:3" ht="36.75" hidden="1" customHeight="1" x14ac:dyDescent="0.2">
      <c r="C121" s="22" t="s">
        <v>44</v>
      </c>
    </row>
    <row r="122" spans="3:3" hidden="1" x14ac:dyDescent="0.2">
      <c r="C122" s="14" t="s">
        <v>45</v>
      </c>
    </row>
    <row r="123" spans="3:3" hidden="1" x14ac:dyDescent="0.2"/>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cione de la lista desplegable, la periodicidad de medición del indicador." sqref="K13:L14" xr:uid="{00000000-0002-0000-0000-000000000000}">
      <formula1>Periodicidad</formula1>
    </dataValidation>
    <dataValidation allowBlank="1" showInputMessage="1" showErrorMessage="1" prompt="Identifique el cargo del Directivo responsable del Proceso." sqref="D9:I9" xr:uid="{00000000-0002-0000-00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000-000002000000}"/>
    <dataValidation allowBlank="1" showInputMessage="1" showErrorMessage="1" prompt="Realice una breve descripción de que pretende medir el indicador." sqref="L9:Q10" xr:uid="{00000000-0002-0000-0000-000003000000}"/>
    <dataValidation allowBlank="1" showInputMessage="1" showErrorMessage="1" prompt="Fórmula matemática utilizada para medir el indicador." sqref="C13" xr:uid="{00000000-0002-0000-0000-000004000000}"/>
    <dataValidation allowBlank="1" showInputMessage="1" showErrorMessage="1" prompt="Magnitud o relación de magnitudes que se referencia para la medición. _x000a_Ejemplo: Porcentaje, Minutos,  Pesos, Unidad o (Unidad/Año)" sqref="G13:H14" xr:uid="{00000000-0002-0000-00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000-000006000000}">
      <formula1>Tipo_indicador</formula1>
    </dataValidation>
    <dataValidation allowBlank="1" showInputMessage="1" showErrorMessage="1" prompt="Identifique la fuente de información usada para el reporte del indicador." sqref="M13" xr:uid="{00000000-0002-0000-00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000-000008000000}"/>
    <dataValidation allowBlank="1" showInputMessage="1" showErrorMessage="1" prompt="Valor que se espera alcance el Indicador" sqref="D25 G25 P25 J25 M25" xr:uid="{00000000-0002-0000-0000-000009000000}"/>
    <dataValidation allowBlank="1" showInputMessage="1" showErrorMessage="1" prompt="Identifique el valor registrado en el numerador de la fórmula de cálculo" sqref="M26 J26 D26 P26:P27 G26" xr:uid="{00000000-0002-0000-0000-00000A000000}"/>
    <dataValidation allowBlank="1" showInputMessage="1" showErrorMessage="1" prompt="Identifique el valor registrado en el denominador de la fórmula de cálculo" sqref="M27 J27 D27 G27" xr:uid="{00000000-0002-0000-0000-00000B000000}"/>
    <dataValidation allowBlank="1" showInputMessage="1" showErrorMessage="1" prompt="Identifique el resultado del indicador en la medición desarrollada" sqref="D28 P28 G28 J28 M28" xr:uid="{00000000-0002-0000-0000-00000C000000}"/>
    <dataValidation allowBlank="1" showInputMessage="1" showErrorMessage="1" prompt="Realice un pequeño análisis, acerca del cumplimiento o incumplimiento del indicador, identificando los factores que fueron relevantes en el resultado del indicador." sqref="C44:C47 E47:J47 E44:J45" xr:uid="{00000000-0002-0000-0000-00000D000000}"/>
    <dataValidation type="list" allowBlank="1" showInputMessage="1" showErrorMessage="1" sqref="D8:I8" xr:uid="{00000000-0002-0000-0000-00000E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000-00000F000000}"/>
    <dataValidation allowBlank="1" showInputMessage="1" showErrorMessage="1" prompt="Establezca el nombre del indicador" sqref="L8:Q8" xr:uid="{00000000-0002-0000-0000-000010000000}"/>
    <dataValidation allowBlank="1" showInputMessage="1" showErrorMessage="1" prompt="Identifique el(los) valor(es)  los valores máximos o mínimos de este rango de gestión." sqref="F16:G17" xr:uid="{00000000-0002-0000-0000-000011000000}"/>
    <dataValidation type="list" allowBlank="1" showInputMessage="1" showErrorMessage="1" prompt="Selecione de la lista desplegable la tendencia esperada" sqref="P13:Q14" xr:uid="{00000000-0002-0000-0000-000012000000}">
      <formula1>$J$96:$J$100</formula1>
    </dataValidation>
  </dataValidations>
  <hyperlinks>
    <hyperlink ref="C8" location="'INSTRUCTIVO '!D10" display="Proceso :" xr:uid="{00000000-0004-0000-0000-000000000000}"/>
    <hyperlink ref="C9" location="'INSTRUCTIVO '!A1" display="Responsables: " xr:uid="{00000000-0004-0000-0000-000001000000}"/>
    <hyperlink ref="J9" location="'INSTRUCTIVO '!A1" display="Objetivo del Indicador" xr:uid="{00000000-0004-0000-0000-000002000000}"/>
    <hyperlink ref="C10" location="'INSTRUCTIVO '!A1" display="Responsable de la Medición " xr:uid="{00000000-0004-0000-00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U123"/>
  <sheetViews>
    <sheetView showGridLines="0" zoomScale="85" zoomScaleNormal="85" zoomScaleSheetLayoutView="89" workbookViewId="0">
      <selection activeCell="E46" sqref="E46:J46"/>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111</v>
      </c>
      <c r="M8" s="96"/>
      <c r="N8" s="96"/>
      <c r="O8" s="96"/>
      <c r="P8" s="96"/>
      <c r="Q8" s="97"/>
      <c r="R8" s="3"/>
    </row>
    <row r="9" spans="2:18" ht="23.25" customHeight="1" thickBot="1" x14ac:dyDescent="0.25">
      <c r="B9" s="2"/>
      <c r="C9" s="4" t="s">
        <v>61</v>
      </c>
      <c r="D9" s="53" t="s">
        <v>93</v>
      </c>
      <c r="E9" s="54"/>
      <c r="F9" s="54"/>
      <c r="G9" s="54"/>
      <c r="H9" s="54"/>
      <c r="I9" s="55"/>
      <c r="J9" s="56" t="s">
        <v>59</v>
      </c>
      <c r="K9" s="57"/>
      <c r="L9" s="60" t="s">
        <v>114</v>
      </c>
      <c r="M9" s="61"/>
      <c r="N9" s="61"/>
      <c r="O9" s="61"/>
      <c r="P9" s="61"/>
      <c r="Q9" s="62"/>
      <c r="R9" s="3"/>
    </row>
    <row r="10" spans="2:18" ht="23.25" customHeight="1" thickBot="1" x14ac:dyDescent="0.25">
      <c r="B10" s="2"/>
      <c r="C10" s="4" t="s">
        <v>60</v>
      </c>
      <c r="D10" s="53" t="s">
        <v>132</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112</v>
      </c>
      <c r="D13" s="101"/>
      <c r="E13" s="104">
        <v>1</v>
      </c>
      <c r="F13" s="105"/>
      <c r="G13" s="107" t="s">
        <v>81</v>
      </c>
      <c r="H13" s="108"/>
      <c r="I13" s="100" t="s">
        <v>4</v>
      </c>
      <c r="J13" s="105"/>
      <c r="K13" s="107" t="s">
        <v>8</v>
      </c>
      <c r="L13" s="108"/>
      <c r="M13" s="100" t="s">
        <v>113</v>
      </c>
      <c r="N13" s="101"/>
      <c r="O13" s="111"/>
      <c r="P13" s="113" t="s">
        <v>78</v>
      </c>
      <c r="Q13" s="105"/>
      <c r="R13" s="3"/>
    </row>
    <row r="14" spans="2:18" ht="51"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7">
        <v>90</v>
      </c>
      <c r="E25" s="158"/>
      <c r="F25" s="159"/>
      <c r="G25" s="157">
        <v>90</v>
      </c>
      <c r="H25" s="158"/>
      <c r="I25" s="159"/>
      <c r="J25" s="157">
        <v>90</v>
      </c>
      <c r="K25" s="158"/>
      <c r="L25" s="159"/>
      <c r="M25" s="157">
        <v>90</v>
      </c>
      <c r="N25" s="158"/>
      <c r="O25" s="159"/>
      <c r="P25" s="188">
        <v>90</v>
      </c>
      <c r="Q25" s="189"/>
      <c r="R25" s="3"/>
    </row>
    <row r="26" spans="2:20" ht="12.75" customHeight="1" x14ac:dyDescent="0.2">
      <c r="B26" s="2"/>
      <c r="C26" s="33" t="s">
        <v>15</v>
      </c>
      <c r="D26" s="151">
        <v>1</v>
      </c>
      <c r="E26" s="149"/>
      <c r="F26" s="150"/>
      <c r="G26" s="151">
        <v>2</v>
      </c>
      <c r="H26" s="149"/>
      <c r="I26" s="150"/>
      <c r="J26" s="151"/>
      <c r="K26" s="149"/>
      <c r="L26" s="150"/>
      <c r="M26" s="151"/>
      <c r="N26" s="149"/>
      <c r="O26" s="150"/>
      <c r="P26" s="187">
        <f>SUM(D26:O26)</f>
        <v>3</v>
      </c>
      <c r="Q26" s="153"/>
      <c r="R26" s="3"/>
    </row>
    <row r="27" spans="2:20" ht="15.75" customHeight="1" x14ac:dyDescent="0.2">
      <c r="B27" s="2"/>
      <c r="C27" s="33" t="s">
        <v>36</v>
      </c>
      <c r="D27" s="151">
        <v>1</v>
      </c>
      <c r="E27" s="149"/>
      <c r="F27" s="150"/>
      <c r="G27" s="151">
        <v>2</v>
      </c>
      <c r="H27" s="149"/>
      <c r="I27" s="150"/>
      <c r="J27" s="151"/>
      <c r="K27" s="149"/>
      <c r="L27" s="150"/>
      <c r="M27" s="151"/>
      <c r="N27" s="149"/>
      <c r="O27" s="150"/>
      <c r="P27" s="187">
        <f>SUM(D27:O27)</f>
        <v>3</v>
      </c>
      <c r="Q27" s="153"/>
      <c r="R27" s="3"/>
    </row>
    <row r="28" spans="2:20" ht="15.75" customHeight="1" thickBot="1" x14ac:dyDescent="0.25">
      <c r="B28" s="2"/>
      <c r="C28" s="32" t="s">
        <v>29</v>
      </c>
      <c r="D28" s="182">
        <f>(D26/D27)*100</f>
        <v>100</v>
      </c>
      <c r="E28" s="183"/>
      <c r="F28" s="184"/>
      <c r="G28" s="182">
        <f>(G26/G27)*100</f>
        <v>100</v>
      </c>
      <c r="H28" s="183"/>
      <c r="I28" s="184"/>
      <c r="J28" s="182" t="e">
        <f>(J26/J27)*100</f>
        <v>#DIV/0!</v>
      </c>
      <c r="K28" s="183"/>
      <c r="L28" s="184"/>
      <c r="M28" s="182" t="e">
        <f>(M26/M27)*100</f>
        <v>#DIV/0!</v>
      </c>
      <c r="N28" s="183"/>
      <c r="O28" s="184"/>
      <c r="P28" s="185">
        <f>P26/P27*100</f>
        <v>100</v>
      </c>
      <c r="Q28" s="18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38.25" customHeight="1" thickBot="1" x14ac:dyDescent="0.25">
      <c r="B44" s="2"/>
      <c r="C44" s="10" t="s">
        <v>18</v>
      </c>
      <c r="D44" s="46">
        <v>45385</v>
      </c>
      <c r="E44" s="190" t="s">
        <v>138</v>
      </c>
      <c r="F44" s="191"/>
      <c r="G44" s="191"/>
      <c r="H44" s="191"/>
      <c r="I44" s="191"/>
      <c r="J44" s="192"/>
      <c r="K44" s="193"/>
      <c r="L44" s="193"/>
      <c r="M44" s="193"/>
      <c r="N44" s="193"/>
      <c r="O44" s="193"/>
      <c r="P44" s="193"/>
      <c r="Q44" s="194"/>
      <c r="R44" s="3"/>
    </row>
    <row r="45" spans="2:18" ht="57" customHeight="1" thickBot="1" x14ac:dyDescent="0.25">
      <c r="B45" s="2"/>
      <c r="C45" s="10" t="s">
        <v>19</v>
      </c>
      <c r="D45" s="46">
        <v>45484</v>
      </c>
      <c r="E45" s="172" t="s">
        <v>144</v>
      </c>
      <c r="F45" s="173"/>
      <c r="G45" s="173"/>
      <c r="H45" s="173"/>
      <c r="I45" s="173"/>
      <c r="J45" s="174"/>
      <c r="K45" s="193"/>
      <c r="L45" s="193"/>
      <c r="M45" s="193"/>
      <c r="N45" s="193"/>
      <c r="O45" s="193"/>
      <c r="P45" s="193"/>
      <c r="Q45" s="194"/>
      <c r="R45" s="3"/>
    </row>
    <row r="46" spans="2:18" ht="49.5" customHeight="1" thickBot="1" x14ac:dyDescent="0.25">
      <c r="B46" s="2"/>
      <c r="C46" s="10" t="s">
        <v>90</v>
      </c>
      <c r="D46" s="51"/>
      <c r="E46" s="195"/>
      <c r="F46" s="196"/>
      <c r="G46" s="196"/>
      <c r="H46" s="196"/>
      <c r="I46" s="196"/>
      <c r="J46" s="197"/>
      <c r="K46" s="193"/>
      <c r="L46" s="193"/>
      <c r="M46" s="193"/>
      <c r="N46" s="193"/>
      <c r="O46" s="193"/>
      <c r="P46" s="193"/>
      <c r="Q46" s="194"/>
      <c r="R46" s="3"/>
    </row>
    <row r="47" spans="2:18" ht="38.25" customHeight="1" thickBot="1" x14ac:dyDescent="0.25">
      <c r="B47" s="2"/>
      <c r="C47" s="10" t="s">
        <v>20</v>
      </c>
      <c r="D47" s="49"/>
      <c r="E47" s="198"/>
      <c r="F47" s="196"/>
      <c r="G47" s="196"/>
      <c r="H47" s="196"/>
      <c r="I47" s="196"/>
      <c r="J47" s="197"/>
      <c r="K47" s="193"/>
      <c r="L47" s="193"/>
      <c r="M47" s="193"/>
      <c r="N47" s="193"/>
      <c r="O47" s="193"/>
      <c r="P47" s="193"/>
      <c r="Q47" s="194"/>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31" t="s">
        <v>39</v>
      </c>
      <c r="D95" s="30"/>
      <c r="H95" s="29" t="s">
        <v>23</v>
      </c>
      <c r="I95" s="29" t="s">
        <v>25</v>
      </c>
      <c r="J95" s="29" t="s">
        <v>70</v>
      </c>
      <c r="U95" s="28" t="s">
        <v>30</v>
      </c>
    </row>
    <row r="96" spans="3:21" ht="25.5" hidden="1" x14ac:dyDescent="0.2">
      <c r="C96" s="24" t="s">
        <v>46</v>
      </c>
      <c r="D96" s="26"/>
      <c r="H96" s="27" t="s">
        <v>4</v>
      </c>
      <c r="I96" s="27" t="s">
        <v>7</v>
      </c>
      <c r="J96" s="27" t="s">
        <v>71</v>
      </c>
      <c r="M96" s="181"/>
      <c r="N96" s="181"/>
    </row>
    <row r="97" spans="3:14" ht="25.5" hidden="1" x14ac:dyDescent="0.2">
      <c r="C97" s="24" t="s">
        <v>47</v>
      </c>
      <c r="D97" s="26"/>
      <c r="H97" s="27" t="s">
        <v>76</v>
      </c>
      <c r="I97" s="27" t="s">
        <v>88</v>
      </c>
      <c r="J97" s="27" t="s">
        <v>72</v>
      </c>
      <c r="M97" s="70"/>
      <c r="N97" s="70"/>
    </row>
    <row r="98" spans="3:14" ht="38.25" hidden="1" x14ac:dyDescent="0.2">
      <c r="C98" s="24" t="s">
        <v>48</v>
      </c>
      <c r="D98" s="26"/>
      <c r="H98" s="27" t="s">
        <v>5</v>
      </c>
      <c r="I98" s="27" t="s">
        <v>8</v>
      </c>
      <c r="J98" s="27" t="s">
        <v>73</v>
      </c>
      <c r="M98" s="70"/>
      <c r="N98" s="70"/>
    </row>
    <row r="99" spans="3:14" hidden="1" x14ac:dyDescent="0.2">
      <c r="C99" s="24" t="s">
        <v>49</v>
      </c>
      <c r="D99" s="26"/>
      <c r="H99" s="27"/>
      <c r="I99" s="27" t="s">
        <v>75</v>
      </c>
      <c r="J99" s="27" t="s">
        <v>74</v>
      </c>
      <c r="M99" s="70"/>
      <c r="N99" s="70"/>
    </row>
    <row r="100" spans="3:14" ht="25.5" hidden="1" x14ac:dyDescent="0.2">
      <c r="C100" s="24" t="s">
        <v>50</v>
      </c>
      <c r="D100" s="26"/>
      <c r="H100" s="27"/>
      <c r="I100" s="27" t="s">
        <v>9</v>
      </c>
      <c r="J100" s="27" t="s">
        <v>78</v>
      </c>
      <c r="M100" s="70"/>
      <c r="N100" s="70"/>
    </row>
    <row r="101" spans="3:14" hidden="1" x14ac:dyDescent="0.2">
      <c r="C101" s="24" t="s">
        <v>51</v>
      </c>
      <c r="D101" s="26"/>
      <c r="H101" s="27"/>
      <c r="I101" s="27" t="s">
        <v>10</v>
      </c>
      <c r="J101" s="27"/>
      <c r="M101" s="70"/>
      <c r="N101" s="70"/>
    </row>
    <row r="102" spans="3:14" hidden="1" x14ac:dyDescent="0.2">
      <c r="C102" s="24" t="s">
        <v>52</v>
      </c>
      <c r="D102" s="26"/>
      <c r="M102" s="181"/>
      <c r="N102" s="181"/>
    </row>
    <row r="103" spans="3:14" ht="66" hidden="1" customHeight="1" x14ac:dyDescent="0.2">
      <c r="C103" s="24" t="s">
        <v>53</v>
      </c>
      <c r="D103" s="26"/>
      <c r="M103" s="180"/>
      <c r="N103" s="180"/>
    </row>
    <row r="104" spans="3:14" hidden="1" x14ac:dyDescent="0.2">
      <c r="C104" s="24" t="s">
        <v>37</v>
      </c>
      <c r="D104" s="26"/>
    </row>
    <row r="105" spans="3:14" ht="25.5" hidden="1" x14ac:dyDescent="0.2">
      <c r="C105" s="24" t="s">
        <v>54</v>
      </c>
      <c r="D105" s="26"/>
    </row>
    <row r="106" spans="3:14" ht="25.5" hidden="1" x14ac:dyDescent="0.2">
      <c r="C106" s="24" t="s">
        <v>55</v>
      </c>
      <c r="D106" s="26"/>
    </row>
    <row r="107" spans="3:14" ht="25.5" hidden="1" x14ac:dyDescent="0.2">
      <c r="C107" s="24" t="s">
        <v>56</v>
      </c>
      <c r="D107" s="26"/>
    </row>
    <row r="108" spans="3:14" hidden="1" x14ac:dyDescent="0.2">
      <c r="C108" s="24" t="s">
        <v>41</v>
      </c>
      <c r="D108" s="23"/>
    </row>
    <row r="109" spans="3:14" hidden="1" x14ac:dyDescent="0.2">
      <c r="C109" s="24" t="s">
        <v>40</v>
      </c>
      <c r="D109" s="25"/>
    </row>
    <row r="110" spans="3:14" hidden="1" x14ac:dyDescent="0.2">
      <c r="C110" s="24" t="s">
        <v>57</v>
      </c>
      <c r="D110" s="23"/>
    </row>
    <row r="111" spans="3:14" hidden="1" x14ac:dyDescent="0.2"/>
    <row r="112" spans="3:14" ht="6.75" hidden="1" customHeight="1" x14ac:dyDescent="0.2"/>
    <row r="113" spans="3:3" ht="15" hidden="1" customHeight="1" x14ac:dyDescent="0.2">
      <c r="C113" s="14" t="s">
        <v>30</v>
      </c>
    </row>
    <row r="114" spans="3:3" ht="18.75" hidden="1" customHeight="1" x14ac:dyDescent="0.2">
      <c r="C114" s="14" t="s">
        <v>33</v>
      </c>
    </row>
    <row r="115" spans="3:3" ht="15" hidden="1" customHeight="1" x14ac:dyDescent="0.2">
      <c r="C115" s="14" t="s">
        <v>42</v>
      </c>
    </row>
    <row r="116" spans="3:3" ht="11.25" hidden="1" customHeight="1" x14ac:dyDescent="0.2">
      <c r="C116" s="14" t="s">
        <v>31</v>
      </c>
    </row>
    <row r="117" spans="3:3" ht="16.5" hidden="1" customHeight="1" x14ac:dyDescent="0.2">
      <c r="C117" s="14" t="s">
        <v>32</v>
      </c>
    </row>
    <row r="118" spans="3:3" ht="12" hidden="1" customHeight="1" x14ac:dyDescent="0.2">
      <c r="C118" s="14" t="s">
        <v>34</v>
      </c>
    </row>
    <row r="119" spans="3:3" ht="25.5" hidden="1" customHeight="1" x14ac:dyDescent="0.2">
      <c r="C119" s="14" t="s">
        <v>35</v>
      </c>
    </row>
    <row r="120" spans="3:3" ht="27.75" hidden="1" customHeight="1" x14ac:dyDescent="0.2">
      <c r="C120" s="14" t="s">
        <v>43</v>
      </c>
    </row>
    <row r="121" spans="3:3" ht="36.75" hidden="1" customHeight="1" x14ac:dyDescent="0.2">
      <c r="C121" s="22" t="s">
        <v>44</v>
      </c>
    </row>
    <row r="122" spans="3:3" hidden="1" x14ac:dyDescent="0.2">
      <c r="C122" s="14" t="s">
        <v>45</v>
      </c>
    </row>
    <row r="123" spans="3:3" hidden="1" x14ac:dyDescent="0.2"/>
  </sheetData>
  <mergeCells count="83">
    <mergeCell ref="E46:J46"/>
    <mergeCell ref="K46:Q46"/>
    <mergeCell ref="E47:J47"/>
    <mergeCell ref="K47:Q47"/>
    <mergeCell ref="M103:N103"/>
    <mergeCell ref="M96:N96"/>
    <mergeCell ref="M97:N97"/>
    <mergeCell ref="M98:N98"/>
    <mergeCell ref="M99:N99"/>
    <mergeCell ref="M100:N100"/>
    <mergeCell ref="M101:N101"/>
    <mergeCell ref="M102:N102"/>
    <mergeCell ref="E43:J43"/>
    <mergeCell ref="E44:J44"/>
    <mergeCell ref="K44:Q44"/>
    <mergeCell ref="E45:J45"/>
    <mergeCell ref="K45:Q45"/>
    <mergeCell ref="J25:L25"/>
    <mergeCell ref="M25:O25"/>
    <mergeCell ref="P25:Q25"/>
    <mergeCell ref="I31:Q31"/>
    <mergeCell ref="C42:J42"/>
    <mergeCell ref="K42:Q42"/>
    <mergeCell ref="D26:F26"/>
    <mergeCell ref="D27:F27"/>
    <mergeCell ref="D28:F28"/>
    <mergeCell ref="D25:F25"/>
    <mergeCell ref="G25:I25"/>
    <mergeCell ref="G26:I26"/>
    <mergeCell ref="J26:L26"/>
    <mergeCell ref="M26:O26"/>
    <mergeCell ref="P26:Q26"/>
    <mergeCell ref="G28:I28"/>
    <mergeCell ref="J28:L28"/>
    <mergeCell ref="M28:O28"/>
    <mergeCell ref="P28:Q28"/>
    <mergeCell ref="G27:I27"/>
    <mergeCell ref="J27:L27"/>
    <mergeCell ref="M27:O27"/>
    <mergeCell ref="P27:Q27"/>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ione de la lista desplegable la tendencia esperada" sqref="P13:Q14" xr:uid="{00000000-0002-0000-0100-000000000000}">
      <formula1>$J$96:$J$100</formula1>
    </dataValidation>
    <dataValidation allowBlank="1" showInputMessage="1" showErrorMessage="1" prompt="Identifique el(los) valor(es)  los valores máximos o mínimos de este rango de gestión." sqref="F16:G17" xr:uid="{00000000-0002-0000-0100-000001000000}"/>
    <dataValidation allowBlank="1" showInputMessage="1" showErrorMessage="1" prompt="Establezca el nombre del indicador" sqref="L8:Q8" xr:uid="{00000000-0002-0000-0100-000002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100-000003000000}"/>
    <dataValidation type="list" allowBlank="1" showInputMessage="1" showErrorMessage="1" sqref="D8:I8" xr:uid="{00000000-0002-0000-0100-000004000000}">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5" xr:uid="{00000000-0002-0000-0100-000005000000}"/>
    <dataValidation allowBlank="1" showInputMessage="1" showErrorMessage="1" prompt="Identifique el resultado del indicador en la medición desarrollada" sqref="G28 P28 M28 J28 D28" xr:uid="{00000000-0002-0000-0100-000006000000}"/>
    <dataValidation allowBlank="1" showInputMessage="1" showErrorMessage="1" prompt="Identifique el valor registrado en el denominador de la fórmula de cálculo" sqref="G27 M27 J27 D27" xr:uid="{00000000-0002-0000-0100-000007000000}"/>
    <dataValidation allowBlank="1" showInputMessage="1" showErrorMessage="1" prompt="Identifique el valor registrado en el numerador de la fórmula de cálculo" sqref="P26:P27 M26 J26 G26 D26" xr:uid="{00000000-0002-0000-0100-000008000000}"/>
    <dataValidation allowBlank="1" showInputMessage="1" showErrorMessage="1" prompt="Valor que se espera alcance el Indicador" sqref="P25 G25 M25 J25 D25" xr:uid="{00000000-0002-0000-0100-000009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100-00000A000000}"/>
    <dataValidation allowBlank="1" showInputMessage="1" showErrorMessage="1" prompt="Identifique la fuente de información usada para el reporte del indicador." sqref="M13" xr:uid="{00000000-0002-0000-0100-00000B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100-00000C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100-00000D000000}"/>
    <dataValidation allowBlank="1" showInputMessage="1" showErrorMessage="1" prompt="Fórmula matemática utilizada para medir el indicador." sqref="C13" xr:uid="{00000000-0002-0000-0100-00000E000000}"/>
    <dataValidation allowBlank="1" showInputMessage="1" showErrorMessage="1" prompt="Realice una breve descripción de que pretende medir el indicador." sqref="L9:Q10" xr:uid="{00000000-0002-0000-0100-00000F000000}"/>
    <dataValidation allowBlank="1" showInputMessage="1" showErrorMessage="1" prompt="Identifique el cargo y dependencia del servidor responsable de  reportar y análisis del indicador (solamente se registra el servidor que consolida la información final)." sqref="D10:I10" xr:uid="{00000000-0002-0000-0100-000010000000}"/>
    <dataValidation allowBlank="1" showInputMessage="1" showErrorMessage="1" prompt="Identifique el cargo del Directivo responsable del Proceso." sqref="D9:I9" xr:uid="{00000000-0002-0000-0100-000011000000}"/>
    <dataValidation type="list" allowBlank="1" showInputMessage="1" showErrorMessage="1" prompt="Seleccione de la lista desplegable, la periodicidad de medición del indicador." sqref="K13:L14" xr:uid="{00000000-0002-0000-0100-000012000000}">
      <formula1>Periodicidad</formula1>
    </dataValidation>
  </dataValidations>
  <hyperlinks>
    <hyperlink ref="C8" location="'INSTRUCTIVO '!D10" display="Proceso :" xr:uid="{00000000-0004-0000-0100-000000000000}"/>
    <hyperlink ref="C9" location="'INSTRUCTIVO '!A1" display="Responsables: " xr:uid="{00000000-0004-0000-0100-000001000000}"/>
    <hyperlink ref="J9" location="'INSTRUCTIVO '!A1" display="Objetivo del Indicador" xr:uid="{00000000-0004-0000-0100-000002000000}"/>
    <hyperlink ref="C10" location="'INSTRUCTIVO '!A1" display="Responsable de la Medición " xr:uid="{00000000-0004-0000-01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U123"/>
  <sheetViews>
    <sheetView showGridLines="0" zoomScale="85" zoomScaleNormal="85" zoomScaleSheetLayoutView="89" workbookViewId="0">
      <selection activeCell="E44" sqref="E44:J44"/>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133</v>
      </c>
      <c r="M8" s="96"/>
      <c r="N8" s="96"/>
      <c r="O8" s="96"/>
      <c r="P8" s="96"/>
      <c r="Q8" s="97"/>
      <c r="R8" s="3"/>
    </row>
    <row r="9" spans="2:18" ht="23.25" customHeight="1" thickBot="1" x14ac:dyDescent="0.25">
      <c r="B9" s="2"/>
      <c r="C9" s="4" t="s">
        <v>61</v>
      </c>
      <c r="D9" s="53" t="s">
        <v>93</v>
      </c>
      <c r="E9" s="54"/>
      <c r="F9" s="54"/>
      <c r="G9" s="54"/>
      <c r="H9" s="54"/>
      <c r="I9" s="55"/>
      <c r="J9" s="56" t="s">
        <v>59</v>
      </c>
      <c r="K9" s="57"/>
      <c r="L9" s="60" t="s">
        <v>118</v>
      </c>
      <c r="M9" s="61"/>
      <c r="N9" s="61"/>
      <c r="O9" s="61"/>
      <c r="P9" s="61"/>
      <c r="Q9" s="62"/>
      <c r="R9" s="3"/>
    </row>
    <row r="10" spans="2:18" ht="23.25" customHeight="1" thickBot="1" x14ac:dyDescent="0.25">
      <c r="B10" s="2"/>
      <c r="C10" s="4" t="s">
        <v>60</v>
      </c>
      <c r="D10" s="53" t="s">
        <v>132</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119</v>
      </c>
      <c r="D13" s="101"/>
      <c r="E13" s="104">
        <v>0.83</v>
      </c>
      <c r="F13" s="105"/>
      <c r="G13" s="107" t="s">
        <v>81</v>
      </c>
      <c r="H13" s="108"/>
      <c r="I13" s="100" t="s">
        <v>4</v>
      </c>
      <c r="J13" s="105"/>
      <c r="K13" s="107" t="s">
        <v>8</v>
      </c>
      <c r="L13" s="108"/>
      <c r="M13" s="100" t="s">
        <v>128</v>
      </c>
      <c r="N13" s="101"/>
      <c r="O13" s="111"/>
      <c r="P13" s="113" t="s">
        <v>78</v>
      </c>
      <c r="Q13" s="105"/>
      <c r="R13" s="3"/>
    </row>
    <row r="14" spans="2:18" ht="51"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7">
        <v>90</v>
      </c>
      <c r="E25" s="158"/>
      <c r="F25" s="159"/>
      <c r="G25" s="157">
        <v>90</v>
      </c>
      <c r="H25" s="158"/>
      <c r="I25" s="159"/>
      <c r="J25" s="157">
        <v>90</v>
      </c>
      <c r="K25" s="158"/>
      <c r="L25" s="159"/>
      <c r="M25" s="157">
        <v>90</v>
      </c>
      <c r="N25" s="158"/>
      <c r="O25" s="159"/>
      <c r="P25" s="188">
        <v>90</v>
      </c>
      <c r="Q25" s="189"/>
      <c r="R25" s="3"/>
    </row>
    <row r="26" spans="2:20" ht="12.75" customHeight="1" x14ac:dyDescent="0.2">
      <c r="B26" s="2"/>
      <c r="C26" s="33" t="s">
        <v>15</v>
      </c>
      <c r="D26" s="151">
        <v>48</v>
      </c>
      <c r="E26" s="149"/>
      <c r="F26" s="150"/>
      <c r="G26" s="151">
        <v>110</v>
      </c>
      <c r="H26" s="149"/>
      <c r="I26" s="150"/>
      <c r="J26" s="151"/>
      <c r="K26" s="149"/>
      <c r="L26" s="150"/>
      <c r="M26" s="151"/>
      <c r="N26" s="149"/>
      <c r="O26" s="150"/>
      <c r="P26" s="187">
        <f>SUM(J26:O26)</f>
        <v>0</v>
      </c>
      <c r="Q26" s="153"/>
      <c r="R26" s="3"/>
    </row>
    <row r="27" spans="2:20" ht="15.75" customHeight="1" x14ac:dyDescent="0.2">
      <c r="B27" s="2"/>
      <c r="C27" s="33" t="s">
        <v>36</v>
      </c>
      <c r="D27" s="151">
        <v>88</v>
      </c>
      <c r="E27" s="149"/>
      <c r="F27" s="150"/>
      <c r="G27" s="151">
        <v>111</v>
      </c>
      <c r="H27" s="149"/>
      <c r="I27" s="150"/>
      <c r="J27" s="151"/>
      <c r="K27" s="149"/>
      <c r="L27" s="150"/>
      <c r="M27" s="151"/>
      <c r="N27" s="149"/>
      <c r="O27" s="150"/>
      <c r="P27" s="187">
        <f>SUM(J27:O27)</f>
        <v>0</v>
      </c>
      <c r="Q27" s="153"/>
      <c r="R27" s="3"/>
    </row>
    <row r="28" spans="2:20" ht="15.75" customHeight="1" thickBot="1" x14ac:dyDescent="0.25">
      <c r="B28" s="2"/>
      <c r="C28" s="32" t="s">
        <v>29</v>
      </c>
      <c r="D28" s="162">
        <f>(D26/D27)*100</f>
        <v>54.54545454545454</v>
      </c>
      <c r="E28" s="163"/>
      <c r="F28" s="164"/>
      <c r="G28" s="162">
        <f>(G26/G27)*100</f>
        <v>99.099099099099092</v>
      </c>
      <c r="H28" s="163"/>
      <c r="I28" s="164"/>
      <c r="J28" s="162" t="e">
        <f>(J26/J27)*100</f>
        <v>#DIV/0!</v>
      </c>
      <c r="K28" s="163"/>
      <c r="L28" s="164"/>
      <c r="M28" s="162" t="e">
        <f>(M26/M27)*100</f>
        <v>#DIV/0!</v>
      </c>
      <c r="N28" s="163"/>
      <c r="O28" s="164"/>
      <c r="P28" s="199" t="e">
        <f>(P26/P27)*100</f>
        <v>#DIV/0!</v>
      </c>
      <c r="Q28" s="200"/>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239.25" customHeight="1" thickBot="1" x14ac:dyDescent="0.25">
      <c r="B44" s="2"/>
      <c r="C44" s="10" t="s">
        <v>18</v>
      </c>
      <c r="D44" s="46">
        <v>45385</v>
      </c>
      <c r="E44" s="201" t="s">
        <v>141</v>
      </c>
      <c r="F44" s="202"/>
      <c r="G44" s="202"/>
      <c r="H44" s="202"/>
      <c r="I44" s="202"/>
      <c r="J44" s="203"/>
      <c r="K44" s="204" t="s">
        <v>142</v>
      </c>
      <c r="L44" s="204"/>
      <c r="M44" s="204"/>
      <c r="N44" s="204"/>
      <c r="O44" s="204"/>
      <c r="P44" s="204"/>
      <c r="Q44" s="205"/>
      <c r="R44" s="3"/>
    </row>
    <row r="45" spans="2:18" ht="174.75" customHeight="1" thickBot="1" x14ac:dyDescent="0.25">
      <c r="B45" s="2"/>
      <c r="C45" s="10" t="s">
        <v>19</v>
      </c>
      <c r="D45" s="46">
        <v>45484</v>
      </c>
      <c r="E45" s="201" t="s">
        <v>145</v>
      </c>
      <c r="F45" s="202"/>
      <c r="G45" s="202"/>
      <c r="H45" s="202"/>
      <c r="I45" s="202"/>
      <c r="J45" s="203"/>
      <c r="K45" s="193"/>
      <c r="L45" s="193"/>
      <c r="M45" s="193"/>
      <c r="N45" s="193"/>
      <c r="O45" s="193"/>
      <c r="P45" s="193"/>
      <c r="Q45" s="194"/>
      <c r="R45" s="3"/>
    </row>
    <row r="46" spans="2:18" ht="114.75" customHeight="1" thickBot="1" x14ac:dyDescent="0.25">
      <c r="B46" s="2"/>
      <c r="C46" s="10" t="s">
        <v>90</v>
      </c>
      <c r="D46" s="51"/>
      <c r="E46" s="172"/>
      <c r="F46" s="173"/>
      <c r="G46" s="173"/>
      <c r="H46" s="173"/>
      <c r="I46" s="173"/>
      <c r="J46" s="174"/>
      <c r="K46" s="193"/>
      <c r="L46" s="193"/>
      <c r="M46" s="193"/>
      <c r="N46" s="193"/>
      <c r="O46" s="193"/>
      <c r="P46" s="193"/>
      <c r="Q46" s="194"/>
      <c r="R46" s="3"/>
    </row>
    <row r="47" spans="2:18" ht="244.5" customHeight="1" thickBot="1" x14ac:dyDescent="0.25">
      <c r="B47" s="2"/>
      <c r="C47" s="10" t="s">
        <v>20</v>
      </c>
      <c r="D47" s="49"/>
      <c r="E47" s="206"/>
      <c r="F47" s="173"/>
      <c r="G47" s="173"/>
      <c r="H47" s="173"/>
      <c r="I47" s="173"/>
      <c r="J47" s="174"/>
      <c r="K47" s="193"/>
      <c r="L47" s="193"/>
      <c r="M47" s="193"/>
      <c r="N47" s="193"/>
      <c r="O47" s="193"/>
      <c r="P47" s="193"/>
      <c r="Q47" s="194"/>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31" t="s">
        <v>39</v>
      </c>
      <c r="D95" s="30"/>
      <c r="H95" s="29" t="s">
        <v>23</v>
      </c>
      <c r="I95" s="29" t="s">
        <v>25</v>
      </c>
      <c r="J95" s="29" t="s">
        <v>70</v>
      </c>
      <c r="U95" s="28" t="s">
        <v>30</v>
      </c>
    </row>
    <row r="96" spans="3:21" ht="25.5" hidden="1" x14ac:dyDescent="0.2">
      <c r="C96" s="24" t="s">
        <v>46</v>
      </c>
      <c r="D96" s="26"/>
      <c r="H96" s="27" t="s">
        <v>4</v>
      </c>
      <c r="I96" s="27" t="s">
        <v>7</v>
      </c>
      <c r="J96" s="27" t="s">
        <v>71</v>
      </c>
      <c r="M96" s="181"/>
      <c r="N96" s="181"/>
    </row>
    <row r="97" spans="3:14" ht="25.5" hidden="1" x14ac:dyDescent="0.2">
      <c r="C97" s="24" t="s">
        <v>47</v>
      </c>
      <c r="D97" s="26"/>
      <c r="H97" s="27" t="s">
        <v>76</v>
      </c>
      <c r="I97" s="27" t="s">
        <v>88</v>
      </c>
      <c r="J97" s="27" t="s">
        <v>72</v>
      </c>
      <c r="M97" s="70"/>
      <c r="N97" s="70"/>
    </row>
    <row r="98" spans="3:14" ht="38.25" hidden="1" x14ac:dyDescent="0.2">
      <c r="C98" s="24" t="s">
        <v>48</v>
      </c>
      <c r="D98" s="26"/>
      <c r="H98" s="27" t="s">
        <v>5</v>
      </c>
      <c r="I98" s="27" t="s">
        <v>8</v>
      </c>
      <c r="J98" s="27" t="s">
        <v>73</v>
      </c>
      <c r="M98" s="70"/>
      <c r="N98" s="70"/>
    </row>
    <row r="99" spans="3:14" hidden="1" x14ac:dyDescent="0.2">
      <c r="C99" s="24" t="s">
        <v>49</v>
      </c>
      <c r="D99" s="26"/>
      <c r="H99" s="27"/>
      <c r="I99" s="27" t="s">
        <v>75</v>
      </c>
      <c r="J99" s="27" t="s">
        <v>74</v>
      </c>
      <c r="M99" s="70"/>
      <c r="N99" s="70"/>
    </row>
    <row r="100" spans="3:14" ht="25.5" hidden="1" x14ac:dyDescent="0.2">
      <c r="C100" s="24" t="s">
        <v>50</v>
      </c>
      <c r="D100" s="26"/>
      <c r="H100" s="27"/>
      <c r="I100" s="27" t="s">
        <v>9</v>
      </c>
      <c r="J100" s="27" t="s">
        <v>78</v>
      </c>
      <c r="M100" s="70"/>
      <c r="N100" s="70"/>
    </row>
    <row r="101" spans="3:14" hidden="1" x14ac:dyDescent="0.2">
      <c r="C101" s="24" t="s">
        <v>51</v>
      </c>
      <c r="D101" s="26"/>
      <c r="H101" s="27"/>
      <c r="I101" s="27" t="s">
        <v>10</v>
      </c>
      <c r="J101" s="27"/>
      <c r="M101" s="70"/>
      <c r="N101" s="70"/>
    </row>
    <row r="102" spans="3:14" hidden="1" x14ac:dyDescent="0.2">
      <c r="C102" s="24" t="s">
        <v>52</v>
      </c>
      <c r="D102" s="26"/>
      <c r="M102" s="181"/>
      <c r="N102" s="181"/>
    </row>
    <row r="103" spans="3:14" ht="66" hidden="1" customHeight="1" x14ac:dyDescent="0.2">
      <c r="C103" s="24" t="s">
        <v>53</v>
      </c>
      <c r="D103" s="26"/>
      <c r="M103" s="180"/>
      <c r="N103" s="180"/>
    </row>
    <row r="104" spans="3:14" hidden="1" x14ac:dyDescent="0.2">
      <c r="C104" s="24" t="s">
        <v>37</v>
      </c>
      <c r="D104" s="26"/>
    </row>
    <row r="105" spans="3:14" ht="25.5" hidden="1" x14ac:dyDescent="0.2">
      <c r="C105" s="24" t="s">
        <v>54</v>
      </c>
      <c r="D105" s="26"/>
    </row>
    <row r="106" spans="3:14" ht="25.5" hidden="1" x14ac:dyDescent="0.2">
      <c r="C106" s="24" t="s">
        <v>55</v>
      </c>
      <c r="D106" s="26"/>
    </row>
    <row r="107" spans="3:14" ht="25.5" hidden="1" x14ac:dyDescent="0.2">
      <c r="C107" s="24" t="s">
        <v>56</v>
      </c>
      <c r="D107" s="26"/>
    </row>
    <row r="108" spans="3:14" hidden="1" x14ac:dyDescent="0.2">
      <c r="C108" s="24" t="s">
        <v>41</v>
      </c>
      <c r="D108" s="23"/>
    </row>
    <row r="109" spans="3:14" hidden="1" x14ac:dyDescent="0.2">
      <c r="C109" s="24" t="s">
        <v>40</v>
      </c>
      <c r="D109" s="25"/>
    </row>
    <row r="110" spans="3:14" hidden="1" x14ac:dyDescent="0.2">
      <c r="C110" s="24" t="s">
        <v>57</v>
      </c>
      <c r="D110" s="23"/>
    </row>
    <row r="111" spans="3:14" hidden="1" x14ac:dyDescent="0.2"/>
    <row r="112" spans="3:14" ht="6.75" hidden="1" customHeight="1" x14ac:dyDescent="0.2"/>
    <row r="113" spans="3:3" ht="15" hidden="1" customHeight="1" x14ac:dyDescent="0.2">
      <c r="C113" s="14" t="s">
        <v>30</v>
      </c>
    </row>
    <row r="114" spans="3:3" ht="18.75" hidden="1" customHeight="1" x14ac:dyDescent="0.2">
      <c r="C114" s="14" t="s">
        <v>33</v>
      </c>
    </row>
    <row r="115" spans="3:3" ht="15" hidden="1" customHeight="1" x14ac:dyDescent="0.2">
      <c r="C115" s="14" t="s">
        <v>42</v>
      </c>
    </row>
    <row r="116" spans="3:3" ht="11.25" hidden="1" customHeight="1" x14ac:dyDescent="0.2">
      <c r="C116" s="14" t="s">
        <v>31</v>
      </c>
    </row>
    <row r="117" spans="3:3" ht="16.5" hidden="1" customHeight="1" x14ac:dyDescent="0.2">
      <c r="C117" s="14" t="s">
        <v>32</v>
      </c>
    </row>
    <row r="118" spans="3:3" ht="12" hidden="1" customHeight="1" x14ac:dyDescent="0.2">
      <c r="C118" s="14" t="s">
        <v>34</v>
      </c>
    </row>
    <row r="119" spans="3:3" ht="25.5" hidden="1" customHeight="1" x14ac:dyDescent="0.2">
      <c r="C119" s="14" t="s">
        <v>35</v>
      </c>
    </row>
    <row r="120" spans="3:3" ht="27.75" hidden="1" customHeight="1" x14ac:dyDescent="0.2">
      <c r="C120" s="14" t="s">
        <v>43</v>
      </c>
    </row>
    <row r="121" spans="3:3" ht="36.75" hidden="1" customHeight="1" x14ac:dyDescent="0.2">
      <c r="C121" s="22" t="s">
        <v>44</v>
      </c>
    </row>
    <row r="122" spans="3:3" hidden="1" x14ac:dyDescent="0.2">
      <c r="C122" s="14" t="s">
        <v>45</v>
      </c>
    </row>
    <row r="123" spans="3:3" hidden="1" x14ac:dyDescent="0.2"/>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cione de la lista desplegable, la periodicidad de medición del indicador." sqref="K13:L14" xr:uid="{00000000-0002-0000-0200-000000000000}">
      <formula1>Periodicidad</formula1>
    </dataValidation>
    <dataValidation allowBlank="1" showInputMessage="1" showErrorMessage="1" prompt="Identifique el cargo del Directivo responsable del Proceso." sqref="D9:I9" xr:uid="{00000000-0002-0000-02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200-000002000000}"/>
    <dataValidation allowBlank="1" showInputMessage="1" showErrorMessage="1" prompt="Realice una breve descripción de que pretende medir el indicador." sqref="L9:Q10" xr:uid="{00000000-0002-0000-0200-000003000000}"/>
    <dataValidation allowBlank="1" showInputMessage="1" showErrorMessage="1" prompt="Fórmula matemática utilizada para medir el indicador." sqref="C13" xr:uid="{00000000-0002-0000-0200-000004000000}"/>
    <dataValidation allowBlank="1" showInputMessage="1" showErrorMessage="1" prompt="Magnitud o relación de magnitudes que se referencia para la medición. _x000a_Ejemplo: Porcentaje, Minutos,  Pesos, Unidad o (Unidad/Año)" sqref="G13:H14" xr:uid="{00000000-0002-0000-02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200-000006000000}">
      <formula1>Tipo_indicador</formula1>
    </dataValidation>
    <dataValidation allowBlank="1" showInputMessage="1" showErrorMessage="1" prompt="Identifique la fuente de información usada para el reporte del indicador." sqref="M13" xr:uid="{00000000-0002-0000-02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200-000008000000}"/>
    <dataValidation allowBlank="1" showInputMessage="1" showErrorMessage="1" prompt="Valor que se espera alcance el Indicador" sqref="P25 M25 D25 J25 G25" xr:uid="{00000000-0002-0000-0200-000009000000}"/>
    <dataValidation allowBlank="1" showInputMessage="1" showErrorMessage="1" prompt="Identifique el valor registrado en el numerador de la fórmula de cálculo" sqref="M26 P26:P27 J26 D26 G26" xr:uid="{00000000-0002-0000-0200-00000A000000}"/>
    <dataValidation allowBlank="1" showInputMessage="1" showErrorMessage="1" prompt="Identifique el valor registrado en el denominador de la fórmula de cálculo" sqref="M27 J27 D27 G27" xr:uid="{00000000-0002-0000-0200-00000B000000}"/>
    <dataValidation allowBlank="1" showInputMessage="1" showErrorMessage="1" prompt="Identifique el resultado del indicador en la medición desarrollada" sqref="M28 P28 D28 J28 G28" xr:uid="{00000000-0002-0000-0200-00000C000000}"/>
    <dataValidation allowBlank="1" showInputMessage="1" showErrorMessage="1" prompt="Realice un pequeño análisis, acerca del cumplimiento o incumplimiento del indicador, identificando los factores que fueron relevantes en el resultado del indicador." sqref="C44:C47 E47:J47 E44:J45" xr:uid="{00000000-0002-0000-0200-00000D000000}"/>
    <dataValidation type="list" allowBlank="1" showInputMessage="1" showErrorMessage="1" sqref="D8:I8" xr:uid="{00000000-0002-0000-0200-00000E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200-00000F000000}"/>
    <dataValidation allowBlank="1" showInputMessage="1" showErrorMessage="1" prompt="Establezca el nombre del indicador" sqref="L8:Q8" xr:uid="{00000000-0002-0000-0200-000010000000}"/>
    <dataValidation allowBlank="1" showInputMessage="1" showErrorMessage="1" prompt="Identifique el(los) valor(es)  los valores máximos o mínimos de este rango de gestión." sqref="F16:G17" xr:uid="{00000000-0002-0000-0200-000011000000}"/>
    <dataValidation type="list" allowBlank="1" showInputMessage="1" showErrorMessage="1" prompt="Selecione de la lista desplegable la tendencia esperada" sqref="P13:Q14" xr:uid="{00000000-0002-0000-0200-000012000000}">
      <formula1>$J$96:$J$100</formula1>
    </dataValidation>
  </dataValidations>
  <hyperlinks>
    <hyperlink ref="C8" location="'INSTRUCTIVO '!D10" display="Proceso :" xr:uid="{00000000-0004-0000-0200-000000000000}"/>
    <hyperlink ref="C9" location="'INSTRUCTIVO '!A1" display="Responsables: " xr:uid="{00000000-0004-0000-0200-000001000000}"/>
    <hyperlink ref="J9" location="'INSTRUCTIVO '!A1" display="Objetivo del Indicador" xr:uid="{00000000-0004-0000-0200-000002000000}"/>
    <hyperlink ref="C10" location="'INSTRUCTIVO '!A1" display="Responsable de la Medición " xr:uid="{00000000-0004-0000-02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U121"/>
  <sheetViews>
    <sheetView showGridLines="0" zoomScale="85" zoomScaleNormal="85" zoomScaleSheetLayoutView="89" workbookViewId="0">
      <selection activeCell="D28" sqref="D28:I28"/>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207" t="s">
        <v>0</v>
      </c>
      <c r="C6" s="208"/>
      <c r="D6" s="208"/>
      <c r="E6" s="208"/>
      <c r="F6" s="208"/>
      <c r="G6" s="208"/>
      <c r="H6" s="208"/>
      <c r="I6" s="208"/>
      <c r="J6" s="208"/>
      <c r="K6" s="208"/>
      <c r="L6" s="208"/>
      <c r="M6" s="208"/>
      <c r="N6" s="208"/>
      <c r="O6" s="208"/>
      <c r="P6" s="208"/>
      <c r="Q6" s="208"/>
      <c r="R6" s="209"/>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109</v>
      </c>
      <c r="M8" s="96"/>
      <c r="N8" s="96"/>
      <c r="O8" s="96"/>
      <c r="P8" s="96"/>
      <c r="Q8" s="97"/>
      <c r="R8" s="3"/>
    </row>
    <row r="9" spans="2:18" ht="23.25" customHeight="1" thickBot="1" x14ac:dyDescent="0.25">
      <c r="B9" s="2"/>
      <c r="C9" s="4" t="s">
        <v>61</v>
      </c>
      <c r="D9" s="53" t="s">
        <v>93</v>
      </c>
      <c r="E9" s="54"/>
      <c r="F9" s="54"/>
      <c r="G9" s="54"/>
      <c r="H9" s="54"/>
      <c r="I9" s="55"/>
      <c r="J9" s="56" t="s">
        <v>59</v>
      </c>
      <c r="K9" s="57"/>
      <c r="L9" s="60" t="s">
        <v>129</v>
      </c>
      <c r="M9" s="61"/>
      <c r="N9" s="61"/>
      <c r="O9" s="61"/>
      <c r="P9" s="61"/>
      <c r="Q9" s="62"/>
      <c r="R9" s="3"/>
    </row>
    <row r="10" spans="2:18" ht="23.25" customHeight="1" thickBot="1" x14ac:dyDescent="0.25">
      <c r="B10" s="2"/>
      <c r="C10" s="4" t="s">
        <v>60</v>
      </c>
      <c r="D10" s="53" t="s">
        <v>124</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110</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120</v>
      </c>
      <c r="D13" s="101"/>
      <c r="E13" s="104">
        <v>1</v>
      </c>
      <c r="F13" s="105"/>
      <c r="G13" s="107" t="s">
        <v>81</v>
      </c>
      <c r="H13" s="108"/>
      <c r="I13" s="100" t="s">
        <v>4</v>
      </c>
      <c r="J13" s="105"/>
      <c r="K13" s="107" t="s">
        <v>9</v>
      </c>
      <c r="L13" s="108"/>
      <c r="M13" s="100" t="s">
        <v>130</v>
      </c>
      <c r="N13" s="101"/>
      <c r="O13" s="111"/>
      <c r="P13" s="113" t="s">
        <v>78</v>
      </c>
      <c r="Q13" s="105"/>
      <c r="R13" s="3"/>
    </row>
    <row r="14" spans="2:18" ht="39"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210" t="s">
        <v>24</v>
      </c>
      <c r="C20" s="211"/>
      <c r="D20" s="211"/>
      <c r="E20" s="211"/>
      <c r="F20" s="211"/>
      <c r="G20" s="211"/>
      <c r="H20" s="211"/>
      <c r="I20" s="211"/>
      <c r="J20" s="211"/>
      <c r="K20" s="211"/>
      <c r="L20" s="211"/>
      <c r="M20" s="211"/>
      <c r="N20" s="211"/>
      <c r="O20" s="211"/>
      <c r="P20" s="211"/>
      <c r="Q20" s="211"/>
      <c r="R20" s="212"/>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122</v>
      </c>
      <c r="E24" s="146"/>
      <c r="F24" s="146"/>
      <c r="G24" s="146"/>
      <c r="H24" s="146"/>
      <c r="I24" s="147"/>
      <c r="J24" s="148" t="s">
        <v>123</v>
      </c>
      <c r="K24" s="146"/>
      <c r="L24" s="146"/>
      <c r="M24" s="146"/>
      <c r="N24" s="146"/>
      <c r="O24" s="147"/>
      <c r="P24" s="143"/>
      <c r="Q24" s="144"/>
      <c r="R24" s="3"/>
    </row>
    <row r="25" spans="2:20" ht="15" customHeight="1" x14ac:dyDescent="0.2">
      <c r="B25" s="2"/>
      <c r="C25" s="34" t="s">
        <v>17</v>
      </c>
      <c r="D25" s="214">
        <v>100</v>
      </c>
      <c r="E25" s="155"/>
      <c r="F25" s="155"/>
      <c r="G25" s="155"/>
      <c r="H25" s="155"/>
      <c r="I25" s="156"/>
      <c r="J25" s="154">
        <v>100</v>
      </c>
      <c r="K25" s="155"/>
      <c r="L25" s="155"/>
      <c r="M25" s="155"/>
      <c r="N25" s="155"/>
      <c r="O25" s="156"/>
      <c r="P25" s="213"/>
      <c r="Q25" s="189"/>
      <c r="R25" s="3"/>
    </row>
    <row r="26" spans="2:20" x14ac:dyDescent="0.2">
      <c r="B26" s="2"/>
      <c r="C26" s="33" t="s">
        <v>15</v>
      </c>
      <c r="D26" s="133">
        <v>131</v>
      </c>
      <c r="E26" s="149"/>
      <c r="F26" s="149"/>
      <c r="G26" s="149"/>
      <c r="H26" s="149"/>
      <c r="I26" s="150"/>
      <c r="J26" s="151"/>
      <c r="K26" s="149"/>
      <c r="L26" s="149"/>
      <c r="M26" s="149"/>
      <c r="N26" s="149"/>
      <c r="O26" s="150"/>
      <c r="P26" s="187"/>
      <c r="Q26" s="153"/>
      <c r="R26" s="3"/>
    </row>
    <row r="27" spans="2:20" ht="15.75" customHeight="1" x14ac:dyDescent="0.2">
      <c r="B27" s="2"/>
      <c r="C27" s="33" t="s">
        <v>36</v>
      </c>
      <c r="D27" s="133">
        <v>131</v>
      </c>
      <c r="E27" s="149"/>
      <c r="F27" s="149"/>
      <c r="G27" s="149"/>
      <c r="H27" s="149"/>
      <c r="I27" s="150"/>
      <c r="J27" s="151"/>
      <c r="K27" s="149"/>
      <c r="L27" s="149"/>
      <c r="M27" s="149"/>
      <c r="N27" s="149"/>
      <c r="O27" s="150"/>
      <c r="P27" s="187"/>
      <c r="Q27" s="153"/>
      <c r="R27" s="3"/>
    </row>
    <row r="28" spans="2:20" ht="15.75" customHeight="1" thickBot="1" x14ac:dyDescent="0.25">
      <c r="B28" s="2"/>
      <c r="C28" s="32" t="s">
        <v>29</v>
      </c>
      <c r="D28" s="162">
        <f>(D26/D27)*100</f>
        <v>100</v>
      </c>
      <c r="E28" s="163"/>
      <c r="F28" s="163"/>
      <c r="G28" s="163"/>
      <c r="H28" s="163"/>
      <c r="I28" s="217"/>
      <c r="J28" s="162" t="e">
        <f>(J26/J27)*100</f>
        <v>#DIV/0!</v>
      </c>
      <c r="K28" s="163"/>
      <c r="L28" s="163"/>
      <c r="M28" s="163"/>
      <c r="N28" s="163"/>
      <c r="O28" s="164"/>
      <c r="P28" s="215"/>
      <c r="Q28" s="21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218" t="s">
        <v>22</v>
      </c>
      <c r="D42" s="219"/>
      <c r="E42" s="219"/>
      <c r="F42" s="219"/>
      <c r="G42" s="219"/>
      <c r="H42" s="219"/>
      <c r="I42" s="219"/>
      <c r="J42" s="219"/>
      <c r="K42" s="207" t="s">
        <v>77</v>
      </c>
      <c r="L42" s="208"/>
      <c r="M42" s="208"/>
      <c r="N42" s="208"/>
      <c r="O42" s="208"/>
      <c r="P42" s="208"/>
      <c r="Q42" s="209"/>
      <c r="R42" s="3"/>
    </row>
    <row r="43" spans="2:18" ht="28.5" customHeight="1" thickBot="1" x14ac:dyDescent="0.25">
      <c r="B43" s="2"/>
      <c r="C43" s="37"/>
      <c r="D43" s="38" t="s">
        <v>79</v>
      </c>
      <c r="E43" s="220" t="s">
        <v>80</v>
      </c>
      <c r="F43" s="220"/>
      <c r="G43" s="220"/>
      <c r="H43" s="220"/>
      <c r="I43" s="220"/>
      <c r="J43" s="221"/>
      <c r="K43" s="39"/>
      <c r="L43" s="40"/>
      <c r="M43" s="40"/>
      <c r="N43" s="40"/>
      <c r="O43" s="40"/>
      <c r="P43" s="40"/>
      <c r="Q43" s="41"/>
      <c r="R43" s="3"/>
    </row>
    <row r="44" spans="2:18" ht="93.75" customHeight="1" thickBot="1" x14ac:dyDescent="0.25">
      <c r="B44" s="2"/>
      <c r="C44" s="10" t="s">
        <v>18</v>
      </c>
      <c r="D44" s="48">
        <v>45483</v>
      </c>
      <c r="E44" s="172" t="s">
        <v>146</v>
      </c>
      <c r="F44" s="173"/>
      <c r="G44" s="173"/>
      <c r="H44" s="173"/>
      <c r="I44" s="173"/>
      <c r="J44" s="174"/>
      <c r="K44" s="91"/>
      <c r="L44" s="91"/>
      <c r="M44" s="91"/>
      <c r="N44" s="91"/>
      <c r="O44" s="91"/>
      <c r="P44" s="91"/>
      <c r="Q44" s="92"/>
      <c r="R44" s="3"/>
    </row>
    <row r="45" spans="2:18" ht="72" customHeight="1" thickBot="1" x14ac:dyDescent="0.25">
      <c r="B45" s="2"/>
      <c r="C45" s="10" t="s">
        <v>19</v>
      </c>
      <c r="D45" s="47"/>
      <c r="E45" s="172"/>
      <c r="F45" s="173"/>
      <c r="G45" s="173"/>
      <c r="H45" s="173"/>
      <c r="I45" s="173"/>
      <c r="J45" s="174"/>
      <c r="K45" s="193"/>
      <c r="L45" s="193"/>
      <c r="M45" s="193"/>
      <c r="N45" s="193"/>
      <c r="O45" s="193"/>
      <c r="P45" s="193"/>
      <c r="Q45" s="194"/>
      <c r="R45" s="3"/>
    </row>
    <row r="46" spans="2:18" x14ac:dyDescent="0.2">
      <c r="B46" s="2"/>
      <c r="R46" s="3"/>
    </row>
    <row r="47" spans="2:18" ht="13.5" thickBot="1" x14ac:dyDescent="0.25">
      <c r="B47" s="11"/>
      <c r="C47" s="12"/>
      <c r="D47" s="12"/>
      <c r="E47" s="12"/>
      <c r="F47" s="12"/>
      <c r="G47" s="12"/>
      <c r="H47" s="12"/>
      <c r="I47" s="12"/>
      <c r="J47" s="12"/>
      <c r="K47" s="12"/>
      <c r="L47" s="12"/>
      <c r="M47" s="12"/>
      <c r="N47" s="12"/>
      <c r="O47" s="12"/>
      <c r="P47" s="12"/>
      <c r="Q47" s="12"/>
      <c r="R47" s="13"/>
    </row>
    <row r="89" spans="3:21" ht="28.5" customHeight="1" x14ac:dyDescent="0.2"/>
    <row r="91" spans="3:21" hidden="1" x14ac:dyDescent="0.2"/>
    <row r="92" spans="3:21" hidden="1" x14ac:dyDescent="0.2"/>
    <row r="93" spans="3:21" ht="13.5" hidden="1" thickBot="1" x14ac:dyDescent="0.25">
      <c r="C93" s="42" t="s">
        <v>39</v>
      </c>
      <c r="D93" s="43"/>
      <c r="H93" s="29" t="s">
        <v>23</v>
      </c>
      <c r="I93" s="29" t="s">
        <v>25</v>
      </c>
      <c r="J93" s="29" t="s">
        <v>70</v>
      </c>
      <c r="U93" s="28" t="s">
        <v>30</v>
      </c>
    </row>
    <row r="94" spans="3:21" ht="25.5" hidden="1" x14ac:dyDescent="0.2">
      <c r="C94" s="44" t="s">
        <v>46</v>
      </c>
      <c r="D94" s="44"/>
      <c r="H94" s="27" t="s">
        <v>4</v>
      </c>
      <c r="I94" s="27" t="s">
        <v>7</v>
      </c>
      <c r="J94" s="27" t="s">
        <v>71</v>
      </c>
      <c r="M94" s="181"/>
      <c r="N94" s="181"/>
    </row>
    <row r="95" spans="3:21" ht="25.5" hidden="1" x14ac:dyDescent="0.2">
      <c r="C95" s="44" t="s">
        <v>47</v>
      </c>
      <c r="D95" s="44"/>
      <c r="H95" s="27" t="s">
        <v>76</v>
      </c>
      <c r="I95" s="27" t="s">
        <v>88</v>
      </c>
      <c r="J95" s="27" t="s">
        <v>72</v>
      </c>
      <c r="M95" s="70"/>
      <c r="N95" s="70"/>
    </row>
    <row r="96" spans="3:21" ht="38.25" hidden="1" x14ac:dyDescent="0.2">
      <c r="C96" s="44" t="s">
        <v>48</v>
      </c>
      <c r="D96" s="44"/>
      <c r="H96" s="27" t="s">
        <v>5</v>
      </c>
      <c r="I96" s="27" t="s">
        <v>8</v>
      </c>
      <c r="J96" s="27" t="s">
        <v>73</v>
      </c>
      <c r="M96" s="70"/>
      <c r="N96" s="70"/>
    </row>
    <row r="97" spans="3:14" hidden="1" x14ac:dyDescent="0.2">
      <c r="C97" s="44" t="s">
        <v>49</v>
      </c>
      <c r="D97" s="44"/>
      <c r="H97" s="27"/>
      <c r="I97" s="27" t="s">
        <v>75</v>
      </c>
      <c r="J97" s="27" t="s">
        <v>74</v>
      </c>
      <c r="M97" s="70"/>
      <c r="N97" s="70"/>
    </row>
    <row r="98" spans="3:14" ht="25.5" hidden="1" x14ac:dyDescent="0.2">
      <c r="C98" s="44" t="s">
        <v>50</v>
      </c>
      <c r="D98" s="44"/>
      <c r="H98" s="27"/>
      <c r="I98" s="27" t="s">
        <v>9</v>
      </c>
      <c r="J98" s="27" t="s">
        <v>78</v>
      </c>
      <c r="M98" s="70"/>
      <c r="N98" s="70"/>
    </row>
    <row r="99" spans="3:14" hidden="1" x14ac:dyDescent="0.2">
      <c r="C99" s="44" t="s">
        <v>51</v>
      </c>
      <c r="D99" s="44"/>
      <c r="H99" s="27"/>
      <c r="I99" s="27" t="s">
        <v>10</v>
      </c>
      <c r="J99" s="27"/>
      <c r="M99" s="70"/>
      <c r="N99" s="70"/>
    </row>
    <row r="100" spans="3:14" hidden="1" x14ac:dyDescent="0.2">
      <c r="C100" s="44" t="s">
        <v>52</v>
      </c>
      <c r="D100" s="44"/>
      <c r="M100" s="181"/>
      <c r="N100" s="181"/>
    </row>
    <row r="101" spans="3:14" ht="66" hidden="1" customHeight="1" x14ac:dyDescent="0.2">
      <c r="C101" s="44" t="s">
        <v>53</v>
      </c>
      <c r="D101" s="44"/>
      <c r="M101" s="181"/>
      <c r="N101" s="181"/>
    </row>
    <row r="102" spans="3:14" hidden="1" x14ac:dyDescent="0.2">
      <c r="C102" s="44" t="s">
        <v>37</v>
      </c>
      <c r="D102" s="44"/>
    </row>
    <row r="103" spans="3:14" ht="25.5" hidden="1" x14ac:dyDescent="0.2">
      <c r="C103" s="44" t="s">
        <v>54</v>
      </c>
      <c r="D103" s="44"/>
    </row>
    <row r="104" spans="3:14" ht="25.5" hidden="1" x14ac:dyDescent="0.2">
      <c r="C104" s="44" t="s">
        <v>55</v>
      </c>
      <c r="D104" s="44"/>
    </row>
    <row r="105" spans="3:14" ht="25.5" hidden="1" x14ac:dyDescent="0.2">
      <c r="C105" s="44" t="s">
        <v>56</v>
      </c>
      <c r="D105" s="44"/>
    </row>
    <row r="106" spans="3:14" hidden="1" x14ac:dyDescent="0.2">
      <c r="C106" s="44" t="s">
        <v>41</v>
      </c>
      <c r="D106" s="27"/>
    </row>
    <row r="107" spans="3:14" hidden="1" x14ac:dyDescent="0.2">
      <c r="C107" s="44" t="s">
        <v>40</v>
      </c>
    </row>
    <row r="108" spans="3:14" hidden="1" x14ac:dyDescent="0.2">
      <c r="C108" s="44" t="s">
        <v>57</v>
      </c>
      <c r="D108" s="27"/>
    </row>
    <row r="109" spans="3:14" hidden="1" x14ac:dyDescent="0.2"/>
    <row r="110" spans="3:14" ht="6.75" hidden="1" customHeight="1" x14ac:dyDescent="0.2"/>
    <row r="111" spans="3:14" ht="15" hidden="1" customHeight="1" x14ac:dyDescent="0.2">
      <c r="C111" s="45" t="s">
        <v>30</v>
      </c>
    </row>
    <row r="112" spans="3:14" ht="18.75" hidden="1" customHeight="1" x14ac:dyDescent="0.2">
      <c r="C112" s="45" t="s">
        <v>33</v>
      </c>
    </row>
    <row r="113" spans="3:3" ht="15" hidden="1" customHeight="1" x14ac:dyDescent="0.2">
      <c r="C113" s="45" t="s">
        <v>42</v>
      </c>
    </row>
    <row r="114" spans="3:3" ht="11.25" hidden="1" customHeight="1" x14ac:dyDescent="0.2">
      <c r="C114" s="45" t="s">
        <v>31</v>
      </c>
    </row>
    <row r="115" spans="3:3" ht="16.5" hidden="1" customHeight="1" x14ac:dyDescent="0.2">
      <c r="C115" s="45" t="s">
        <v>32</v>
      </c>
    </row>
    <row r="116" spans="3:3" ht="12" hidden="1" customHeight="1" x14ac:dyDescent="0.2">
      <c r="C116" s="45" t="s">
        <v>34</v>
      </c>
    </row>
    <row r="117" spans="3:3" ht="25.5" hidden="1" customHeight="1" x14ac:dyDescent="0.2">
      <c r="C117" s="45" t="s">
        <v>35</v>
      </c>
    </row>
    <row r="118" spans="3:3" ht="27.75" hidden="1" customHeight="1" x14ac:dyDescent="0.2">
      <c r="C118" s="45" t="s">
        <v>43</v>
      </c>
    </row>
    <row r="119" spans="3:3" ht="36.75" hidden="1" customHeight="1" x14ac:dyDescent="0.2">
      <c r="C119" s="45" t="s">
        <v>44</v>
      </c>
    </row>
    <row r="120" spans="3:3" hidden="1" x14ac:dyDescent="0.2">
      <c r="C120" s="45" t="s">
        <v>45</v>
      </c>
    </row>
    <row r="121" spans="3:3" hidden="1" x14ac:dyDescent="0.2"/>
  </sheetData>
  <mergeCells count="69">
    <mergeCell ref="E45:J45"/>
    <mergeCell ref="K45:Q45"/>
    <mergeCell ref="M101:N101"/>
    <mergeCell ref="M94:N94"/>
    <mergeCell ref="M95:N95"/>
    <mergeCell ref="M96:N96"/>
    <mergeCell ref="M97:N97"/>
    <mergeCell ref="M98:N98"/>
    <mergeCell ref="M99:N99"/>
    <mergeCell ref="M100:N100"/>
    <mergeCell ref="I31:Q31"/>
    <mergeCell ref="C42:J42"/>
    <mergeCell ref="K42:Q42"/>
    <mergeCell ref="E43:J43"/>
    <mergeCell ref="E44:J44"/>
    <mergeCell ref="K44:Q44"/>
    <mergeCell ref="P27:Q27"/>
    <mergeCell ref="D27:I27"/>
    <mergeCell ref="J27:O27"/>
    <mergeCell ref="P28:Q28"/>
    <mergeCell ref="D28:I28"/>
    <mergeCell ref="J28:O28"/>
    <mergeCell ref="P25:Q25"/>
    <mergeCell ref="D25:I25"/>
    <mergeCell ref="J25:O25"/>
    <mergeCell ref="P26:Q26"/>
    <mergeCell ref="D26:I26"/>
    <mergeCell ref="J26:O26"/>
    <mergeCell ref="B20:R20"/>
    <mergeCell ref="C23:Q23"/>
    <mergeCell ref="P24:Q24"/>
    <mergeCell ref="D24:I24"/>
    <mergeCell ref="J24:O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9">
    <dataValidation type="list" allowBlank="1" showInputMessage="1" showErrorMessage="1" prompt="Selecione de la lista desplegable la tendencia esperada" sqref="P13:Q14" xr:uid="{00000000-0002-0000-0300-000000000000}">
      <formula1>$J$94:$J$98</formula1>
    </dataValidation>
    <dataValidation allowBlank="1" showInputMessage="1" showErrorMessage="1" prompt="Identifique el(los) valor(es)  los valores máximos o mínimos de este rango de gestión." sqref="F16:G17" xr:uid="{00000000-0002-0000-0300-000001000000}"/>
    <dataValidation allowBlank="1" showInputMessage="1" showErrorMessage="1" prompt="Establezca el nombre del indicador" sqref="L8:Q8" xr:uid="{00000000-0002-0000-0300-000002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300-000003000000}"/>
    <dataValidation type="list" allowBlank="1" showInputMessage="1" showErrorMessage="1" sqref="D8:I8" xr:uid="{00000000-0002-0000-0300-000004000000}">
      <formula1>$C$94:$C$108</formula1>
    </dataValidation>
    <dataValidation allowBlank="1" showInputMessage="1" showErrorMessage="1" prompt="Realice un pequeño análisis, acerca del cumplimiento o incumplimiento del indicador, identificando los factores que fueron relevantes en el resultado del indicador." sqref="C44:C45 E44:J45" xr:uid="{00000000-0002-0000-0300-000005000000}"/>
    <dataValidation allowBlank="1" showInputMessage="1" showErrorMessage="1" prompt="Identifique el resultado del indicador en la medición desarrollada" sqref="D28 P28 J28" xr:uid="{00000000-0002-0000-0300-000006000000}"/>
    <dataValidation allowBlank="1" showInputMessage="1" showErrorMessage="1" prompt="Identifique el valor registrado en el denominador de la fórmula de cálculo" sqref="J27 D27" xr:uid="{00000000-0002-0000-0300-000007000000}"/>
    <dataValidation allowBlank="1" showInputMessage="1" showErrorMessage="1" prompt="Identifique el valor registrado en el numerador de la fórmula de cálculo" sqref="P26:P27 J26 D26" xr:uid="{00000000-0002-0000-0300-000008000000}"/>
    <dataValidation allowBlank="1" showInputMessage="1" showErrorMessage="1" prompt="Valor que se espera alcance el Indicador" sqref="D25 P25 J25" xr:uid="{00000000-0002-0000-0300-000009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300-00000A000000}"/>
    <dataValidation allowBlank="1" showInputMessage="1" showErrorMessage="1" prompt="Identifique la fuente de información usada para el reporte del indicador." sqref="M13" xr:uid="{00000000-0002-0000-0300-00000B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300-00000C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300-00000D000000}"/>
    <dataValidation allowBlank="1" showInputMessage="1" showErrorMessage="1" prompt="Fórmula matemática utilizada para medir el indicador." sqref="C13" xr:uid="{00000000-0002-0000-0300-00000E000000}"/>
    <dataValidation allowBlank="1" showInputMessage="1" showErrorMessage="1" prompt="Realice una breve descripción de que pretende medir el indicador." sqref="L9:Q10" xr:uid="{00000000-0002-0000-0300-00000F000000}"/>
    <dataValidation allowBlank="1" showInputMessage="1" showErrorMessage="1" prompt="Identifique el cargo y dependencia del servidor responsable de  reportar y análisis del indicador (solamente se registra el servidor que consolida la información final)." sqref="D10:I10" xr:uid="{00000000-0002-0000-0300-000010000000}"/>
    <dataValidation allowBlank="1" showInputMessage="1" showErrorMessage="1" prompt="Identifique el cargo del Directivo responsable del Proceso." sqref="D9:I9" xr:uid="{00000000-0002-0000-0300-000011000000}"/>
    <dataValidation type="list" allowBlank="1" showInputMessage="1" showErrorMessage="1" prompt="Seleccione de la lista desplegable, la periodicidad de medición del indicador." sqref="K13:L14" xr:uid="{00000000-0002-0000-0300-000012000000}">
      <formula1>Periodicidad</formula1>
    </dataValidation>
  </dataValidations>
  <hyperlinks>
    <hyperlink ref="C8" location="'INSTRUCTIVO '!D10" display="Proceso :" xr:uid="{00000000-0004-0000-0300-000000000000}"/>
    <hyperlink ref="C9" location="'INSTRUCTIVO '!A1" display="Responsables: " xr:uid="{00000000-0004-0000-0300-000001000000}"/>
    <hyperlink ref="J9" location="'INSTRUCTIVO '!A1" display="Objetivo del Indicador" xr:uid="{00000000-0004-0000-0300-000002000000}"/>
    <hyperlink ref="C10" location="'INSTRUCTIVO '!A1" display="Responsable de la Medición " xr:uid="{00000000-0004-0000-03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B1:U121"/>
  <sheetViews>
    <sheetView showGridLines="0" zoomScale="85" zoomScaleNormal="85" zoomScaleSheetLayoutView="89" workbookViewId="0">
      <selection activeCell="E45" sqref="E45:J45"/>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135</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104</v>
      </c>
      <c r="M8" s="96"/>
      <c r="N8" s="96"/>
      <c r="O8" s="96"/>
      <c r="P8" s="96"/>
      <c r="Q8" s="97"/>
      <c r="R8" s="3"/>
    </row>
    <row r="9" spans="2:18" ht="23.25" customHeight="1" thickBot="1" x14ac:dyDescent="0.25">
      <c r="B9" s="2"/>
      <c r="C9" s="4" t="s">
        <v>61</v>
      </c>
      <c r="D9" s="53" t="s">
        <v>93</v>
      </c>
      <c r="E9" s="54"/>
      <c r="F9" s="54"/>
      <c r="G9" s="54"/>
      <c r="H9" s="54"/>
      <c r="I9" s="55"/>
      <c r="J9" s="56" t="s">
        <v>59</v>
      </c>
      <c r="K9" s="57"/>
      <c r="L9" s="60" t="s">
        <v>106</v>
      </c>
      <c r="M9" s="61"/>
      <c r="N9" s="61"/>
      <c r="O9" s="61"/>
      <c r="P9" s="61"/>
      <c r="Q9" s="62"/>
      <c r="R9" s="3"/>
    </row>
    <row r="10" spans="2:18" ht="23.25" customHeight="1" thickBot="1" x14ac:dyDescent="0.25">
      <c r="B10" s="2"/>
      <c r="C10" s="4" t="s">
        <v>60</v>
      </c>
      <c r="D10" s="53" t="s">
        <v>124</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121</v>
      </c>
      <c r="D13" s="101"/>
      <c r="E13" s="100">
        <v>100</v>
      </c>
      <c r="F13" s="105"/>
      <c r="G13" s="107" t="s">
        <v>81</v>
      </c>
      <c r="H13" s="108"/>
      <c r="I13" s="100" t="s">
        <v>4</v>
      </c>
      <c r="J13" s="105"/>
      <c r="K13" s="107" t="s">
        <v>10</v>
      </c>
      <c r="L13" s="108"/>
      <c r="M13" s="100" t="s">
        <v>105</v>
      </c>
      <c r="N13" s="101"/>
      <c r="O13" s="111"/>
      <c r="P13" s="113" t="s">
        <v>71</v>
      </c>
      <c r="Q13" s="105"/>
      <c r="R13" s="3"/>
    </row>
    <row r="14" spans="2:18" ht="39"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v>2023</v>
      </c>
      <c r="E24" s="146"/>
      <c r="F24" s="146"/>
      <c r="G24" s="146"/>
      <c r="H24" s="146"/>
      <c r="I24" s="146"/>
      <c r="J24" s="145">
        <v>2024</v>
      </c>
      <c r="K24" s="146"/>
      <c r="L24" s="146"/>
      <c r="M24" s="146"/>
      <c r="N24" s="146"/>
      <c r="O24" s="233"/>
      <c r="P24" s="142" t="s">
        <v>13</v>
      </c>
      <c r="Q24" s="144"/>
      <c r="R24" s="3"/>
    </row>
    <row r="25" spans="2:20" ht="15" customHeight="1" x14ac:dyDescent="0.2">
      <c r="B25" s="2"/>
      <c r="C25" s="34" t="s">
        <v>17</v>
      </c>
      <c r="D25" s="160">
        <v>100</v>
      </c>
      <c r="E25" s="158"/>
      <c r="F25" s="158"/>
      <c r="G25" s="158"/>
      <c r="H25" s="158"/>
      <c r="I25" s="158"/>
      <c r="J25" s="160">
        <v>100</v>
      </c>
      <c r="K25" s="158"/>
      <c r="L25" s="158"/>
      <c r="M25" s="158"/>
      <c r="N25" s="158"/>
      <c r="O25" s="161"/>
      <c r="P25" s="160"/>
      <c r="Q25" s="161"/>
      <c r="R25" s="3"/>
    </row>
    <row r="26" spans="2:20" x14ac:dyDescent="0.2">
      <c r="B26" s="2"/>
      <c r="C26" s="33" t="s">
        <v>15</v>
      </c>
      <c r="D26" s="133">
        <v>4</v>
      </c>
      <c r="E26" s="149"/>
      <c r="F26" s="149"/>
      <c r="G26" s="149"/>
      <c r="H26" s="149"/>
      <c r="I26" s="134"/>
      <c r="J26" s="133"/>
      <c r="K26" s="149"/>
      <c r="L26" s="149"/>
      <c r="M26" s="149"/>
      <c r="N26" s="149"/>
      <c r="O26" s="134"/>
      <c r="P26" s="152"/>
      <c r="Q26" s="153"/>
      <c r="R26" s="3"/>
    </row>
    <row r="27" spans="2:20" ht="15.75" customHeight="1" x14ac:dyDescent="0.2">
      <c r="B27" s="2"/>
      <c r="C27" s="33" t="s">
        <v>36</v>
      </c>
      <c r="D27" s="133">
        <v>17</v>
      </c>
      <c r="E27" s="149"/>
      <c r="F27" s="149"/>
      <c r="G27" s="149"/>
      <c r="H27" s="149"/>
      <c r="I27" s="134"/>
      <c r="J27" s="133"/>
      <c r="K27" s="149"/>
      <c r="L27" s="149"/>
      <c r="M27" s="149"/>
      <c r="N27" s="149"/>
      <c r="O27" s="134"/>
      <c r="P27" s="227"/>
      <c r="Q27" s="228"/>
      <c r="R27" s="3"/>
    </row>
    <row r="28" spans="2:20" ht="15.75" customHeight="1" thickBot="1" x14ac:dyDescent="0.25">
      <c r="B28" s="2"/>
      <c r="C28" s="32" t="s">
        <v>29</v>
      </c>
      <c r="D28" s="182">
        <f>(D26/D27)*100</f>
        <v>23.52941176470588</v>
      </c>
      <c r="E28" s="183"/>
      <c r="F28" s="183"/>
      <c r="G28" s="183"/>
      <c r="H28" s="183"/>
      <c r="I28" s="183"/>
      <c r="J28" s="230" t="e">
        <f>(J26/J27)*100</f>
        <v>#DIV/0!</v>
      </c>
      <c r="K28" s="231"/>
      <c r="L28" s="231"/>
      <c r="M28" s="231"/>
      <c r="N28" s="231"/>
      <c r="O28" s="232"/>
      <c r="P28" s="182"/>
      <c r="Q28" s="229"/>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102" customHeight="1" thickBot="1" x14ac:dyDescent="0.25">
      <c r="B44" s="2"/>
      <c r="C44" s="10" t="s">
        <v>18</v>
      </c>
      <c r="D44" s="47">
        <v>45301</v>
      </c>
      <c r="E44" s="222" t="s">
        <v>147</v>
      </c>
      <c r="F44" s="223"/>
      <c r="G44" s="223"/>
      <c r="H44" s="223"/>
      <c r="I44" s="223"/>
      <c r="J44" s="224"/>
      <c r="K44" s="225" t="s">
        <v>148</v>
      </c>
      <c r="L44" s="225"/>
      <c r="M44" s="225"/>
      <c r="N44" s="225"/>
      <c r="O44" s="225"/>
      <c r="P44" s="225"/>
      <c r="Q44" s="226"/>
      <c r="R44" s="3"/>
    </row>
    <row r="45" spans="2:18" ht="80.25" customHeight="1" thickBot="1" x14ac:dyDescent="0.25">
      <c r="B45" s="2"/>
      <c r="C45" s="10" t="s">
        <v>19</v>
      </c>
      <c r="D45" s="47"/>
      <c r="E45" s="222"/>
      <c r="F45" s="223"/>
      <c r="G45" s="223"/>
      <c r="H45" s="223"/>
      <c r="I45" s="223"/>
      <c r="J45" s="224"/>
      <c r="K45" s="225"/>
      <c r="L45" s="225"/>
      <c r="M45" s="225"/>
      <c r="N45" s="225"/>
      <c r="O45" s="225"/>
      <c r="P45" s="225"/>
      <c r="Q45" s="226"/>
      <c r="R45" s="3"/>
    </row>
    <row r="46" spans="2:18" x14ac:dyDescent="0.2">
      <c r="B46" s="2"/>
      <c r="R46" s="3"/>
    </row>
    <row r="47" spans="2:18" ht="13.5" thickBot="1" x14ac:dyDescent="0.25">
      <c r="B47" s="11"/>
      <c r="C47" s="12"/>
      <c r="D47" s="12"/>
      <c r="E47" s="12"/>
      <c r="F47" s="12"/>
      <c r="G47" s="12"/>
      <c r="H47" s="12"/>
      <c r="I47" s="12"/>
      <c r="J47" s="12"/>
      <c r="K47" s="12"/>
      <c r="L47" s="12"/>
      <c r="M47" s="12"/>
      <c r="N47" s="12"/>
      <c r="O47" s="12"/>
      <c r="P47" s="12"/>
      <c r="Q47" s="12"/>
      <c r="R47" s="13"/>
    </row>
    <row r="89" spans="3:21" ht="28.5" customHeight="1" x14ac:dyDescent="0.2"/>
    <row r="91" spans="3:21" hidden="1" x14ac:dyDescent="0.2"/>
    <row r="92" spans="3:21" hidden="1" x14ac:dyDescent="0.2"/>
    <row r="93" spans="3:21" ht="13.5" hidden="1" thickBot="1" x14ac:dyDescent="0.25">
      <c r="C93" s="31" t="s">
        <v>39</v>
      </c>
      <c r="D93" s="30"/>
      <c r="H93" s="29" t="s">
        <v>23</v>
      </c>
      <c r="I93" s="29" t="s">
        <v>25</v>
      </c>
      <c r="J93" s="29" t="s">
        <v>70</v>
      </c>
      <c r="U93" s="28" t="s">
        <v>30</v>
      </c>
    </row>
    <row r="94" spans="3:21" ht="25.5" hidden="1" x14ac:dyDescent="0.2">
      <c r="C94" s="24" t="s">
        <v>46</v>
      </c>
      <c r="D94" s="26"/>
      <c r="H94" s="27" t="s">
        <v>4</v>
      </c>
      <c r="I94" s="27" t="s">
        <v>7</v>
      </c>
      <c r="J94" s="27" t="s">
        <v>71</v>
      </c>
      <c r="M94" s="181"/>
      <c r="N94" s="181"/>
    </row>
    <row r="95" spans="3:21" ht="25.5" hidden="1" x14ac:dyDescent="0.2">
      <c r="C95" s="24" t="s">
        <v>47</v>
      </c>
      <c r="D95" s="26"/>
      <c r="H95" s="27" t="s">
        <v>76</v>
      </c>
      <c r="I95" s="27" t="s">
        <v>88</v>
      </c>
      <c r="J95" s="27" t="s">
        <v>72</v>
      </c>
      <c r="M95" s="70"/>
      <c r="N95" s="70"/>
    </row>
    <row r="96" spans="3:21" ht="38.25" hidden="1" x14ac:dyDescent="0.2">
      <c r="C96" s="24" t="s">
        <v>48</v>
      </c>
      <c r="D96" s="26"/>
      <c r="H96" s="27" t="s">
        <v>5</v>
      </c>
      <c r="I96" s="27" t="s">
        <v>8</v>
      </c>
      <c r="J96" s="27" t="s">
        <v>73</v>
      </c>
      <c r="M96" s="70"/>
      <c r="N96" s="70"/>
    </row>
    <row r="97" spans="3:14" hidden="1" x14ac:dyDescent="0.2">
      <c r="C97" s="24" t="s">
        <v>49</v>
      </c>
      <c r="D97" s="26"/>
      <c r="H97" s="27"/>
      <c r="I97" s="27" t="s">
        <v>75</v>
      </c>
      <c r="J97" s="27" t="s">
        <v>74</v>
      </c>
      <c r="M97" s="70"/>
      <c r="N97" s="70"/>
    </row>
    <row r="98" spans="3:14" ht="25.5" hidden="1" x14ac:dyDescent="0.2">
      <c r="C98" s="24" t="s">
        <v>50</v>
      </c>
      <c r="D98" s="26"/>
      <c r="H98" s="27"/>
      <c r="I98" s="27" t="s">
        <v>9</v>
      </c>
      <c r="J98" s="27" t="s">
        <v>78</v>
      </c>
      <c r="M98" s="70"/>
      <c r="N98" s="70"/>
    </row>
    <row r="99" spans="3:14" hidden="1" x14ac:dyDescent="0.2">
      <c r="C99" s="24" t="s">
        <v>51</v>
      </c>
      <c r="D99" s="26"/>
      <c r="H99" s="27"/>
      <c r="I99" s="27" t="s">
        <v>10</v>
      </c>
      <c r="J99" s="27"/>
      <c r="M99" s="70"/>
      <c r="N99" s="70"/>
    </row>
    <row r="100" spans="3:14" hidden="1" x14ac:dyDescent="0.2">
      <c r="C100" s="24" t="s">
        <v>52</v>
      </c>
      <c r="D100" s="26"/>
      <c r="M100" s="181"/>
      <c r="N100" s="181"/>
    </row>
    <row r="101" spans="3:14" ht="66" hidden="1" customHeight="1" x14ac:dyDescent="0.2">
      <c r="C101" s="24" t="s">
        <v>53</v>
      </c>
      <c r="D101" s="26"/>
      <c r="M101" s="180"/>
      <c r="N101" s="180"/>
    </row>
    <row r="102" spans="3:14" hidden="1" x14ac:dyDescent="0.2">
      <c r="C102" s="24" t="s">
        <v>37</v>
      </c>
      <c r="D102" s="26"/>
    </row>
    <row r="103" spans="3:14" ht="25.5" hidden="1" x14ac:dyDescent="0.2">
      <c r="C103" s="24" t="s">
        <v>54</v>
      </c>
      <c r="D103" s="26"/>
    </row>
    <row r="104" spans="3:14" ht="25.5" hidden="1" x14ac:dyDescent="0.2">
      <c r="C104" s="24" t="s">
        <v>55</v>
      </c>
      <c r="D104" s="26"/>
    </row>
    <row r="105" spans="3:14" ht="25.5" hidden="1" x14ac:dyDescent="0.2">
      <c r="C105" s="24" t="s">
        <v>56</v>
      </c>
      <c r="D105" s="26"/>
    </row>
    <row r="106" spans="3:14" hidden="1" x14ac:dyDescent="0.2">
      <c r="C106" s="24" t="s">
        <v>41</v>
      </c>
      <c r="D106" s="23"/>
    </row>
    <row r="107" spans="3:14" hidden="1" x14ac:dyDescent="0.2">
      <c r="C107" s="24" t="s">
        <v>40</v>
      </c>
      <c r="D107" s="25"/>
    </row>
    <row r="108" spans="3:14" hidden="1" x14ac:dyDescent="0.2">
      <c r="C108" s="24" t="s">
        <v>57</v>
      </c>
      <c r="D108" s="23"/>
    </row>
    <row r="109" spans="3:14" hidden="1" x14ac:dyDescent="0.2"/>
    <row r="110" spans="3:14" ht="6.75" hidden="1" customHeight="1" x14ac:dyDescent="0.2"/>
    <row r="111" spans="3:14" ht="15" hidden="1" customHeight="1" x14ac:dyDescent="0.2">
      <c r="C111" s="14" t="s">
        <v>30</v>
      </c>
    </row>
    <row r="112" spans="3:14" ht="18.75" hidden="1" customHeight="1" x14ac:dyDescent="0.2">
      <c r="C112" s="14" t="s">
        <v>33</v>
      </c>
    </row>
    <row r="113" spans="3:3" ht="15" hidden="1" customHeight="1" x14ac:dyDescent="0.2">
      <c r="C113" s="14" t="s">
        <v>42</v>
      </c>
    </row>
    <row r="114" spans="3:3" ht="11.25" hidden="1" customHeight="1" x14ac:dyDescent="0.2">
      <c r="C114" s="14" t="s">
        <v>31</v>
      </c>
    </row>
    <row r="115" spans="3:3" ht="16.5" hidden="1" customHeight="1" x14ac:dyDescent="0.2">
      <c r="C115" s="14" t="s">
        <v>32</v>
      </c>
    </row>
    <row r="116" spans="3:3" ht="12" hidden="1" customHeight="1" x14ac:dyDescent="0.2">
      <c r="C116" s="14" t="s">
        <v>34</v>
      </c>
    </row>
    <row r="117" spans="3:3" ht="25.5" hidden="1" customHeight="1" x14ac:dyDescent="0.2">
      <c r="C117" s="14" t="s">
        <v>35</v>
      </c>
    </row>
    <row r="118" spans="3:3" ht="27.75" hidden="1" customHeight="1" x14ac:dyDescent="0.2">
      <c r="C118" s="14" t="s">
        <v>43</v>
      </c>
    </row>
    <row r="119" spans="3:3" ht="36.75" hidden="1" customHeight="1" x14ac:dyDescent="0.2">
      <c r="C119" s="22" t="s">
        <v>44</v>
      </c>
    </row>
    <row r="120" spans="3:3" hidden="1" x14ac:dyDescent="0.2">
      <c r="C120" s="14" t="s">
        <v>45</v>
      </c>
    </row>
    <row r="121" spans="3:3" hidden="1" x14ac:dyDescent="0.2"/>
  </sheetData>
  <mergeCells count="69">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P24:Q24"/>
    <mergeCell ref="P25:Q25"/>
    <mergeCell ref="D24:I24"/>
    <mergeCell ref="D25:I25"/>
    <mergeCell ref="J25:O25"/>
    <mergeCell ref="J24:O24"/>
    <mergeCell ref="P26:Q26"/>
    <mergeCell ref="P27:Q27"/>
    <mergeCell ref="P28:Q28"/>
    <mergeCell ref="D26:I26"/>
    <mergeCell ref="D27:I27"/>
    <mergeCell ref="D28:I28"/>
    <mergeCell ref="J26:O26"/>
    <mergeCell ref="J27:O27"/>
    <mergeCell ref="J28:O28"/>
    <mergeCell ref="I31:Q31"/>
    <mergeCell ref="C42:J42"/>
    <mergeCell ref="K42:Q42"/>
    <mergeCell ref="E43:J43"/>
    <mergeCell ref="E44:J44"/>
    <mergeCell ref="K44:Q44"/>
    <mergeCell ref="M98:N98"/>
    <mergeCell ref="M99:N99"/>
    <mergeCell ref="M100:N100"/>
    <mergeCell ref="M101:N101"/>
    <mergeCell ref="E45:J45"/>
    <mergeCell ref="K45:Q45"/>
    <mergeCell ref="M94:N94"/>
    <mergeCell ref="M95:N95"/>
    <mergeCell ref="M96:N96"/>
    <mergeCell ref="M97:N97"/>
  </mergeCells>
  <dataValidations count="18">
    <dataValidation type="list" allowBlank="1" showInputMessage="1" showErrorMessage="1" prompt="Selecione de la lista desplegable la tendencia esperada" sqref="P13:Q14" xr:uid="{00000000-0002-0000-0400-000000000000}">
      <formula1>$J$94:$J$98</formula1>
    </dataValidation>
    <dataValidation allowBlank="1" showInputMessage="1" showErrorMessage="1" prompt="Identifique el(los) valor(es)  los valores máximos o mínimos de este rango de gestión." sqref="F16:G17" xr:uid="{00000000-0002-0000-0400-000001000000}"/>
    <dataValidation allowBlank="1" showInputMessage="1" showErrorMessage="1" prompt="Establezca el nombre del indicador" sqref="L8:Q8" xr:uid="{00000000-0002-0000-0400-000002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400-000003000000}"/>
    <dataValidation type="list" allowBlank="1" showInputMessage="1" showErrorMessage="1" sqref="D8:I8" xr:uid="{00000000-0002-0000-0400-000004000000}">
      <formula1>$C$94:$C$108</formula1>
    </dataValidation>
    <dataValidation allowBlank="1" showInputMessage="1" showErrorMessage="1" prompt="Realice un pequeño análisis, acerca del cumplimiento o incumplimiento del indicador, identificando los factores que fueron relevantes en el resultado del indicador." sqref="C44:C45 E44:J45" xr:uid="{00000000-0002-0000-0400-000005000000}"/>
    <dataValidation allowBlank="1" showInputMessage="1" showErrorMessage="1" prompt="Identifique el resultado del indicador en la medición desarrollada" sqref="D28 P28 J28" xr:uid="{00000000-0002-0000-0400-000006000000}"/>
    <dataValidation allowBlank="1" showInputMessage="1" showErrorMessage="1" prompt="Identifique el valor registrado en el numerador de la fórmula de cálculo" sqref="P26 J26:J27 D26:D27" xr:uid="{00000000-0002-0000-0400-000007000000}"/>
    <dataValidation allowBlank="1" showInputMessage="1" showErrorMessage="1" prompt="Valor que se espera alcance el Indicador" sqref="D25 P25 J25" xr:uid="{00000000-0002-0000-0400-000008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400-000009000000}"/>
    <dataValidation allowBlank="1" showInputMessage="1" showErrorMessage="1" prompt="Identifique la fuente de información usada para el reporte del indicador." sqref="M13" xr:uid="{00000000-0002-0000-0400-00000A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400-00000B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400-00000C000000}"/>
    <dataValidation allowBlank="1" showInputMessage="1" showErrorMessage="1" prompt="Fórmula matemática utilizada para medir el indicador." sqref="C13" xr:uid="{00000000-0002-0000-0400-00000D000000}"/>
    <dataValidation allowBlank="1" showInputMessage="1" showErrorMessage="1" prompt="Realice una breve descripción de que pretende medir el indicador." sqref="L9:Q10" xr:uid="{00000000-0002-0000-0400-00000E000000}"/>
    <dataValidation allowBlank="1" showInputMessage="1" showErrorMessage="1" prompt="Identifique el cargo y dependencia del servidor responsable de  reportar y análisis del indicador (solamente se registra el servidor que consolida la información final)." sqref="D10:I10" xr:uid="{00000000-0002-0000-0400-00000F000000}"/>
    <dataValidation allowBlank="1" showInputMessage="1" showErrorMessage="1" prompt="Identifique el cargo del Directivo responsable del Proceso." sqref="D9:I9" xr:uid="{00000000-0002-0000-0400-000010000000}"/>
    <dataValidation type="list" allowBlank="1" showInputMessage="1" showErrorMessage="1" prompt="Seleccione de la lista desplegable, la periodicidad de medición del indicador." sqref="K13:L14" xr:uid="{00000000-0002-0000-0400-000011000000}">
      <formula1>Periodicidad</formula1>
    </dataValidation>
  </dataValidations>
  <hyperlinks>
    <hyperlink ref="C8" location="'INSTRUCTIVO '!D10" display="Proceso :" xr:uid="{00000000-0004-0000-0400-000000000000}"/>
    <hyperlink ref="C9" location="'INSTRUCTIVO '!A1" display="Responsables: " xr:uid="{00000000-0004-0000-0400-000001000000}"/>
    <hyperlink ref="J9" location="'INSTRUCTIVO '!A1" display="Objetivo del Indicador" xr:uid="{00000000-0004-0000-0400-000002000000}"/>
    <hyperlink ref="C10" location="'INSTRUCTIVO '!A1" display="Responsable de la Medición " xr:uid="{00000000-0004-0000-04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B1:U123"/>
  <sheetViews>
    <sheetView showGridLines="0" zoomScale="85" zoomScaleNormal="85" zoomScaleSheetLayoutView="89" workbookViewId="0">
      <selection activeCell="E45" sqref="E45:J45"/>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86" t="s">
        <v>0</v>
      </c>
      <c r="C6" s="87"/>
      <c r="D6" s="87"/>
      <c r="E6" s="87"/>
      <c r="F6" s="87"/>
      <c r="G6" s="87"/>
      <c r="H6" s="87"/>
      <c r="I6" s="87"/>
      <c r="J6" s="87"/>
      <c r="K6" s="87"/>
      <c r="L6" s="87"/>
      <c r="M6" s="87"/>
      <c r="N6" s="87"/>
      <c r="O6" s="87"/>
      <c r="P6" s="87"/>
      <c r="Q6" s="87"/>
      <c r="R6" s="88"/>
    </row>
    <row r="7" spans="2:18" ht="13.5" customHeight="1"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101</v>
      </c>
      <c r="M8" s="96"/>
      <c r="N8" s="96"/>
      <c r="O8" s="96"/>
      <c r="P8" s="96"/>
      <c r="Q8" s="97"/>
      <c r="R8" s="3"/>
    </row>
    <row r="9" spans="2:18" ht="23.25" customHeight="1" thickBot="1" x14ac:dyDescent="0.25">
      <c r="B9" s="2"/>
      <c r="C9" s="4" t="s">
        <v>61</v>
      </c>
      <c r="D9" s="53" t="s">
        <v>93</v>
      </c>
      <c r="E9" s="54"/>
      <c r="F9" s="54"/>
      <c r="G9" s="54"/>
      <c r="H9" s="54"/>
      <c r="I9" s="55"/>
      <c r="J9" s="56" t="s">
        <v>59</v>
      </c>
      <c r="K9" s="57"/>
      <c r="L9" s="60" t="s">
        <v>108</v>
      </c>
      <c r="M9" s="61"/>
      <c r="N9" s="61"/>
      <c r="O9" s="61"/>
      <c r="P9" s="61"/>
      <c r="Q9" s="62"/>
      <c r="R9" s="3"/>
    </row>
    <row r="10" spans="2:18" ht="23.25" customHeight="1" thickBot="1" x14ac:dyDescent="0.25">
      <c r="B10" s="2"/>
      <c r="C10" s="4" t="s">
        <v>60</v>
      </c>
      <c r="D10" s="53" t="s">
        <v>132</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102</v>
      </c>
      <c r="D13" s="101"/>
      <c r="E13" s="104">
        <v>0.67859999999999998</v>
      </c>
      <c r="F13" s="105"/>
      <c r="G13" s="107" t="s">
        <v>81</v>
      </c>
      <c r="H13" s="108"/>
      <c r="I13" s="100" t="s">
        <v>4</v>
      </c>
      <c r="J13" s="105"/>
      <c r="K13" s="107" t="s">
        <v>8</v>
      </c>
      <c r="L13" s="108"/>
      <c r="M13" s="100" t="s">
        <v>103</v>
      </c>
      <c r="N13" s="101"/>
      <c r="O13" s="111"/>
      <c r="P13" s="113" t="s">
        <v>71</v>
      </c>
      <c r="Q13" s="105"/>
      <c r="R13" s="3"/>
    </row>
    <row r="14" spans="2:18" ht="49.5"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4">
        <v>100</v>
      </c>
      <c r="E25" s="155"/>
      <c r="F25" s="156"/>
      <c r="G25" s="154">
        <v>100</v>
      </c>
      <c r="H25" s="155"/>
      <c r="I25" s="156"/>
      <c r="J25" s="154">
        <v>100</v>
      </c>
      <c r="K25" s="155"/>
      <c r="L25" s="156"/>
      <c r="M25" s="154">
        <v>100</v>
      </c>
      <c r="N25" s="155"/>
      <c r="O25" s="156"/>
      <c r="P25" s="234">
        <v>100</v>
      </c>
      <c r="Q25" s="235"/>
      <c r="R25" s="3"/>
    </row>
    <row r="26" spans="2:20" ht="12.75" customHeight="1" x14ac:dyDescent="0.2">
      <c r="B26" s="2"/>
      <c r="C26" s="33" t="s">
        <v>15</v>
      </c>
      <c r="D26" s="151">
        <v>197</v>
      </c>
      <c r="E26" s="149"/>
      <c r="F26" s="150"/>
      <c r="G26" s="151">
        <v>78</v>
      </c>
      <c r="H26" s="149"/>
      <c r="I26" s="150"/>
      <c r="J26" s="151"/>
      <c r="K26" s="149"/>
      <c r="L26" s="150"/>
      <c r="M26" s="151"/>
      <c r="N26" s="149"/>
      <c r="O26" s="150"/>
      <c r="P26" s="187">
        <f>SUM(G26:O26)</f>
        <v>78</v>
      </c>
      <c r="Q26" s="153"/>
      <c r="R26" s="3"/>
    </row>
    <row r="27" spans="2:20" ht="15.75" customHeight="1" x14ac:dyDescent="0.2">
      <c r="B27" s="2"/>
      <c r="C27" s="33" t="s">
        <v>36</v>
      </c>
      <c r="D27" s="151">
        <v>221</v>
      </c>
      <c r="E27" s="149"/>
      <c r="F27" s="150"/>
      <c r="G27" s="151">
        <v>79</v>
      </c>
      <c r="H27" s="149"/>
      <c r="I27" s="150"/>
      <c r="J27" s="151"/>
      <c r="K27" s="149"/>
      <c r="L27" s="150"/>
      <c r="M27" s="151"/>
      <c r="N27" s="149"/>
      <c r="O27" s="150"/>
      <c r="P27" s="187">
        <f>SUM(G27:O27)</f>
        <v>79</v>
      </c>
      <c r="Q27" s="153"/>
      <c r="R27" s="3"/>
    </row>
    <row r="28" spans="2:20" ht="15.75" customHeight="1" thickBot="1" x14ac:dyDescent="0.25">
      <c r="B28" s="2"/>
      <c r="C28" s="32" t="s">
        <v>29</v>
      </c>
      <c r="D28" s="230">
        <f>(D26/D27)*100</f>
        <v>89.14027149321268</v>
      </c>
      <c r="E28" s="231"/>
      <c r="F28" s="236"/>
      <c r="G28" s="162">
        <f>(G26/G27)*100</f>
        <v>98.734177215189874</v>
      </c>
      <c r="H28" s="163"/>
      <c r="I28" s="164"/>
      <c r="J28" s="230" t="e">
        <f>(J26/J27)*100</f>
        <v>#DIV/0!</v>
      </c>
      <c r="K28" s="231"/>
      <c r="L28" s="232"/>
      <c r="M28" s="230" t="e">
        <f>(M26/M27)*100</f>
        <v>#DIV/0!</v>
      </c>
      <c r="N28" s="231"/>
      <c r="O28" s="236"/>
      <c r="P28" s="237">
        <f>P26/P27*100</f>
        <v>98.734177215189874</v>
      </c>
      <c r="Q28" s="238"/>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134.25" customHeight="1" thickBot="1" x14ac:dyDescent="0.25">
      <c r="B44" s="2"/>
      <c r="C44" s="10" t="s">
        <v>18</v>
      </c>
      <c r="D44" s="50">
        <v>45385</v>
      </c>
      <c r="E44" s="239" t="s">
        <v>139</v>
      </c>
      <c r="F44" s="240"/>
      <c r="G44" s="240"/>
      <c r="H44" s="240"/>
      <c r="I44" s="240"/>
      <c r="J44" s="241"/>
      <c r="K44" s="242"/>
      <c r="L44" s="243"/>
      <c r="M44" s="243"/>
      <c r="N44" s="243"/>
      <c r="O44" s="243"/>
      <c r="P44" s="243"/>
      <c r="Q44" s="244"/>
      <c r="R44" s="3"/>
    </row>
    <row r="45" spans="2:18" ht="111.75" customHeight="1" thickBot="1" x14ac:dyDescent="0.25">
      <c r="B45" s="2"/>
      <c r="C45" s="10" t="s">
        <v>19</v>
      </c>
      <c r="D45" s="48">
        <v>45473</v>
      </c>
      <c r="E45" s="245" t="s">
        <v>149</v>
      </c>
      <c r="F45" s="246"/>
      <c r="G45" s="246"/>
      <c r="H45" s="246"/>
      <c r="I45" s="246"/>
      <c r="J45" s="247"/>
      <c r="K45" s="248"/>
      <c r="L45" s="249"/>
      <c r="M45" s="249"/>
      <c r="N45" s="249"/>
      <c r="O45" s="249"/>
      <c r="P45" s="249"/>
      <c r="Q45" s="250"/>
      <c r="R45" s="3"/>
    </row>
    <row r="46" spans="2:18" ht="87" customHeight="1" thickBot="1" x14ac:dyDescent="0.25">
      <c r="B46" s="2"/>
      <c r="C46" s="10" t="s">
        <v>90</v>
      </c>
      <c r="D46" s="52"/>
      <c r="E46" s="245"/>
      <c r="F46" s="246"/>
      <c r="G46" s="246"/>
      <c r="H46" s="246"/>
      <c r="I46" s="246"/>
      <c r="J46" s="247"/>
      <c r="K46" s="251"/>
      <c r="L46" s="252"/>
      <c r="M46" s="252"/>
      <c r="N46" s="252"/>
      <c r="O46" s="252"/>
      <c r="P46" s="252"/>
      <c r="Q46" s="253"/>
      <c r="R46" s="3"/>
    </row>
    <row r="47" spans="2:18" ht="88.5" customHeight="1" thickBot="1" x14ac:dyDescent="0.25">
      <c r="B47" s="2"/>
      <c r="C47" s="10" t="s">
        <v>20</v>
      </c>
      <c r="D47" s="47"/>
      <c r="E47" s="254"/>
      <c r="F47" s="252"/>
      <c r="G47" s="252"/>
      <c r="H47" s="252"/>
      <c r="I47" s="252"/>
      <c r="J47" s="253"/>
      <c r="K47" s="172"/>
      <c r="L47" s="173"/>
      <c r="M47" s="173"/>
      <c r="N47" s="173"/>
      <c r="O47" s="173"/>
      <c r="P47" s="173"/>
      <c r="Q47" s="174"/>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31" t="s">
        <v>39</v>
      </c>
      <c r="D95" s="30"/>
      <c r="H95" s="29" t="s">
        <v>23</v>
      </c>
      <c r="I95" s="29" t="s">
        <v>25</v>
      </c>
      <c r="J95" s="29" t="s">
        <v>70</v>
      </c>
      <c r="U95" s="28" t="s">
        <v>30</v>
      </c>
    </row>
    <row r="96" spans="3:21" ht="25.5" hidden="1" x14ac:dyDescent="0.2">
      <c r="C96" s="24" t="s">
        <v>46</v>
      </c>
      <c r="D96" s="26"/>
      <c r="H96" s="27" t="s">
        <v>4</v>
      </c>
      <c r="I96" s="27" t="s">
        <v>7</v>
      </c>
      <c r="J96" s="27" t="s">
        <v>71</v>
      </c>
      <c r="M96" s="181"/>
      <c r="N96" s="181"/>
    </row>
    <row r="97" spans="3:14" ht="25.5" hidden="1" x14ac:dyDescent="0.2">
      <c r="C97" s="24" t="s">
        <v>47</v>
      </c>
      <c r="D97" s="26"/>
      <c r="H97" s="27" t="s">
        <v>76</v>
      </c>
      <c r="I97" s="27" t="s">
        <v>88</v>
      </c>
      <c r="J97" s="27" t="s">
        <v>72</v>
      </c>
      <c r="M97" s="70"/>
      <c r="N97" s="70"/>
    </row>
    <row r="98" spans="3:14" ht="38.25" hidden="1" x14ac:dyDescent="0.2">
      <c r="C98" s="24" t="s">
        <v>48</v>
      </c>
      <c r="D98" s="26"/>
      <c r="H98" s="27" t="s">
        <v>5</v>
      </c>
      <c r="I98" s="27" t="s">
        <v>8</v>
      </c>
      <c r="J98" s="27" t="s">
        <v>73</v>
      </c>
      <c r="M98" s="70"/>
      <c r="N98" s="70"/>
    </row>
    <row r="99" spans="3:14" hidden="1" x14ac:dyDescent="0.2">
      <c r="C99" s="24" t="s">
        <v>49</v>
      </c>
      <c r="D99" s="26"/>
      <c r="H99" s="27"/>
      <c r="I99" s="27" t="s">
        <v>75</v>
      </c>
      <c r="J99" s="27" t="s">
        <v>74</v>
      </c>
      <c r="M99" s="70"/>
      <c r="N99" s="70"/>
    </row>
    <row r="100" spans="3:14" ht="25.5" hidden="1" x14ac:dyDescent="0.2">
      <c r="C100" s="24" t="s">
        <v>50</v>
      </c>
      <c r="D100" s="26"/>
      <c r="H100" s="27"/>
      <c r="I100" s="27" t="s">
        <v>9</v>
      </c>
      <c r="J100" s="27" t="s">
        <v>78</v>
      </c>
      <c r="M100" s="70"/>
      <c r="N100" s="70"/>
    </row>
    <row r="101" spans="3:14" hidden="1" x14ac:dyDescent="0.2">
      <c r="C101" s="24" t="s">
        <v>51</v>
      </c>
      <c r="D101" s="26"/>
      <c r="H101" s="27"/>
      <c r="I101" s="27" t="s">
        <v>10</v>
      </c>
      <c r="J101" s="27"/>
      <c r="M101" s="70"/>
      <c r="N101" s="70"/>
    </row>
    <row r="102" spans="3:14" hidden="1" x14ac:dyDescent="0.2">
      <c r="C102" s="24" t="s">
        <v>52</v>
      </c>
      <c r="D102" s="26"/>
      <c r="M102" s="181"/>
      <c r="N102" s="181"/>
    </row>
    <row r="103" spans="3:14" ht="66" hidden="1" customHeight="1" x14ac:dyDescent="0.2">
      <c r="C103" s="24" t="s">
        <v>53</v>
      </c>
      <c r="D103" s="26"/>
      <c r="M103" s="180"/>
      <c r="N103" s="180"/>
    </row>
    <row r="104" spans="3:14" hidden="1" x14ac:dyDescent="0.2">
      <c r="C104" s="24" t="s">
        <v>37</v>
      </c>
      <c r="D104" s="26"/>
    </row>
    <row r="105" spans="3:14" ht="25.5" hidden="1" x14ac:dyDescent="0.2">
      <c r="C105" s="24" t="s">
        <v>54</v>
      </c>
      <c r="D105" s="26"/>
    </row>
    <row r="106" spans="3:14" ht="25.5" hidden="1" x14ac:dyDescent="0.2">
      <c r="C106" s="24" t="s">
        <v>55</v>
      </c>
      <c r="D106" s="26"/>
    </row>
    <row r="107" spans="3:14" ht="25.5" hidden="1" x14ac:dyDescent="0.2">
      <c r="C107" s="24" t="s">
        <v>56</v>
      </c>
      <c r="D107" s="26"/>
    </row>
    <row r="108" spans="3:14" hidden="1" x14ac:dyDescent="0.2">
      <c r="C108" s="24" t="s">
        <v>41</v>
      </c>
      <c r="D108" s="23"/>
    </row>
    <row r="109" spans="3:14" hidden="1" x14ac:dyDescent="0.2">
      <c r="C109" s="24" t="s">
        <v>40</v>
      </c>
      <c r="D109" s="25"/>
    </row>
    <row r="110" spans="3:14" hidden="1" x14ac:dyDescent="0.2">
      <c r="C110" s="24" t="s">
        <v>57</v>
      </c>
      <c r="D110" s="23"/>
    </row>
    <row r="111" spans="3:14" hidden="1" x14ac:dyDescent="0.2"/>
    <row r="112" spans="3:14" ht="6.75" hidden="1" customHeight="1" x14ac:dyDescent="0.2"/>
    <row r="113" spans="3:3" ht="15" hidden="1" customHeight="1" x14ac:dyDescent="0.2">
      <c r="C113" s="14" t="s">
        <v>30</v>
      </c>
    </row>
    <row r="114" spans="3:3" ht="18.75" hidden="1" customHeight="1" x14ac:dyDescent="0.2">
      <c r="C114" s="14" t="s">
        <v>33</v>
      </c>
    </row>
    <row r="115" spans="3:3" ht="15" hidden="1" customHeight="1" x14ac:dyDescent="0.2">
      <c r="C115" s="14" t="s">
        <v>42</v>
      </c>
    </row>
    <row r="116" spans="3:3" ht="11.25" hidden="1" customHeight="1" x14ac:dyDescent="0.2">
      <c r="C116" s="14" t="s">
        <v>31</v>
      </c>
    </row>
    <row r="117" spans="3:3" ht="16.5" hidden="1" customHeight="1" x14ac:dyDescent="0.2">
      <c r="C117" s="14" t="s">
        <v>32</v>
      </c>
    </row>
    <row r="118" spans="3:3" ht="12" hidden="1" customHeight="1" x14ac:dyDescent="0.2">
      <c r="C118" s="14" t="s">
        <v>34</v>
      </c>
    </row>
    <row r="119" spans="3:3" ht="25.5" hidden="1" customHeight="1" x14ac:dyDescent="0.2">
      <c r="C119" s="14" t="s">
        <v>35</v>
      </c>
    </row>
    <row r="120" spans="3:3" ht="27.75" hidden="1" customHeight="1" x14ac:dyDescent="0.2">
      <c r="C120" s="14" t="s">
        <v>43</v>
      </c>
    </row>
    <row r="121" spans="3:3" ht="36.75" hidden="1" customHeight="1" x14ac:dyDescent="0.2">
      <c r="C121" s="22" t="s">
        <v>44</v>
      </c>
    </row>
    <row r="122" spans="3:3" hidden="1" x14ac:dyDescent="0.2">
      <c r="C122" s="14" t="s">
        <v>45</v>
      </c>
    </row>
    <row r="123" spans="3:3" hidden="1" x14ac:dyDescent="0.2"/>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xWindow="784" yWindow="670" count="19">
    <dataValidation type="list" allowBlank="1" showInputMessage="1" showErrorMessage="1" prompt="Selecione de la lista desplegable la tendencia esperada" sqref="P13:Q14" xr:uid="{00000000-0002-0000-0500-000000000000}">
      <formula1>$J$96:$J$100</formula1>
    </dataValidation>
    <dataValidation allowBlank="1" showInputMessage="1" showErrorMessage="1" prompt="Identifique el(los) valor(es)  los valores máximos o mínimos de este rango de gestión." sqref="F16:G17" xr:uid="{00000000-0002-0000-0500-000001000000}"/>
    <dataValidation allowBlank="1" showInputMessage="1" showErrorMessage="1" prompt="Establezca el nombre del indicador" sqref="L8:Q8" xr:uid="{00000000-0002-0000-0500-000002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500-000003000000}"/>
    <dataValidation type="list" allowBlank="1" showInputMessage="1" showErrorMessage="1" sqref="D8:I8" xr:uid="{00000000-0002-0000-0500-000004000000}">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7" xr:uid="{00000000-0002-0000-0500-000005000000}"/>
    <dataValidation allowBlank="1" showInputMessage="1" showErrorMessage="1" prompt="Identifique el resultado del indicador en la medición desarrollada" sqref="M28 P28 J28 G28 D28" xr:uid="{00000000-0002-0000-0500-000006000000}"/>
    <dataValidation allowBlank="1" showInputMessage="1" showErrorMessage="1" prompt="Identifique el valor registrado en el denominador de la fórmula de cálculo" sqref="J27 M27 G27 D27" xr:uid="{00000000-0002-0000-0500-000007000000}"/>
    <dataValidation allowBlank="1" showInputMessage="1" showErrorMessage="1" prompt="Identifique el valor registrado en el numerador de la fórmula de cálculo" sqref="G26 M26 P26:P27 J26 D26" xr:uid="{00000000-0002-0000-0500-000008000000}"/>
    <dataValidation allowBlank="1" showInputMessage="1" showErrorMessage="1" prompt="Valor que se espera alcance el Indicador" sqref="D25 P25 G25 J25 M25" xr:uid="{00000000-0002-0000-0500-000009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500-00000A000000}"/>
    <dataValidation allowBlank="1" showInputMessage="1" showErrorMessage="1" prompt="Identifique la fuente de información usada para el reporte del indicador." sqref="M13" xr:uid="{00000000-0002-0000-0500-00000B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500-00000C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500-00000D000000}"/>
    <dataValidation allowBlank="1" showInputMessage="1" showErrorMessage="1" prompt="Fórmula matemática utilizada para medir el indicador." sqref="C13" xr:uid="{00000000-0002-0000-0500-00000E000000}"/>
    <dataValidation allowBlank="1" showInputMessage="1" showErrorMessage="1" prompt="Realice una breve descripción de que pretende medir el indicador." sqref="L9:Q10" xr:uid="{00000000-0002-0000-0500-00000F000000}"/>
    <dataValidation allowBlank="1" showInputMessage="1" showErrorMessage="1" prompt="Identifique el cargo y dependencia del servidor responsable de  reportar y análisis del indicador (solamente se registra el servidor que consolida la información final)." sqref="D10:I10" xr:uid="{00000000-0002-0000-0500-000010000000}"/>
    <dataValidation allowBlank="1" showInputMessage="1" showErrorMessage="1" prompt="Identifique el cargo del Directivo responsable del Proceso." sqref="D9:I9" xr:uid="{00000000-0002-0000-0500-000011000000}"/>
    <dataValidation type="list" allowBlank="1" showInputMessage="1" showErrorMessage="1" prompt="Seleccione de la lista desplegable, la periodicidad de medición del indicador." sqref="K13:L14" xr:uid="{00000000-0002-0000-0500-000012000000}">
      <formula1>Periodicidad</formula1>
    </dataValidation>
  </dataValidations>
  <hyperlinks>
    <hyperlink ref="C8" location="'INSTRUCTIVO '!D10" display="Proceso :" xr:uid="{00000000-0004-0000-0500-000000000000}"/>
    <hyperlink ref="C9" location="'INSTRUCTIVO '!A1" display="Responsables: " xr:uid="{00000000-0004-0000-0500-000001000000}"/>
    <hyperlink ref="J9" location="'INSTRUCTIVO '!A1" display="Objetivo del Indicador" xr:uid="{00000000-0004-0000-0500-000002000000}"/>
    <hyperlink ref="C10" location="'INSTRUCTIVO '!A1" display="Responsable de la Medición " xr:uid="{00000000-0004-0000-05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U123"/>
  <sheetViews>
    <sheetView showGridLines="0" topLeftCell="A7" zoomScale="85" zoomScaleNormal="85" zoomScaleSheetLayoutView="89" workbookViewId="0">
      <selection activeCell="E45" sqref="E45:J45"/>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82" t="s">
        <v>134</v>
      </c>
      <c r="C5" s="83"/>
      <c r="D5" s="83"/>
      <c r="E5" s="83"/>
      <c r="F5" s="83"/>
      <c r="G5" s="83"/>
      <c r="H5" s="83"/>
      <c r="I5" s="83"/>
      <c r="J5" s="83"/>
      <c r="K5" s="83"/>
      <c r="L5" s="83"/>
      <c r="M5" s="83"/>
      <c r="N5" s="83"/>
      <c r="O5" s="84"/>
      <c r="P5" s="84"/>
      <c r="Q5" s="84"/>
      <c r="R5" s="85"/>
    </row>
    <row r="6" spans="2:18" ht="15" customHeight="1" thickBot="1" x14ac:dyDescent="0.25">
      <c r="B6" s="207" t="s">
        <v>0</v>
      </c>
      <c r="C6" s="208"/>
      <c r="D6" s="208"/>
      <c r="E6" s="208"/>
      <c r="F6" s="208"/>
      <c r="G6" s="208"/>
      <c r="H6" s="208"/>
      <c r="I6" s="208"/>
      <c r="J6" s="208"/>
      <c r="K6" s="208"/>
      <c r="L6" s="208"/>
      <c r="M6" s="208"/>
      <c r="N6" s="208"/>
      <c r="O6" s="208"/>
      <c r="P6" s="208"/>
      <c r="Q6" s="208"/>
      <c r="R6" s="209"/>
    </row>
    <row r="7" spans="2:18" ht="13.5" thickBot="1" x14ac:dyDescent="0.25">
      <c r="B7" s="2"/>
      <c r="C7" s="89"/>
      <c r="D7" s="89"/>
      <c r="E7" s="89"/>
      <c r="F7" s="89"/>
      <c r="G7" s="89"/>
      <c r="H7" s="89"/>
      <c r="I7" s="89"/>
      <c r="J7" s="89"/>
      <c r="K7" s="89"/>
      <c r="L7" s="89"/>
      <c r="M7" s="89"/>
      <c r="N7" s="89"/>
      <c r="O7" s="89"/>
      <c r="P7" s="89"/>
      <c r="Q7" s="89"/>
      <c r="R7" s="3"/>
    </row>
    <row r="8" spans="2:18" ht="30" customHeight="1" thickBot="1" x14ac:dyDescent="0.25">
      <c r="B8" s="2"/>
      <c r="C8" s="4" t="s">
        <v>62</v>
      </c>
      <c r="D8" s="90" t="s">
        <v>53</v>
      </c>
      <c r="E8" s="91"/>
      <c r="F8" s="91"/>
      <c r="G8" s="91"/>
      <c r="H8" s="91"/>
      <c r="I8" s="92"/>
      <c r="J8" s="93" t="s">
        <v>58</v>
      </c>
      <c r="K8" s="94"/>
      <c r="L8" s="95" t="s">
        <v>127</v>
      </c>
      <c r="M8" s="96"/>
      <c r="N8" s="96"/>
      <c r="O8" s="96"/>
      <c r="P8" s="96"/>
      <c r="Q8" s="97"/>
      <c r="R8" s="3"/>
    </row>
    <row r="9" spans="2:18" ht="23.25" customHeight="1" thickBot="1" x14ac:dyDescent="0.25">
      <c r="B9" s="2"/>
      <c r="C9" s="4" t="s">
        <v>61</v>
      </c>
      <c r="D9" s="53" t="s">
        <v>93</v>
      </c>
      <c r="E9" s="54"/>
      <c r="F9" s="54"/>
      <c r="G9" s="54"/>
      <c r="H9" s="54"/>
      <c r="I9" s="55"/>
      <c r="J9" s="56" t="s">
        <v>59</v>
      </c>
      <c r="K9" s="57"/>
      <c r="L9" s="60" t="s">
        <v>125</v>
      </c>
      <c r="M9" s="61"/>
      <c r="N9" s="61"/>
      <c r="O9" s="61"/>
      <c r="P9" s="61"/>
      <c r="Q9" s="62"/>
      <c r="R9" s="3"/>
    </row>
    <row r="10" spans="2:18" ht="23.25" customHeight="1" thickBot="1" x14ac:dyDescent="0.25">
      <c r="B10" s="2"/>
      <c r="C10" s="4" t="s">
        <v>60</v>
      </c>
      <c r="D10" s="53" t="s">
        <v>124</v>
      </c>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131</v>
      </c>
      <c r="D13" s="101"/>
      <c r="E13" s="104">
        <v>1</v>
      </c>
      <c r="F13" s="105"/>
      <c r="G13" s="107" t="s">
        <v>81</v>
      </c>
      <c r="H13" s="108"/>
      <c r="I13" s="100" t="s">
        <v>4</v>
      </c>
      <c r="J13" s="105"/>
      <c r="K13" s="107" t="s">
        <v>8</v>
      </c>
      <c r="L13" s="108"/>
      <c r="M13" s="100" t="s">
        <v>126</v>
      </c>
      <c r="N13" s="101"/>
      <c r="O13" s="111"/>
      <c r="P13" s="113" t="s">
        <v>71</v>
      </c>
      <c r="Q13" s="105"/>
      <c r="R13" s="3"/>
    </row>
    <row r="14" spans="2:18" ht="75"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210" t="s">
        <v>24</v>
      </c>
      <c r="C20" s="211"/>
      <c r="D20" s="211"/>
      <c r="E20" s="211"/>
      <c r="F20" s="211"/>
      <c r="G20" s="211"/>
      <c r="H20" s="211"/>
      <c r="I20" s="211"/>
      <c r="J20" s="211"/>
      <c r="K20" s="211"/>
      <c r="L20" s="211"/>
      <c r="M20" s="211"/>
      <c r="N20" s="211"/>
      <c r="O20" s="211"/>
      <c r="P20" s="211"/>
      <c r="Q20" s="211"/>
      <c r="R20" s="212"/>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154">
        <v>100</v>
      </c>
      <c r="E25" s="155"/>
      <c r="F25" s="156"/>
      <c r="G25" s="154">
        <v>100</v>
      </c>
      <c r="H25" s="155"/>
      <c r="I25" s="156"/>
      <c r="J25" s="154">
        <v>100</v>
      </c>
      <c r="K25" s="155"/>
      <c r="L25" s="156"/>
      <c r="M25" s="154">
        <v>100</v>
      </c>
      <c r="N25" s="155"/>
      <c r="O25" s="156"/>
      <c r="P25" s="213">
        <v>1</v>
      </c>
      <c r="Q25" s="189"/>
      <c r="R25" s="3"/>
    </row>
    <row r="26" spans="2:20" ht="12.75" customHeight="1" x14ac:dyDescent="0.2">
      <c r="B26" s="2"/>
      <c r="C26" s="33" t="s">
        <v>15</v>
      </c>
      <c r="D26" s="151">
        <v>5</v>
      </c>
      <c r="E26" s="149"/>
      <c r="F26" s="150"/>
      <c r="G26" s="151">
        <v>2</v>
      </c>
      <c r="H26" s="149"/>
      <c r="I26" s="150"/>
      <c r="J26" s="151"/>
      <c r="K26" s="149"/>
      <c r="L26" s="150"/>
      <c r="M26" s="151"/>
      <c r="N26" s="149"/>
      <c r="O26" s="150"/>
      <c r="P26" s="187">
        <f>SUM(D26:O26)</f>
        <v>7</v>
      </c>
      <c r="Q26" s="153"/>
      <c r="R26" s="3"/>
    </row>
    <row r="27" spans="2:20" ht="15.75" customHeight="1" x14ac:dyDescent="0.2">
      <c r="B27" s="2"/>
      <c r="C27" s="33" t="s">
        <v>36</v>
      </c>
      <c r="D27" s="151">
        <v>5</v>
      </c>
      <c r="E27" s="149"/>
      <c r="F27" s="150"/>
      <c r="G27" s="151">
        <v>2</v>
      </c>
      <c r="H27" s="149"/>
      <c r="I27" s="150"/>
      <c r="J27" s="151"/>
      <c r="K27" s="149"/>
      <c r="L27" s="150"/>
      <c r="M27" s="151"/>
      <c r="N27" s="149"/>
      <c r="O27" s="150"/>
      <c r="P27" s="187">
        <f>SUM(D27:O27)</f>
        <v>7</v>
      </c>
      <c r="Q27" s="153"/>
      <c r="R27" s="3"/>
    </row>
    <row r="28" spans="2:20" ht="15.75" customHeight="1" thickBot="1" x14ac:dyDescent="0.25">
      <c r="B28" s="2"/>
      <c r="C28" s="32" t="s">
        <v>29</v>
      </c>
      <c r="D28" s="182">
        <f>(D26/D27)*100</f>
        <v>100</v>
      </c>
      <c r="E28" s="183"/>
      <c r="F28" s="184"/>
      <c r="G28" s="182">
        <f>(G26/G27)*100</f>
        <v>100</v>
      </c>
      <c r="H28" s="183"/>
      <c r="I28" s="184"/>
      <c r="J28" s="182" t="e">
        <f>(J26/J27)*100</f>
        <v>#DIV/0!</v>
      </c>
      <c r="K28" s="183"/>
      <c r="L28" s="184"/>
      <c r="M28" s="182" t="e">
        <f>(M26/M27)*100</f>
        <v>#DIV/0!</v>
      </c>
      <c r="N28" s="183"/>
      <c r="O28" s="184"/>
      <c r="P28" s="215">
        <f>P26/P27</f>
        <v>1</v>
      </c>
      <c r="Q28" s="21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218" t="s">
        <v>22</v>
      </c>
      <c r="D42" s="219"/>
      <c r="E42" s="219"/>
      <c r="F42" s="219"/>
      <c r="G42" s="219"/>
      <c r="H42" s="219"/>
      <c r="I42" s="219"/>
      <c r="J42" s="219"/>
      <c r="K42" s="207" t="s">
        <v>77</v>
      </c>
      <c r="L42" s="208"/>
      <c r="M42" s="208"/>
      <c r="N42" s="208"/>
      <c r="O42" s="208"/>
      <c r="P42" s="208"/>
      <c r="Q42" s="209"/>
      <c r="R42" s="3"/>
    </row>
    <row r="43" spans="2:18" ht="28.5" customHeight="1" thickBot="1" x14ac:dyDescent="0.25">
      <c r="B43" s="2"/>
      <c r="C43" s="37"/>
      <c r="D43" s="38" t="s">
        <v>79</v>
      </c>
      <c r="E43" s="220" t="s">
        <v>80</v>
      </c>
      <c r="F43" s="220"/>
      <c r="G43" s="220"/>
      <c r="H43" s="220"/>
      <c r="I43" s="220"/>
      <c r="J43" s="221"/>
      <c r="K43" s="39"/>
      <c r="L43" s="40"/>
      <c r="M43" s="40"/>
      <c r="N43" s="40"/>
      <c r="O43" s="40"/>
      <c r="P43" s="40"/>
      <c r="Q43" s="41"/>
      <c r="R43" s="3"/>
    </row>
    <row r="44" spans="2:18" ht="112.5" customHeight="1" thickBot="1" x14ac:dyDescent="0.25">
      <c r="B44" s="2"/>
      <c r="C44" s="10" t="s">
        <v>18</v>
      </c>
      <c r="D44" s="46">
        <v>45378</v>
      </c>
      <c r="E44" s="264" t="s">
        <v>140</v>
      </c>
      <c r="F44" s="265"/>
      <c r="G44" s="265"/>
      <c r="H44" s="265"/>
      <c r="I44" s="265"/>
      <c r="J44" s="266"/>
      <c r="K44" s="173"/>
      <c r="L44" s="173"/>
      <c r="M44" s="173"/>
      <c r="N44" s="173"/>
      <c r="O44" s="173"/>
      <c r="P44" s="173"/>
      <c r="Q44" s="174"/>
      <c r="R44" s="3"/>
    </row>
    <row r="45" spans="2:18" ht="60" customHeight="1" thickBot="1" x14ac:dyDescent="0.25">
      <c r="B45" s="2"/>
      <c r="C45" s="10" t="s">
        <v>19</v>
      </c>
      <c r="D45" s="48">
        <v>45483</v>
      </c>
      <c r="E45" s="255" t="s">
        <v>150</v>
      </c>
      <c r="F45" s="256"/>
      <c r="G45" s="256"/>
      <c r="H45" s="256"/>
      <c r="I45" s="256"/>
      <c r="J45" s="257"/>
      <c r="K45" s="258"/>
      <c r="L45" s="259"/>
      <c r="M45" s="259"/>
      <c r="N45" s="259"/>
      <c r="O45" s="259"/>
      <c r="P45" s="259"/>
      <c r="Q45" s="260"/>
      <c r="R45" s="3"/>
    </row>
    <row r="46" spans="2:18" ht="56.25" customHeight="1" thickBot="1" x14ac:dyDescent="0.25">
      <c r="B46" s="2"/>
      <c r="C46" s="10" t="s">
        <v>90</v>
      </c>
      <c r="D46" s="48"/>
      <c r="E46" s="255"/>
      <c r="F46" s="256"/>
      <c r="G46" s="256"/>
      <c r="H46" s="256"/>
      <c r="I46" s="256"/>
      <c r="J46" s="257"/>
      <c r="K46" s="193"/>
      <c r="L46" s="193"/>
      <c r="M46" s="193"/>
      <c r="N46" s="193"/>
      <c r="O46" s="193"/>
      <c r="P46" s="193"/>
      <c r="Q46" s="194"/>
      <c r="R46" s="3"/>
    </row>
    <row r="47" spans="2:18" ht="75.75" customHeight="1" thickBot="1" x14ac:dyDescent="0.25">
      <c r="B47" s="2"/>
      <c r="C47" s="10" t="s">
        <v>20</v>
      </c>
      <c r="D47" s="47"/>
      <c r="E47" s="261"/>
      <c r="F47" s="262"/>
      <c r="G47" s="262"/>
      <c r="H47" s="262"/>
      <c r="I47" s="262"/>
      <c r="J47" s="263"/>
      <c r="K47" s="193"/>
      <c r="L47" s="193"/>
      <c r="M47" s="193"/>
      <c r="N47" s="193"/>
      <c r="O47" s="193"/>
      <c r="P47" s="193"/>
      <c r="Q47" s="194"/>
      <c r="R47" s="3"/>
    </row>
    <row r="48" spans="2:18" x14ac:dyDescent="0.2">
      <c r="B48" s="2"/>
      <c r="R48" s="3"/>
    </row>
    <row r="49" spans="2:18" ht="13.5" thickBot="1" x14ac:dyDescent="0.25">
      <c r="B49" s="11"/>
      <c r="C49" s="12"/>
      <c r="D49" s="12"/>
      <c r="E49" s="12"/>
      <c r="F49" s="12"/>
      <c r="G49" s="12"/>
      <c r="H49" s="12"/>
      <c r="I49" s="12"/>
      <c r="J49" s="12"/>
      <c r="K49" s="12"/>
      <c r="L49" s="12"/>
      <c r="M49" s="12"/>
      <c r="N49" s="12"/>
      <c r="O49" s="12"/>
      <c r="P49" s="12"/>
      <c r="Q49" s="12"/>
      <c r="R49" s="13"/>
    </row>
    <row r="91" spans="3:21" ht="28.5" customHeight="1" x14ac:dyDescent="0.2"/>
    <row r="93" spans="3:21" hidden="1" x14ac:dyDescent="0.2"/>
    <row r="94" spans="3:21" hidden="1" x14ac:dyDescent="0.2"/>
    <row r="95" spans="3:21" ht="13.5" hidden="1" thickBot="1" x14ac:dyDescent="0.25">
      <c r="C95" s="42" t="s">
        <v>39</v>
      </c>
      <c r="D95" s="43"/>
      <c r="H95" s="29" t="s">
        <v>23</v>
      </c>
      <c r="I95" s="29" t="s">
        <v>25</v>
      </c>
      <c r="J95" s="29" t="s">
        <v>70</v>
      </c>
      <c r="U95" s="28" t="s">
        <v>30</v>
      </c>
    </row>
    <row r="96" spans="3:21" ht="25.5" hidden="1" x14ac:dyDescent="0.2">
      <c r="C96" s="44" t="s">
        <v>46</v>
      </c>
      <c r="D96" s="44"/>
      <c r="H96" s="27" t="s">
        <v>4</v>
      </c>
      <c r="I96" s="27" t="s">
        <v>7</v>
      </c>
      <c r="J96" s="27" t="s">
        <v>71</v>
      </c>
      <c r="M96" s="181"/>
      <c r="N96" s="181"/>
    </row>
    <row r="97" spans="3:14" ht="25.5" hidden="1" x14ac:dyDescent="0.2">
      <c r="C97" s="44" t="s">
        <v>47</v>
      </c>
      <c r="D97" s="44"/>
      <c r="H97" s="27" t="s">
        <v>76</v>
      </c>
      <c r="I97" s="27" t="s">
        <v>88</v>
      </c>
      <c r="J97" s="27" t="s">
        <v>72</v>
      </c>
      <c r="M97" s="70"/>
      <c r="N97" s="70"/>
    </row>
    <row r="98" spans="3:14" ht="38.25" hidden="1" x14ac:dyDescent="0.2">
      <c r="C98" s="44" t="s">
        <v>48</v>
      </c>
      <c r="D98" s="44"/>
      <c r="H98" s="27" t="s">
        <v>5</v>
      </c>
      <c r="I98" s="27" t="s">
        <v>8</v>
      </c>
      <c r="J98" s="27" t="s">
        <v>73</v>
      </c>
      <c r="M98" s="70"/>
      <c r="N98" s="70"/>
    </row>
    <row r="99" spans="3:14" hidden="1" x14ac:dyDescent="0.2">
      <c r="C99" s="44" t="s">
        <v>49</v>
      </c>
      <c r="D99" s="44"/>
      <c r="H99" s="27"/>
      <c r="I99" s="27" t="s">
        <v>75</v>
      </c>
      <c r="J99" s="27" t="s">
        <v>74</v>
      </c>
      <c r="M99" s="70"/>
      <c r="N99" s="70"/>
    </row>
    <row r="100" spans="3:14" ht="25.5" hidden="1" x14ac:dyDescent="0.2">
      <c r="C100" s="44" t="s">
        <v>50</v>
      </c>
      <c r="D100" s="44"/>
      <c r="H100" s="27"/>
      <c r="I100" s="27" t="s">
        <v>9</v>
      </c>
      <c r="J100" s="27" t="s">
        <v>78</v>
      </c>
      <c r="M100" s="70"/>
      <c r="N100" s="70"/>
    </row>
    <row r="101" spans="3:14" hidden="1" x14ac:dyDescent="0.2">
      <c r="C101" s="44" t="s">
        <v>51</v>
      </c>
      <c r="D101" s="44"/>
      <c r="H101" s="27"/>
      <c r="I101" s="27" t="s">
        <v>10</v>
      </c>
      <c r="J101" s="27"/>
      <c r="M101" s="70"/>
      <c r="N101" s="70"/>
    </row>
    <row r="102" spans="3:14" hidden="1" x14ac:dyDescent="0.2">
      <c r="C102" s="44" t="s">
        <v>52</v>
      </c>
      <c r="D102" s="44"/>
      <c r="M102" s="181"/>
      <c r="N102" s="181"/>
    </row>
    <row r="103" spans="3:14" ht="66" hidden="1" customHeight="1" x14ac:dyDescent="0.2">
      <c r="C103" s="44" t="s">
        <v>53</v>
      </c>
      <c r="D103" s="44"/>
      <c r="M103" s="181"/>
      <c r="N103" s="181"/>
    </row>
    <row r="104" spans="3:14" hidden="1" x14ac:dyDescent="0.2">
      <c r="C104" s="44" t="s">
        <v>37</v>
      </c>
      <c r="D104" s="44"/>
    </row>
    <row r="105" spans="3:14" ht="25.5" hidden="1" x14ac:dyDescent="0.2">
      <c r="C105" s="44" t="s">
        <v>54</v>
      </c>
      <c r="D105" s="44"/>
    </row>
    <row r="106" spans="3:14" ht="25.5" hidden="1" x14ac:dyDescent="0.2">
      <c r="C106" s="44" t="s">
        <v>55</v>
      </c>
      <c r="D106" s="44"/>
    </row>
    <row r="107" spans="3:14" ht="25.5" hidden="1" x14ac:dyDescent="0.2">
      <c r="C107" s="44" t="s">
        <v>56</v>
      </c>
      <c r="D107" s="44"/>
    </row>
    <row r="108" spans="3:14" hidden="1" x14ac:dyDescent="0.2">
      <c r="C108" s="44" t="s">
        <v>41</v>
      </c>
      <c r="D108" s="27"/>
    </row>
    <row r="109" spans="3:14" hidden="1" x14ac:dyDescent="0.2">
      <c r="C109" s="44" t="s">
        <v>40</v>
      </c>
    </row>
    <row r="110" spans="3:14" hidden="1" x14ac:dyDescent="0.2">
      <c r="C110" s="44" t="s">
        <v>57</v>
      </c>
      <c r="D110" s="27"/>
    </row>
    <row r="111" spans="3:14" hidden="1" x14ac:dyDescent="0.2"/>
    <row r="112" spans="3:14" ht="6.75" hidden="1" customHeight="1" x14ac:dyDescent="0.2"/>
    <row r="113" spans="3:3" ht="15" hidden="1" customHeight="1" x14ac:dyDescent="0.2">
      <c r="C113" s="45" t="s">
        <v>30</v>
      </c>
    </row>
    <row r="114" spans="3:3" ht="18.75" hidden="1" customHeight="1" x14ac:dyDescent="0.2">
      <c r="C114" s="45" t="s">
        <v>33</v>
      </c>
    </row>
    <row r="115" spans="3:3" ht="15" hidden="1" customHeight="1" x14ac:dyDescent="0.2">
      <c r="C115" s="45" t="s">
        <v>42</v>
      </c>
    </row>
    <row r="116" spans="3:3" ht="11.25" hidden="1" customHeight="1" x14ac:dyDescent="0.2">
      <c r="C116" s="45" t="s">
        <v>31</v>
      </c>
    </row>
    <row r="117" spans="3:3" ht="16.5" hidden="1" customHeight="1" x14ac:dyDescent="0.2">
      <c r="C117" s="45" t="s">
        <v>32</v>
      </c>
    </row>
    <row r="118" spans="3:3" ht="12" hidden="1" customHeight="1" x14ac:dyDescent="0.2">
      <c r="C118" s="45" t="s">
        <v>34</v>
      </c>
    </row>
    <row r="119" spans="3:3" ht="25.5" hidden="1" customHeight="1" x14ac:dyDescent="0.2">
      <c r="C119" s="45" t="s">
        <v>35</v>
      </c>
    </row>
    <row r="120" spans="3:3" ht="27.75" hidden="1" customHeight="1" x14ac:dyDescent="0.2">
      <c r="C120" s="45" t="s">
        <v>43</v>
      </c>
    </row>
    <row r="121" spans="3:3" ht="36.75" hidden="1" customHeight="1" x14ac:dyDescent="0.2">
      <c r="C121" s="45" t="s">
        <v>44</v>
      </c>
    </row>
    <row r="122" spans="3:3" hidden="1" x14ac:dyDescent="0.2">
      <c r="C122" s="45" t="s">
        <v>45</v>
      </c>
    </row>
    <row r="123" spans="3:3" hidden="1" x14ac:dyDescent="0.2"/>
  </sheetData>
  <mergeCells count="83">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count="19">
    <dataValidation type="list" allowBlank="1" showInputMessage="1" showErrorMessage="1" prompt="Seleccione de la lista desplegable, la periodicidad de medición del indicador." sqref="K13:L14" xr:uid="{00000000-0002-0000-0600-000000000000}">
      <formula1>Periodicidad</formula1>
    </dataValidation>
    <dataValidation allowBlank="1" showInputMessage="1" showErrorMessage="1" prompt="Identifique el cargo del Directivo responsable del Proceso." sqref="D9:I9" xr:uid="{00000000-0002-0000-06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600-000002000000}"/>
    <dataValidation allowBlank="1" showInputMessage="1" showErrorMessage="1" prompt="Realice una breve descripción de que pretende medir el indicador." sqref="L9:Q10" xr:uid="{00000000-0002-0000-0600-000003000000}"/>
    <dataValidation allowBlank="1" showInputMessage="1" showErrorMessage="1" prompt="Fórmula matemática utilizada para medir el indicador." sqref="C13" xr:uid="{00000000-0002-0000-0600-000004000000}"/>
    <dataValidation allowBlank="1" showInputMessage="1" showErrorMessage="1" prompt="Magnitud o relación de magnitudes que se referencia para la medición. _x000a_Ejemplo: Porcentaje, Minutos,  Pesos, Unidad o (Unidad/Año)" sqref="G13:H14" xr:uid="{00000000-0002-0000-06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600-000006000000}">
      <formula1>Tipo_indicador</formula1>
    </dataValidation>
    <dataValidation allowBlank="1" showInputMessage="1" showErrorMessage="1" prompt="Identifique la fuente de información usada para el reporte del indicador." sqref="M13" xr:uid="{00000000-0002-0000-06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600-000008000000}"/>
    <dataValidation allowBlank="1" showInputMessage="1" showErrorMessage="1" prompt="Valor que se espera alcance el Indicador" sqref="D25 P25 G25 J25 M25" xr:uid="{00000000-0002-0000-0600-000009000000}"/>
    <dataValidation allowBlank="1" showInputMessage="1" showErrorMessage="1" prompt="Identifique el valor registrado en el numerador de la fórmula de cálculo" sqref="J26 M26 D26 G26 P26:P27" xr:uid="{00000000-0002-0000-0600-00000A000000}"/>
    <dataValidation allowBlank="1" showInputMessage="1" showErrorMessage="1" prompt="Identifique el valor registrado en el denominador de la fórmula de cálculo" sqref="M27 D27 G27 J27" xr:uid="{00000000-0002-0000-0600-00000B000000}"/>
    <dataValidation allowBlank="1" showInputMessage="1" showErrorMessage="1" prompt="Identifique el resultado del indicador en la medición desarrollada" sqref="M28 P28 D28 J28 G28" xr:uid="{00000000-0002-0000-0600-00000C000000}"/>
    <dataValidation allowBlank="1" showInputMessage="1" showErrorMessage="1" prompt="Realice un pequeño análisis, acerca del cumplimiento o incumplimiento del indicador, identificando los factores que fueron relevantes en el resultado del indicador." sqref="C44:C47 E44 E45:J47" xr:uid="{00000000-0002-0000-0600-00000D000000}"/>
    <dataValidation type="list" allowBlank="1" showInputMessage="1" showErrorMessage="1" sqref="D8:I8" xr:uid="{00000000-0002-0000-0600-00000E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600-00000F000000}"/>
    <dataValidation allowBlank="1" showInputMessage="1" showErrorMessage="1" prompt="Establezca el nombre del indicador" sqref="L8:Q8" xr:uid="{00000000-0002-0000-0600-000010000000}"/>
    <dataValidation allowBlank="1" showInputMessage="1" showErrorMessage="1" prompt="Identifique el(los) valor(es)  los valores máximos o mínimos de este rango de gestión." sqref="F16:G17" xr:uid="{00000000-0002-0000-0600-000011000000}"/>
    <dataValidation type="list" allowBlank="1" showInputMessage="1" showErrorMessage="1" prompt="Selecione de la lista desplegable la tendencia esperada" sqref="P13:Q14" xr:uid="{00000000-0002-0000-0600-000012000000}">
      <formula1>$J$96:$J$100</formula1>
    </dataValidation>
  </dataValidations>
  <hyperlinks>
    <hyperlink ref="C8" location="'INSTRUCTIVO '!D10" display="Proceso :" xr:uid="{00000000-0004-0000-0600-000000000000}"/>
    <hyperlink ref="C9" location="'INSTRUCTIVO '!A1" display="Responsables: " xr:uid="{00000000-0004-0000-0600-000001000000}"/>
    <hyperlink ref="J9" location="'INSTRUCTIVO '!A1" display="Objetivo del Indicador" xr:uid="{00000000-0004-0000-0600-000002000000}"/>
    <hyperlink ref="C10" location="'INSTRUCTIVO '!A1" display="Responsable de la Medición " xr:uid="{00000000-0004-0000-06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U131"/>
  <sheetViews>
    <sheetView showGridLines="0" topLeftCell="A7" zoomScale="85" zoomScaleNormal="85" zoomScaleSheetLayoutView="89" workbookViewId="0">
      <selection activeCell="K13" sqref="K13:L14"/>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275"/>
      <c r="C5" s="89"/>
      <c r="D5" s="89"/>
      <c r="E5" s="89"/>
      <c r="F5" s="89"/>
      <c r="G5" s="89"/>
      <c r="H5" s="89"/>
      <c r="I5" s="89"/>
      <c r="J5" s="89"/>
      <c r="K5" s="89"/>
      <c r="L5" s="89"/>
      <c r="M5" s="89"/>
      <c r="N5" s="89"/>
      <c r="O5" s="276"/>
      <c r="P5" s="276"/>
      <c r="Q5" s="276"/>
      <c r="R5" s="277"/>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117</v>
      </c>
      <c r="M8" s="96"/>
      <c r="N8" s="96"/>
      <c r="O8" s="96"/>
      <c r="P8" s="96"/>
      <c r="Q8" s="97"/>
      <c r="R8" s="3"/>
    </row>
    <row r="9" spans="2:18" ht="23.25" customHeight="1" thickBot="1" x14ac:dyDescent="0.25">
      <c r="B9" s="2"/>
      <c r="C9" s="4" t="s">
        <v>61</v>
      </c>
      <c r="D9" s="53" t="s">
        <v>93</v>
      </c>
      <c r="E9" s="54"/>
      <c r="F9" s="54"/>
      <c r="G9" s="54"/>
      <c r="H9" s="54"/>
      <c r="I9" s="55"/>
      <c r="J9" s="56" t="s">
        <v>59</v>
      </c>
      <c r="K9" s="57"/>
      <c r="L9" s="60" t="s">
        <v>118</v>
      </c>
      <c r="M9" s="61"/>
      <c r="N9" s="61"/>
      <c r="O9" s="61"/>
      <c r="P9" s="61"/>
      <c r="Q9" s="62"/>
      <c r="R9" s="3"/>
    </row>
    <row r="10" spans="2:18" ht="23.25" customHeight="1" thickBot="1" x14ac:dyDescent="0.25">
      <c r="B10" s="2"/>
      <c r="C10" s="4" t="s">
        <v>60</v>
      </c>
      <c r="D10" s="53"/>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115</v>
      </c>
      <c r="D13" s="101"/>
      <c r="E13" s="100" t="s">
        <v>107</v>
      </c>
      <c r="F13" s="105"/>
      <c r="G13" s="107" t="s">
        <v>81</v>
      </c>
      <c r="H13" s="108"/>
      <c r="I13" s="100" t="s">
        <v>4</v>
      </c>
      <c r="J13" s="105"/>
      <c r="K13" s="107" t="s">
        <v>8</v>
      </c>
      <c r="L13" s="108"/>
      <c r="M13" s="100" t="s">
        <v>116</v>
      </c>
      <c r="N13" s="101"/>
      <c r="O13" s="111"/>
      <c r="P13" s="113" t="s">
        <v>78</v>
      </c>
      <c r="Q13" s="105"/>
      <c r="R13" s="3"/>
    </row>
    <row r="14" spans="2:18" ht="51"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274">
        <v>0.9</v>
      </c>
      <c r="E25" s="158"/>
      <c r="F25" s="159"/>
      <c r="G25" s="274">
        <v>0.9</v>
      </c>
      <c r="H25" s="158"/>
      <c r="I25" s="159"/>
      <c r="J25" s="274">
        <v>0.9</v>
      </c>
      <c r="K25" s="158"/>
      <c r="L25" s="159"/>
      <c r="M25" s="274">
        <v>0.9</v>
      </c>
      <c r="N25" s="158"/>
      <c r="O25" s="159"/>
      <c r="P25" s="213">
        <v>1</v>
      </c>
      <c r="Q25" s="189"/>
      <c r="R25" s="3"/>
    </row>
    <row r="26" spans="2:20" x14ac:dyDescent="0.2">
      <c r="B26" s="2"/>
      <c r="C26" s="33" t="s">
        <v>15</v>
      </c>
      <c r="D26" s="133"/>
      <c r="E26" s="149"/>
      <c r="F26" s="150"/>
      <c r="G26" s="151"/>
      <c r="H26" s="149"/>
      <c r="I26" s="150"/>
      <c r="J26" s="151"/>
      <c r="K26" s="149"/>
      <c r="L26" s="150"/>
      <c r="M26" s="151"/>
      <c r="N26" s="149"/>
      <c r="O26" s="150"/>
      <c r="P26" s="187"/>
      <c r="Q26" s="153"/>
      <c r="R26" s="3"/>
    </row>
    <row r="27" spans="2:20" ht="15.75" customHeight="1" x14ac:dyDescent="0.2">
      <c r="B27" s="2"/>
      <c r="C27" s="33" t="s">
        <v>36</v>
      </c>
      <c r="D27" s="133"/>
      <c r="E27" s="149"/>
      <c r="F27" s="150"/>
      <c r="G27" s="151"/>
      <c r="H27" s="149"/>
      <c r="I27" s="150"/>
      <c r="J27" s="151"/>
      <c r="K27" s="149"/>
      <c r="L27" s="150"/>
      <c r="M27" s="151"/>
      <c r="N27" s="149"/>
      <c r="O27" s="150"/>
      <c r="P27" s="273"/>
      <c r="Q27" s="228"/>
      <c r="R27" s="3"/>
    </row>
    <row r="28" spans="2:20" ht="15.75" customHeight="1" thickBot="1" x14ac:dyDescent="0.25">
      <c r="B28" s="2"/>
      <c r="C28" s="32" t="s">
        <v>29</v>
      </c>
      <c r="D28" s="182" t="e">
        <f>(D26/D27)*100</f>
        <v>#DIV/0!</v>
      </c>
      <c r="E28" s="183"/>
      <c r="F28" s="184"/>
      <c r="G28" s="182" t="e">
        <f>(G26/G27)*100</f>
        <v>#DIV/0!</v>
      </c>
      <c r="H28" s="183"/>
      <c r="I28" s="184"/>
      <c r="J28" s="182" t="e">
        <f>(J26/J27)*100</f>
        <v>#DIV/0!</v>
      </c>
      <c r="K28" s="183"/>
      <c r="L28" s="184"/>
      <c r="M28" s="182" t="e">
        <f>(M26/M27)*100</f>
        <v>#DIV/0!</v>
      </c>
      <c r="N28" s="183"/>
      <c r="O28" s="184"/>
      <c r="P28" s="185" t="e">
        <v>#DIV/0!</v>
      </c>
      <c r="Q28" s="18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38.25" customHeight="1" thickBot="1" x14ac:dyDescent="0.25">
      <c r="B44" s="2"/>
      <c r="C44" s="10" t="s">
        <v>18</v>
      </c>
      <c r="D44" s="18"/>
      <c r="E44" s="267"/>
      <c r="F44" s="268"/>
      <c r="G44" s="268"/>
      <c r="H44" s="268"/>
      <c r="I44" s="268"/>
      <c r="J44" s="269"/>
      <c r="K44" s="193"/>
      <c r="L44" s="193"/>
      <c r="M44" s="193"/>
      <c r="N44" s="193"/>
      <c r="O44" s="193"/>
      <c r="P44" s="193"/>
      <c r="Q44" s="194"/>
      <c r="R44" s="3"/>
    </row>
    <row r="45" spans="2:18" ht="38.25" customHeight="1" thickBot="1" x14ac:dyDescent="0.25">
      <c r="B45" s="2"/>
      <c r="C45" s="10" t="s">
        <v>19</v>
      </c>
      <c r="D45" s="18"/>
      <c r="E45" s="267"/>
      <c r="F45" s="268"/>
      <c r="G45" s="268"/>
      <c r="H45" s="268"/>
      <c r="I45" s="268"/>
      <c r="J45" s="269"/>
      <c r="K45" s="193"/>
      <c r="L45" s="193"/>
      <c r="M45" s="193"/>
      <c r="N45" s="193"/>
      <c r="O45" s="193"/>
      <c r="P45" s="193"/>
      <c r="Q45" s="194"/>
      <c r="R45" s="3"/>
    </row>
    <row r="46" spans="2:18" ht="38.25" customHeight="1" thickBot="1" x14ac:dyDescent="0.25">
      <c r="B46" s="2"/>
      <c r="C46" s="10" t="s">
        <v>90</v>
      </c>
      <c r="D46" s="18"/>
      <c r="E46" s="267"/>
      <c r="F46" s="268"/>
      <c r="G46" s="268"/>
      <c r="H46" s="268"/>
      <c r="I46" s="268"/>
      <c r="J46" s="269"/>
      <c r="K46" s="193"/>
      <c r="L46" s="193"/>
      <c r="M46" s="193"/>
      <c r="N46" s="193"/>
      <c r="O46" s="193"/>
      <c r="P46" s="193"/>
      <c r="Q46" s="194"/>
      <c r="R46" s="3"/>
    </row>
    <row r="47" spans="2:18" ht="38.25" customHeight="1" thickBot="1" x14ac:dyDescent="0.25">
      <c r="B47" s="2"/>
      <c r="C47" s="10" t="s">
        <v>20</v>
      </c>
      <c r="D47" s="18"/>
      <c r="E47" s="267"/>
      <c r="F47" s="268"/>
      <c r="G47" s="268"/>
      <c r="H47" s="268"/>
      <c r="I47" s="268"/>
      <c r="J47" s="269"/>
      <c r="K47" s="193"/>
      <c r="L47" s="193"/>
      <c r="M47" s="193"/>
      <c r="N47" s="193"/>
      <c r="O47" s="193"/>
      <c r="P47" s="193"/>
      <c r="Q47" s="194"/>
      <c r="R47" s="3"/>
    </row>
    <row r="48" spans="2:18" ht="38.25" customHeight="1" thickBot="1" x14ac:dyDescent="0.25">
      <c r="B48" s="2"/>
      <c r="C48" s="10" t="s">
        <v>21</v>
      </c>
      <c r="D48" s="18"/>
      <c r="E48" s="267"/>
      <c r="F48" s="268"/>
      <c r="G48" s="268"/>
      <c r="H48" s="268"/>
      <c r="I48" s="268"/>
      <c r="J48" s="269"/>
      <c r="K48" s="193"/>
      <c r="L48" s="193"/>
      <c r="M48" s="193"/>
      <c r="N48" s="193"/>
      <c r="O48" s="193"/>
      <c r="P48" s="193"/>
      <c r="Q48" s="194"/>
      <c r="R48" s="3"/>
    </row>
    <row r="49" spans="2:18" ht="38.25" customHeight="1" thickBot="1" x14ac:dyDescent="0.25">
      <c r="B49" s="2"/>
      <c r="C49" s="10" t="s">
        <v>38</v>
      </c>
      <c r="D49" s="18"/>
      <c r="E49" s="267"/>
      <c r="F49" s="268"/>
      <c r="G49" s="268"/>
      <c r="H49" s="268"/>
      <c r="I49" s="268"/>
      <c r="J49" s="269"/>
      <c r="K49" s="193"/>
      <c r="L49" s="193"/>
      <c r="M49" s="193"/>
      <c r="N49" s="193"/>
      <c r="O49" s="193"/>
      <c r="P49" s="193"/>
      <c r="Q49" s="194"/>
      <c r="R49" s="3"/>
    </row>
    <row r="50" spans="2:18" ht="38.25" customHeight="1" thickBot="1" x14ac:dyDescent="0.25">
      <c r="B50" s="2"/>
      <c r="C50" s="10" t="s">
        <v>64</v>
      </c>
      <c r="D50" s="18"/>
      <c r="E50" s="267"/>
      <c r="F50" s="268"/>
      <c r="G50" s="268"/>
      <c r="H50" s="268"/>
      <c r="I50" s="268"/>
      <c r="J50" s="269"/>
      <c r="K50" s="193"/>
      <c r="L50" s="193"/>
      <c r="M50" s="193"/>
      <c r="N50" s="193"/>
      <c r="O50" s="193"/>
      <c r="P50" s="193"/>
      <c r="Q50" s="194"/>
      <c r="R50" s="3"/>
    </row>
    <row r="51" spans="2:18" ht="38.25" customHeight="1" thickBot="1" x14ac:dyDescent="0.25">
      <c r="B51" s="2"/>
      <c r="C51" s="10" t="s">
        <v>65</v>
      </c>
      <c r="D51" s="18"/>
      <c r="E51" s="267"/>
      <c r="F51" s="268"/>
      <c r="G51" s="268"/>
      <c r="H51" s="268"/>
      <c r="I51" s="268"/>
      <c r="J51" s="269"/>
      <c r="K51" s="193"/>
      <c r="L51" s="193"/>
      <c r="M51" s="193"/>
      <c r="N51" s="193"/>
      <c r="O51" s="193"/>
      <c r="P51" s="193"/>
      <c r="Q51" s="194"/>
      <c r="R51" s="3"/>
    </row>
    <row r="52" spans="2:18" ht="38.25" customHeight="1" thickBot="1" x14ac:dyDescent="0.25">
      <c r="B52" s="2"/>
      <c r="C52" s="10" t="s">
        <v>66</v>
      </c>
      <c r="D52" s="18"/>
      <c r="E52" s="267"/>
      <c r="F52" s="268"/>
      <c r="G52" s="268"/>
      <c r="H52" s="268"/>
      <c r="I52" s="268"/>
      <c r="J52" s="269"/>
      <c r="K52" s="193"/>
      <c r="L52" s="193"/>
      <c r="M52" s="193"/>
      <c r="N52" s="193"/>
      <c r="O52" s="193"/>
      <c r="P52" s="193"/>
      <c r="Q52" s="194"/>
      <c r="R52" s="3"/>
    </row>
    <row r="53" spans="2:18" ht="39" customHeight="1" thickBot="1" x14ac:dyDescent="0.25">
      <c r="B53" s="2"/>
      <c r="C53" s="10" t="s">
        <v>67</v>
      </c>
      <c r="D53" s="17"/>
      <c r="E53" s="267"/>
      <c r="F53" s="268"/>
      <c r="G53" s="268"/>
      <c r="H53" s="268"/>
      <c r="I53" s="268"/>
      <c r="J53" s="269"/>
      <c r="K53" s="193"/>
      <c r="L53" s="193"/>
      <c r="M53" s="193"/>
      <c r="N53" s="193"/>
      <c r="O53" s="193"/>
      <c r="P53" s="193"/>
      <c r="Q53" s="194"/>
      <c r="R53" s="3"/>
    </row>
    <row r="54" spans="2:18" ht="39" customHeight="1" thickBot="1" x14ac:dyDescent="0.25">
      <c r="B54" s="2"/>
      <c r="C54" s="36" t="s">
        <v>89</v>
      </c>
      <c r="D54" s="17"/>
      <c r="E54" s="267"/>
      <c r="F54" s="268"/>
      <c r="G54" s="268"/>
      <c r="H54" s="268"/>
      <c r="I54" s="268"/>
      <c r="J54" s="269"/>
      <c r="K54" s="225"/>
      <c r="L54" s="225"/>
      <c r="M54" s="225"/>
      <c r="N54" s="225"/>
      <c r="O54" s="225"/>
      <c r="P54" s="225"/>
      <c r="Q54" s="226"/>
      <c r="R54" s="3"/>
    </row>
    <row r="55" spans="2:18" ht="40.5" customHeight="1" thickBot="1" x14ac:dyDescent="0.25">
      <c r="B55" s="2"/>
      <c r="C55" s="10" t="s">
        <v>68</v>
      </c>
      <c r="D55" s="17"/>
      <c r="E55" s="270"/>
      <c r="F55" s="271"/>
      <c r="G55" s="271"/>
      <c r="H55" s="271"/>
      <c r="I55" s="271"/>
      <c r="J55" s="272"/>
      <c r="K55" s="193"/>
      <c r="L55" s="193"/>
      <c r="M55" s="193"/>
      <c r="N55" s="193"/>
      <c r="O55" s="193"/>
      <c r="P55" s="193"/>
      <c r="Q55" s="194"/>
      <c r="R55" s="3"/>
    </row>
    <row r="56" spans="2:18" x14ac:dyDescent="0.2">
      <c r="B56" s="2"/>
      <c r="R56" s="3"/>
    </row>
    <row r="57" spans="2:18" ht="13.5" thickBot="1" x14ac:dyDescent="0.25">
      <c r="B57" s="11"/>
      <c r="C57" s="12"/>
      <c r="D57" s="12"/>
      <c r="E57" s="12"/>
      <c r="F57" s="12"/>
      <c r="G57" s="12"/>
      <c r="H57" s="12"/>
      <c r="I57" s="12"/>
      <c r="J57" s="12"/>
      <c r="K57" s="12"/>
      <c r="L57" s="12"/>
      <c r="M57" s="12"/>
      <c r="N57" s="12"/>
      <c r="O57" s="12"/>
      <c r="P57" s="12"/>
      <c r="Q57" s="12"/>
      <c r="R57" s="13"/>
    </row>
    <row r="99" spans="3:21" ht="28.5" customHeight="1" x14ac:dyDescent="0.2"/>
    <row r="101" spans="3:21" hidden="1" x14ac:dyDescent="0.2"/>
    <row r="102" spans="3:21" hidden="1" x14ac:dyDescent="0.2"/>
    <row r="103" spans="3:21" ht="13.5" hidden="1" thickBot="1" x14ac:dyDescent="0.25">
      <c r="C103" s="31" t="s">
        <v>39</v>
      </c>
      <c r="D103" s="30"/>
      <c r="H103" s="29" t="s">
        <v>23</v>
      </c>
      <c r="I103" s="29" t="s">
        <v>25</v>
      </c>
      <c r="J103" s="29" t="s">
        <v>70</v>
      </c>
      <c r="U103" s="28" t="s">
        <v>30</v>
      </c>
    </row>
    <row r="104" spans="3:21" ht="25.5" hidden="1" x14ac:dyDescent="0.2">
      <c r="C104" s="24" t="s">
        <v>46</v>
      </c>
      <c r="D104" s="26"/>
      <c r="H104" s="27" t="s">
        <v>4</v>
      </c>
      <c r="I104" s="27" t="s">
        <v>7</v>
      </c>
      <c r="J104" s="27" t="s">
        <v>71</v>
      </c>
      <c r="M104" s="181"/>
      <c r="N104" s="181"/>
    </row>
    <row r="105" spans="3:21" ht="25.5" hidden="1" x14ac:dyDescent="0.2">
      <c r="C105" s="24" t="s">
        <v>47</v>
      </c>
      <c r="D105" s="26"/>
      <c r="H105" s="27" t="s">
        <v>76</v>
      </c>
      <c r="I105" s="27" t="s">
        <v>88</v>
      </c>
      <c r="J105" s="27" t="s">
        <v>72</v>
      </c>
      <c r="M105" s="70"/>
      <c r="N105" s="70"/>
    </row>
    <row r="106" spans="3:21" ht="38.25" hidden="1" x14ac:dyDescent="0.2">
      <c r="C106" s="24" t="s">
        <v>48</v>
      </c>
      <c r="D106" s="26"/>
      <c r="H106" s="27" t="s">
        <v>5</v>
      </c>
      <c r="I106" s="27" t="s">
        <v>8</v>
      </c>
      <c r="J106" s="27" t="s">
        <v>73</v>
      </c>
      <c r="M106" s="70"/>
      <c r="N106" s="70"/>
    </row>
    <row r="107" spans="3:21" hidden="1" x14ac:dyDescent="0.2">
      <c r="C107" s="24" t="s">
        <v>49</v>
      </c>
      <c r="D107" s="26"/>
      <c r="H107" s="27"/>
      <c r="I107" s="27" t="s">
        <v>75</v>
      </c>
      <c r="J107" s="27" t="s">
        <v>74</v>
      </c>
      <c r="M107" s="70"/>
      <c r="N107" s="70"/>
    </row>
    <row r="108" spans="3:21" ht="25.5" hidden="1" x14ac:dyDescent="0.2">
      <c r="C108" s="24" t="s">
        <v>50</v>
      </c>
      <c r="D108" s="26"/>
      <c r="H108" s="27"/>
      <c r="I108" s="27" t="s">
        <v>9</v>
      </c>
      <c r="J108" s="27" t="s">
        <v>78</v>
      </c>
      <c r="M108" s="70"/>
      <c r="N108" s="70"/>
    </row>
    <row r="109" spans="3:21" hidden="1" x14ac:dyDescent="0.2">
      <c r="C109" s="24" t="s">
        <v>51</v>
      </c>
      <c r="D109" s="26"/>
      <c r="H109" s="27"/>
      <c r="I109" s="27" t="s">
        <v>10</v>
      </c>
      <c r="J109" s="27"/>
      <c r="M109" s="70"/>
      <c r="N109" s="70"/>
    </row>
    <row r="110" spans="3:21" hidden="1" x14ac:dyDescent="0.2">
      <c r="C110" s="24" t="s">
        <v>52</v>
      </c>
      <c r="D110" s="26"/>
      <c r="M110" s="181"/>
      <c r="N110" s="181"/>
    </row>
    <row r="111" spans="3:21" ht="66" hidden="1" customHeight="1" x14ac:dyDescent="0.2">
      <c r="C111" s="24" t="s">
        <v>53</v>
      </c>
      <c r="D111" s="26"/>
      <c r="M111" s="180"/>
      <c r="N111" s="180"/>
    </row>
    <row r="112" spans="3:21" hidden="1" x14ac:dyDescent="0.2">
      <c r="C112" s="24" t="s">
        <v>37</v>
      </c>
      <c r="D112" s="26"/>
    </row>
    <row r="113" spans="3:4" ht="25.5" hidden="1" x14ac:dyDescent="0.2">
      <c r="C113" s="24" t="s">
        <v>54</v>
      </c>
      <c r="D113" s="26"/>
    </row>
    <row r="114" spans="3:4" ht="25.5" hidden="1" x14ac:dyDescent="0.2">
      <c r="C114" s="24" t="s">
        <v>55</v>
      </c>
      <c r="D114" s="26"/>
    </row>
    <row r="115" spans="3:4" ht="25.5" hidden="1" x14ac:dyDescent="0.2">
      <c r="C115" s="24" t="s">
        <v>56</v>
      </c>
      <c r="D115" s="26"/>
    </row>
    <row r="116" spans="3:4" hidden="1" x14ac:dyDescent="0.2">
      <c r="C116" s="24" t="s">
        <v>41</v>
      </c>
      <c r="D116" s="23"/>
    </row>
    <row r="117" spans="3:4" hidden="1" x14ac:dyDescent="0.2">
      <c r="C117" s="24" t="s">
        <v>40</v>
      </c>
      <c r="D117" s="25"/>
    </row>
    <row r="118" spans="3:4" hidden="1" x14ac:dyDescent="0.2">
      <c r="C118" s="24" t="s">
        <v>57</v>
      </c>
      <c r="D118" s="23"/>
    </row>
    <row r="119" spans="3:4" hidden="1" x14ac:dyDescent="0.2"/>
    <row r="120" spans="3:4" ht="6.75" hidden="1" customHeight="1" x14ac:dyDescent="0.2"/>
    <row r="121" spans="3:4" ht="15" hidden="1" customHeight="1" x14ac:dyDescent="0.2">
      <c r="C121" s="14" t="s">
        <v>30</v>
      </c>
    </row>
    <row r="122" spans="3:4" ht="18.75" hidden="1" customHeight="1" x14ac:dyDescent="0.2">
      <c r="C122" s="14" t="s">
        <v>33</v>
      </c>
    </row>
    <row r="123" spans="3:4" ht="15" hidden="1" customHeight="1" x14ac:dyDescent="0.2">
      <c r="C123" s="14" t="s">
        <v>42</v>
      </c>
    </row>
    <row r="124" spans="3:4" ht="11.25" hidden="1" customHeight="1" x14ac:dyDescent="0.2">
      <c r="C124" s="14" t="s">
        <v>31</v>
      </c>
    </row>
    <row r="125" spans="3:4" ht="16.5" hidden="1" customHeight="1" x14ac:dyDescent="0.2">
      <c r="C125" s="14" t="s">
        <v>32</v>
      </c>
    </row>
    <row r="126" spans="3:4" ht="12" hidden="1" customHeight="1" x14ac:dyDescent="0.2">
      <c r="C126" s="14" t="s">
        <v>34</v>
      </c>
    </row>
    <row r="127" spans="3:4" ht="25.5" hidden="1" customHeight="1" x14ac:dyDescent="0.2">
      <c r="C127" s="14" t="s">
        <v>35</v>
      </c>
    </row>
    <row r="128" spans="3:4" ht="27.75" hidden="1" customHeight="1" x14ac:dyDescent="0.2">
      <c r="C128" s="14" t="s">
        <v>43</v>
      </c>
    </row>
    <row r="129" spans="3:3" ht="36.75" hidden="1" customHeight="1" x14ac:dyDescent="0.2">
      <c r="C129" s="22" t="s">
        <v>44</v>
      </c>
    </row>
    <row r="130" spans="3:3" hidden="1" x14ac:dyDescent="0.2">
      <c r="C130" s="14" t="s">
        <v>45</v>
      </c>
    </row>
    <row r="131" spans="3:3" hidden="1" x14ac:dyDescent="0.2"/>
  </sheetData>
  <mergeCells count="99">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E48:J48"/>
    <mergeCell ref="K48:Q48"/>
    <mergeCell ref="E49:J49"/>
    <mergeCell ref="K49:Q49"/>
    <mergeCell ref="E50:J50"/>
    <mergeCell ref="K50:Q50"/>
    <mergeCell ref="E51:J51"/>
    <mergeCell ref="K51:Q51"/>
    <mergeCell ref="E52:J52"/>
    <mergeCell ref="K52:Q52"/>
    <mergeCell ref="E53:J53"/>
    <mergeCell ref="K53:Q53"/>
    <mergeCell ref="M111:N111"/>
    <mergeCell ref="E54:J54"/>
    <mergeCell ref="K54:Q54"/>
    <mergeCell ref="E55:J55"/>
    <mergeCell ref="K55:Q55"/>
    <mergeCell ref="M104:N104"/>
    <mergeCell ref="M105:N105"/>
    <mergeCell ref="M106:N106"/>
    <mergeCell ref="M107:N107"/>
    <mergeCell ref="M108:N108"/>
    <mergeCell ref="M109:N109"/>
    <mergeCell ref="M110:N110"/>
  </mergeCells>
  <dataValidations count="19">
    <dataValidation type="list" allowBlank="1" showInputMessage="1" showErrorMessage="1" prompt="Selecione de la lista desplegable la tendencia esperada" sqref="P13:Q14" xr:uid="{00000000-0002-0000-0700-000000000000}">
      <formula1>$J$104:$J$108</formula1>
    </dataValidation>
    <dataValidation allowBlank="1" showInputMessage="1" showErrorMessage="1" prompt="Identifique el(los) valor(es)  los valores máximos o mínimos de este rango de gestión." sqref="F16:G17" xr:uid="{00000000-0002-0000-0700-000001000000}"/>
    <dataValidation allowBlank="1" showInputMessage="1" showErrorMessage="1" prompt="Establezca el nombre del indicador" sqref="L8:Q8" xr:uid="{00000000-0002-0000-0700-000002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700-000003000000}"/>
    <dataValidation type="list" allowBlank="1" showInputMessage="1" showErrorMessage="1" sqref="D8:I8" xr:uid="{00000000-0002-0000-0700-000004000000}">
      <formula1>$C$104:$C$118</formula1>
    </dataValidation>
    <dataValidation allowBlank="1" showInputMessage="1" showErrorMessage="1" prompt="Realice un pequeño análisis, acerca del cumplimiento o incumplimiento del indicador, identificando los factores que fueron relevantes en el resultado del indicador." sqref="D53:D55 E44:J55 C44:C55" xr:uid="{00000000-0002-0000-0700-000005000000}"/>
    <dataValidation allowBlank="1" showInputMessage="1" showErrorMessage="1" prompt="Identifique el resultado del indicador en la medición desarrollada" sqref="D28 P28 G28 J28 M28" xr:uid="{00000000-0002-0000-0700-000006000000}"/>
    <dataValidation allowBlank="1" showInputMessage="1" showErrorMessage="1" prompt="Identifique el valor registrado en el denominador de la fórmula de cálculo" sqref="D27 G27 J27 M27" xr:uid="{00000000-0002-0000-0700-000007000000}"/>
    <dataValidation allowBlank="1" showInputMessage="1" showErrorMessage="1" prompt="Identifique el valor registrado en el numerador de la fórmula de cálculo" sqref="D26 G26 J26 M26 P26" xr:uid="{00000000-0002-0000-0700-000008000000}"/>
    <dataValidation allowBlank="1" showInputMessage="1" showErrorMessage="1" prompt="Valor que se espera alcance el Indicador" sqref="D25 P25 G25 J25 M25" xr:uid="{00000000-0002-0000-0700-000009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700-00000A000000}"/>
    <dataValidation allowBlank="1" showInputMessage="1" showErrorMessage="1" prompt="Identifique la fuente de información usada para el reporte del indicador." sqref="M13" xr:uid="{00000000-0002-0000-0700-00000B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700-00000C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700-00000D000000}"/>
    <dataValidation allowBlank="1" showInputMessage="1" showErrorMessage="1" prompt="Fórmula matemática utilizada para medir el indicador." sqref="C13" xr:uid="{00000000-0002-0000-0700-00000E000000}"/>
    <dataValidation allowBlank="1" showInputMessage="1" showErrorMessage="1" prompt="Realice una breve descripción de que pretende medir el indicador." sqref="L9:Q10" xr:uid="{00000000-0002-0000-0700-00000F000000}"/>
    <dataValidation allowBlank="1" showInputMessage="1" showErrorMessage="1" prompt="Identifique el cargo y dependencia del servidor responsable de  reportar y análisis del indicador (solamente se registra el servidor que consolida la información final)." sqref="D10:I10" xr:uid="{00000000-0002-0000-0700-000010000000}"/>
    <dataValidation allowBlank="1" showInputMessage="1" showErrorMessage="1" prompt="Identifique el cargo del Directivo responsable del Proceso." sqref="D9:I9" xr:uid="{00000000-0002-0000-0700-000011000000}"/>
    <dataValidation type="list" allowBlank="1" showInputMessage="1" showErrorMessage="1" prompt="Seleccione de la lista desplegable, la periodicidad de medición del indicador." sqref="K13:L14" xr:uid="{00000000-0002-0000-0700-000012000000}">
      <formula1>Periodicidad</formula1>
    </dataValidation>
  </dataValidations>
  <hyperlinks>
    <hyperlink ref="C8" location="'INSTRUCTIVO '!D10" display="Proceso :" xr:uid="{00000000-0004-0000-0700-000000000000}"/>
    <hyperlink ref="C9" location="'INSTRUCTIVO '!A1" display="Responsables: " xr:uid="{00000000-0004-0000-0700-000001000000}"/>
    <hyperlink ref="J9" location="'INSTRUCTIVO '!A1" display="Objetivo del Indicador" xr:uid="{00000000-0004-0000-0700-000002000000}"/>
    <hyperlink ref="C10" location="'INSTRUCTIVO '!A1" display="Responsable de la Medición " xr:uid="{00000000-0004-0000-0700-000003000000}"/>
  </hyperlinks>
  <printOptions horizontalCentered="1" verticalCentered="1"/>
  <pageMargins left="0" right="0" top="0" bottom="0.55118110236220474" header="0.19685039370078741" footer="0.31496062992125984"/>
  <pageSetup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U131"/>
  <sheetViews>
    <sheetView showGridLines="0" zoomScale="85" zoomScaleNormal="85" zoomScaleSheetLayoutView="89" workbookViewId="0">
      <selection activeCell="K13" sqref="K13:L14"/>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66"/>
      <c r="C2" s="67"/>
      <c r="D2" s="68"/>
      <c r="E2" s="72" t="s">
        <v>92</v>
      </c>
      <c r="F2" s="73"/>
      <c r="G2" s="73"/>
      <c r="H2" s="73"/>
      <c r="I2" s="73"/>
      <c r="J2" s="73"/>
      <c r="K2" s="73"/>
      <c r="L2" s="73"/>
      <c r="M2" s="73"/>
      <c r="N2" s="74"/>
      <c r="O2" s="81" t="s">
        <v>91</v>
      </c>
      <c r="P2" s="81"/>
      <c r="Q2" s="81"/>
      <c r="R2" s="81"/>
    </row>
    <row r="3" spans="2:18" ht="24.75" customHeight="1" x14ac:dyDescent="0.2">
      <c r="B3" s="69"/>
      <c r="C3" s="70"/>
      <c r="D3" s="71"/>
      <c r="E3" s="75"/>
      <c r="F3" s="76"/>
      <c r="G3" s="76"/>
      <c r="H3" s="76"/>
      <c r="I3" s="76"/>
      <c r="J3" s="76"/>
      <c r="K3" s="76"/>
      <c r="L3" s="76"/>
      <c r="M3" s="76"/>
      <c r="N3" s="77"/>
      <c r="O3" s="81" t="s">
        <v>82</v>
      </c>
      <c r="P3" s="81"/>
      <c r="Q3" s="81"/>
      <c r="R3" s="81"/>
    </row>
    <row r="4" spans="2:18" ht="24.75" customHeight="1" thickBot="1" x14ac:dyDescent="0.25">
      <c r="B4" s="69"/>
      <c r="C4" s="70"/>
      <c r="D4" s="71"/>
      <c r="E4" s="78"/>
      <c r="F4" s="79"/>
      <c r="G4" s="79"/>
      <c r="H4" s="79"/>
      <c r="I4" s="79"/>
      <c r="J4" s="79"/>
      <c r="K4" s="79"/>
      <c r="L4" s="79"/>
      <c r="M4" s="79"/>
      <c r="N4" s="80"/>
      <c r="O4" s="81" t="s">
        <v>83</v>
      </c>
      <c r="P4" s="81"/>
      <c r="Q4" s="81"/>
      <c r="R4" s="81"/>
    </row>
    <row r="5" spans="2:18" ht="13.5" thickBot="1" x14ac:dyDescent="0.25">
      <c r="B5" s="275"/>
      <c r="C5" s="89"/>
      <c r="D5" s="89"/>
      <c r="E5" s="89"/>
      <c r="F5" s="89"/>
      <c r="G5" s="89"/>
      <c r="H5" s="89"/>
      <c r="I5" s="89"/>
      <c r="J5" s="89"/>
      <c r="K5" s="89"/>
      <c r="L5" s="89"/>
      <c r="M5" s="89"/>
      <c r="N5" s="89"/>
      <c r="O5" s="276"/>
      <c r="P5" s="276"/>
      <c r="Q5" s="276"/>
      <c r="R5" s="277"/>
    </row>
    <row r="6" spans="2:18" ht="15" customHeight="1" thickBot="1" x14ac:dyDescent="0.25">
      <c r="B6" s="86" t="s">
        <v>0</v>
      </c>
      <c r="C6" s="87"/>
      <c r="D6" s="87"/>
      <c r="E6" s="87"/>
      <c r="F6" s="87"/>
      <c r="G6" s="87"/>
      <c r="H6" s="87"/>
      <c r="I6" s="87"/>
      <c r="J6" s="87"/>
      <c r="K6" s="87"/>
      <c r="L6" s="87"/>
      <c r="M6" s="87"/>
      <c r="N6" s="87"/>
      <c r="O6" s="87"/>
      <c r="P6" s="87"/>
      <c r="Q6" s="87"/>
      <c r="R6" s="88"/>
    </row>
    <row r="7" spans="2:18" ht="13.5" thickBot="1" x14ac:dyDescent="0.25">
      <c r="B7" s="2"/>
      <c r="C7" s="89"/>
      <c r="D7" s="89"/>
      <c r="E7" s="89"/>
      <c r="F7" s="89"/>
      <c r="G7" s="89"/>
      <c r="H7" s="89"/>
      <c r="I7" s="89"/>
      <c r="J7" s="89"/>
      <c r="K7" s="89"/>
      <c r="L7" s="89"/>
      <c r="M7" s="89"/>
      <c r="N7" s="89"/>
      <c r="O7" s="89"/>
      <c r="P7" s="89"/>
      <c r="Q7" s="89"/>
      <c r="R7" s="3"/>
    </row>
    <row r="8" spans="2:18" ht="23.25" customHeight="1" thickBot="1" x14ac:dyDescent="0.25">
      <c r="B8" s="2"/>
      <c r="C8" s="4" t="s">
        <v>62</v>
      </c>
      <c r="D8" s="90" t="s">
        <v>53</v>
      </c>
      <c r="E8" s="91"/>
      <c r="F8" s="91"/>
      <c r="G8" s="91"/>
      <c r="H8" s="91"/>
      <c r="I8" s="92"/>
      <c r="J8" s="93" t="s">
        <v>58</v>
      </c>
      <c r="K8" s="94"/>
      <c r="L8" s="95" t="s">
        <v>111</v>
      </c>
      <c r="M8" s="96"/>
      <c r="N8" s="96"/>
      <c r="O8" s="96"/>
      <c r="P8" s="96"/>
      <c r="Q8" s="97"/>
      <c r="R8" s="3"/>
    </row>
    <row r="9" spans="2:18" ht="23.25" customHeight="1" thickBot="1" x14ac:dyDescent="0.25">
      <c r="B9" s="2"/>
      <c r="C9" s="4" t="s">
        <v>61</v>
      </c>
      <c r="D9" s="53" t="s">
        <v>93</v>
      </c>
      <c r="E9" s="54"/>
      <c r="F9" s="54"/>
      <c r="G9" s="54"/>
      <c r="H9" s="54"/>
      <c r="I9" s="55"/>
      <c r="J9" s="56" t="s">
        <v>59</v>
      </c>
      <c r="K9" s="57"/>
      <c r="L9" s="60" t="s">
        <v>114</v>
      </c>
      <c r="M9" s="61"/>
      <c r="N9" s="61"/>
      <c r="O9" s="61"/>
      <c r="P9" s="61"/>
      <c r="Q9" s="62"/>
      <c r="R9" s="3"/>
    </row>
    <row r="10" spans="2:18" ht="23.25" customHeight="1" thickBot="1" x14ac:dyDescent="0.25">
      <c r="B10" s="2"/>
      <c r="C10" s="4" t="s">
        <v>60</v>
      </c>
      <c r="D10" s="53"/>
      <c r="E10" s="54"/>
      <c r="F10" s="54"/>
      <c r="G10" s="54"/>
      <c r="H10" s="54"/>
      <c r="I10" s="55"/>
      <c r="J10" s="58"/>
      <c r="K10" s="59"/>
      <c r="L10" s="63"/>
      <c r="M10" s="64"/>
      <c r="N10" s="64"/>
      <c r="O10" s="64"/>
      <c r="P10" s="64"/>
      <c r="Q10" s="65"/>
      <c r="R10" s="3"/>
    </row>
    <row r="11" spans="2:18" ht="6" customHeight="1" thickBot="1" x14ac:dyDescent="0.25">
      <c r="B11" s="2"/>
      <c r="I11" s="5"/>
      <c r="R11" s="3"/>
    </row>
    <row r="12" spans="2:18" ht="15" customHeight="1" x14ac:dyDescent="0.2">
      <c r="B12" s="2"/>
      <c r="C12" s="115" t="s">
        <v>14</v>
      </c>
      <c r="D12" s="116"/>
      <c r="E12" s="115" t="s">
        <v>63</v>
      </c>
      <c r="F12" s="117"/>
      <c r="G12" s="118" t="s">
        <v>1</v>
      </c>
      <c r="H12" s="119"/>
      <c r="I12" s="115" t="s">
        <v>3</v>
      </c>
      <c r="J12" s="117"/>
      <c r="K12" s="120" t="s">
        <v>6</v>
      </c>
      <c r="L12" s="121"/>
      <c r="M12" s="122" t="s">
        <v>2</v>
      </c>
      <c r="N12" s="123"/>
      <c r="O12" s="124"/>
      <c r="P12" s="98" t="s">
        <v>69</v>
      </c>
      <c r="Q12" s="99"/>
      <c r="R12" s="3"/>
    </row>
    <row r="13" spans="2:18" ht="15" customHeight="1" x14ac:dyDescent="0.2">
      <c r="B13" s="2"/>
      <c r="C13" s="100" t="s">
        <v>112</v>
      </c>
      <c r="D13" s="101"/>
      <c r="E13" s="100" t="s">
        <v>107</v>
      </c>
      <c r="F13" s="105"/>
      <c r="G13" s="107" t="s">
        <v>81</v>
      </c>
      <c r="H13" s="108"/>
      <c r="I13" s="100" t="s">
        <v>4</v>
      </c>
      <c r="J13" s="105"/>
      <c r="K13" s="107" t="s">
        <v>8</v>
      </c>
      <c r="L13" s="108"/>
      <c r="M13" s="100" t="s">
        <v>113</v>
      </c>
      <c r="N13" s="101"/>
      <c r="O13" s="111"/>
      <c r="P13" s="113" t="s">
        <v>78</v>
      </c>
      <c r="Q13" s="105"/>
      <c r="R13" s="3"/>
    </row>
    <row r="14" spans="2:18" ht="51" customHeight="1" thickBot="1" x14ac:dyDescent="0.25">
      <c r="B14" s="2"/>
      <c r="C14" s="102"/>
      <c r="D14" s="103"/>
      <c r="E14" s="102"/>
      <c r="F14" s="106"/>
      <c r="G14" s="109"/>
      <c r="H14" s="110"/>
      <c r="I14" s="102"/>
      <c r="J14" s="106"/>
      <c r="K14" s="109"/>
      <c r="L14" s="110"/>
      <c r="M14" s="102"/>
      <c r="N14" s="103"/>
      <c r="O14" s="112"/>
      <c r="P14" s="114"/>
      <c r="Q14" s="106"/>
      <c r="R14" s="3"/>
    </row>
    <row r="15" spans="2:18" ht="8.25" customHeight="1" thickBot="1" x14ac:dyDescent="0.25">
      <c r="B15" s="2"/>
      <c r="M15" s="7"/>
      <c r="N15" s="7"/>
      <c r="O15" s="7"/>
      <c r="P15" s="7"/>
      <c r="Q15" s="7"/>
      <c r="R15" s="3"/>
    </row>
    <row r="16" spans="2:18" x14ac:dyDescent="0.2">
      <c r="B16" s="2"/>
      <c r="C16" s="122" t="s">
        <v>11</v>
      </c>
      <c r="D16" s="127" t="s">
        <v>26</v>
      </c>
      <c r="E16" s="128"/>
      <c r="F16" s="129" t="s">
        <v>98</v>
      </c>
      <c r="G16" s="130"/>
      <c r="H16" s="6"/>
      <c r="I16" s="6"/>
      <c r="J16" s="6"/>
      <c r="K16" s="6"/>
      <c r="L16" s="6"/>
      <c r="M16" s="7"/>
      <c r="N16" s="7"/>
      <c r="O16" s="7"/>
      <c r="P16" s="7"/>
      <c r="Q16" s="7"/>
      <c r="R16" s="3"/>
    </row>
    <row r="17" spans="2:20" ht="18.75" customHeight="1" x14ac:dyDescent="0.2">
      <c r="B17" s="2"/>
      <c r="C17" s="125"/>
      <c r="D17" s="131" t="s">
        <v>27</v>
      </c>
      <c r="E17" s="132"/>
      <c r="F17" s="133" t="s">
        <v>99</v>
      </c>
      <c r="G17" s="134"/>
      <c r="H17" s="6"/>
      <c r="I17" s="6"/>
      <c r="J17" s="6"/>
      <c r="K17" s="6"/>
      <c r="L17" s="6"/>
      <c r="M17" s="7"/>
      <c r="N17" s="7"/>
      <c r="O17" s="7"/>
      <c r="P17" s="7"/>
      <c r="Q17" s="7"/>
      <c r="R17" s="3"/>
    </row>
    <row r="18" spans="2:20" ht="18.75" customHeight="1" thickBot="1" x14ac:dyDescent="0.25">
      <c r="B18" s="2"/>
      <c r="C18" s="126"/>
      <c r="D18" s="135" t="s">
        <v>28</v>
      </c>
      <c r="E18" s="136"/>
      <c r="F18" s="137" t="s">
        <v>100</v>
      </c>
      <c r="G18" s="138"/>
      <c r="H18" s="6"/>
      <c r="I18" s="6"/>
      <c r="J18" s="6"/>
      <c r="K18" s="6"/>
      <c r="L18" s="6"/>
      <c r="M18" s="7"/>
      <c r="N18" s="7"/>
      <c r="O18" s="7"/>
      <c r="P18" s="7"/>
      <c r="Q18" s="7"/>
      <c r="R18" s="3"/>
    </row>
    <row r="19" spans="2:20" ht="6" customHeight="1" thickBot="1" x14ac:dyDescent="0.25">
      <c r="B19" s="2"/>
      <c r="R19" s="3"/>
    </row>
    <row r="20" spans="2:20" ht="13.5" thickBot="1" x14ac:dyDescent="0.25">
      <c r="B20" s="139" t="s">
        <v>24</v>
      </c>
      <c r="C20" s="140"/>
      <c r="D20" s="140"/>
      <c r="E20" s="140"/>
      <c r="F20" s="140"/>
      <c r="G20" s="140"/>
      <c r="H20" s="140"/>
      <c r="I20" s="140"/>
      <c r="J20" s="140"/>
      <c r="K20" s="140"/>
      <c r="L20" s="140"/>
      <c r="M20" s="140"/>
      <c r="N20" s="140"/>
      <c r="O20" s="140"/>
      <c r="P20" s="140"/>
      <c r="Q20" s="140"/>
      <c r="R20" s="141"/>
    </row>
    <row r="21" spans="2:20" ht="6" customHeight="1" x14ac:dyDescent="0.2">
      <c r="B21" s="2"/>
      <c r="G21" s="8"/>
      <c r="H21" s="8"/>
      <c r="R21" s="3"/>
    </row>
    <row r="22" spans="2:20" ht="4.5" customHeight="1" thickBot="1" x14ac:dyDescent="0.25">
      <c r="B22" s="2"/>
      <c r="R22" s="3"/>
    </row>
    <row r="23" spans="2:20" ht="15.75" customHeight="1" thickBot="1" x14ac:dyDescent="0.25">
      <c r="B23" s="2"/>
      <c r="C23" s="142" t="s">
        <v>12</v>
      </c>
      <c r="D23" s="143"/>
      <c r="E23" s="143"/>
      <c r="F23" s="143"/>
      <c r="G23" s="143"/>
      <c r="H23" s="143"/>
      <c r="I23" s="143"/>
      <c r="J23" s="143"/>
      <c r="K23" s="143"/>
      <c r="L23" s="143"/>
      <c r="M23" s="143"/>
      <c r="N23" s="143"/>
      <c r="O23" s="143"/>
      <c r="P23" s="143"/>
      <c r="Q23" s="144"/>
      <c r="R23" s="3"/>
    </row>
    <row r="24" spans="2:20" ht="27" customHeight="1" thickBot="1" x14ac:dyDescent="0.25">
      <c r="B24" s="2"/>
      <c r="C24" s="35" t="s">
        <v>16</v>
      </c>
      <c r="D24" s="145" t="s">
        <v>84</v>
      </c>
      <c r="E24" s="146"/>
      <c r="F24" s="147"/>
      <c r="G24" s="148" t="s">
        <v>85</v>
      </c>
      <c r="H24" s="146"/>
      <c r="I24" s="147"/>
      <c r="J24" s="148" t="s">
        <v>86</v>
      </c>
      <c r="K24" s="146"/>
      <c r="L24" s="147"/>
      <c r="M24" s="148" t="s">
        <v>87</v>
      </c>
      <c r="N24" s="146"/>
      <c r="O24" s="147"/>
      <c r="P24" s="143" t="s">
        <v>13</v>
      </c>
      <c r="Q24" s="144"/>
      <c r="R24" s="3"/>
    </row>
    <row r="25" spans="2:20" ht="15" customHeight="1" x14ac:dyDescent="0.2">
      <c r="B25" s="2"/>
      <c r="C25" s="34" t="s">
        <v>17</v>
      </c>
      <c r="D25" s="274">
        <v>0.9</v>
      </c>
      <c r="E25" s="158"/>
      <c r="F25" s="159"/>
      <c r="G25" s="274">
        <v>0.9</v>
      </c>
      <c r="H25" s="158"/>
      <c r="I25" s="159"/>
      <c r="J25" s="274">
        <v>0.9</v>
      </c>
      <c r="K25" s="158"/>
      <c r="L25" s="159"/>
      <c r="M25" s="274">
        <v>0.9</v>
      </c>
      <c r="N25" s="158"/>
      <c r="O25" s="159"/>
      <c r="P25" s="213">
        <v>1</v>
      </c>
      <c r="Q25" s="189"/>
      <c r="R25" s="3"/>
    </row>
    <row r="26" spans="2:20" x14ac:dyDescent="0.2">
      <c r="B26" s="2"/>
      <c r="C26" s="33" t="s">
        <v>15</v>
      </c>
      <c r="D26" s="133"/>
      <c r="E26" s="149"/>
      <c r="F26" s="150"/>
      <c r="G26" s="151"/>
      <c r="H26" s="149"/>
      <c r="I26" s="150"/>
      <c r="J26" s="151"/>
      <c r="K26" s="149"/>
      <c r="L26" s="150"/>
      <c r="M26" s="151"/>
      <c r="N26" s="149"/>
      <c r="O26" s="150"/>
      <c r="P26" s="187"/>
      <c r="Q26" s="153"/>
      <c r="R26" s="3"/>
    </row>
    <row r="27" spans="2:20" ht="15.75" customHeight="1" x14ac:dyDescent="0.2">
      <c r="B27" s="2"/>
      <c r="C27" s="33" t="s">
        <v>36</v>
      </c>
      <c r="D27" s="133"/>
      <c r="E27" s="149"/>
      <c r="F27" s="150"/>
      <c r="G27" s="151"/>
      <c r="H27" s="149"/>
      <c r="I27" s="150"/>
      <c r="J27" s="151"/>
      <c r="K27" s="149"/>
      <c r="L27" s="150"/>
      <c r="M27" s="151"/>
      <c r="N27" s="149"/>
      <c r="O27" s="150"/>
      <c r="P27" s="273"/>
      <c r="Q27" s="228"/>
      <c r="R27" s="3"/>
    </row>
    <row r="28" spans="2:20" ht="15.75" customHeight="1" thickBot="1" x14ac:dyDescent="0.25">
      <c r="B28" s="2"/>
      <c r="C28" s="32" t="s">
        <v>29</v>
      </c>
      <c r="D28" s="182" t="e">
        <f>(D26/D27)*100</f>
        <v>#DIV/0!</v>
      </c>
      <c r="E28" s="183"/>
      <c r="F28" s="184"/>
      <c r="G28" s="182" t="e">
        <f>(G26/G27)*100</f>
        <v>#DIV/0!</v>
      </c>
      <c r="H28" s="183"/>
      <c r="I28" s="184"/>
      <c r="J28" s="182" t="e">
        <f>(J26/J27)*100</f>
        <v>#DIV/0!</v>
      </c>
      <c r="K28" s="183"/>
      <c r="L28" s="184"/>
      <c r="M28" s="182" t="e">
        <f>(M26/M27)*100</f>
        <v>#DIV/0!</v>
      </c>
      <c r="N28" s="183"/>
      <c r="O28" s="184"/>
      <c r="P28" s="185" t="e">
        <v>#DIV/0!</v>
      </c>
      <c r="Q28" s="186"/>
      <c r="R28" s="3"/>
    </row>
    <row r="29" spans="2:20" x14ac:dyDescent="0.2">
      <c r="B29" s="2"/>
      <c r="R29" s="3"/>
      <c r="T29" s="9"/>
    </row>
    <row r="30" spans="2:20" x14ac:dyDescent="0.2">
      <c r="B30" s="2"/>
      <c r="R30" s="3"/>
    </row>
    <row r="31" spans="2:20" x14ac:dyDescent="0.2">
      <c r="B31" s="2"/>
      <c r="I31" s="167"/>
      <c r="J31" s="167"/>
      <c r="K31" s="167"/>
      <c r="L31" s="167"/>
      <c r="M31" s="167"/>
      <c r="N31" s="167"/>
      <c r="O31" s="167"/>
      <c r="P31" s="167"/>
      <c r="Q31" s="16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168" t="s">
        <v>22</v>
      </c>
      <c r="D42" s="169"/>
      <c r="E42" s="169"/>
      <c r="F42" s="169"/>
      <c r="G42" s="169"/>
      <c r="H42" s="169"/>
      <c r="I42" s="169"/>
      <c r="J42" s="169"/>
      <c r="K42" s="86" t="s">
        <v>77</v>
      </c>
      <c r="L42" s="87"/>
      <c r="M42" s="87"/>
      <c r="N42" s="87"/>
      <c r="O42" s="87"/>
      <c r="P42" s="87"/>
      <c r="Q42" s="88"/>
      <c r="R42" s="3"/>
    </row>
    <row r="43" spans="2:18" ht="28.5" customHeight="1" thickBot="1" x14ac:dyDescent="0.25">
      <c r="B43" s="2"/>
      <c r="C43" s="15"/>
      <c r="D43" s="16" t="s">
        <v>79</v>
      </c>
      <c r="E43" s="170" t="s">
        <v>80</v>
      </c>
      <c r="F43" s="170"/>
      <c r="G43" s="170"/>
      <c r="H43" s="170"/>
      <c r="I43" s="170"/>
      <c r="J43" s="171"/>
      <c r="K43" s="19"/>
      <c r="L43" s="20"/>
      <c r="M43" s="20"/>
      <c r="N43" s="20"/>
      <c r="O43" s="20"/>
      <c r="P43" s="20"/>
      <c r="Q43" s="21"/>
      <c r="R43" s="3"/>
    </row>
    <row r="44" spans="2:18" ht="38.25" customHeight="1" thickBot="1" x14ac:dyDescent="0.25">
      <c r="B44" s="2"/>
      <c r="C44" s="10" t="s">
        <v>18</v>
      </c>
      <c r="D44" s="18"/>
      <c r="E44" s="267"/>
      <c r="F44" s="268"/>
      <c r="G44" s="268"/>
      <c r="H44" s="268"/>
      <c r="I44" s="268"/>
      <c r="J44" s="269"/>
      <c r="K44" s="193"/>
      <c r="L44" s="193"/>
      <c r="M44" s="193"/>
      <c r="N44" s="193"/>
      <c r="O44" s="193"/>
      <c r="P44" s="193"/>
      <c r="Q44" s="194"/>
      <c r="R44" s="3"/>
    </row>
    <row r="45" spans="2:18" ht="38.25" customHeight="1" thickBot="1" x14ac:dyDescent="0.25">
      <c r="B45" s="2"/>
      <c r="C45" s="10" t="s">
        <v>19</v>
      </c>
      <c r="D45" s="18"/>
      <c r="E45" s="267"/>
      <c r="F45" s="268"/>
      <c r="G45" s="268"/>
      <c r="H45" s="268"/>
      <c r="I45" s="268"/>
      <c r="J45" s="269"/>
      <c r="K45" s="193"/>
      <c r="L45" s="193"/>
      <c r="M45" s="193"/>
      <c r="N45" s="193"/>
      <c r="O45" s="193"/>
      <c r="P45" s="193"/>
      <c r="Q45" s="194"/>
      <c r="R45" s="3"/>
    </row>
    <row r="46" spans="2:18" ht="38.25" customHeight="1" thickBot="1" x14ac:dyDescent="0.25">
      <c r="B46" s="2"/>
      <c r="C46" s="10" t="s">
        <v>90</v>
      </c>
      <c r="D46" s="18"/>
      <c r="E46" s="267"/>
      <c r="F46" s="268"/>
      <c r="G46" s="268"/>
      <c r="H46" s="268"/>
      <c r="I46" s="268"/>
      <c r="J46" s="269"/>
      <c r="K46" s="193"/>
      <c r="L46" s="193"/>
      <c r="M46" s="193"/>
      <c r="N46" s="193"/>
      <c r="O46" s="193"/>
      <c r="P46" s="193"/>
      <c r="Q46" s="194"/>
      <c r="R46" s="3"/>
    </row>
    <row r="47" spans="2:18" ht="38.25" customHeight="1" thickBot="1" x14ac:dyDescent="0.25">
      <c r="B47" s="2"/>
      <c r="C47" s="10" t="s">
        <v>20</v>
      </c>
      <c r="D47" s="18"/>
      <c r="E47" s="267"/>
      <c r="F47" s="268"/>
      <c r="G47" s="268"/>
      <c r="H47" s="268"/>
      <c r="I47" s="268"/>
      <c r="J47" s="269"/>
      <c r="K47" s="193"/>
      <c r="L47" s="193"/>
      <c r="M47" s="193"/>
      <c r="N47" s="193"/>
      <c r="O47" s="193"/>
      <c r="P47" s="193"/>
      <c r="Q47" s="194"/>
      <c r="R47" s="3"/>
    </row>
    <row r="48" spans="2:18" ht="38.25" customHeight="1" thickBot="1" x14ac:dyDescent="0.25">
      <c r="B48" s="2"/>
      <c r="C48" s="10" t="s">
        <v>21</v>
      </c>
      <c r="D48" s="18"/>
      <c r="E48" s="267"/>
      <c r="F48" s="268"/>
      <c r="G48" s="268"/>
      <c r="H48" s="268"/>
      <c r="I48" s="268"/>
      <c r="J48" s="269"/>
      <c r="K48" s="193"/>
      <c r="L48" s="193"/>
      <c r="M48" s="193"/>
      <c r="N48" s="193"/>
      <c r="O48" s="193"/>
      <c r="P48" s="193"/>
      <c r="Q48" s="194"/>
      <c r="R48" s="3"/>
    </row>
    <row r="49" spans="2:18" ht="38.25" customHeight="1" thickBot="1" x14ac:dyDescent="0.25">
      <c r="B49" s="2"/>
      <c r="C49" s="10" t="s">
        <v>38</v>
      </c>
      <c r="D49" s="18"/>
      <c r="E49" s="267"/>
      <c r="F49" s="268"/>
      <c r="G49" s="268"/>
      <c r="H49" s="268"/>
      <c r="I49" s="268"/>
      <c r="J49" s="269"/>
      <c r="K49" s="193"/>
      <c r="L49" s="193"/>
      <c r="M49" s="193"/>
      <c r="N49" s="193"/>
      <c r="O49" s="193"/>
      <c r="P49" s="193"/>
      <c r="Q49" s="194"/>
      <c r="R49" s="3"/>
    </row>
    <row r="50" spans="2:18" ht="38.25" customHeight="1" thickBot="1" x14ac:dyDescent="0.25">
      <c r="B50" s="2"/>
      <c r="C50" s="10" t="s">
        <v>64</v>
      </c>
      <c r="D50" s="18"/>
      <c r="E50" s="267"/>
      <c r="F50" s="268"/>
      <c r="G50" s="268"/>
      <c r="H50" s="268"/>
      <c r="I50" s="268"/>
      <c r="J50" s="269"/>
      <c r="K50" s="193"/>
      <c r="L50" s="193"/>
      <c r="M50" s="193"/>
      <c r="N50" s="193"/>
      <c r="O50" s="193"/>
      <c r="P50" s="193"/>
      <c r="Q50" s="194"/>
      <c r="R50" s="3"/>
    </row>
    <row r="51" spans="2:18" ht="38.25" customHeight="1" thickBot="1" x14ac:dyDescent="0.25">
      <c r="B51" s="2"/>
      <c r="C51" s="10" t="s">
        <v>65</v>
      </c>
      <c r="D51" s="18"/>
      <c r="E51" s="267"/>
      <c r="F51" s="268"/>
      <c r="G51" s="268"/>
      <c r="H51" s="268"/>
      <c r="I51" s="268"/>
      <c r="J51" s="269"/>
      <c r="K51" s="193"/>
      <c r="L51" s="193"/>
      <c r="M51" s="193"/>
      <c r="N51" s="193"/>
      <c r="O51" s="193"/>
      <c r="P51" s="193"/>
      <c r="Q51" s="194"/>
      <c r="R51" s="3"/>
    </row>
    <row r="52" spans="2:18" ht="38.25" customHeight="1" thickBot="1" x14ac:dyDescent="0.25">
      <c r="B52" s="2"/>
      <c r="C52" s="10" t="s">
        <v>66</v>
      </c>
      <c r="D52" s="18"/>
      <c r="E52" s="267"/>
      <c r="F52" s="268"/>
      <c r="G52" s="268"/>
      <c r="H52" s="268"/>
      <c r="I52" s="268"/>
      <c r="J52" s="269"/>
      <c r="K52" s="193"/>
      <c r="L52" s="193"/>
      <c r="M52" s="193"/>
      <c r="N52" s="193"/>
      <c r="O52" s="193"/>
      <c r="P52" s="193"/>
      <c r="Q52" s="194"/>
      <c r="R52" s="3"/>
    </row>
    <row r="53" spans="2:18" ht="39" customHeight="1" thickBot="1" x14ac:dyDescent="0.25">
      <c r="B53" s="2"/>
      <c r="C53" s="10" t="s">
        <v>67</v>
      </c>
      <c r="D53" s="17"/>
      <c r="E53" s="267"/>
      <c r="F53" s="268"/>
      <c r="G53" s="268"/>
      <c r="H53" s="268"/>
      <c r="I53" s="268"/>
      <c r="J53" s="269"/>
      <c r="K53" s="193"/>
      <c r="L53" s="193"/>
      <c r="M53" s="193"/>
      <c r="N53" s="193"/>
      <c r="O53" s="193"/>
      <c r="P53" s="193"/>
      <c r="Q53" s="194"/>
      <c r="R53" s="3"/>
    </row>
    <row r="54" spans="2:18" ht="39" customHeight="1" thickBot="1" x14ac:dyDescent="0.25">
      <c r="B54" s="2"/>
      <c r="C54" s="36" t="s">
        <v>89</v>
      </c>
      <c r="D54" s="17"/>
      <c r="E54" s="267"/>
      <c r="F54" s="268"/>
      <c r="G54" s="268"/>
      <c r="H54" s="268"/>
      <c r="I54" s="268"/>
      <c r="J54" s="269"/>
      <c r="K54" s="225"/>
      <c r="L54" s="225"/>
      <c r="M54" s="225"/>
      <c r="N54" s="225"/>
      <c r="O54" s="225"/>
      <c r="P54" s="225"/>
      <c r="Q54" s="226"/>
      <c r="R54" s="3"/>
    </row>
    <row r="55" spans="2:18" ht="40.5" customHeight="1" thickBot="1" x14ac:dyDescent="0.25">
      <c r="B55" s="2"/>
      <c r="C55" s="10" t="s">
        <v>68</v>
      </c>
      <c r="D55" s="17"/>
      <c r="E55" s="270"/>
      <c r="F55" s="271"/>
      <c r="G55" s="271"/>
      <c r="H55" s="271"/>
      <c r="I55" s="271"/>
      <c r="J55" s="272"/>
      <c r="K55" s="193"/>
      <c r="L55" s="193"/>
      <c r="M55" s="193"/>
      <c r="N55" s="193"/>
      <c r="O55" s="193"/>
      <c r="P55" s="193"/>
      <c r="Q55" s="194"/>
      <c r="R55" s="3"/>
    </row>
    <row r="56" spans="2:18" x14ac:dyDescent="0.2">
      <c r="B56" s="2"/>
      <c r="R56" s="3"/>
    </row>
    <row r="57" spans="2:18" ht="13.5" thickBot="1" x14ac:dyDescent="0.25">
      <c r="B57" s="11"/>
      <c r="C57" s="12"/>
      <c r="D57" s="12"/>
      <c r="E57" s="12"/>
      <c r="F57" s="12"/>
      <c r="G57" s="12"/>
      <c r="H57" s="12"/>
      <c r="I57" s="12"/>
      <c r="J57" s="12"/>
      <c r="K57" s="12"/>
      <c r="L57" s="12"/>
      <c r="M57" s="12"/>
      <c r="N57" s="12"/>
      <c r="O57" s="12"/>
      <c r="P57" s="12"/>
      <c r="Q57" s="12"/>
      <c r="R57" s="13"/>
    </row>
    <row r="99" spans="3:21" ht="28.5" customHeight="1" x14ac:dyDescent="0.2"/>
    <row r="101" spans="3:21" hidden="1" x14ac:dyDescent="0.2"/>
    <row r="102" spans="3:21" hidden="1" x14ac:dyDescent="0.2"/>
    <row r="103" spans="3:21" ht="13.5" hidden="1" thickBot="1" x14ac:dyDescent="0.25">
      <c r="C103" s="31" t="s">
        <v>39</v>
      </c>
      <c r="D103" s="30"/>
      <c r="H103" s="29" t="s">
        <v>23</v>
      </c>
      <c r="I103" s="29" t="s">
        <v>25</v>
      </c>
      <c r="J103" s="29" t="s">
        <v>70</v>
      </c>
      <c r="U103" s="28" t="s">
        <v>30</v>
      </c>
    </row>
    <row r="104" spans="3:21" ht="25.5" hidden="1" x14ac:dyDescent="0.2">
      <c r="C104" s="24" t="s">
        <v>46</v>
      </c>
      <c r="D104" s="26"/>
      <c r="H104" s="27" t="s">
        <v>4</v>
      </c>
      <c r="I104" s="27" t="s">
        <v>7</v>
      </c>
      <c r="J104" s="27" t="s">
        <v>71</v>
      </c>
      <c r="M104" s="181"/>
      <c r="N104" s="181"/>
    </row>
    <row r="105" spans="3:21" ht="25.5" hidden="1" x14ac:dyDescent="0.2">
      <c r="C105" s="24" t="s">
        <v>47</v>
      </c>
      <c r="D105" s="26"/>
      <c r="H105" s="27" t="s">
        <v>76</v>
      </c>
      <c r="I105" s="27" t="s">
        <v>88</v>
      </c>
      <c r="J105" s="27" t="s">
        <v>72</v>
      </c>
      <c r="M105" s="70"/>
      <c r="N105" s="70"/>
    </row>
    <row r="106" spans="3:21" ht="38.25" hidden="1" x14ac:dyDescent="0.2">
      <c r="C106" s="24" t="s">
        <v>48</v>
      </c>
      <c r="D106" s="26"/>
      <c r="H106" s="27" t="s">
        <v>5</v>
      </c>
      <c r="I106" s="27" t="s">
        <v>8</v>
      </c>
      <c r="J106" s="27" t="s">
        <v>73</v>
      </c>
      <c r="M106" s="70"/>
      <c r="N106" s="70"/>
    </row>
    <row r="107" spans="3:21" hidden="1" x14ac:dyDescent="0.2">
      <c r="C107" s="24" t="s">
        <v>49</v>
      </c>
      <c r="D107" s="26"/>
      <c r="H107" s="27"/>
      <c r="I107" s="27" t="s">
        <v>75</v>
      </c>
      <c r="J107" s="27" t="s">
        <v>74</v>
      </c>
      <c r="M107" s="70"/>
      <c r="N107" s="70"/>
    </row>
    <row r="108" spans="3:21" ht="25.5" hidden="1" x14ac:dyDescent="0.2">
      <c r="C108" s="24" t="s">
        <v>50</v>
      </c>
      <c r="D108" s="26"/>
      <c r="H108" s="27"/>
      <c r="I108" s="27" t="s">
        <v>9</v>
      </c>
      <c r="J108" s="27" t="s">
        <v>78</v>
      </c>
      <c r="M108" s="70"/>
      <c r="N108" s="70"/>
    </row>
    <row r="109" spans="3:21" hidden="1" x14ac:dyDescent="0.2">
      <c r="C109" s="24" t="s">
        <v>51</v>
      </c>
      <c r="D109" s="26"/>
      <c r="H109" s="27"/>
      <c r="I109" s="27" t="s">
        <v>10</v>
      </c>
      <c r="J109" s="27"/>
      <c r="M109" s="70"/>
      <c r="N109" s="70"/>
    </row>
    <row r="110" spans="3:21" hidden="1" x14ac:dyDescent="0.2">
      <c r="C110" s="24" t="s">
        <v>52</v>
      </c>
      <c r="D110" s="26"/>
      <c r="M110" s="181"/>
      <c r="N110" s="181"/>
    </row>
    <row r="111" spans="3:21" ht="66" hidden="1" customHeight="1" x14ac:dyDescent="0.2">
      <c r="C111" s="24" t="s">
        <v>53</v>
      </c>
      <c r="D111" s="26"/>
      <c r="M111" s="180"/>
      <c r="N111" s="180"/>
    </row>
    <row r="112" spans="3:21" hidden="1" x14ac:dyDescent="0.2">
      <c r="C112" s="24" t="s">
        <v>37</v>
      </c>
      <c r="D112" s="26"/>
    </row>
    <row r="113" spans="3:4" ht="25.5" hidden="1" x14ac:dyDescent="0.2">
      <c r="C113" s="24" t="s">
        <v>54</v>
      </c>
      <c r="D113" s="26"/>
    </row>
    <row r="114" spans="3:4" ht="25.5" hidden="1" x14ac:dyDescent="0.2">
      <c r="C114" s="24" t="s">
        <v>55</v>
      </c>
      <c r="D114" s="26"/>
    </row>
    <row r="115" spans="3:4" ht="25.5" hidden="1" x14ac:dyDescent="0.2">
      <c r="C115" s="24" t="s">
        <v>56</v>
      </c>
      <c r="D115" s="26"/>
    </row>
    <row r="116" spans="3:4" hidden="1" x14ac:dyDescent="0.2">
      <c r="C116" s="24" t="s">
        <v>41</v>
      </c>
      <c r="D116" s="23"/>
    </row>
    <row r="117" spans="3:4" hidden="1" x14ac:dyDescent="0.2">
      <c r="C117" s="24" t="s">
        <v>40</v>
      </c>
      <c r="D117" s="25"/>
    </row>
    <row r="118" spans="3:4" hidden="1" x14ac:dyDescent="0.2">
      <c r="C118" s="24" t="s">
        <v>57</v>
      </c>
      <c r="D118" s="23"/>
    </row>
    <row r="119" spans="3:4" hidden="1" x14ac:dyDescent="0.2"/>
    <row r="120" spans="3:4" ht="6.75" hidden="1" customHeight="1" x14ac:dyDescent="0.2"/>
    <row r="121" spans="3:4" ht="15" hidden="1" customHeight="1" x14ac:dyDescent="0.2">
      <c r="C121" s="14" t="s">
        <v>30</v>
      </c>
    </row>
    <row r="122" spans="3:4" ht="18.75" hidden="1" customHeight="1" x14ac:dyDescent="0.2">
      <c r="C122" s="14" t="s">
        <v>33</v>
      </c>
    </row>
    <row r="123" spans="3:4" ht="15" hidden="1" customHeight="1" x14ac:dyDescent="0.2">
      <c r="C123" s="14" t="s">
        <v>42</v>
      </c>
    </row>
    <row r="124" spans="3:4" ht="11.25" hidden="1" customHeight="1" x14ac:dyDescent="0.2">
      <c r="C124" s="14" t="s">
        <v>31</v>
      </c>
    </row>
    <row r="125" spans="3:4" ht="16.5" hidden="1" customHeight="1" x14ac:dyDescent="0.2">
      <c r="C125" s="14" t="s">
        <v>32</v>
      </c>
    </row>
    <row r="126" spans="3:4" ht="12" hidden="1" customHeight="1" x14ac:dyDescent="0.2">
      <c r="C126" s="14" t="s">
        <v>34</v>
      </c>
    </row>
    <row r="127" spans="3:4" ht="25.5" hidden="1" customHeight="1" x14ac:dyDescent="0.2">
      <c r="C127" s="14" t="s">
        <v>35</v>
      </c>
    </row>
    <row r="128" spans="3:4" ht="27.75" hidden="1" customHeight="1" x14ac:dyDescent="0.2">
      <c r="C128" s="14" t="s">
        <v>43</v>
      </c>
    </row>
    <row r="129" spans="3:3" ht="36.75" hidden="1" customHeight="1" x14ac:dyDescent="0.2">
      <c r="C129" s="22" t="s">
        <v>44</v>
      </c>
    </row>
    <row r="130" spans="3:3" hidden="1" x14ac:dyDescent="0.2">
      <c r="C130" s="14" t="s">
        <v>45</v>
      </c>
    </row>
    <row r="131" spans="3:3" hidden="1" x14ac:dyDescent="0.2"/>
  </sheetData>
  <mergeCells count="99">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E48:J48"/>
    <mergeCell ref="K48:Q48"/>
    <mergeCell ref="E49:J49"/>
    <mergeCell ref="K49:Q49"/>
    <mergeCell ref="E50:J50"/>
    <mergeCell ref="K50:Q50"/>
    <mergeCell ref="E51:J51"/>
    <mergeCell ref="K51:Q51"/>
    <mergeCell ref="E52:J52"/>
    <mergeCell ref="K52:Q52"/>
    <mergeCell ref="E53:J53"/>
    <mergeCell ref="K53:Q53"/>
    <mergeCell ref="M111:N111"/>
    <mergeCell ref="E54:J54"/>
    <mergeCell ref="K54:Q54"/>
    <mergeCell ref="E55:J55"/>
    <mergeCell ref="K55:Q55"/>
    <mergeCell ref="M104:N104"/>
    <mergeCell ref="M105:N105"/>
    <mergeCell ref="M106:N106"/>
    <mergeCell ref="M107:N107"/>
    <mergeCell ref="M108:N108"/>
    <mergeCell ref="M109:N109"/>
    <mergeCell ref="M110:N110"/>
  </mergeCells>
  <dataValidations count="19">
    <dataValidation type="list" allowBlank="1" showInputMessage="1" showErrorMessage="1" prompt="Seleccione de la lista desplegable, la periodicidad de medición del indicador." sqref="K13:L14" xr:uid="{00000000-0002-0000-0800-000000000000}">
      <formula1>Periodicidad</formula1>
    </dataValidation>
    <dataValidation allowBlank="1" showInputMessage="1" showErrorMessage="1" prompt="Identifique el cargo del Directivo responsable del Proceso." sqref="D9:I9" xr:uid="{00000000-0002-0000-08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800-000002000000}"/>
    <dataValidation allowBlank="1" showInputMessage="1" showErrorMessage="1" prompt="Realice una breve descripción de que pretende medir el indicador." sqref="L9:Q10" xr:uid="{00000000-0002-0000-0800-000003000000}"/>
    <dataValidation allowBlank="1" showInputMessage="1" showErrorMessage="1" prompt="Fórmula matemática utilizada para medir el indicador." sqref="C13" xr:uid="{00000000-0002-0000-0800-000004000000}"/>
    <dataValidation allowBlank="1" showInputMessage="1" showErrorMessage="1" prompt="Magnitud o relación de magnitudes que se referencia para la medición. _x000a_Ejemplo: Porcentaje, Minutos,  Pesos, Unidad o (Unidad/Año)" sqref="G13:H14" xr:uid="{00000000-0002-0000-08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800-000006000000}">
      <formula1>Tipo_indicador</formula1>
    </dataValidation>
    <dataValidation allowBlank="1" showInputMessage="1" showErrorMessage="1" prompt="Identifique la fuente de información usada para el reporte del indicador." sqref="M13" xr:uid="{00000000-0002-0000-08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800-000008000000}"/>
    <dataValidation allowBlank="1" showInputMessage="1" showErrorMessage="1" prompt="Valor que se espera alcance el Indicador" sqref="D25 P25 G25 J25 M25" xr:uid="{00000000-0002-0000-0800-000009000000}"/>
    <dataValidation allowBlank="1" showInputMessage="1" showErrorMessage="1" prompt="Identifique el valor registrado en el numerador de la fórmula de cálculo" sqref="D26 G26 J26 M26 P26" xr:uid="{00000000-0002-0000-0800-00000A000000}"/>
    <dataValidation allowBlank="1" showInputMessage="1" showErrorMessage="1" prompt="Identifique el valor registrado en el denominador de la fórmula de cálculo" sqref="D27 G27 J27 M27" xr:uid="{00000000-0002-0000-0800-00000B000000}"/>
    <dataValidation allowBlank="1" showInputMessage="1" showErrorMessage="1" prompt="Identifique el resultado del indicador en la medición desarrollada" sqref="D28 P28 G28 J28 M28" xr:uid="{00000000-0002-0000-0800-00000C000000}"/>
    <dataValidation allowBlank="1" showInputMessage="1" showErrorMessage="1" prompt="Realice un pequeño análisis, acerca del cumplimiento o incumplimiento del indicador, identificando los factores que fueron relevantes en el resultado del indicador." sqref="D53:D55 E44:J55 C44:C55" xr:uid="{00000000-0002-0000-0800-00000D000000}"/>
    <dataValidation type="list" allowBlank="1" showInputMessage="1" showErrorMessage="1" sqref="D8:I8" xr:uid="{00000000-0002-0000-0800-00000E000000}">
      <formula1>$C$104:$C$118</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800-00000F000000}"/>
    <dataValidation allowBlank="1" showInputMessage="1" showErrorMessage="1" prompt="Establezca el nombre del indicador" sqref="L8:Q8" xr:uid="{00000000-0002-0000-0800-000010000000}"/>
    <dataValidation allowBlank="1" showInputMessage="1" showErrorMessage="1" prompt="Identifique el(los) valor(es)  los valores máximos o mínimos de este rango de gestión." sqref="F16:G17" xr:uid="{00000000-0002-0000-0800-000011000000}"/>
    <dataValidation type="list" allowBlank="1" showInputMessage="1" showErrorMessage="1" prompt="Selecione de la lista desplegable la tendencia esperada" sqref="P13:Q14" xr:uid="{00000000-0002-0000-0800-000012000000}">
      <formula1>$J$104:$J$108</formula1>
    </dataValidation>
  </dataValidations>
  <hyperlinks>
    <hyperlink ref="C8" location="'INSTRUCTIVO '!D10" display="Proceso :" xr:uid="{00000000-0004-0000-0800-000000000000}"/>
    <hyperlink ref="C9" location="'INSTRUCTIVO '!A1" display="Responsables: " xr:uid="{00000000-0004-0000-0800-000001000000}"/>
    <hyperlink ref="J9" location="'INSTRUCTIVO '!A1" display="Objetivo del Indicador" xr:uid="{00000000-0004-0000-0800-000002000000}"/>
    <hyperlink ref="C10" location="'INSTRUCTIVO '!A1" display="Responsable de la Medición " xr:uid="{00000000-0004-0000-0800-000003000000}"/>
  </hyperlinks>
  <printOptions horizontalCentered="1" verticalCentered="1"/>
  <pageMargins left="0" right="0" top="0" bottom="0.55118110236220474" header="0.19685039370078741" footer="0.31496062992125984"/>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36</vt:i4>
      </vt:variant>
    </vt:vector>
  </HeadingPairs>
  <TitlesOfParts>
    <vt:vector size="45" baseType="lpstr">
      <vt:lpstr>Plan Gestión SST </vt:lpstr>
      <vt:lpstr>Capacitaciones</vt:lpstr>
      <vt:lpstr>Bienestar</vt:lpstr>
      <vt:lpstr> Desempeño</vt:lpstr>
      <vt:lpstr>Teletrabajo</vt:lpstr>
      <vt:lpstr>Inducciones Nuevos</vt:lpstr>
      <vt:lpstr>Movimientos de Personal</vt:lpstr>
      <vt:lpstr>Bienestar (2)</vt:lpstr>
      <vt:lpstr>Capacitaciones (2)</vt:lpstr>
      <vt:lpstr>' Desempeño'!Área_de_impresión</vt:lpstr>
      <vt:lpstr>Bienestar!Área_de_impresión</vt:lpstr>
      <vt:lpstr>'Bienestar (2)'!Área_de_impresión</vt:lpstr>
      <vt:lpstr>Capacitaciones!Área_de_impresión</vt:lpstr>
      <vt:lpstr>'Capacitaciones (2)'!Área_de_impresión</vt:lpstr>
      <vt:lpstr>'Inducciones Nuevos'!Área_de_impresión</vt:lpstr>
      <vt:lpstr>'Movimientos de Personal'!Área_de_impresión</vt:lpstr>
      <vt:lpstr>'Plan Gestión SST '!Área_de_impresión</vt:lpstr>
      <vt:lpstr>Teletrabajo!Área_de_impresión</vt:lpstr>
      <vt:lpstr>' Desempeño'!Fuente_indicador</vt:lpstr>
      <vt:lpstr>Bienestar!Fuente_indicador</vt:lpstr>
      <vt:lpstr>'Bienestar (2)'!Fuente_indicador</vt:lpstr>
      <vt:lpstr>Capacitaciones!Fuente_indicador</vt:lpstr>
      <vt:lpstr>'Capacitaciones (2)'!Fuente_indicador</vt:lpstr>
      <vt:lpstr>'Inducciones Nuevos'!Fuente_indicador</vt:lpstr>
      <vt:lpstr>'Movimientos de Personal'!Fuente_indicador</vt:lpstr>
      <vt:lpstr>'Plan Gestión SST '!Fuente_indicador</vt:lpstr>
      <vt:lpstr>Teletrabajo!Fuente_indicador</vt:lpstr>
      <vt:lpstr>' Desempeño'!Periodicidad</vt:lpstr>
      <vt:lpstr>Bienestar!Periodicidad</vt:lpstr>
      <vt:lpstr>'Bienestar (2)'!Periodicidad</vt:lpstr>
      <vt:lpstr>Capacitaciones!Periodicidad</vt:lpstr>
      <vt:lpstr>'Capacitaciones (2)'!Periodicidad</vt:lpstr>
      <vt:lpstr>'Inducciones Nuevos'!Periodicidad</vt:lpstr>
      <vt:lpstr>'Movimientos de Personal'!Periodicidad</vt:lpstr>
      <vt:lpstr>'Plan Gestión SST '!Periodicidad</vt:lpstr>
      <vt:lpstr>Teletrabajo!Periodicidad</vt:lpstr>
      <vt:lpstr>' Desempeño'!Tipo_indicador</vt:lpstr>
      <vt:lpstr>Bienestar!Tipo_indicador</vt:lpstr>
      <vt:lpstr>'Bienestar (2)'!Tipo_indicador</vt:lpstr>
      <vt:lpstr>Capacitaciones!Tipo_indicador</vt:lpstr>
      <vt:lpstr>'Capacitaciones (2)'!Tipo_indicador</vt:lpstr>
      <vt:lpstr>'Inducciones Nuevos'!Tipo_indicador</vt:lpstr>
      <vt:lpstr>'Movimientos de Personal'!Tipo_indicador</vt:lpstr>
      <vt:lpstr>'Plan Gestión SST '!Tipo_indicador</vt:lpstr>
      <vt:lpstr>Teletrabajo!Tipo_indicador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nohemi rodriguez</cp:lastModifiedBy>
  <cp:lastPrinted>2020-09-07T22:07:49Z</cp:lastPrinted>
  <dcterms:created xsi:type="dcterms:W3CDTF">2013-03-27T13:59:56Z</dcterms:created>
  <dcterms:modified xsi:type="dcterms:W3CDTF">2024-07-21T15:58:28Z</dcterms:modified>
</cp:coreProperties>
</file>