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Total Pozos con Concesión 2024" sheetId="8" r:id="rId1"/>
  </sheets>
  <definedNames>
    <definedName name="_xlnm._FilterDatabase" localSheetId="0" hidden="1">'Total Pozos con Concesión 2024'!$A$2:$X$69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<sst xmlns="http://schemas.openxmlformats.org/spreadsheetml/2006/main" count="896" uniqueCount="596">
  <si>
    <t>No.</t>
  </si>
  <si>
    <t>USUARIO CONCESIONADO</t>
  </si>
  <si>
    <t>NOMBRE DE LA CAPTACIÓN</t>
  </si>
  <si>
    <t>NIT</t>
  </si>
  <si>
    <t>DIRECCIÓN</t>
  </si>
  <si>
    <t>TIPO DE CAPTACIÓN</t>
  </si>
  <si>
    <t>CÓDIGO DE LA CAPTACIÓN</t>
  </si>
  <si>
    <t>NORTE</t>
  </si>
  <si>
    <t>ESTE</t>
  </si>
  <si>
    <t>LOCALIDAD</t>
  </si>
  <si>
    <t>CHIP</t>
  </si>
  <si>
    <t>UPZ</t>
  </si>
  <si>
    <t>UPL</t>
  </si>
  <si>
    <t>No. RESOLUCIÓN DE CONCESIÓN</t>
  </si>
  <si>
    <t>RADICADO</t>
  </si>
  <si>
    <t>FECHA DE LA RESOLUCIÓN</t>
  </si>
  <si>
    <t>USO OTORGADO AL AGUA SUBTERRÁNEA</t>
  </si>
  <si>
    <t>FECHA DE NOTIFICACIÓN</t>
  </si>
  <si>
    <t>FECHA DE EJECUTORÍA</t>
  </si>
  <si>
    <t>FECHA DE VENCIMIENTO</t>
  </si>
  <si>
    <t>VOLUMEN OTORGADO (m3/día)</t>
  </si>
  <si>
    <t>CUADAL OTORGADO (L/s)</t>
  </si>
  <si>
    <t>REGIMEN DE BOMBEO (HORAS)</t>
  </si>
  <si>
    <t xml:space="preserve"> No. EXPEDIENTE</t>
  </si>
  <si>
    <t>ULISES EUGENIO MARTÍNEZ MORA (A quién se le otorgó la concesión y propietario del establecimiento de comercio SERVICENTRO PRIMAX AVENIDA TERCERA)</t>
  </si>
  <si>
    <t>SERVICENTRO AVENIDA TERCERA</t>
  </si>
  <si>
    <t>C.C. 111080 (ULISES MORA)</t>
  </si>
  <si>
    <t xml:space="preserve">Carrera 3 No. 20 - 20 </t>
  </si>
  <si>
    <t>ALJIBE</t>
  </si>
  <si>
    <t>aj-14-0005</t>
  </si>
  <si>
    <t>Santa Fe</t>
  </si>
  <si>
    <t>AAA0030EMTD</t>
  </si>
  <si>
    <t>La Macarena</t>
  </si>
  <si>
    <t xml:space="preserve">23 - Centro Histórico </t>
  </si>
  <si>
    <t>2022EE253447</t>
  </si>
  <si>
    <t>Industrial</t>
  </si>
  <si>
    <t>90 minutos</t>
  </si>
  <si>
    <t>DM-01-1998-31</t>
  </si>
  <si>
    <t>CENTRO COMERCIAL PALATINO P.H</t>
  </si>
  <si>
    <t>POZO EYECTOR 2</t>
  </si>
  <si>
    <t>900001735-4</t>
  </si>
  <si>
    <t>Avenida Carrera 7 No. 138 – 33</t>
  </si>
  <si>
    <t>POZO EYECTOR</t>
  </si>
  <si>
    <t>pe-01-0107</t>
  </si>
  <si>
    <t>2079147,147 - CTM 12</t>
  </si>
  <si>
    <t>4885904,154 - CTM 12</t>
  </si>
  <si>
    <t>Usaquén</t>
  </si>
  <si>
    <t>AAA0186YUAW (Referencia)</t>
  </si>
  <si>
    <t>Los Cedros</t>
  </si>
  <si>
    <t>25 - Usaquén</t>
  </si>
  <si>
    <t>2024EE117225</t>
  </si>
  <si>
    <t>Doméstico</t>
  </si>
  <si>
    <t>Recurso 2024ER140189 de 04/07/2024</t>
  </si>
  <si>
    <t>Pendiente de Ejecutoria</t>
  </si>
  <si>
    <t>SDA-01-2023-4632</t>
  </si>
  <si>
    <t>COUNTRY CLUB DE BOGOTÁ</t>
  </si>
  <si>
    <t>COUNTRY No. 2</t>
  </si>
  <si>
    <t>860009645-1</t>
  </si>
  <si>
    <t>Calle 127 C No. 15 - 02</t>
  </si>
  <si>
    <t>POZO SALTANTE</t>
  </si>
  <si>
    <t>pz-01-0004</t>
  </si>
  <si>
    <t>AAA0100HYFT</t>
  </si>
  <si>
    <t>Country Club</t>
  </si>
  <si>
    <t>27 - Niza</t>
  </si>
  <si>
    <t>2020EE241883</t>
  </si>
  <si>
    <t>Pecuario y Riego</t>
  </si>
  <si>
    <t>DM-01-2006-914</t>
  </si>
  <si>
    <t>AUTO CENTRO SANTANA S.A.S.</t>
  </si>
  <si>
    <t>AUTO CENTRO SANTANA</t>
  </si>
  <si>
    <t>860519967-6</t>
  </si>
  <si>
    <t>Avenida Carrera 7 No. 108B -23</t>
  </si>
  <si>
    <t>POZO</t>
  </si>
  <si>
    <t>pz-01-0009</t>
  </si>
  <si>
    <t>AAA0241LRYN</t>
  </si>
  <si>
    <t xml:space="preserve">Usaquen </t>
  </si>
  <si>
    <t>2022EE329781</t>
  </si>
  <si>
    <t>40 minutos</t>
  </si>
  <si>
    <t>DM-01-1997-396</t>
  </si>
  <si>
    <t>CIUDADELA COMERCIAL UNICENTRO - PROPIEDAD HORIZONTAL</t>
  </si>
  <si>
    <t>UNICENTRO</t>
  </si>
  <si>
    <t>860043896-7</t>
  </si>
  <si>
    <t>Avenida Carrera 15 No. 124 - 30</t>
  </si>
  <si>
    <t>pz-01-0010</t>
  </si>
  <si>
    <t>AAA0103MDDE
(Referencia)</t>
  </si>
  <si>
    <t>Santa Barbara</t>
  </si>
  <si>
    <t xml:space="preserve"> 2021EE285492</t>
  </si>
  <si>
    <t>Doméstico y Riego</t>
  </si>
  <si>
    <t>SDA-01-CAR-3839</t>
  </si>
  <si>
    <t>HERMANAS MISIONERAS CONSOLATA</t>
  </si>
  <si>
    <t>860011251-1</t>
  </si>
  <si>
    <t>Avenida Calle 170 No. 8G - 40</t>
  </si>
  <si>
    <t>pz-01-0022</t>
  </si>
  <si>
    <t>AAA0115TOFT</t>
  </si>
  <si>
    <t>La Uribe</t>
  </si>
  <si>
    <t xml:space="preserve">26 -Toberín </t>
  </si>
  <si>
    <t xml:space="preserve"> 2022EE217677</t>
  </si>
  <si>
    <t>Consumo Humano y Doméstico</t>
  </si>
  <si>
    <t>100% 
Pozo Saltante</t>
  </si>
  <si>
    <t>DM-01-1997-427</t>
  </si>
  <si>
    <t>UNIVERSIDAD DE SAN BUENAVENTURA</t>
  </si>
  <si>
    <t>890307400-1</t>
  </si>
  <si>
    <t>Carrera 8 H No. 172 - 20</t>
  </si>
  <si>
    <t>pz-01-0023</t>
  </si>
  <si>
    <t>AAA0115TOBR</t>
  </si>
  <si>
    <t xml:space="preserve">26 - Toberín </t>
  </si>
  <si>
    <t xml:space="preserve">2022EE125853 </t>
  </si>
  <si>
    <t>SDA-01-1997-475</t>
  </si>
  <si>
    <t>GLOBAL FRB S.A.S.</t>
  </si>
  <si>
    <t>FINCA LA GLORIA No. 1</t>
  </si>
  <si>
    <t>900324895-0</t>
  </si>
  <si>
    <t>Avenida Carrera 45 No. 224 – 30</t>
  </si>
  <si>
    <t>pz-01-0026</t>
  </si>
  <si>
    <t>AAA0156SXPA</t>
  </si>
  <si>
    <t>Paseo de los Libertadores</t>
  </si>
  <si>
    <t>7 - Torca</t>
  </si>
  <si>
    <t xml:space="preserve"> 2021EE118938</t>
  </si>
  <si>
    <t>Doméstico, Pecuario y Riego</t>
  </si>
  <si>
    <t>DM-01-1998-11</t>
  </si>
  <si>
    <t>JARDINES DE PAZ S.A.</t>
  </si>
  <si>
    <t>PARQUE CEMENTERIO JARDINES DE PAZ</t>
  </si>
  <si>
    <t>860029126-6</t>
  </si>
  <si>
    <t>Autopista Norte Km 13 - Auto Norte con Calle 200 Costado Oriental</t>
  </si>
  <si>
    <t>pz-01-0031</t>
  </si>
  <si>
    <t>AAA0108LKOE</t>
  </si>
  <si>
    <t xml:space="preserve"> 2022EE188665</t>
  </si>
  <si>
    <t>5 y 30 minutos</t>
  </si>
  <si>
    <t>DM-01-1997-758</t>
  </si>
  <si>
    <t>COMUNIDAD HIJAS DE SANTA MARÍA DE LA PROVIDENCIA CENTRO DE EDUCACIÓN Y REHABILITACIÓN SANTA MARÍA DE LA PROVIDENCIA</t>
  </si>
  <si>
    <t>COMUNIDAD HIJAS DE SANTA MARIA PROVIDENCIA No. 1</t>
  </si>
  <si>
    <t>860034248-6</t>
  </si>
  <si>
    <t>Avenida Calle 170 No. 8 – 11</t>
  </si>
  <si>
    <t>pz-01-0058</t>
  </si>
  <si>
    <t>AAA0108JTDE</t>
  </si>
  <si>
    <t>2020EE241844</t>
  </si>
  <si>
    <t>Consumo Humano, Doméstico y Riego</t>
  </si>
  <si>
    <t>DM-01-1997-1210</t>
  </si>
  <si>
    <t>MONASTERIO BENEDICTINO DE TIBATI</t>
  </si>
  <si>
    <t>COLEGIO SAN CARLOS No 3</t>
  </si>
  <si>
    <t>860047332-3</t>
  </si>
  <si>
    <t>Calle 192 No. 9 - 45</t>
  </si>
  <si>
    <t>pz-01-0069</t>
  </si>
  <si>
    <t>AAA0162PZWW</t>
  </si>
  <si>
    <t>Verbenal</t>
  </si>
  <si>
    <t>2024EE106650</t>
  </si>
  <si>
    <t>DM-01-CAR-8275</t>
  </si>
  <si>
    <t>BAVARIA &amp; CIA S.C.A. (anteriormente BAVARIA S.A.)</t>
  </si>
  <si>
    <t>SEDE SOCIAL Y DEPORTIVA NIMAJAY No. 1</t>
  </si>
  <si>
    <t>860005224-6</t>
  </si>
  <si>
    <t>Carrera 7 No. 235 - 01</t>
  </si>
  <si>
    <t>pz-01-0076</t>
  </si>
  <si>
    <t>AAA0156RWLF</t>
  </si>
  <si>
    <t>2019EE108898</t>
  </si>
  <si>
    <t>30 minutos</t>
  </si>
  <si>
    <t>SDA-01-2002-872</t>
  </si>
  <si>
    <t>GIMNASIO JOSÉ JOAQUÍN CASAS LEAL MELO Y CIA S.EN.C.</t>
  </si>
  <si>
    <t>GIMNASIO JOSE JOAQUIN CASAS</t>
  </si>
  <si>
    <t>830076472-0</t>
  </si>
  <si>
    <t>Avenida Carrera 7 No. 173 - 02</t>
  </si>
  <si>
    <t>pz-01-0089</t>
  </si>
  <si>
    <t>AAA0108LFBS</t>
  </si>
  <si>
    <t>26 - Toberín</t>
  </si>
  <si>
    <t xml:space="preserve">2022EE125832 </t>
  </si>
  <si>
    <t>DM-01-CAR-4062</t>
  </si>
  <si>
    <t>MISIONEROS HIJOS DEL INMACULADO CORAZÓN DE MARÍA MISIONEROS CLARETIANOS (Otorgó Concesión)
SOCIEDAD TECNOLÓGICA Y EDUCATIVA LTDA (propietario del COLEGIO MIGUEL ANTONIO CARO  SOCIEDAD TECNOLÓGICA Y EDUCATIVA)</t>
  </si>
  <si>
    <t>COLEGIO MIGUEL ANTONIO CARO SOCIEDAD TECNOLÓGICA Y EDUCATIVA</t>
  </si>
  <si>
    <t>860009268-8 
(otorgó concesión)
860049612-1 
(propietario del colegio)</t>
  </si>
  <si>
    <t>Avenida Carrera 7 No. 235 - 31</t>
  </si>
  <si>
    <t>pz-01-0104</t>
  </si>
  <si>
    <t xml:space="preserve">AAA0142KSEP </t>
  </si>
  <si>
    <t xml:space="preserve"> 2020EE90701</t>
  </si>
  <si>
    <t>SDA-01-2015-8325</t>
  </si>
  <si>
    <t>CONSTRUCCIONES E INVERSIONES IBERIA S.A.S.  (Otorgó Concesión)
FRIGORIFICO SAN ISIDRO S.A.S. (Arrendatario)</t>
  </si>
  <si>
    <t>FRIGORÍFICO SAN ISIDRO</t>
  </si>
  <si>
    <t>830046866-0 (otorgó concesión)
901085099-1 (arrendatario)</t>
  </si>
  <si>
    <t>Transversal 7 Este No. 105A – 20 Sur</t>
  </si>
  <si>
    <t>pz-05-0004</t>
  </si>
  <si>
    <t>Usme</t>
  </si>
  <si>
    <t>AAA0146XXDE</t>
  </si>
  <si>
    <t>Alfonso López</t>
  </si>
  <si>
    <t xml:space="preserve">5 - Usme - Entrenubes </t>
  </si>
  <si>
    <t>2021EE285475</t>
  </si>
  <si>
    <t>Riego</t>
  </si>
  <si>
    <t>SDA-01-2019-368</t>
  </si>
  <si>
    <t>TEAM FOODS COLOMBIA S.A.</t>
  </si>
  <si>
    <t>ACEGRASAS No. 2</t>
  </si>
  <si>
    <t>860000006-4</t>
  </si>
  <si>
    <t xml:space="preserve">Avenida Calle 45A Sur No. 56 - 21 </t>
  </si>
  <si>
    <t>pz-06-0005</t>
  </si>
  <si>
    <t>Tunjuelito</t>
  </si>
  <si>
    <t>AAA0015WAYX</t>
  </si>
  <si>
    <t>Venecia</t>
  </si>
  <si>
    <t xml:space="preserve">19 - Tunjuelito </t>
  </si>
  <si>
    <t>2022EE44032</t>
  </si>
  <si>
    <t xml:space="preserve">SDA-01-1998-01 </t>
  </si>
  <si>
    <t>INSTITUTO DISTRITAL DE RECREACIÓN Y DEPORTE (IDRD)</t>
  </si>
  <si>
    <t>PARQUE EL TUNAL</t>
  </si>
  <si>
    <t>860061099-1</t>
  </si>
  <si>
    <t>Calle 48C Sur No. 22D - 81</t>
  </si>
  <si>
    <t>pz-06-0009</t>
  </si>
  <si>
    <t>AAA0170THLW</t>
  </si>
  <si>
    <t>2019EE96777</t>
  </si>
  <si>
    <t xml:space="preserve">DM-01-1999-01 </t>
  </si>
  <si>
    <t>JARDINES DEL APOGEO S.A.</t>
  </si>
  <si>
    <t>JARDINES DEL APOGEO No. 2</t>
  </si>
  <si>
    <t>860029424-6</t>
  </si>
  <si>
    <t>Calle 57 Q Sur No. 75 - 95</t>
  </si>
  <si>
    <t>pz-07-0008</t>
  </si>
  <si>
    <t>Bosa</t>
  </si>
  <si>
    <t>AAA0047EKEP</t>
  </si>
  <si>
    <t>Apogeo</t>
  </si>
  <si>
    <t>17 - Bosa</t>
  </si>
  <si>
    <t>2021EE285334</t>
  </si>
  <si>
    <t>DM-01-1997-430</t>
  </si>
  <si>
    <t>SOLUCIONES LIQUIDAS S.A.S.</t>
  </si>
  <si>
    <t>HECTOR JOSE LEON PIÑEROS</t>
  </si>
  <si>
    <t>901220948-9</t>
  </si>
  <si>
    <t xml:space="preserve">Transversal 75 I No. 60 - 43 Sur </t>
  </si>
  <si>
    <t>pz-07-0028</t>
  </si>
  <si>
    <t>Ciudad Bolivar</t>
  </si>
  <si>
    <t>AAA0171DMSK</t>
  </si>
  <si>
    <t>Ismael Perdomo</t>
  </si>
  <si>
    <t xml:space="preserve">3 - Arborizadora </t>
  </si>
  <si>
    <t>2020EE153520</t>
  </si>
  <si>
    <t xml:space="preserve">DM-01-1998-021 </t>
  </si>
  <si>
    <t>GASEOSAS COLOMBIANAS S.A.S.</t>
  </si>
  <si>
    <t>GASEOSAS COLOMBIANA No. 2 
PLANTA SUR</t>
  </si>
  <si>
    <t>860005265-8</t>
  </si>
  <si>
    <t>Transversal 72A No. 45 - 52 Sur</t>
  </si>
  <si>
    <t>pz-08-0012</t>
  </si>
  <si>
    <t>Kennedy</t>
  </si>
  <si>
    <t>AAA0194TTCX</t>
  </si>
  <si>
    <t>Carvajal</t>
  </si>
  <si>
    <t>18 - Kennedy</t>
  </si>
  <si>
    <t xml:space="preserve"> 2021EE279228</t>
  </si>
  <si>
    <t>DM-01-1997-6370</t>
  </si>
  <si>
    <t>GASEOSAS COLOMBIANA No. 3 
PLANTA SUR</t>
  </si>
  <si>
    <t>pz-08-0013</t>
  </si>
  <si>
    <t>2021EE279077</t>
  </si>
  <si>
    <t>TEXTILES LAFAYETTE S.A.S.</t>
  </si>
  <si>
    <t>LAFAYETTE No. 1</t>
  </si>
  <si>
    <t>860001965-7</t>
  </si>
  <si>
    <t>Calle 15 No. 72 - 95</t>
  </si>
  <si>
    <t>pz-08-0023</t>
  </si>
  <si>
    <t>AAA0198RSKC</t>
  </si>
  <si>
    <t>Castilla</t>
  </si>
  <si>
    <t>13 - Tintal</t>
  </si>
  <si>
    <t>2022EE279268</t>
  </si>
  <si>
    <t>DM-01-CAR-5326</t>
  </si>
  <si>
    <t>TEXTILES ROMANOS S.A.</t>
  </si>
  <si>
    <t>TEXTILES ROMANOS</t>
  </si>
  <si>
    <t>860071748-4</t>
  </si>
  <si>
    <t>Carrera 68D No. 19 - 48</t>
  </si>
  <si>
    <t>pz-09-0013</t>
  </si>
  <si>
    <t xml:space="preserve">Fontibon </t>
  </si>
  <si>
    <t>AAA0075UASK</t>
  </si>
  <si>
    <t>Granjas de Techo</t>
  </si>
  <si>
    <t xml:space="preserve">30 - Salitre </t>
  </si>
  <si>
    <t>2023EE71470</t>
  </si>
  <si>
    <t>DM-01-1998-23</t>
  </si>
  <si>
    <t>DUQUESA S.A. BIC</t>
  </si>
  <si>
    <t>DUQUESA</t>
  </si>
  <si>
    <t>860501145-1</t>
  </si>
  <si>
    <t>Carrera 106 No. 17B - 86</t>
  </si>
  <si>
    <t>pz-09-0017</t>
  </si>
  <si>
    <t>AAA0153EJBR</t>
  </si>
  <si>
    <t>12 - Fontibón</t>
  </si>
  <si>
    <t>2024EE106652</t>
  </si>
  <si>
    <t>Industrial y Doméstico</t>
  </si>
  <si>
    <t>Recurso 2024ER138300 de 02/07/2024</t>
  </si>
  <si>
    <t xml:space="preserve">DM-01-CAR-8324 </t>
  </si>
  <si>
    <t>MANUFACTURAS ELIOT S.A.S</t>
  </si>
  <si>
    <t>PAT PRIMO No. 1</t>
  </si>
  <si>
    <t>860000452-6</t>
  </si>
  <si>
    <t>Calle 19 No. 68B - 65</t>
  </si>
  <si>
    <t>pz-09-0043</t>
  </si>
  <si>
    <t>AAA0075UHBS</t>
  </si>
  <si>
    <t xml:space="preserve">2022EE329939 </t>
  </si>
  <si>
    <t>DM-01-2002-928</t>
  </si>
  <si>
    <t>PAT PRIMO No. 2</t>
  </si>
  <si>
    <t>pz-09-0044</t>
  </si>
  <si>
    <t>AAA0075UHCN</t>
  </si>
  <si>
    <t>2022EE329962</t>
  </si>
  <si>
    <t>HOGAR SANTA TERESA DE JORNET DE LA CONGREGACIÓN DE LAS HERMANITAS DE LOS ANCIANOS DESAMPARADOS</t>
  </si>
  <si>
    <t>HOGAR SANTA TERESA DEL JORNET No. 2</t>
  </si>
  <si>
    <t>860015937-1</t>
  </si>
  <si>
    <t>Carrera 97 No. 22G - 64</t>
  </si>
  <si>
    <t>pz-09-0056</t>
  </si>
  <si>
    <t>AAA0078MDLW</t>
  </si>
  <si>
    <t xml:space="preserve">2024EE117166 </t>
  </si>
  <si>
    <t xml:space="preserve">Recurso 2024ER130209 de 20/06/2024 </t>
  </si>
  <si>
    <t>9 y 30 minutos</t>
  </si>
  <si>
    <t xml:space="preserve">SDA-01-1998-19 </t>
  </si>
  <si>
    <t>COLOMBIANA DE TANQUES COLTANQUES S.A.S</t>
  </si>
  <si>
    <t>COLTANQUES No. 2</t>
  </si>
  <si>
    <t>860040576-1</t>
  </si>
  <si>
    <t xml:space="preserve">Carrera 88 No. 17-20 / Carrera 88 No. 17 B - 40 (ubicación pozo) </t>
  </si>
  <si>
    <t>pz-09-0059</t>
  </si>
  <si>
    <t>AAA0143YDZE</t>
  </si>
  <si>
    <t xml:space="preserve"> 2021EE286833</t>
  </si>
  <si>
    <t>DM-01-1997-409</t>
  </si>
  <si>
    <t>COOPERATIVA INTEGRAL DE TRANSPORTADORES DE NIZA LTDA-COOTRANSNIZA LTDA.</t>
  </si>
  <si>
    <t>COOTRANSNIZA LTDA</t>
  </si>
  <si>
    <t>860016499-1</t>
  </si>
  <si>
    <t>Transversal 73A No. 82H - 55</t>
  </si>
  <si>
    <t>pz-10-0027</t>
  </si>
  <si>
    <t>Engativa</t>
  </si>
  <si>
    <t>AAA0061DSRU</t>
  </si>
  <si>
    <t>El Minuto de Dios</t>
  </si>
  <si>
    <t xml:space="preserve">29 - Tabora </t>
  </si>
  <si>
    <t>2017EE17944</t>
  </si>
  <si>
    <t>2 y 45 minutos</t>
  </si>
  <si>
    <t>DM-01-1997-998</t>
  </si>
  <si>
    <t>CAJA DE COMPENSACIÓN FAMILIAR COMPENSAR</t>
  </si>
  <si>
    <t>COMPENSAR No. 2</t>
  </si>
  <si>
    <t>860066942-7</t>
  </si>
  <si>
    <t>Avenida Carrera 68 No. 49A - 47</t>
  </si>
  <si>
    <t>pz-10-0055</t>
  </si>
  <si>
    <t>AAA0157RJTD</t>
  </si>
  <si>
    <t>Jardin Botanico</t>
  </si>
  <si>
    <t>30 - Salitre</t>
  </si>
  <si>
    <t>2020EE90578</t>
  </si>
  <si>
    <t xml:space="preserve">DM-01-CAR-10369 </t>
  </si>
  <si>
    <t>CARMEL CLUB CAMPESTRE</t>
  </si>
  <si>
    <t>CARMEL CLUB CAMPESTRE No. 1</t>
  </si>
  <si>
    <t>860006800-3</t>
  </si>
  <si>
    <t>Avenida Carrera 45 No. 153-81 / 
Avenida Calle 153 No. 45-50 (ubicación pozo)</t>
  </si>
  <si>
    <t>pz-11-0012</t>
  </si>
  <si>
    <t>Suba</t>
  </si>
  <si>
    <t>AAA0118LEMR
AAA0118LENX</t>
  </si>
  <si>
    <t>Britalia</t>
  </si>
  <si>
    <t>8 - Britalia</t>
  </si>
  <si>
    <t>2020EE18284</t>
  </si>
  <si>
    <t>DM-01-CAR-3774</t>
  </si>
  <si>
    <t>CORPORACIÓN CLUB LOS LAGARTOS</t>
  </si>
  <si>
    <t>CLUB LOS LAGARTOS No. 2 - Hoyo 17</t>
  </si>
  <si>
    <t>860008940-5</t>
  </si>
  <si>
    <t>Calle 116 No. 72A - 80</t>
  </si>
  <si>
    <t>pz-11-0026</t>
  </si>
  <si>
    <t>AAA0125ELUH</t>
  </si>
  <si>
    <t>La Floresta</t>
  </si>
  <si>
    <t>27- Niza</t>
  </si>
  <si>
    <t>2019EE94426</t>
  </si>
  <si>
    <t>19 y 11 minutos</t>
  </si>
  <si>
    <t>DM-01-CAR-9362</t>
  </si>
  <si>
    <t>CLUB CAMPESTRE EL RANCHO</t>
  </si>
  <si>
    <t>CLUB EL RANCHO No. 1</t>
  </si>
  <si>
    <t>860010305-4</t>
  </si>
  <si>
    <t>Calle 194 No. 45 - 20</t>
  </si>
  <si>
    <t>pz-11-0028</t>
  </si>
  <si>
    <t>AAA0141COUZ</t>
  </si>
  <si>
    <t>La Academia</t>
  </si>
  <si>
    <t xml:space="preserve">7 - Torca </t>
  </si>
  <si>
    <t>2022EE329801</t>
  </si>
  <si>
    <t>DM-01-1997-448</t>
  </si>
  <si>
    <t>CORPORACIÓN BOGOTÁ TENNIS CLUB CAMPESTRE</t>
  </si>
  <si>
    <t>TENNIS CLUB CAMPESTRE No. 2</t>
  </si>
  <si>
    <t>800032126-9</t>
  </si>
  <si>
    <t>Av. Carrera 45 No 244 - 95</t>
  </si>
  <si>
    <t>pz-11-0030</t>
  </si>
  <si>
    <t>AAA0141CZXS</t>
  </si>
  <si>
    <t>Guaymaral</t>
  </si>
  <si>
    <t>2020EE30606</t>
  </si>
  <si>
    <t>Consumo Humano, Doméstico, Riego y Recreativo</t>
  </si>
  <si>
    <t>SDA-01-1997-461</t>
  </si>
  <si>
    <t>CAJA DE COMPENSACÓN FAMILIAR CAFAM</t>
  </si>
  <si>
    <t>CAFAM No. 1</t>
  </si>
  <si>
    <t>860013570-3</t>
  </si>
  <si>
    <t>Calle 215 No. 45 - 45</t>
  </si>
  <si>
    <t>pz-11-0047</t>
  </si>
  <si>
    <t>AAA0141CSLW</t>
  </si>
  <si>
    <t>Casablanca Suba</t>
  </si>
  <si>
    <t>2024EE108382</t>
  </si>
  <si>
    <t>DM-01-1997-495</t>
  </si>
  <si>
    <t>COMUNIDAD RELIGIOSA CLÉRIGOS DE SAN VIATOR</t>
  </si>
  <si>
    <t>COLEGIO SAN VIATOR No. 2</t>
  </si>
  <si>
    <t>860009924-1</t>
  </si>
  <si>
    <t>Avenida Carrera 45 No. 209-51</t>
  </si>
  <si>
    <t>pz-11-0051</t>
  </si>
  <si>
    <t>AAA0141CSKL</t>
  </si>
  <si>
    <t>2019EE258742</t>
  </si>
  <si>
    <t>7 y 30 minutos</t>
  </si>
  <si>
    <t xml:space="preserve">DM-01-CAR-1785 </t>
  </si>
  <si>
    <t>CAFAM No. 2</t>
  </si>
  <si>
    <t>pz-11-0080</t>
  </si>
  <si>
    <t>2018EE189878</t>
  </si>
  <si>
    <t>Consumo Humano, Doméstico, Riego y Pecuario</t>
  </si>
  <si>
    <t>4 y 40 minutos</t>
  </si>
  <si>
    <t>ORDEN DE LA COMPAÑÍA DE MARÍA NUESTRA SEÑORA - BOGOTÁ, MONASTERIO DE LA ENSEÑANZA COMPAÑÍA DE MARÍA</t>
  </si>
  <si>
    <t xml:space="preserve">COLEGIO LA ENSEÑANZA No. 2 </t>
  </si>
  <si>
    <t>800006721-1</t>
  </si>
  <si>
    <t>Avenida Calle 201 No. 67-12</t>
  </si>
  <si>
    <t>pz-11-0096</t>
  </si>
  <si>
    <t>AAA0144FMSK</t>
  </si>
  <si>
    <t>2024EE117205</t>
  </si>
  <si>
    <t>9 y 10 minutos</t>
  </si>
  <si>
    <t>SDA-01-1997-1097</t>
  </si>
  <si>
    <t>CLUB EL RANCHO No. 2</t>
  </si>
  <si>
    <t>pz-11-0108</t>
  </si>
  <si>
    <t>2019EE94526</t>
  </si>
  <si>
    <t>INMOBILIARIA CMB S.A.S.</t>
  </si>
  <si>
    <t>HYUNDAI No. 1</t>
  </si>
  <si>
    <t>830147359-1</t>
  </si>
  <si>
    <t>Avenida Carrera 45 No. 235-31</t>
  </si>
  <si>
    <t>pz-11-0112</t>
  </si>
  <si>
    <t>AAA0180UFDM</t>
  </si>
  <si>
    <t>2023EE71403</t>
  </si>
  <si>
    <t>Doméstico e Industrial</t>
  </si>
  <si>
    <t>4 y 30 minutos</t>
  </si>
  <si>
    <t>DM-01-1997-460</t>
  </si>
  <si>
    <t>PARQUES Y FUNERARIAS S.A.S.</t>
  </si>
  <si>
    <t>JARDINES DEL RECUERDO No. 2</t>
  </si>
  <si>
    <t>860015300-0</t>
  </si>
  <si>
    <t>Avenida Carrera 45 No. 207 - 41</t>
  </si>
  <si>
    <t>pz-11-0140</t>
  </si>
  <si>
    <t>AAA0141COWF</t>
  </si>
  <si>
    <t>2023EE71362</t>
  </si>
  <si>
    <t>SDA-01-1998-39</t>
  </si>
  <si>
    <t>CLUB LOS LAGARTOS No. 3</t>
  </si>
  <si>
    <t>pz-11-0143</t>
  </si>
  <si>
    <t>LA Floresta</t>
  </si>
  <si>
    <t>2024EE114894</t>
  </si>
  <si>
    <t>Doméstico, Riego y Recreativo</t>
  </si>
  <si>
    <t>ESCUELA COLOMBIANA DE INGENIERÍA JULIO GARAVITO</t>
  </si>
  <si>
    <t>ESCUELA COLOMBIANA DE INGENIERIA No. 1</t>
  </si>
  <si>
    <t>860034811-3</t>
  </si>
  <si>
    <t>Avenida Carrera 45 No. 205-59</t>
  </si>
  <si>
    <t>pz-11-0144</t>
  </si>
  <si>
    <t>AAA0189HALF</t>
  </si>
  <si>
    <t>2024EE72654</t>
  </si>
  <si>
    <t>18 y 30 minutos</t>
  </si>
  <si>
    <t>SDA-01-2001-101</t>
  </si>
  <si>
    <t>CONGREGACIÓN DOMINICAS DE NUESTRA SEÑORA DEL SANTÍSIMO ROSARIO</t>
  </si>
  <si>
    <t>CONGREGACIÓN SRA. DEL SANTÍSIMO No. 1</t>
  </si>
  <si>
    <t>860014310-1</t>
  </si>
  <si>
    <t>Calle 194 No. 45 - 81</t>
  </si>
  <si>
    <t>pz-11-0147</t>
  </si>
  <si>
    <t>AAA0141DJCX</t>
  </si>
  <si>
    <t xml:space="preserve"> 2022EE279264</t>
  </si>
  <si>
    <t>DM-01-2001-305</t>
  </si>
  <si>
    <t>CEMEX COLOMBIA S.A.</t>
  </si>
  <si>
    <t>CEMEX</t>
  </si>
  <si>
    <t>860002523-1</t>
  </si>
  <si>
    <t>Avenida Carrera 45 No. 235-91</t>
  </si>
  <si>
    <t>pz-11-0190</t>
  </si>
  <si>
    <t>AAA0141CZWW</t>
  </si>
  <si>
    <t>2022EE253410</t>
  </si>
  <si>
    <t>DM-01-2006-20</t>
  </si>
  <si>
    <t>COLEGIO SAN VIATOR No. 3</t>
  </si>
  <si>
    <t>pz-11-0195</t>
  </si>
  <si>
    <t>2019EE258750</t>
  </si>
  <si>
    <t>ESCUELA COLOMBIANA DE INGENIERIA No. 2</t>
  </si>
  <si>
    <t>pz-11-0214</t>
  </si>
  <si>
    <t>2023EE71335</t>
  </si>
  <si>
    <t>CONGREGACION RELIGIOSA HERMANAS MARIANITAS DEL INSTITUTO SANTA MARIANA DE JESUS PROVINCIA NUESTRA SEÑORA DEL ROSARIO DE CHIQUINQUIRA</t>
  </si>
  <si>
    <t>COLEGIO SANTA MARIANA DE JESUS No. 2</t>
  </si>
  <si>
    <t>890300572-8</t>
  </si>
  <si>
    <t>Calle 194 No. 45 - 51</t>
  </si>
  <si>
    <t>pz-11-0217</t>
  </si>
  <si>
    <t>AAA0141COXR</t>
  </si>
  <si>
    <t xml:space="preserve"> 2024EE115132</t>
  </si>
  <si>
    <t>SDA-01-2002-113</t>
  </si>
  <si>
    <t>CAJA COLOMBIANA DE SUBSIDIO FAMILIAR COLSUBSIDIO</t>
  </si>
  <si>
    <t>COLSUBSIDIO No. 2</t>
  </si>
  <si>
    <t>860007336-1</t>
  </si>
  <si>
    <t>Avenida Carrera 45 No. 245-91</t>
  </si>
  <si>
    <t>pz-11-0221</t>
  </si>
  <si>
    <t>AAA0224OXZE</t>
  </si>
  <si>
    <t xml:space="preserve">2024EE108425 </t>
  </si>
  <si>
    <t>Consumo Humano, Doméstico, Pecuario y Riego</t>
  </si>
  <si>
    <t>SDA-01-CAR-13682</t>
  </si>
  <si>
    <t>CORPORACIÓN CLUB CAMPESTRE GUAYMARAL</t>
  </si>
  <si>
    <t>CLUB CAMPESTRE GUAYMARAL No. 2</t>
  </si>
  <si>
    <t>800066430-1</t>
  </si>
  <si>
    <t>Avenida Carrera 45 No. 245-01</t>
  </si>
  <si>
    <t>pz-11-0222</t>
  </si>
  <si>
    <t>AAA0180UEMR</t>
  </si>
  <si>
    <t>2019EE146683</t>
  </si>
  <si>
    <t>9 y 20 minutos</t>
  </si>
  <si>
    <t>DM-01-1997-501</t>
  </si>
  <si>
    <t>SAN ANGELO S.A.S.
GIMNASIO SAN ANGELO</t>
  </si>
  <si>
    <t>SAN ANGELO No. 2</t>
  </si>
  <si>
    <t>800065176-9</t>
  </si>
  <si>
    <t>Calle 223 No. 53 - 63</t>
  </si>
  <si>
    <t>pz-11-0223</t>
  </si>
  <si>
    <t>AAA0222RTWF</t>
  </si>
  <si>
    <t>2020EE226109</t>
  </si>
  <si>
    <t>DM-01-CAR-19858</t>
  </si>
  <si>
    <t xml:space="preserve">CENTRO CAR 19 LTDA. </t>
  </si>
  <si>
    <t>CENTRO CAR 19</t>
  </si>
  <si>
    <t>800250589-1</t>
  </si>
  <si>
    <t>Carrera 18A No 19 - 70</t>
  </si>
  <si>
    <t>pz-14-0003</t>
  </si>
  <si>
    <t xml:space="preserve">Los Mártires </t>
  </si>
  <si>
    <t>AAA0229EBOE</t>
  </si>
  <si>
    <t>La Sabana</t>
  </si>
  <si>
    <t>23 - Centro Histórico</t>
  </si>
  <si>
    <t>639 (Concesión)</t>
  </si>
  <si>
    <t>2016EE159473</t>
  </si>
  <si>
    <t>14/02/2008
14/09/2016</t>
  </si>
  <si>
    <t>27/11/2008
26/10/2016</t>
  </si>
  <si>
    <t>59 minutos</t>
  </si>
  <si>
    <t>DM-01-1997-302</t>
  </si>
  <si>
    <t>GASEOSAS COLOMBIANA No. 2* 
PLANTA CENTRO</t>
  </si>
  <si>
    <t xml:space="preserve">Calle 17 A No. 35 - 70 (ubicación pozo)
Calle 17 A No. 35 - 79 </t>
  </si>
  <si>
    <t>pz-16-0001</t>
  </si>
  <si>
    <t xml:space="preserve">Puente Aranda </t>
  </si>
  <si>
    <t>AAA0073RXCX</t>
  </si>
  <si>
    <t xml:space="preserve">Zona Industrial </t>
  </si>
  <si>
    <t>31 - Puente Aranda</t>
  </si>
  <si>
    <t>2022EE186550</t>
  </si>
  <si>
    <t>6 y 15 minutos</t>
  </si>
  <si>
    <t>DM-01-CAR-7564</t>
  </si>
  <si>
    <t>GASEOSAS COLOMBIANA No. 4 
PLANTA CENTRO</t>
  </si>
  <si>
    <t>Calle 17 A No. 35 - 70
Calle 17 A No. 35 - 79 (ubicación pozo)</t>
  </si>
  <si>
    <t>pz-16-0002</t>
  </si>
  <si>
    <t>AAA0073RXLW</t>
  </si>
  <si>
    <t>Zona Industrial</t>
  </si>
  <si>
    <t>2022EE217645</t>
  </si>
  <si>
    <t>6 y 45 minutos</t>
  </si>
  <si>
    <t>GASEOSAS LUX S.A.S.</t>
  </si>
  <si>
    <t>GASEOSAS LUX No. 2</t>
  </si>
  <si>
    <t>860001697-8</t>
  </si>
  <si>
    <t>Avenida Calle 9 (Av. las Américas) No. 50 - 85</t>
  </si>
  <si>
    <t>pz-16-0004</t>
  </si>
  <si>
    <t>AAA0037OZUH</t>
  </si>
  <si>
    <t>San Rafael</t>
  </si>
  <si>
    <t>2019EE258751</t>
  </si>
  <si>
    <t>DM-01-1997-622</t>
  </si>
  <si>
    <t>FABRICA DE GRASAS Y PRODUCTOS QUÍMICOS LTDA.</t>
  </si>
  <si>
    <t>GRASCO No. 1</t>
  </si>
  <si>
    <t>860005264-0</t>
  </si>
  <si>
    <t>Carrera 35 No. 7 - 50</t>
  </si>
  <si>
    <t>pz-16-0013</t>
  </si>
  <si>
    <t>AAA0259KEAF</t>
  </si>
  <si>
    <t>2021EE220256</t>
  </si>
  <si>
    <t>Doméstico e industrial</t>
  </si>
  <si>
    <t>DM-01-CAR-5371</t>
  </si>
  <si>
    <t>GRASCO No. 2</t>
  </si>
  <si>
    <t>pz-16-0014</t>
  </si>
  <si>
    <t>AAA0035RRTO</t>
  </si>
  <si>
    <t>2019EE102822</t>
  </si>
  <si>
    <t>GRASCO No. 3</t>
  </si>
  <si>
    <t>pz-16-0015</t>
  </si>
  <si>
    <t>AAA0234WBHY</t>
  </si>
  <si>
    <t>2018EE305810</t>
  </si>
  <si>
    <t>TEXTILES ASITEX S.A.</t>
  </si>
  <si>
    <t>TINTORERIA ASITEX No. 2</t>
  </si>
  <si>
    <t>860045838-9</t>
  </si>
  <si>
    <t>Carrera 63 No. 18A - 43</t>
  </si>
  <si>
    <t>pz-16-0034</t>
  </si>
  <si>
    <t>AAA0074TXUH</t>
  </si>
  <si>
    <t>Puente Aranda</t>
  </si>
  <si>
    <t>2023EE20775</t>
  </si>
  <si>
    <t>DM-01-1999-10</t>
  </si>
  <si>
    <t>TEXTILIA S.A.S. EN REORGANIZACIÓN</t>
  </si>
  <si>
    <t>TEXTILIA No. 2</t>
  </si>
  <si>
    <t>860027136-0</t>
  </si>
  <si>
    <t>Carrera 60 No. 12-18
Calle 12 No. 60-57 (ubicación pozo)</t>
  </si>
  <si>
    <t>pz-16-0040</t>
  </si>
  <si>
    <t>AAA0074LTJZ</t>
  </si>
  <si>
    <t xml:space="preserve">2024EE114893 </t>
  </si>
  <si>
    <t>SDA-01-2018-107</t>
  </si>
  <si>
    <t>TEXTILIA No. 1</t>
  </si>
  <si>
    <t>Carrera 60 No. 12-18
Carrera 60 No. 12-36 (ubicación pozo)</t>
  </si>
  <si>
    <t>pz-16-0041</t>
  </si>
  <si>
    <t>AAA0074JZSY</t>
  </si>
  <si>
    <t>2024EE106636</t>
  </si>
  <si>
    <t>SDA-01-2018-108</t>
  </si>
  <si>
    <t>FRIGORÍFICO GUADALUPE S.A.S.</t>
  </si>
  <si>
    <t>FRIGORIFICO GUADALUPE No. 1</t>
  </si>
  <si>
    <t>860008067-1</t>
  </si>
  <si>
    <t>Calle 45A Sur No. 62A - 35
Calle 45A Sur No. 62 - 55 (ubicación pozo)</t>
  </si>
  <si>
    <t>pz-19-0005</t>
  </si>
  <si>
    <t>AAA0016WAYN
AAA0200RFMS</t>
  </si>
  <si>
    <t>2022EE329794</t>
  </si>
  <si>
    <t>DM-01-1997-483</t>
  </si>
  <si>
    <t>ALFREDO RUIZ BUSTOS (A quién se le otorgó concesión y representante legal del establecimiento de comercio denominado PARQUEADERO Y ABASTECIMIENTO DE AGUA LA SABANA)</t>
  </si>
  <si>
    <t>PORTAL DE LA SABANA</t>
  </si>
  <si>
    <t>CC 3042789</t>
  </si>
  <si>
    <t>Avenida Carrera 70 C No. 62B - 03 Sur</t>
  </si>
  <si>
    <t>pz-19-0026</t>
  </si>
  <si>
    <t>AAA0170YECX</t>
  </si>
  <si>
    <t xml:space="preserve"> 2022EE188887</t>
  </si>
  <si>
    <t>SDA-01-2009-2970</t>
  </si>
  <si>
    <t>FRIGORIFICO GUADALUPE No. 3</t>
  </si>
  <si>
    <t>Calle 45A Sur No. 62A - 35</t>
  </si>
  <si>
    <t>pz-19-0027</t>
  </si>
  <si>
    <t>AAA0016WAYN</t>
  </si>
  <si>
    <t>4232 (Otorga Concesión)
00154 (Recurso)</t>
  </si>
  <si>
    <t xml:space="preserve">2022EE253565
2023EE20744 </t>
  </si>
  <si>
    <t>3/10/2022
31/01/2023</t>
  </si>
  <si>
    <t>21/10/2022
03/03/2023</t>
  </si>
  <si>
    <t>8/11/2022
06/03/2023</t>
  </si>
  <si>
    <t>7/11/2027
05/03/2028</t>
  </si>
  <si>
    <t>Volumen Diario Concesionado (m3/día)</t>
  </si>
  <si>
    <t>Volumen Anual Concesionado (m3/año)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</si>
</sst>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00"/>
  </numFmts>
  <fonts count="26">
    <font>
      <sz val="10"/>
      <color theme="1"/>
      <name val="Arial"/>
      <charset val="134"/>
    </font>
    <font>
      <sz val="10"/>
      <color theme="1"/>
      <name val="Arial Narrow"/>
      <charset val="134"/>
    </font>
    <font>
      <b/>
      <sz val="10"/>
      <name val="Arial Narrow"/>
      <charset val="134"/>
    </font>
    <font>
      <b/>
      <sz val="10"/>
      <color theme="1"/>
      <name val="Arial Narrow"/>
      <charset val="134"/>
    </font>
    <font>
      <sz val="10"/>
      <name val="Arial Narrow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/>
  </cellStyleXfs>
  <cellXfs count="31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178" fontId="4" fillId="0" borderId="2" xfId="5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58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 wrapText="1"/>
    </xf>
  </cellXfs>
  <cellStyles count="52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Millares 2" xfId="49"/>
    <cellStyle name="Millares 3" xfId="50"/>
    <cellStyle name="Normal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X69"/>
  <sheetViews>
    <sheetView tabSelected="1" zoomScale="90" zoomScaleNormal="90" workbookViewId="0">
      <selection activeCell="V75" sqref="V75"/>
    </sheetView>
  </sheetViews>
  <sheetFormatPr defaultColWidth="11.4285714285714" defaultRowHeight="12.75"/>
  <cols>
    <col min="1" max="1" width="4.42857142857143" style="1" customWidth="1"/>
    <col min="2" max="2" width="51.8571428571429" style="1" customWidth="1"/>
    <col min="3" max="3" width="39.5714285714286" style="2" customWidth="1"/>
    <col min="4" max="4" width="30.8571428571429" style="3" customWidth="1"/>
    <col min="5" max="5" width="40.5714285714286" style="1" customWidth="1"/>
    <col min="6" max="6" width="15.8571428571429" style="3" customWidth="1"/>
    <col min="7" max="7" width="13.8571428571429" style="3" customWidth="1"/>
    <col min="8" max="8" width="17.8571428571429" style="3" customWidth="1"/>
    <col min="9" max="9" width="19.1428571428571" style="3" customWidth="1"/>
    <col min="10" max="10" width="12.1428571428571" style="4" customWidth="1"/>
    <col min="11" max="11" width="12.8571428571429" style="4" customWidth="1"/>
    <col min="12" max="12" width="13.1428571428571" style="4" customWidth="1"/>
    <col min="13" max="13" width="14.8571428571429" style="4" customWidth="1"/>
    <col min="14" max="14" width="14.5714285714286" style="3" customWidth="1"/>
    <col min="15" max="16" width="12.8571428571429" style="3" customWidth="1"/>
    <col min="17" max="17" width="28.4285714285714" style="1" customWidth="1"/>
    <col min="18" max="18" width="13.5714285714286" style="3" customWidth="1"/>
    <col min="19" max="19" width="14.1428571428571" style="3" customWidth="1"/>
    <col min="20" max="20" width="14.4285714285714" style="3" customWidth="1"/>
    <col min="21" max="21" width="16.8571428571429" style="3" customWidth="1"/>
    <col min="22" max="22" width="14.4285714285714" style="3" customWidth="1"/>
    <col min="23" max="23" width="17" style="3" customWidth="1"/>
    <col min="24" max="24" width="15.1428571428571" style="3" customWidth="1"/>
    <col min="25" max="16384" width="11.4285714285714" style="1"/>
  </cols>
  <sheetData>
    <row r="2" ht="39.6" customHeight="1" spans="1:24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23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6" t="s">
        <v>21</v>
      </c>
      <c r="W2" s="6" t="s">
        <v>22</v>
      </c>
      <c r="X2" s="6" t="s">
        <v>23</v>
      </c>
    </row>
    <row r="3" ht="38.25" spans="1:24">
      <c r="A3" s="6">
        <v>1</v>
      </c>
      <c r="B3" s="7" t="s">
        <v>24</v>
      </c>
      <c r="C3" s="7" t="s">
        <v>25</v>
      </c>
      <c r="D3" s="8" t="s">
        <v>26</v>
      </c>
      <c r="E3" s="9" t="s">
        <v>27</v>
      </c>
      <c r="F3" s="31" t="s">
        <v>28</v>
      </c>
      <c r="G3" s="31" t="s">
        <v>29</v>
      </c>
      <c r="H3" s="11">
        <v>100918.519</v>
      </c>
      <c r="I3" s="11">
        <v>101171.003</v>
      </c>
      <c r="J3" s="16" t="s">
        <v>30</v>
      </c>
      <c r="K3" s="16" t="s">
        <v>31</v>
      </c>
      <c r="L3" s="16" t="s">
        <v>32</v>
      </c>
      <c r="M3" s="16" t="s">
        <v>33</v>
      </c>
      <c r="N3" s="16">
        <v>4229</v>
      </c>
      <c r="O3" s="16" t="s">
        <v>34</v>
      </c>
      <c r="P3" s="22">
        <v>44837</v>
      </c>
      <c r="Q3" s="10" t="s">
        <v>35</v>
      </c>
      <c r="R3" s="22">
        <v>44847</v>
      </c>
      <c r="S3" s="22">
        <v>44865</v>
      </c>
      <c r="T3" s="22">
        <v>46690</v>
      </c>
      <c r="U3" s="16">
        <v>2.7</v>
      </c>
      <c r="V3" s="16">
        <v>0.5</v>
      </c>
      <c r="W3" s="16" t="s">
        <v>36</v>
      </c>
      <c r="X3" s="16" t="s">
        <v>37</v>
      </c>
    </row>
    <row r="4" ht="38.25" spans="1:24">
      <c r="A4" s="6">
        <f>A3+1</f>
        <v>2</v>
      </c>
      <c r="B4" s="12" t="s">
        <v>38</v>
      </c>
      <c r="C4" s="9" t="s">
        <v>39</v>
      </c>
      <c r="D4" s="10" t="s">
        <v>40</v>
      </c>
      <c r="E4" s="12" t="s">
        <v>41</v>
      </c>
      <c r="F4" s="10" t="s">
        <v>42</v>
      </c>
      <c r="G4" s="10" t="s">
        <v>43</v>
      </c>
      <c r="H4" s="11" t="s">
        <v>44</v>
      </c>
      <c r="I4" s="11" t="s">
        <v>45</v>
      </c>
      <c r="J4" s="16" t="s">
        <v>46</v>
      </c>
      <c r="K4" s="16" t="s">
        <v>47</v>
      </c>
      <c r="L4" s="16" t="s">
        <v>48</v>
      </c>
      <c r="M4" s="16" t="s">
        <v>49</v>
      </c>
      <c r="N4" s="16">
        <v>942</v>
      </c>
      <c r="O4" s="16" t="s">
        <v>50</v>
      </c>
      <c r="P4" s="22">
        <v>45443</v>
      </c>
      <c r="Q4" s="10" t="s">
        <v>51</v>
      </c>
      <c r="R4" s="22">
        <v>45472</v>
      </c>
      <c r="S4" s="22" t="s">
        <v>52</v>
      </c>
      <c r="T4" s="22" t="s">
        <v>53</v>
      </c>
      <c r="U4" s="16">
        <v>138</v>
      </c>
      <c r="V4" s="16">
        <v>1.59</v>
      </c>
      <c r="W4" s="16">
        <v>24</v>
      </c>
      <c r="X4" s="16" t="s">
        <v>54</v>
      </c>
    </row>
    <row r="5" spans="1:24">
      <c r="A5" s="6">
        <f t="shared" ref="A5:A66" si="0">A4+1</f>
        <v>3</v>
      </c>
      <c r="B5" s="12" t="s">
        <v>55</v>
      </c>
      <c r="C5" s="9" t="s">
        <v>56</v>
      </c>
      <c r="D5" s="10" t="s">
        <v>57</v>
      </c>
      <c r="E5" s="12" t="s">
        <v>58</v>
      </c>
      <c r="F5" s="10" t="s">
        <v>59</v>
      </c>
      <c r="G5" s="10" t="s">
        <v>60</v>
      </c>
      <c r="H5" s="11">
        <v>112356.661</v>
      </c>
      <c r="I5" s="11">
        <v>104542.038</v>
      </c>
      <c r="J5" s="16" t="s">
        <v>46</v>
      </c>
      <c r="K5" s="16" t="s">
        <v>61</v>
      </c>
      <c r="L5" s="16" t="s">
        <v>62</v>
      </c>
      <c r="M5" s="16" t="s">
        <v>63</v>
      </c>
      <c r="N5" s="16">
        <v>3060</v>
      </c>
      <c r="O5" s="16" t="s">
        <v>64</v>
      </c>
      <c r="P5" s="22">
        <v>44196</v>
      </c>
      <c r="Q5" s="10" t="s">
        <v>65</v>
      </c>
      <c r="R5" s="22">
        <v>44224</v>
      </c>
      <c r="S5" s="22">
        <v>44239</v>
      </c>
      <c r="T5" s="22">
        <v>46064</v>
      </c>
      <c r="U5" s="16">
        <v>130</v>
      </c>
      <c r="V5" s="16">
        <v>3</v>
      </c>
      <c r="W5" s="16">
        <v>12</v>
      </c>
      <c r="X5" s="16" t="s">
        <v>66</v>
      </c>
    </row>
    <row r="6" ht="44.25" customHeight="1" spans="1:24">
      <c r="A6" s="6">
        <f t="shared" si="0"/>
        <v>4</v>
      </c>
      <c r="B6" s="9" t="s">
        <v>67</v>
      </c>
      <c r="C6" s="9" t="s">
        <v>68</v>
      </c>
      <c r="D6" s="10" t="s">
        <v>69</v>
      </c>
      <c r="E6" s="9" t="s">
        <v>70</v>
      </c>
      <c r="F6" s="10" t="s">
        <v>71</v>
      </c>
      <c r="G6" s="10" t="s">
        <v>72</v>
      </c>
      <c r="H6" s="11">
        <v>110090.334</v>
      </c>
      <c r="I6" s="11">
        <v>104673.993</v>
      </c>
      <c r="J6" s="16" t="s">
        <v>46</v>
      </c>
      <c r="K6" s="16" t="s">
        <v>73</v>
      </c>
      <c r="L6" s="16" t="s">
        <v>74</v>
      </c>
      <c r="M6" s="16" t="s">
        <v>49</v>
      </c>
      <c r="N6" s="16">
        <v>5501</v>
      </c>
      <c r="O6" s="16" t="s">
        <v>75</v>
      </c>
      <c r="P6" s="22">
        <v>44917</v>
      </c>
      <c r="Q6" s="10" t="s">
        <v>35</v>
      </c>
      <c r="R6" s="22">
        <v>44938</v>
      </c>
      <c r="S6" s="22">
        <v>44953</v>
      </c>
      <c r="T6" s="22">
        <v>46778</v>
      </c>
      <c r="U6" s="24">
        <v>2.2</v>
      </c>
      <c r="V6" s="24">
        <v>0.98</v>
      </c>
      <c r="W6" s="24" t="s">
        <v>76</v>
      </c>
      <c r="X6" s="16" t="s">
        <v>77</v>
      </c>
    </row>
    <row r="7" ht="25.5" spans="1:24">
      <c r="A7" s="6">
        <f t="shared" si="0"/>
        <v>5</v>
      </c>
      <c r="B7" s="9" t="s">
        <v>78</v>
      </c>
      <c r="C7" s="9" t="s">
        <v>79</v>
      </c>
      <c r="D7" s="10" t="s">
        <v>80</v>
      </c>
      <c r="E7" s="9" t="s">
        <v>81</v>
      </c>
      <c r="F7" s="10" t="s">
        <v>71</v>
      </c>
      <c r="G7" s="10" t="s">
        <v>82</v>
      </c>
      <c r="H7" s="11">
        <v>111532.419</v>
      </c>
      <c r="I7" s="11">
        <v>104160.882</v>
      </c>
      <c r="J7" s="16" t="s">
        <v>46</v>
      </c>
      <c r="K7" s="16" t="s">
        <v>83</v>
      </c>
      <c r="L7" s="16" t="s">
        <v>84</v>
      </c>
      <c r="M7" s="16" t="s">
        <v>49</v>
      </c>
      <c r="N7" s="16">
        <v>5459</v>
      </c>
      <c r="O7" s="16" t="s">
        <v>85</v>
      </c>
      <c r="P7" s="22">
        <v>44553</v>
      </c>
      <c r="Q7" s="10" t="s">
        <v>86</v>
      </c>
      <c r="R7" s="22">
        <v>44567</v>
      </c>
      <c r="S7" s="22">
        <v>44585</v>
      </c>
      <c r="T7" s="22">
        <v>46410</v>
      </c>
      <c r="U7" s="24">
        <v>9.5</v>
      </c>
      <c r="V7" s="24">
        <v>0.26</v>
      </c>
      <c r="W7" s="25">
        <v>10</v>
      </c>
      <c r="X7" s="16" t="s">
        <v>87</v>
      </c>
    </row>
    <row r="8" ht="25.5" spans="1:24">
      <c r="A8" s="6">
        <f t="shared" si="0"/>
        <v>6</v>
      </c>
      <c r="B8" s="9" t="s">
        <v>88</v>
      </c>
      <c r="C8" s="9" t="s">
        <v>88</v>
      </c>
      <c r="D8" s="10" t="s">
        <v>89</v>
      </c>
      <c r="E8" s="9" t="s">
        <v>90</v>
      </c>
      <c r="F8" s="10" t="s">
        <v>59</v>
      </c>
      <c r="G8" s="10" t="s">
        <v>91</v>
      </c>
      <c r="H8" s="11">
        <v>116984.801</v>
      </c>
      <c r="I8" s="11">
        <v>105349.298</v>
      </c>
      <c r="J8" s="16" t="s">
        <v>46</v>
      </c>
      <c r="K8" s="16" t="s">
        <v>92</v>
      </c>
      <c r="L8" s="16" t="s">
        <v>93</v>
      </c>
      <c r="M8" s="16" t="s">
        <v>94</v>
      </c>
      <c r="N8" s="16">
        <v>3703</v>
      </c>
      <c r="O8" s="16" t="s">
        <v>95</v>
      </c>
      <c r="P8" s="22">
        <v>44799</v>
      </c>
      <c r="Q8" s="10" t="s">
        <v>96</v>
      </c>
      <c r="R8" s="22">
        <v>44837</v>
      </c>
      <c r="S8" s="22">
        <v>44853</v>
      </c>
      <c r="T8" s="22">
        <v>46678</v>
      </c>
      <c r="U8" s="16" t="s">
        <v>97</v>
      </c>
      <c r="V8" s="16" t="s">
        <v>97</v>
      </c>
      <c r="W8" s="16" t="s">
        <v>97</v>
      </c>
      <c r="X8" s="16" t="s">
        <v>98</v>
      </c>
    </row>
    <row r="9" ht="25.5" spans="1:24">
      <c r="A9" s="6">
        <f t="shared" si="0"/>
        <v>7</v>
      </c>
      <c r="B9" s="9" t="s">
        <v>99</v>
      </c>
      <c r="C9" s="9" t="s">
        <v>99</v>
      </c>
      <c r="D9" s="10" t="s">
        <v>100</v>
      </c>
      <c r="E9" s="9" t="s">
        <v>101</v>
      </c>
      <c r="F9" s="10" t="s">
        <v>59</v>
      </c>
      <c r="G9" s="10" t="s">
        <v>102</v>
      </c>
      <c r="H9" s="11">
        <v>117147.976</v>
      </c>
      <c r="I9" s="11">
        <v>105342.96</v>
      </c>
      <c r="J9" s="16" t="s">
        <v>46</v>
      </c>
      <c r="K9" s="16" t="s">
        <v>103</v>
      </c>
      <c r="L9" s="16" t="s">
        <v>93</v>
      </c>
      <c r="M9" s="16" t="s">
        <v>104</v>
      </c>
      <c r="N9" s="16">
        <v>2040</v>
      </c>
      <c r="O9" s="16" t="s">
        <v>105</v>
      </c>
      <c r="P9" s="22">
        <v>44706</v>
      </c>
      <c r="Q9" s="10" t="s">
        <v>96</v>
      </c>
      <c r="R9" s="22">
        <v>44713</v>
      </c>
      <c r="S9" s="22">
        <v>44728</v>
      </c>
      <c r="T9" s="22">
        <v>46553</v>
      </c>
      <c r="U9" s="16">
        <v>155.2</v>
      </c>
      <c r="V9" s="16">
        <v>1.8</v>
      </c>
      <c r="W9" s="16" t="s">
        <v>97</v>
      </c>
      <c r="X9" s="16" t="s">
        <v>106</v>
      </c>
    </row>
    <row r="10" ht="25.5" spans="1:24">
      <c r="A10" s="6">
        <f t="shared" si="0"/>
        <v>8</v>
      </c>
      <c r="B10" s="9" t="s">
        <v>107</v>
      </c>
      <c r="C10" s="9" t="s">
        <v>108</v>
      </c>
      <c r="D10" s="10" t="s">
        <v>109</v>
      </c>
      <c r="E10" s="9" t="s">
        <v>110</v>
      </c>
      <c r="F10" s="10" t="s">
        <v>71</v>
      </c>
      <c r="G10" s="10" t="s">
        <v>111</v>
      </c>
      <c r="H10" s="11">
        <v>122965.68</v>
      </c>
      <c r="I10" s="11">
        <v>104553.4</v>
      </c>
      <c r="J10" s="16" t="s">
        <v>46</v>
      </c>
      <c r="K10" s="16" t="s">
        <v>112</v>
      </c>
      <c r="L10" s="16" t="s">
        <v>113</v>
      </c>
      <c r="M10" s="16" t="s">
        <v>114</v>
      </c>
      <c r="N10" s="16">
        <v>1539</v>
      </c>
      <c r="O10" s="16" t="s">
        <v>115</v>
      </c>
      <c r="P10" s="22">
        <v>44363</v>
      </c>
      <c r="Q10" s="10" t="s">
        <v>116</v>
      </c>
      <c r="R10" s="22">
        <v>44371</v>
      </c>
      <c r="S10" s="22">
        <v>44389</v>
      </c>
      <c r="T10" s="22">
        <v>46214</v>
      </c>
      <c r="U10" s="16">
        <v>7.2</v>
      </c>
      <c r="V10" s="16">
        <v>0.25</v>
      </c>
      <c r="W10" s="16">
        <v>8</v>
      </c>
      <c r="X10" s="16" t="s">
        <v>117</v>
      </c>
    </row>
    <row r="11" ht="25.5" spans="1:24">
      <c r="A11" s="6">
        <f t="shared" si="0"/>
        <v>9</v>
      </c>
      <c r="B11" s="9" t="s">
        <v>118</v>
      </c>
      <c r="C11" s="9" t="s">
        <v>119</v>
      </c>
      <c r="D11" s="10" t="s">
        <v>120</v>
      </c>
      <c r="E11" s="9" t="s">
        <v>121</v>
      </c>
      <c r="F11" s="10" t="s">
        <v>71</v>
      </c>
      <c r="G11" s="10" t="s">
        <v>122</v>
      </c>
      <c r="H11" s="11">
        <v>120435.626</v>
      </c>
      <c r="I11" s="11">
        <v>104199.901</v>
      </c>
      <c r="J11" s="16" t="s">
        <v>46</v>
      </c>
      <c r="K11" s="16" t="s">
        <v>123</v>
      </c>
      <c r="L11" s="16" t="s">
        <v>113</v>
      </c>
      <c r="M11" s="16" t="s">
        <v>114</v>
      </c>
      <c r="N11" s="16">
        <v>3318</v>
      </c>
      <c r="O11" s="22" t="s">
        <v>124</v>
      </c>
      <c r="P11" s="22">
        <v>44768</v>
      </c>
      <c r="Q11" s="10" t="s">
        <v>86</v>
      </c>
      <c r="R11" s="22">
        <v>44783</v>
      </c>
      <c r="S11" s="22">
        <v>44799</v>
      </c>
      <c r="T11" s="22">
        <v>46624</v>
      </c>
      <c r="U11" s="16">
        <v>30</v>
      </c>
      <c r="V11" s="16">
        <v>1.5</v>
      </c>
      <c r="W11" s="16" t="s">
        <v>125</v>
      </c>
      <c r="X11" s="16" t="s">
        <v>126</v>
      </c>
    </row>
    <row r="12" ht="38.25" spans="1:24">
      <c r="A12" s="6">
        <f t="shared" si="0"/>
        <v>10</v>
      </c>
      <c r="B12" s="12" t="s">
        <v>127</v>
      </c>
      <c r="C12" s="9" t="s">
        <v>128</v>
      </c>
      <c r="D12" s="10" t="s">
        <v>129</v>
      </c>
      <c r="E12" s="12" t="s">
        <v>130</v>
      </c>
      <c r="F12" s="10" t="s">
        <v>59</v>
      </c>
      <c r="G12" s="10" t="s">
        <v>131</v>
      </c>
      <c r="H12" s="11">
        <v>116642.363</v>
      </c>
      <c r="I12" s="11">
        <v>105758.363</v>
      </c>
      <c r="J12" s="16" t="s">
        <v>46</v>
      </c>
      <c r="K12" s="16" t="s">
        <v>132</v>
      </c>
      <c r="L12" s="16" t="s">
        <v>93</v>
      </c>
      <c r="M12" s="16" t="s">
        <v>104</v>
      </c>
      <c r="N12" s="16">
        <v>3059</v>
      </c>
      <c r="O12" s="16" t="s">
        <v>133</v>
      </c>
      <c r="P12" s="22">
        <v>44196</v>
      </c>
      <c r="Q12" s="10" t="s">
        <v>134</v>
      </c>
      <c r="R12" s="22">
        <v>44239</v>
      </c>
      <c r="S12" s="22">
        <v>44256</v>
      </c>
      <c r="T12" s="22">
        <v>46081</v>
      </c>
      <c r="U12" s="16">
        <v>21</v>
      </c>
      <c r="V12" s="16">
        <v>0.24</v>
      </c>
      <c r="W12" s="16">
        <v>24</v>
      </c>
      <c r="X12" s="16" t="s">
        <v>135</v>
      </c>
    </row>
    <row r="13" spans="1:24">
      <c r="A13" s="6">
        <f t="shared" si="0"/>
        <v>11</v>
      </c>
      <c r="B13" s="9" t="s">
        <v>136</v>
      </c>
      <c r="C13" s="9" t="s">
        <v>137</v>
      </c>
      <c r="D13" s="10" t="s">
        <v>138</v>
      </c>
      <c r="E13" s="9" t="s">
        <v>139</v>
      </c>
      <c r="F13" s="10" t="s">
        <v>71</v>
      </c>
      <c r="G13" s="10" t="s">
        <v>140</v>
      </c>
      <c r="H13" s="11">
        <v>118929.6725</v>
      </c>
      <c r="I13" s="11">
        <v>104551.6789</v>
      </c>
      <c r="J13" s="16" t="s">
        <v>46</v>
      </c>
      <c r="K13" s="16" t="s">
        <v>141</v>
      </c>
      <c r="L13" s="16" t="s">
        <v>142</v>
      </c>
      <c r="M13" s="16" t="s">
        <v>114</v>
      </c>
      <c r="N13" s="16">
        <v>832</v>
      </c>
      <c r="O13" s="16" t="s">
        <v>143</v>
      </c>
      <c r="P13" s="22">
        <v>45431</v>
      </c>
      <c r="Q13" s="10" t="s">
        <v>96</v>
      </c>
      <c r="R13" s="22">
        <v>45471</v>
      </c>
      <c r="S13" s="22">
        <v>45489</v>
      </c>
      <c r="T13" s="22">
        <v>47314</v>
      </c>
      <c r="U13" s="16">
        <v>54.5</v>
      </c>
      <c r="V13" s="16">
        <v>2</v>
      </c>
      <c r="W13" s="16">
        <v>8</v>
      </c>
      <c r="X13" s="16" t="s">
        <v>144</v>
      </c>
    </row>
    <row r="14" ht="25.5" spans="1:24">
      <c r="A14" s="6">
        <f t="shared" si="0"/>
        <v>12</v>
      </c>
      <c r="B14" s="9" t="s">
        <v>145</v>
      </c>
      <c r="C14" s="9" t="s">
        <v>146</v>
      </c>
      <c r="D14" s="10" t="s">
        <v>147</v>
      </c>
      <c r="E14" s="9" t="s">
        <v>148</v>
      </c>
      <c r="F14" s="10" t="s">
        <v>59</v>
      </c>
      <c r="G14" s="10" t="s">
        <v>149</v>
      </c>
      <c r="H14" s="11">
        <v>123401.111</v>
      </c>
      <c r="I14" s="11">
        <v>104973.085</v>
      </c>
      <c r="J14" s="16" t="s">
        <v>46</v>
      </c>
      <c r="K14" s="16" t="s">
        <v>150</v>
      </c>
      <c r="L14" s="16" t="s">
        <v>113</v>
      </c>
      <c r="M14" s="16" t="s">
        <v>114</v>
      </c>
      <c r="N14" s="16">
        <v>1042</v>
      </c>
      <c r="O14" s="16" t="s">
        <v>151</v>
      </c>
      <c r="P14" s="22">
        <v>43605</v>
      </c>
      <c r="Q14" s="10" t="s">
        <v>51</v>
      </c>
      <c r="R14" s="22">
        <v>43811</v>
      </c>
      <c r="S14" s="22">
        <v>43819</v>
      </c>
      <c r="T14" s="22">
        <v>45645</v>
      </c>
      <c r="U14" s="16">
        <v>5.54</v>
      </c>
      <c r="V14" s="16">
        <v>3.3</v>
      </c>
      <c r="W14" s="16" t="s">
        <v>152</v>
      </c>
      <c r="X14" s="16" t="s">
        <v>153</v>
      </c>
    </row>
    <row r="15" spans="1:24">
      <c r="A15" s="6">
        <f t="shared" si="0"/>
        <v>13</v>
      </c>
      <c r="B15" s="9" t="s">
        <v>154</v>
      </c>
      <c r="C15" s="9" t="s">
        <v>155</v>
      </c>
      <c r="D15" s="10" t="s">
        <v>156</v>
      </c>
      <c r="E15" s="9" t="s">
        <v>157</v>
      </c>
      <c r="F15" s="10" t="s">
        <v>71</v>
      </c>
      <c r="G15" s="10" t="s">
        <v>158</v>
      </c>
      <c r="H15" s="11">
        <v>117216.752</v>
      </c>
      <c r="I15" s="11">
        <v>105936.3</v>
      </c>
      <c r="J15" s="16" t="s">
        <v>46</v>
      </c>
      <c r="K15" s="16" t="s">
        <v>159</v>
      </c>
      <c r="L15" s="16" t="s">
        <v>93</v>
      </c>
      <c r="M15" s="16" t="s">
        <v>160</v>
      </c>
      <c r="N15" s="16">
        <v>2039</v>
      </c>
      <c r="O15" s="16" t="s">
        <v>161</v>
      </c>
      <c r="P15" s="22">
        <v>44706</v>
      </c>
      <c r="Q15" s="10" t="s">
        <v>96</v>
      </c>
      <c r="R15" s="22">
        <v>44720</v>
      </c>
      <c r="S15" s="22">
        <v>44736</v>
      </c>
      <c r="T15" s="22">
        <v>46561</v>
      </c>
      <c r="U15" s="16">
        <v>22.4</v>
      </c>
      <c r="V15" s="16">
        <v>0.33</v>
      </c>
      <c r="W15" s="16">
        <v>18</v>
      </c>
      <c r="X15" s="16" t="s">
        <v>162</v>
      </c>
    </row>
    <row r="16" ht="66.75" customHeight="1" spans="1:24">
      <c r="A16" s="6">
        <f t="shared" si="0"/>
        <v>14</v>
      </c>
      <c r="B16" s="9" t="s">
        <v>163</v>
      </c>
      <c r="C16" s="9" t="s">
        <v>164</v>
      </c>
      <c r="D16" s="10" t="s">
        <v>165</v>
      </c>
      <c r="E16" s="13" t="s">
        <v>166</v>
      </c>
      <c r="F16" s="10" t="s">
        <v>71</v>
      </c>
      <c r="G16" s="10" t="s">
        <v>167</v>
      </c>
      <c r="H16" s="11">
        <v>124160.57</v>
      </c>
      <c r="I16" s="11">
        <v>105015.62</v>
      </c>
      <c r="J16" s="16" t="s">
        <v>46</v>
      </c>
      <c r="K16" s="16" t="s">
        <v>168</v>
      </c>
      <c r="L16" s="16" t="s">
        <v>113</v>
      </c>
      <c r="M16" s="16" t="s">
        <v>114</v>
      </c>
      <c r="N16" s="16">
        <v>1084</v>
      </c>
      <c r="O16" s="16" t="s">
        <v>169</v>
      </c>
      <c r="P16" s="22">
        <v>43982</v>
      </c>
      <c r="Q16" s="10" t="s">
        <v>96</v>
      </c>
      <c r="R16" s="22">
        <v>44091</v>
      </c>
      <c r="S16" s="22">
        <v>44106</v>
      </c>
      <c r="T16" s="22">
        <v>45931</v>
      </c>
      <c r="U16" s="16">
        <v>17.64</v>
      </c>
      <c r="V16" s="16">
        <v>0.7</v>
      </c>
      <c r="W16" s="16">
        <v>7</v>
      </c>
      <c r="X16" s="16" t="s">
        <v>170</v>
      </c>
    </row>
    <row r="17" ht="38.25" spans="1:24">
      <c r="A17" s="6">
        <f t="shared" si="0"/>
        <v>15</v>
      </c>
      <c r="B17" s="9" t="s">
        <v>171</v>
      </c>
      <c r="C17" s="9" t="s">
        <v>172</v>
      </c>
      <c r="D17" s="10" t="s">
        <v>173</v>
      </c>
      <c r="E17" s="9" t="s">
        <v>174</v>
      </c>
      <c r="F17" s="10" t="s">
        <v>71</v>
      </c>
      <c r="G17" s="10" t="s">
        <v>175</v>
      </c>
      <c r="H17" s="11">
        <v>97139.478</v>
      </c>
      <c r="I17" s="11">
        <v>88032.594</v>
      </c>
      <c r="J17" s="16" t="s">
        <v>176</v>
      </c>
      <c r="K17" s="16" t="s">
        <v>177</v>
      </c>
      <c r="L17" s="16" t="s">
        <v>178</v>
      </c>
      <c r="M17" s="16" t="s">
        <v>179</v>
      </c>
      <c r="N17" s="16">
        <v>5458</v>
      </c>
      <c r="O17" s="16" t="s">
        <v>180</v>
      </c>
      <c r="P17" s="22">
        <v>44553</v>
      </c>
      <c r="Q17" s="10" t="s">
        <v>181</v>
      </c>
      <c r="R17" s="22">
        <v>44630</v>
      </c>
      <c r="S17" s="22">
        <v>44648</v>
      </c>
      <c r="T17" s="22">
        <v>46473</v>
      </c>
      <c r="U17" s="16">
        <v>9.5</v>
      </c>
      <c r="V17" s="16">
        <v>0.26</v>
      </c>
      <c r="W17" s="16">
        <v>10</v>
      </c>
      <c r="X17" s="16" t="s">
        <v>182</v>
      </c>
    </row>
    <row r="18" spans="1:24">
      <c r="A18" s="6">
        <f t="shared" si="0"/>
        <v>16</v>
      </c>
      <c r="B18" s="9" t="s">
        <v>183</v>
      </c>
      <c r="C18" s="9" t="s">
        <v>184</v>
      </c>
      <c r="D18" s="10" t="s">
        <v>185</v>
      </c>
      <c r="E18" s="9" t="s">
        <v>186</v>
      </c>
      <c r="F18" s="10" t="s">
        <v>71</v>
      </c>
      <c r="G18" s="10" t="s">
        <v>187</v>
      </c>
      <c r="H18" s="11">
        <v>99831.69</v>
      </c>
      <c r="I18" s="11">
        <v>92599.493</v>
      </c>
      <c r="J18" s="16" t="s">
        <v>188</v>
      </c>
      <c r="K18" s="16" t="s">
        <v>189</v>
      </c>
      <c r="L18" s="16" t="s">
        <v>190</v>
      </c>
      <c r="M18" s="16" t="s">
        <v>191</v>
      </c>
      <c r="N18" s="16">
        <v>474</v>
      </c>
      <c r="O18" s="16" t="s">
        <v>192</v>
      </c>
      <c r="P18" s="22">
        <v>44623</v>
      </c>
      <c r="Q18" s="10" t="s">
        <v>35</v>
      </c>
      <c r="R18" s="22">
        <v>44679</v>
      </c>
      <c r="S18" s="22">
        <v>44694</v>
      </c>
      <c r="T18" s="22">
        <v>46519</v>
      </c>
      <c r="U18" s="16">
        <v>140.7</v>
      </c>
      <c r="V18" s="16">
        <v>3.5</v>
      </c>
      <c r="W18" s="16">
        <v>11</v>
      </c>
      <c r="X18" s="16" t="s">
        <v>193</v>
      </c>
    </row>
    <row r="19" spans="1:24">
      <c r="A19" s="6">
        <f t="shared" si="0"/>
        <v>17</v>
      </c>
      <c r="B19" s="9" t="s">
        <v>194</v>
      </c>
      <c r="C19" s="9" t="s">
        <v>195</v>
      </c>
      <c r="D19" s="10" t="s">
        <v>196</v>
      </c>
      <c r="E19" s="9" t="s">
        <v>197</v>
      </c>
      <c r="F19" s="10" t="s">
        <v>71</v>
      </c>
      <c r="G19" s="10" t="s">
        <v>198</v>
      </c>
      <c r="H19" s="11">
        <v>97241.2</v>
      </c>
      <c r="I19" s="11">
        <v>93327.49</v>
      </c>
      <c r="J19" s="16" t="s">
        <v>188</v>
      </c>
      <c r="K19" s="16" t="s">
        <v>199</v>
      </c>
      <c r="L19" s="16" t="s">
        <v>190</v>
      </c>
      <c r="M19" s="16" t="s">
        <v>191</v>
      </c>
      <c r="N19" s="16">
        <v>845</v>
      </c>
      <c r="O19" s="16" t="s">
        <v>200</v>
      </c>
      <c r="P19" s="22">
        <v>43588</v>
      </c>
      <c r="Q19" s="10" t="s">
        <v>181</v>
      </c>
      <c r="R19" s="22">
        <v>43678</v>
      </c>
      <c r="S19" s="22">
        <v>43689</v>
      </c>
      <c r="T19" s="22">
        <v>45515</v>
      </c>
      <c r="U19" s="16">
        <v>144</v>
      </c>
      <c r="V19" s="16">
        <v>10</v>
      </c>
      <c r="W19" s="16">
        <v>4</v>
      </c>
      <c r="X19" s="16" t="s">
        <v>201</v>
      </c>
    </row>
    <row r="20" spans="1:24">
      <c r="A20" s="6">
        <f t="shared" si="0"/>
        <v>18</v>
      </c>
      <c r="B20" s="9" t="s">
        <v>202</v>
      </c>
      <c r="C20" s="9" t="s">
        <v>203</v>
      </c>
      <c r="D20" s="10" t="s">
        <v>204</v>
      </c>
      <c r="E20" s="9" t="s">
        <v>205</v>
      </c>
      <c r="F20" s="10" t="s">
        <v>71</v>
      </c>
      <c r="G20" s="10" t="s">
        <v>206</v>
      </c>
      <c r="H20" s="11">
        <v>100451.56</v>
      </c>
      <c r="I20" s="11">
        <v>89308.411</v>
      </c>
      <c r="J20" s="16" t="s">
        <v>207</v>
      </c>
      <c r="K20" s="16" t="s">
        <v>208</v>
      </c>
      <c r="L20" s="16" t="s">
        <v>209</v>
      </c>
      <c r="M20" s="16" t="s">
        <v>210</v>
      </c>
      <c r="N20" s="16">
        <v>5457</v>
      </c>
      <c r="O20" s="16" t="s">
        <v>211</v>
      </c>
      <c r="P20" s="22">
        <v>44553</v>
      </c>
      <c r="Q20" s="10" t="s">
        <v>86</v>
      </c>
      <c r="R20" s="22">
        <v>44572</v>
      </c>
      <c r="S20" s="22">
        <v>44587</v>
      </c>
      <c r="T20" s="22">
        <v>46412</v>
      </c>
      <c r="U20" s="16">
        <v>20</v>
      </c>
      <c r="V20" s="16">
        <v>3.7</v>
      </c>
      <c r="W20" s="16" t="s">
        <v>36</v>
      </c>
      <c r="X20" s="16" t="s">
        <v>212</v>
      </c>
    </row>
    <row r="21" spans="1:24">
      <c r="A21" s="6">
        <f t="shared" si="0"/>
        <v>19</v>
      </c>
      <c r="B21" s="9" t="s">
        <v>213</v>
      </c>
      <c r="C21" s="9" t="s">
        <v>214</v>
      </c>
      <c r="D21" s="10" t="s">
        <v>215</v>
      </c>
      <c r="E21" s="9" t="s">
        <v>216</v>
      </c>
      <c r="F21" s="10" t="s">
        <v>71</v>
      </c>
      <c r="G21" s="10" t="s">
        <v>217</v>
      </c>
      <c r="H21" s="11">
        <v>99501.17</v>
      </c>
      <c r="I21" s="11">
        <v>88877.26</v>
      </c>
      <c r="J21" s="16" t="s">
        <v>218</v>
      </c>
      <c r="K21" s="16" t="s">
        <v>219</v>
      </c>
      <c r="L21" s="16" t="s">
        <v>220</v>
      </c>
      <c r="M21" s="16" t="s">
        <v>221</v>
      </c>
      <c r="N21" s="16">
        <v>1799</v>
      </c>
      <c r="O21" s="16" t="s">
        <v>222</v>
      </c>
      <c r="P21" s="22">
        <v>44084</v>
      </c>
      <c r="Q21" s="10" t="s">
        <v>35</v>
      </c>
      <c r="R21" s="22">
        <v>44089</v>
      </c>
      <c r="S21" s="22">
        <v>44104</v>
      </c>
      <c r="T21" s="22">
        <v>45929</v>
      </c>
      <c r="U21" s="16">
        <v>288</v>
      </c>
      <c r="V21" s="16">
        <v>10</v>
      </c>
      <c r="W21" s="16">
        <v>8</v>
      </c>
      <c r="X21" s="16" t="s">
        <v>223</v>
      </c>
    </row>
    <row r="22" ht="25.5" spans="1:24">
      <c r="A22" s="6">
        <f t="shared" si="0"/>
        <v>20</v>
      </c>
      <c r="B22" s="9" t="s">
        <v>224</v>
      </c>
      <c r="C22" s="9" t="s">
        <v>225</v>
      </c>
      <c r="D22" s="10" t="s">
        <v>226</v>
      </c>
      <c r="E22" s="9" t="s">
        <v>227</v>
      </c>
      <c r="F22" s="10" t="s">
        <v>71</v>
      </c>
      <c r="G22" s="10" t="s">
        <v>228</v>
      </c>
      <c r="H22" s="11">
        <v>100125.37</v>
      </c>
      <c r="I22" s="11">
        <v>92213.903</v>
      </c>
      <c r="J22" s="16" t="s">
        <v>229</v>
      </c>
      <c r="K22" s="16" t="s">
        <v>230</v>
      </c>
      <c r="L22" s="16" t="s">
        <v>231</v>
      </c>
      <c r="M22" s="16" t="s">
        <v>232</v>
      </c>
      <c r="N22" s="16">
        <v>5295</v>
      </c>
      <c r="O22" s="16" t="s">
        <v>233</v>
      </c>
      <c r="P22" s="22">
        <v>44547</v>
      </c>
      <c r="Q22" s="10" t="s">
        <v>35</v>
      </c>
      <c r="R22" s="22">
        <v>44559</v>
      </c>
      <c r="S22" s="22">
        <v>44575</v>
      </c>
      <c r="T22" s="22">
        <v>46400</v>
      </c>
      <c r="U22" s="16">
        <v>1095.5</v>
      </c>
      <c r="V22" s="16">
        <v>25.36</v>
      </c>
      <c r="W22" s="16">
        <v>12</v>
      </c>
      <c r="X22" s="16" t="s">
        <v>234</v>
      </c>
    </row>
    <row r="23" ht="25.5" spans="1:24">
      <c r="A23" s="6">
        <f t="shared" si="0"/>
        <v>21</v>
      </c>
      <c r="B23" s="9" t="s">
        <v>224</v>
      </c>
      <c r="C23" s="9" t="s">
        <v>235</v>
      </c>
      <c r="D23" s="10" t="s">
        <v>226</v>
      </c>
      <c r="E23" s="9" t="s">
        <v>227</v>
      </c>
      <c r="F23" s="10" t="s">
        <v>71</v>
      </c>
      <c r="G23" s="10" t="s">
        <v>236</v>
      </c>
      <c r="H23" s="11">
        <v>99911.626</v>
      </c>
      <c r="I23" s="11">
        <v>92267.428</v>
      </c>
      <c r="J23" s="16" t="s">
        <v>229</v>
      </c>
      <c r="K23" s="16" t="s">
        <v>230</v>
      </c>
      <c r="L23" s="16" t="s">
        <v>231</v>
      </c>
      <c r="M23" s="16" t="s">
        <v>232</v>
      </c>
      <c r="N23" s="16">
        <v>5294</v>
      </c>
      <c r="O23" s="16" t="s">
        <v>237</v>
      </c>
      <c r="P23" s="22">
        <v>44547</v>
      </c>
      <c r="Q23" s="10" t="s">
        <v>35</v>
      </c>
      <c r="R23" s="22">
        <v>44559</v>
      </c>
      <c r="S23" s="22">
        <v>44575</v>
      </c>
      <c r="T23" s="22">
        <v>46400</v>
      </c>
      <c r="U23" s="16">
        <v>1095.5</v>
      </c>
      <c r="V23" s="16">
        <v>25.36</v>
      </c>
      <c r="W23" s="16">
        <v>12</v>
      </c>
      <c r="X23" s="16" t="s">
        <v>234</v>
      </c>
    </row>
    <row r="24" spans="1:24">
      <c r="A24" s="6">
        <f t="shared" si="0"/>
        <v>22</v>
      </c>
      <c r="B24" s="9" t="s">
        <v>238</v>
      </c>
      <c r="C24" s="9" t="s">
        <v>239</v>
      </c>
      <c r="D24" s="10" t="s">
        <v>240</v>
      </c>
      <c r="E24" s="9" t="s">
        <v>241</v>
      </c>
      <c r="F24" s="10" t="s">
        <v>71</v>
      </c>
      <c r="G24" s="10" t="s">
        <v>242</v>
      </c>
      <c r="H24" s="11">
        <v>105871.01</v>
      </c>
      <c r="I24" s="11">
        <v>93901.46</v>
      </c>
      <c r="J24" s="16" t="s">
        <v>229</v>
      </c>
      <c r="K24" s="16" t="s">
        <v>243</v>
      </c>
      <c r="L24" s="16" t="s">
        <v>244</v>
      </c>
      <c r="M24" s="16" t="s">
        <v>245</v>
      </c>
      <c r="N24" s="16">
        <v>4622</v>
      </c>
      <c r="O24" s="16" t="s">
        <v>246</v>
      </c>
      <c r="P24" s="22">
        <v>44862</v>
      </c>
      <c r="Q24" s="10" t="s">
        <v>35</v>
      </c>
      <c r="R24" s="22">
        <v>44873</v>
      </c>
      <c r="S24" s="22">
        <v>44889</v>
      </c>
      <c r="T24" s="22">
        <v>46714</v>
      </c>
      <c r="U24" s="16">
        <v>1441</v>
      </c>
      <c r="V24" s="16">
        <v>22</v>
      </c>
      <c r="W24" s="16">
        <v>18</v>
      </c>
      <c r="X24" s="16" t="s">
        <v>247</v>
      </c>
    </row>
    <row r="25" ht="24.6" customHeight="1" spans="1:24">
      <c r="A25" s="6">
        <f t="shared" si="0"/>
        <v>23</v>
      </c>
      <c r="B25" s="9" t="s">
        <v>248</v>
      </c>
      <c r="C25" s="9" t="s">
        <v>249</v>
      </c>
      <c r="D25" s="10" t="s">
        <v>250</v>
      </c>
      <c r="E25" s="9" t="s">
        <v>251</v>
      </c>
      <c r="F25" s="10" t="s">
        <v>71</v>
      </c>
      <c r="G25" s="10" t="s">
        <v>252</v>
      </c>
      <c r="H25" s="11">
        <v>105524.088</v>
      </c>
      <c r="I25" s="11">
        <v>95709.969</v>
      </c>
      <c r="J25" s="16" t="s">
        <v>253</v>
      </c>
      <c r="K25" s="16" t="s">
        <v>254</v>
      </c>
      <c r="L25" s="16" t="s">
        <v>255</v>
      </c>
      <c r="M25" s="16" t="s">
        <v>256</v>
      </c>
      <c r="N25" s="16">
        <v>549</v>
      </c>
      <c r="O25" s="16" t="s">
        <v>257</v>
      </c>
      <c r="P25" s="22">
        <v>45016</v>
      </c>
      <c r="Q25" s="10" t="s">
        <v>35</v>
      </c>
      <c r="R25" s="22">
        <v>45034</v>
      </c>
      <c r="S25" s="22">
        <v>45050</v>
      </c>
      <c r="T25" s="22">
        <v>46876</v>
      </c>
      <c r="U25" s="16">
        <v>43.2</v>
      </c>
      <c r="V25" s="16">
        <v>1</v>
      </c>
      <c r="W25" s="16">
        <v>12</v>
      </c>
      <c r="X25" s="16" t="s">
        <v>258</v>
      </c>
    </row>
    <row r="26" ht="44.1" customHeight="1" spans="1:24">
      <c r="A26" s="6">
        <f t="shared" si="0"/>
        <v>24</v>
      </c>
      <c r="B26" s="9" t="s">
        <v>259</v>
      </c>
      <c r="C26" s="9" t="s">
        <v>260</v>
      </c>
      <c r="D26" s="10" t="s">
        <v>261</v>
      </c>
      <c r="E26" s="9" t="s">
        <v>262</v>
      </c>
      <c r="F26" s="10" t="s">
        <v>71</v>
      </c>
      <c r="G26" s="10" t="s">
        <v>263</v>
      </c>
      <c r="H26" s="11">
        <v>108952.435</v>
      </c>
      <c r="I26" s="11">
        <v>92173.68</v>
      </c>
      <c r="J26" s="16" t="s">
        <v>253</v>
      </c>
      <c r="K26" s="16" t="s">
        <v>264</v>
      </c>
      <c r="L26" s="16" t="s">
        <v>253</v>
      </c>
      <c r="M26" s="16" t="s">
        <v>265</v>
      </c>
      <c r="N26" s="16">
        <v>834</v>
      </c>
      <c r="O26" s="16" t="s">
        <v>266</v>
      </c>
      <c r="P26" s="22">
        <v>45431</v>
      </c>
      <c r="Q26" s="10" t="s">
        <v>267</v>
      </c>
      <c r="R26" s="22">
        <v>45448</v>
      </c>
      <c r="S26" s="22" t="s">
        <v>268</v>
      </c>
      <c r="T26" s="22" t="s">
        <v>53</v>
      </c>
      <c r="U26" s="16">
        <v>100.104</v>
      </c>
      <c r="V26" s="16">
        <v>4.3</v>
      </c>
      <c r="W26" s="16">
        <v>6.5</v>
      </c>
      <c r="X26" s="16" t="s">
        <v>269</v>
      </c>
    </row>
    <row r="27" spans="1:24">
      <c r="A27" s="6">
        <f t="shared" si="0"/>
        <v>25</v>
      </c>
      <c r="B27" s="9" t="s">
        <v>270</v>
      </c>
      <c r="C27" s="9" t="s">
        <v>271</v>
      </c>
      <c r="D27" s="10" t="s">
        <v>272</v>
      </c>
      <c r="E27" s="9" t="s">
        <v>273</v>
      </c>
      <c r="F27" s="10" t="s">
        <v>71</v>
      </c>
      <c r="G27" s="10" t="s">
        <v>274</v>
      </c>
      <c r="H27" s="11">
        <v>105240.19</v>
      </c>
      <c r="I27" s="11">
        <v>95724.137</v>
      </c>
      <c r="J27" s="16" t="s">
        <v>253</v>
      </c>
      <c r="K27" s="16" t="s">
        <v>275</v>
      </c>
      <c r="L27" s="16" t="s">
        <v>255</v>
      </c>
      <c r="M27" s="16" t="s">
        <v>256</v>
      </c>
      <c r="N27" s="16">
        <v>5507</v>
      </c>
      <c r="O27" s="16" t="s">
        <v>276</v>
      </c>
      <c r="P27" s="22">
        <v>44917</v>
      </c>
      <c r="Q27" s="10" t="s">
        <v>35</v>
      </c>
      <c r="R27" s="22">
        <v>44945</v>
      </c>
      <c r="S27" s="22">
        <v>44960</v>
      </c>
      <c r="T27" s="22">
        <v>46785</v>
      </c>
      <c r="U27" s="16">
        <v>864</v>
      </c>
      <c r="V27" s="16">
        <v>20</v>
      </c>
      <c r="W27" s="16">
        <v>12</v>
      </c>
      <c r="X27" s="16" t="s">
        <v>277</v>
      </c>
    </row>
    <row r="28" spans="1:24">
      <c r="A28" s="6">
        <f t="shared" si="0"/>
        <v>26</v>
      </c>
      <c r="B28" s="9" t="s">
        <v>270</v>
      </c>
      <c r="C28" s="9" t="s">
        <v>278</v>
      </c>
      <c r="D28" s="10" t="s">
        <v>272</v>
      </c>
      <c r="E28" s="9" t="s">
        <v>273</v>
      </c>
      <c r="F28" s="10" t="s">
        <v>71</v>
      </c>
      <c r="G28" s="10" t="s">
        <v>279</v>
      </c>
      <c r="H28" s="11">
        <v>105058.007</v>
      </c>
      <c r="I28" s="11">
        <v>95591.916</v>
      </c>
      <c r="J28" s="16" t="s">
        <v>253</v>
      </c>
      <c r="K28" s="16" t="s">
        <v>280</v>
      </c>
      <c r="L28" s="16" t="s">
        <v>255</v>
      </c>
      <c r="M28" s="16" t="s">
        <v>256</v>
      </c>
      <c r="N28" s="16">
        <v>5508</v>
      </c>
      <c r="O28" s="16" t="s">
        <v>281</v>
      </c>
      <c r="P28" s="22">
        <v>44917</v>
      </c>
      <c r="Q28" s="10" t="s">
        <v>35</v>
      </c>
      <c r="R28" s="22">
        <v>44945</v>
      </c>
      <c r="S28" s="22">
        <v>44960</v>
      </c>
      <c r="T28" s="22">
        <v>46785</v>
      </c>
      <c r="U28" s="16">
        <v>864</v>
      </c>
      <c r="V28" s="16">
        <v>20</v>
      </c>
      <c r="W28" s="16">
        <v>12</v>
      </c>
      <c r="X28" s="16" t="s">
        <v>277</v>
      </c>
    </row>
    <row r="29" ht="38.25" spans="1:24">
      <c r="A29" s="6">
        <f t="shared" si="0"/>
        <v>27</v>
      </c>
      <c r="B29" s="9" t="s">
        <v>282</v>
      </c>
      <c r="C29" s="9" t="s">
        <v>283</v>
      </c>
      <c r="D29" s="10" t="s">
        <v>284</v>
      </c>
      <c r="E29" s="9" t="s">
        <v>285</v>
      </c>
      <c r="F29" s="10" t="s">
        <v>71</v>
      </c>
      <c r="G29" s="10" t="s">
        <v>286</v>
      </c>
      <c r="H29" s="11">
        <v>108733.92</v>
      </c>
      <c r="I29" s="11">
        <v>93451.265</v>
      </c>
      <c r="J29" s="16" t="s">
        <v>253</v>
      </c>
      <c r="K29" s="16" t="s">
        <v>287</v>
      </c>
      <c r="L29" s="16" t="s">
        <v>253</v>
      </c>
      <c r="M29" s="16" t="s">
        <v>256</v>
      </c>
      <c r="N29" s="16">
        <v>940</v>
      </c>
      <c r="O29" s="16" t="s">
        <v>288</v>
      </c>
      <c r="P29" s="22">
        <v>45443</v>
      </c>
      <c r="Q29" s="10" t="s">
        <v>96</v>
      </c>
      <c r="R29" s="22">
        <v>45462</v>
      </c>
      <c r="S29" s="22" t="s">
        <v>289</v>
      </c>
      <c r="T29" s="22" t="s">
        <v>53</v>
      </c>
      <c r="U29" s="16">
        <v>70</v>
      </c>
      <c r="V29" s="16">
        <v>2</v>
      </c>
      <c r="W29" s="16" t="s">
        <v>290</v>
      </c>
      <c r="X29" s="16" t="s">
        <v>291</v>
      </c>
    </row>
    <row r="30" ht="39" customHeight="1" spans="1:24">
      <c r="A30" s="6">
        <f t="shared" si="0"/>
        <v>28</v>
      </c>
      <c r="B30" s="9" t="s">
        <v>292</v>
      </c>
      <c r="C30" s="9" t="s">
        <v>293</v>
      </c>
      <c r="D30" s="10" t="s">
        <v>294</v>
      </c>
      <c r="E30" s="9" t="s">
        <v>295</v>
      </c>
      <c r="F30" s="10" t="s">
        <v>71</v>
      </c>
      <c r="G30" s="14" t="s">
        <v>296</v>
      </c>
      <c r="H30" s="11">
        <v>107296.29</v>
      </c>
      <c r="I30" s="11">
        <v>93461.609</v>
      </c>
      <c r="J30" s="16" t="s">
        <v>253</v>
      </c>
      <c r="K30" s="16" t="s">
        <v>297</v>
      </c>
      <c r="L30" s="16" t="s">
        <v>255</v>
      </c>
      <c r="M30" s="16" t="s">
        <v>256</v>
      </c>
      <c r="N30" s="16">
        <v>5493</v>
      </c>
      <c r="O30" s="16" t="s">
        <v>298</v>
      </c>
      <c r="P30" s="22">
        <v>44554</v>
      </c>
      <c r="Q30" s="10" t="s">
        <v>35</v>
      </c>
      <c r="R30" s="22">
        <v>44642</v>
      </c>
      <c r="S30" s="22">
        <v>44657</v>
      </c>
      <c r="T30" s="22">
        <v>46482</v>
      </c>
      <c r="U30" s="16">
        <v>32.4</v>
      </c>
      <c r="V30" s="16">
        <v>1.5</v>
      </c>
      <c r="W30" s="16">
        <v>6</v>
      </c>
      <c r="X30" s="16" t="s">
        <v>299</v>
      </c>
    </row>
    <row r="31" ht="58.5" customHeight="1" spans="1:24">
      <c r="A31" s="6">
        <f t="shared" si="0"/>
        <v>29</v>
      </c>
      <c r="B31" s="9" t="s">
        <v>300</v>
      </c>
      <c r="C31" s="9" t="s">
        <v>301</v>
      </c>
      <c r="D31" s="10" t="s">
        <v>302</v>
      </c>
      <c r="E31" s="9" t="s">
        <v>303</v>
      </c>
      <c r="F31" s="10" t="s">
        <v>71</v>
      </c>
      <c r="G31" s="10" t="s">
        <v>304</v>
      </c>
      <c r="H31" s="11">
        <v>111996.611</v>
      </c>
      <c r="I31" s="11">
        <v>98576.41</v>
      </c>
      <c r="J31" s="16" t="s">
        <v>305</v>
      </c>
      <c r="K31" s="16" t="s">
        <v>306</v>
      </c>
      <c r="L31" s="16" t="s">
        <v>307</v>
      </c>
      <c r="M31" s="16" t="s">
        <v>308</v>
      </c>
      <c r="N31" s="16">
        <v>144</v>
      </c>
      <c r="O31" s="16" t="s">
        <v>309</v>
      </c>
      <c r="P31" s="22">
        <v>42762</v>
      </c>
      <c r="Q31" s="10" t="s">
        <v>35</v>
      </c>
      <c r="R31" s="22">
        <v>42975</v>
      </c>
      <c r="S31" s="22">
        <v>42991</v>
      </c>
      <c r="T31" s="22">
        <v>44816</v>
      </c>
      <c r="U31" s="16">
        <v>18</v>
      </c>
      <c r="V31" s="16">
        <v>1.8</v>
      </c>
      <c r="W31" s="16" t="s">
        <v>310</v>
      </c>
      <c r="X31" s="16" t="s">
        <v>311</v>
      </c>
    </row>
    <row r="32" spans="1:24">
      <c r="A32" s="6">
        <f t="shared" si="0"/>
        <v>30</v>
      </c>
      <c r="B32" s="9" t="s">
        <v>312</v>
      </c>
      <c r="C32" s="9" t="s">
        <v>313</v>
      </c>
      <c r="D32" s="10" t="s">
        <v>314</v>
      </c>
      <c r="E32" s="9" t="s">
        <v>315</v>
      </c>
      <c r="F32" s="10" t="s">
        <v>71</v>
      </c>
      <c r="G32" s="10" t="s">
        <v>316</v>
      </c>
      <c r="H32" s="11">
        <v>107053.1</v>
      </c>
      <c r="I32" s="11">
        <v>97422.1</v>
      </c>
      <c r="J32" s="16" t="s">
        <v>305</v>
      </c>
      <c r="K32" s="16" t="s">
        <v>317</v>
      </c>
      <c r="L32" s="16" t="s">
        <v>318</v>
      </c>
      <c r="M32" s="16" t="s">
        <v>319</v>
      </c>
      <c r="N32" s="16">
        <v>1081</v>
      </c>
      <c r="O32" s="16" t="s">
        <v>320</v>
      </c>
      <c r="P32" s="22">
        <v>43981</v>
      </c>
      <c r="Q32" s="10" t="s">
        <v>86</v>
      </c>
      <c r="R32" s="22">
        <v>44085</v>
      </c>
      <c r="S32" s="22">
        <v>44095</v>
      </c>
      <c r="T32" s="22">
        <v>45920</v>
      </c>
      <c r="U32" s="16">
        <v>220</v>
      </c>
      <c r="V32" s="16">
        <v>3.82</v>
      </c>
      <c r="W32" s="16">
        <v>16</v>
      </c>
      <c r="X32" s="16" t="s">
        <v>321</v>
      </c>
    </row>
    <row r="33" ht="25.5" spans="1:24">
      <c r="A33" s="6">
        <f t="shared" si="0"/>
        <v>31</v>
      </c>
      <c r="B33" s="9" t="s">
        <v>322</v>
      </c>
      <c r="C33" s="9" t="s">
        <v>323</v>
      </c>
      <c r="D33" s="10" t="s">
        <v>324</v>
      </c>
      <c r="E33" s="9" t="s">
        <v>325</v>
      </c>
      <c r="F33" s="10" t="s">
        <v>71</v>
      </c>
      <c r="G33" s="10" t="s">
        <v>326</v>
      </c>
      <c r="H33" s="11">
        <v>116022.836</v>
      </c>
      <c r="I33" s="11">
        <v>102927.296</v>
      </c>
      <c r="J33" s="16" t="s">
        <v>327</v>
      </c>
      <c r="K33" s="16" t="s">
        <v>328</v>
      </c>
      <c r="L33" s="16" t="s">
        <v>329</v>
      </c>
      <c r="M33" s="16" t="s">
        <v>330</v>
      </c>
      <c r="N33" s="16">
        <v>246</v>
      </c>
      <c r="O33" s="16" t="s">
        <v>331</v>
      </c>
      <c r="P33" s="22">
        <v>43858</v>
      </c>
      <c r="Q33" s="10" t="s">
        <v>181</v>
      </c>
      <c r="R33" s="22">
        <v>43861</v>
      </c>
      <c r="S33" s="22">
        <v>43871</v>
      </c>
      <c r="T33" s="22">
        <v>45697</v>
      </c>
      <c r="U33" s="16">
        <v>43.2</v>
      </c>
      <c r="V33" s="16">
        <v>0.8</v>
      </c>
      <c r="W33" s="16">
        <v>15</v>
      </c>
      <c r="X33" s="16" t="s">
        <v>332</v>
      </c>
    </row>
    <row r="34" spans="1:24">
      <c r="A34" s="6">
        <f t="shared" si="0"/>
        <v>32</v>
      </c>
      <c r="B34" s="9" t="s">
        <v>333</v>
      </c>
      <c r="C34" s="9" t="s">
        <v>334</v>
      </c>
      <c r="D34" s="10" t="s">
        <v>335</v>
      </c>
      <c r="E34" s="9" t="s">
        <v>336</v>
      </c>
      <c r="F34" s="10" t="s">
        <v>71</v>
      </c>
      <c r="G34" s="10" t="s">
        <v>337</v>
      </c>
      <c r="H34" s="11">
        <v>112692.343</v>
      </c>
      <c r="I34" s="11">
        <v>99293.919</v>
      </c>
      <c r="J34" s="16" t="s">
        <v>327</v>
      </c>
      <c r="K34" s="16" t="s">
        <v>338</v>
      </c>
      <c r="L34" s="16" t="s">
        <v>339</v>
      </c>
      <c r="M34" s="16" t="s">
        <v>340</v>
      </c>
      <c r="N34" s="16">
        <v>816</v>
      </c>
      <c r="O34" s="16" t="s">
        <v>341</v>
      </c>
      <c r="P34" s="22">
        <v>43585</v>
      </c>
      <c r="Q34" s="10" t="s">
        <v>86</v>
      </c>
      <c r="R34" s="22">
        <v>43679</v>
      </c>
      <c r="S34" s="22">
        <v>43690</v>
      </c>
      <c r="T34" s="22">
        <v>45516</v>
      </c>
      <c r="U34" s="16">
        <v>207.3</v>
      </c>
      <c r="V34" s="16">
        <v>3</v>
      </c>
      <c r="W34" s="16" t="s">
        <v>342</v>
      </c>
      <c r="X34" s="16" t="s">
        <v>343</v>
      </c>
    </row>
    <row r="35" spans="1:24">
      <c r="A35" s="6">
        <f t="shared" si="0"/>
        <v>33</v>
      </c>
      <c r="B35" s="9" t="s">
        <v>344</v>
      </c>
      <c r="C35" s="9" t="s">
        <v>345</v>
      </c>
      <c r="D35" s="10" t="s">
        <v>346</v>
      </c>
      <c r="E35" s="9" t="s">
        <v>347</v>
      </c>
      <c r="F35" s="10" t="s">
        <v>71</v>
      </c>
      <c r="G35" s="10" t="s">
        <v>348</v>
      </c>
      <c r="H35" s="11">
        <v>119568.908</v>
      </c>
      <c r="I35" s="11">
        <v>103759.212</v>
      </c>
      <c r="J35" s="16" t="s">
        <v>327</v>
      </c>
      <c r="K35" s="16" t="s">
        <v>349</v>
      </c>
      <c r="L35" s="16" t="s">
        <v>350</v>
      </c>
      <c r="M35" s="16" t="s">
        <v>351</v>
      </c>
      <c r="N35" s="16">
        <v>5503</v>
      </c>
      <c r="O35" s="16" t="s">
        <v>352</v>
      </c>
      <c r="P35" s="22">
        <v>44917</v>
      </c>
      <c r="Q35" s="10" t="s">
        <v>86</v>
      </c>
      <c r="R35" s="22">
        <v>44938</v>
      </c>
      <c r="S35" s="22">
        <v>44953</v>
      </c>
      <c r="T35" s="22">
        <v>46778</v>
      </c>
      <c r="U35" s="16">
        <v>86.4</v>
      </c>
      <c r="V35" s="16">
        <v>2</v>
      </c>
      <c r="W35" s="16">
        <v>12</v>
      </c>
      <c r="X35" s="16" t="s">
        <v>353</v>
      </c>
    </row>
    <row r="36" ht="25.5" spans="1:24">
      <c r="A36" s="6">
        <f t="shared" si="0"/>
        <v>34</v>
      </c>
      <c r="B36" s="9" t="s">
        <v>354</v>
      </c>
      <c r="C36" s="9" t="s">
        <v>355</v>
      </c>
      <c r="D36" s="10" t="s">
        <v>356</v>
      </c>
      <c r="E36" s="9" t="s">
        <v>357</v>
      </c>
      <c r="F36" s="10" t="s">
        <v>71</v>
      </c>
      <c r="G36" s="10" t="s">
        <v>358</v>
      </c>
      <c r="H36" s="11">
        <v>124890.766</v>
      </c>
      <c r="I36" s="11">
        <v>104461.247</v>
      </c>
      <c r="J36" s="16" t="s">
        <v>327</v>
      </c>
      <c r="K36" s="16" t="s">
        <v>359</v>
      </c>
      <c r="L36" s="16" t="s">
        <v>360</v>
      </c>
      <c r="M36" s="16" t="s">
        <v>114</v>
      </c>
      <c r="N36" s="16">
        <v>446</v>
      </c>
      <c r="O36" s="22" t="s">
        <v>361</v>
      </c>
      <c r="P36" s="22">
        <v>43871</v>
      </c>
      <c r="Q36" s="10" t="s">
        <v>362</v>
      </c>
      <c r="R36" s="22">
        <v>43880</v>
      </c>
      <c r="S36" s="22">
        <v>43895</v>
      </c>
      <c r="T36" s="22">
        <v>45720</v>
      </c>
      <c r="U36" s="16">
        <v>84</v>
      </c>
      <c r="V36" s="16">
        <v>2.3</v>
      </c>
      <c r="W36" s="16">
        <v>10</v>
      </c>
      <c r="X36" s="16" t="s">
        <v>363</v>
      </c>
    </row>
    <row r="37" ht="25.5" spans="1:24">
      <c r="A37" s="6">
        <f t="shared" si="0"/>
        <v>35</v>
      </c>
      <c r="B37" s="9" t="s">
        <v>364</v>
      </c>
      <c r="C37" s="9" t="s">
        <v>365</v>
      </c>
      <c r="D37" s="15" t="s">
        <v>366</v>
      </c>
      <c r="E37" s="9" t="s">
        <v>367</v>
      </c>
      <c r="F37" s="10" t="s">
        <v>71</v>
      </c>
      <c r="G37" s="10" t="s">
        <v>368</v>
      </c>
      <c r="H37" s="11">
        <v>121519.173</v>
      </c>
      <c r="I37" s="11">
        <v>103737.477</v>
      </c>
      <c r="J37" s="16" t="s">
        <v>327</v>
      </c>
      <c r="K37" s="16" t="s">
        <v>369</v>
      </c>
      <c r="L37" s="16" t="s">
        <v>370</v>
      </c>
      <c r="M37" s="16" t="s">
        <v>114</v>
      </c>
      <c r="N37" s="16">
        <v>838</v>
      </c>
      <c r="O37" s="16" t="s">
        <v>371</v>
      </c>
      <c r="P37" s="22">
        <v>45433</v>
      </c>
      <c r="Q37" s="10" t="s">
        <v>362</v>
      </c>
      <c r="R37" s="22">
        <v>45491</v>
      </c>
      <c r="S37" s="22">
        <v>45506</v>
      </c>
      <c r="T37" s="22">
        <v>47331</v>
      </c>
      <c r="U37" s="16">
        <v>272.16</v>
      </c>
      <c r="V37" s="16">
        <v>6.72</v>
      </c>
      <c r="W37" s="16">
        <v>11.25</v>
      </c>
      <c r="X37" s="16" t="s">
        <v>372</v>
      </c>
    </row>
    <row r="38" spans="1:24">
      <c r="A38" s="6">
        <f t="shared" si="0"/>
        <v>36</v>
      </c>
      <c r="B38" s="9" t="s">
        <v>373</v>
      </c>
      <c r="C38" s="9" t="s">
        <v>374</v>
      </c>
      <c r="D38" s="10" t="s">
        <v>375</v>
      </c>
      <c r="E38" s="9" t="s">
        <v>376</v>
      </c>
      <c r="F38" s="10" t="s">
        <v>71</v>
      </c>
      <c r="G38" s="10" t="s">
        <v>377</v>
      </c>
      <c r="H38" s="11">
        <v>121424.263</v>
      </c>
      <c r="I38" s="11">
        <v>104019.79</v>
      </c>
      <c r="J38" s="16" t="s">
        <v>327</v>
      </c>
      <c r="K38" s="16" t="s">
        <v>378</v>
      </c>
      <c r="L38" s="16" t="s">
        <v>350</v>
      </c>
      <c r="M38" s="16" t="s">
        <v>114</v>
      </c>
      <c r="N38" s="16">
        <v>3037</v>
      </c>
      <c r="O38" s="22" t="s">
        <v>379</v>
      </c>
      <c r="P38" s="22">
        <v>43774</v>
      </c>
      <c r="Q38" s="10" t="s">
        <v>134</v>
      </c>
      <c r="R38" s="22">
        <v>43795</v>
      </c>
      <c r="S38" s="22">
        <v>43803</v>
      </c>
      <c r="T38" s="22">
        <v>45629</v>
      </c>
      <c r="U38" s="16">
        <v>25.3</v>
      </c>
      <c r="V38" s="16">
        <v>0.94</v>
      </c>
      <c r="W38" s="16" t="s">
        <v>380</v>
      </c>
      <c r="X38" s="16" t="s">
        <v>381</v>
      </c>
    </row>
    <row r="39" ht="54.95" customHeight="1" spans="1:24">
      <c r="A39" s="6">
        <f t="shared" si="0"/>
        <v>37</v>
      </c>
      <c r="B39" s="9" t="s">
        <v>364</v>
      </c>
      <c r="C39" s="9" t="s">
        <v>382</v>
      </c>
      <c r="D39" s="10" t="s">
        <v>366</v>
      </c>
      <c r="E39" s="9" t="s">
        <v>367</v>
      </c>
      <c r="F39" s="10" t="s">
        <v>71</v>
      </c>
      <c r="G39" s="10" t="s">
        <v>383</v>
      </c>
      <c r="H39" s="11">
        <v>121530.175</v>
      </c>
      <c r="I39" s="11">
        <v>103703.207</v>
      </c>
      <c r="J39" s="16" t="s">
        <v>327</v>
      </c>
      <c r="K39" s="16" t="s">
        <v>369</v>
      </c>
      <c r="L39" s="16" t="s">
        <v>370</v>
      </c>
      <c r="M39" s="16" t="s">
        <v>114</v>
      </c>
      <c r="N39" s="16">
        <v>2551</v>
      </c>
      <c r="O39" s="16" t="s">
        <v>384</v>
      </c>
      <c r="P39" s="22">
        <v>43327</v>
      </c>
      <c r="Q39" s="10" t="s">
        <v>385</v>
      </c>
      <c r="R39" s="22">
        <v>43334</v>
      </c>
      <c r="S39" s="22">
        <v>43349</v>
      </c>
      <c r="T39" s="22">
        <v>45174</v>
      </c>
      <c r="U39" s="16">
        <v>70.1</v>
      </c>
      <c r="V39" s="16">
        <v>4.21</v>
      </c>
      <c r="W39" s="16" t="s">
        <v>386</v>
      </c>
      <c r="X39" s="16" t="s">
        <v>372</v>
      </c>
    </row>
    <row r="40" ht="25.5" spans="1:24">
      <c r="A40" s="6">
        <f t="shared" si="0"/>
        <v>38</v>
      </c>
      <c r="B40" s="9" t="s">
        <v>387</v>
      </c>
      <c r="C40" s="9" t="s">
        <v>388</v>
      </c>
      <c r="D40" s="10" t="s">
        <v>389</v>
      </c>
      <c r="E40" s="9" t="s">
        <v>390</v>
      </c>
      <c r="F40" s="10" t="s">
        <v>71</v>
      </c>
      <c r="G40" s="10" t="s">
        <v>391</v>
      </c>
      <c r="H40" s="11">
        <v>120713.05</v>
      </c>
      <c r="I40" s="11">
        <v>102773.28</v>
      </c>
      <c r="J40" s="16" t="s">
        <v>327</v>
      </c>
      <c r="K40" s="16" t="s">
        <v>392</v>
      </c>
      <c r="L40" s="16" t="s">
        <v>350</v>
      </c>
      <c r="M40" s="16" t="s">
        <v>114</v>
      </c>
      <c r="N40" s="16">
        <v>941</v>
      </c>
      <c r="O40" s="16" t="s">
        <v>393</v>
      </c>
      <c r="P40" s="22">
        <v>45443</v>
      </c>
      <c r="Q40" s="10" t="s">
        <v>51</v>
      </c>
      <c r="R40" s="22">
        <v>45568</v>
      </c>
      <c r="S40" s="22">
        <v>45586</v>
      </c>
      <c r="T40" s="22">
        <v>47411</v>
      </c>
      <c r="U40" s="16">
        <v>33</v>
      </c>
      <c r="V40" s="16">
        <v>2</v>
      </c>
      <c r="W40" s="16" t="s">
        <v>394</v>
      </c>
      <c r="X40" s="16" t="s">
        <v>395</v>
      </c>
    </row>
    <row r="41" spans="1:24">
      <c r="A41" s="6">
        <f t="shared" si="0"/>
        <v>39</v>
      </c>
      <c r="B41" s="9" t="s">
        <v>344</v>
      </c>
      <c r="C41" s="9" t="s">
        <v>396</v>
      </c>
      <c r="D41" s="10" t="s">
        <v>346</v>
      </c>
      <c r="E41" s="9" t="s">
        <v>347</v>
      </c>
      <c r="F41" s="10" t="s">
        <v>71</v>
      </c>
      <c r="G41" s="10" t="s">
        <v>397</v>
      </c>
      <c r="H41" s="11">
        <v>119736.716</v>
      </c>
      <c r="I41" s="11">
        <v>103670.772</v>
      </c>
      <c r="J41" s="16" t="s">
        <v>327</v>
      </c>
      <c r="K41" s="16" t="s">
        <v>349</v>
      </c>
      <c r="L41" s="16" t="s">
        <v>350</v>
      </c>
      <c r="M41" s="16" t="s">
        <v>114</v>
      </c>
      <c r="N41" s="16">
        <v>819</v>
      </c>
      <c r="O41" s="16" t="s">
        <v>398</v>
      </c>
      <c r="P41" s="22">
        <v>43585</v>
      </c>
      <c r="Q41" s="10" t="s">
        <v>86</v>
      </c>
      <c r="R41" s="22">
        <v>43816</v>
      </c>
      <c r="S41" s="22">
        <v>43825</v>
      </c>
      <c r="T41" s="22">
        <v>45651</v>
      </c>
      <c r="U41" s="16">
        <v>86.4</v>
      </c>
      <c r="V41" s="16">
        <v>2</v>
      </c>
      <c r="W41" s="16">
        <v>12</v>
      </c>
      <c r="X41" s="16" t="s">
        <v>353</v>
      </c>
    </row>
    <row r="42" spans="1:24">
      <c r="A42" s="6">
        <f t="shared" si="0"/>
        <v>40</v>
      </c>
      <c r="B42" s="9" t="s">
        <v>399</v>
      </c>
      <c r="C42" s="9" t="s">
        <v>400</v>
      </c>
      <c r="D42" s="10" t="s">
        <v>401</v>
      </c>
      <c r="E42" s="9" t="s">
        <v>402</v>
      </c>
      <c r="F42" s="10" t="s">
        <v>71</v>
      </c>
      <c r="G42" s="10" t="s">
        <v>403</v>
      </c>
      <c r="H42" s="11">
        <v>123695.185</v>
      </c>
      <c r="I42" s="11">
        <v>104359.941</v>
      </c>
      <c r="J42" s="16" t="s">
        <v>327</v>
      </c>
      <c r="K42" s="16" t="s">
        <v>404</v>
      </c>
      <c r="L42" s="16" t="s">
        <v>370</v>
      </c>
      <c r="M42" s="16" t="s">
        <v>114</v>
      </c>
      <c r="N42" s="16">
        <v>547</v>
      </c>
      <c r="O42" s="22" t="s">
        <v>405</v>
      </c>
      <c r="P42" s="22">
        <v>45016</v>
      </c>
      <c r="Q42" s="10" t="s">
        <v>406</v>
      </c>
      <c r="R42" s="22">
        <v>45058</v>
      </c>
      <c r="S42" s="22">
        <v>45076</v>
      </c>
      <c r="T42" s="22">
        <v>46902</v>
      </c>
      <c r="U42" s="16">
        <v>19.92</v>
      </c>
      <c r="V42" s="16">
        <v>1.21</v>
      </c>
      <c r="W42" s="16" t="s">
        <v>407</v>
      </c>
      <c r="X42" s="16" t="s">
        <v>408</v>
      </c>
    </row>
    <row r="43" ht="26.1" customHeight="1" spans="1:24">
      <c r="A43" s="6">
        <f t="shared" si="0"/>
        <v>41</v>
      </c>
      <c r="B43" s="9" t="s">
        <v>409</v>
      </c>
      <c r="C43" s="9" t="s">
        <v>410</v>
      </c>
      <c r="D43" s="16" t="s">
        <v>411</v>
      </c>
      <c r="E43" s="9" t="s">
        <v>412</v>
      </c>
      <c r="F43" s="10" t="s">
        <v>71</v>
      </c>
      <c r="G43" s="10" t="s">
        <v>413</v>
      </c>
      <c r="H43" s="11">
        <v>120875.89</v>
      </c>
      <c r="I43" s="11">
        <v>103986.778</v>
      </c>
      <c r="J43" s="16" t="s">
        <v>327</v>
      </c>
      <c r="K43" s="16" t="s">
        <v>414</v>
      </c>
      <c r="L43" s="16" t="s">
        <v>350</v>
      </c>
      <c r="M43" s="16" t="s">
        <v>114</v>
      </c>
      <c r="N43" s="16">
        <v>546</v>
      </c>
      <c r="O43" s="16" t="s">
        <v>415</v>
      </c>
      <c r="P43" s="22">
        <v>45016</v>
      </c>
      <c r="Q43" s="10" t="s">
        <v>86</v>
      </c>
      <c r="R43" s="22">
        <v>45037</v>
      </c>
      <c r="S43" s="22">
        <v>45055</v>
      </c>
      <c r="T43" s="22">
        <v>46881</v>
      </c>
      <c r="U43" s="16">
        <v>16.56</v>
      </c>
      <c r="V43" s="16">
        <v>2.3</v>
      </c>
      <c r="W43" s="16">
        <v>2</v>
      </c>
      <c r="X43" s="16" t="s">
        <v>416</v>
      </c>
    </row>
    <row r="44" ht="24.6" customHeight="1" spans="1:24">
      <c r="A44" s="6">
        <f t="shared" si="0"/>
        <v>42</v>
      </c>
      <c r="B44" s="9" t="s">
        <v>333</v>
      </c>
      <c r="C44" s="9" t="s">
        <v>417</v>
      </c>
      <c r="D44" s="10" t="s">
        <v>335</v>
      </c>
      <c r="E44" s="9" t="s">
        <v>336</v>
      </c>
      <c r="F44" s="10" t="s">
        <v>59</v>
      </c>
      <c r="G44" s="10" t="s">
        <v>418</v>
      </c>
      <c r="H44" s="11">
        <v>112368.404</v>
      </c>
      <c r="I44" s="11">
        <v>98872.22</v>
      </c>
      <c r="J44" s="16" t="s">
        <v>327</v>
      </c>
      <c r="K44" s="16" t="s">
        <v>338</v>
      </c>
      <c r="L44" s="16" t="s">
        <v>419</v>
      </c>
      <c r="M44" s="16" t="s">
        <v>63</v>
      </c>
      <c r="N44" s="16">
        <v>913</v>
      </c>
      <c r="O44" s="16" t="s">
        <v>420</v>
      </c>
      <c r="P44" s="22">
        <v>45441</v>
      </c>
      <c r="Q44" s="10" t="s">
        <v>421</v>
      </c>
      <c r="R44" s="22">
        <v>45464</v>
      </c>
      <c r="S44" s="22">
        <v>45482</v>
      </c>
      <c r="T44" s="22">
        <v>47307</v>
      </c>
      <c r="U44" s="16">
        <v>453.6</v>
      </c>
      <c r="V44" s="16">
        <v>5.25</v>
      </c>
      <c r="W44" s="16">
        <v>24</v>
      </c>
      <c r="X44" s="16" t="s">
        <v>343</v>
      </c>
    </row>
    <row r="45" spans="1:24">
      <c r="A45" s="6">
        <f t="shared" si="0"/>
        <v>43</v>
      </c>
      <c r="B45" s="9" t="s">
        <v>422</v>
      </c>
      <c r="C45" s="9" t="s">
        <v>423</v>
      </c>
      <c r="D45" s="10" t="s">
        <v>424</v>
      </c>
      <c r="E45" s="9" t="s">
        <v>425</v>
      </c>
      <c r="F45" s="10" t="s">
        <v>71</v>
      </c>
      <c r="G45" s="10" t="s">
        <v>426</v>
      </c>
      <c r="H45" s="11">
        <v>120726.867</v>
      </c>
      <c r="I45" s="11">
        <v>103630.559</v>
      </c>
      <c r="J45" s="16" t="s">
        <v>327</v>
      </c>
      <c r="K45" s="16" t="s">
        <v>427</v>
      </c>
      <c r="L45" s="16" t="s">
        <v>350</v>
      </c>
      <c r="M45" s="16" t="s">
        <v>114</v>
      </c>
      <c r="N45" s="16">
        <v>669</v>
      </c>
      <c r="O45" s="16" t="s">
        <v>428</v>
      </c>
      <c r="P45" s="22">
        <v>45386</v>
      </c>
      <c r="Q45" s="10" t="s">
        <v>86</v>
      </c>
      <c r="R45" s="22">
        <v>45399</v>
      </c>
      <c r="S45" s="22">
        <v>45410</v>
      </c>
      <c r="T45" s="22">
        <v>47235</v>
      </c>
      <c r="U45" s="16">
        <v>50</v>
      </c>
      <c r="V45" s="16">
        <v>0.75</v>
      </c>
      <c r="W45" s="16" t="s">
        <v>429</v>
      </c>
      <c r="X45" s="16" t="s">
        <v>430</v>
      </c>
    </row>
    <row r="46" ht="25.5" spans="1:24">
      <c r="A46" s="6">
        <f t="shared" si="0"/>
        <v>44</v>
      </c>
      <c r="B46" s="9" t="s">
        <v>431</v>
      </c>
      <c r="C46" s="9" t="s">
        <v>432</v>
      </c>
      <c r="D46" s="10" t="s">
        <v>433</v>
      </c>
      <c r="E46" s="9" t="s">
        <v>434</v>
      </c>
      <c r="F46" s="10" t="s">
        <v>71</v>
      </c>
      <c r="G46" s="10" t="s">
        <v>435</v>
      </c>
      <c r="H46" s="11">
        <v>119385.794</v>
      </c>
      <c r="I46" s="11">
        <v>103454.377</v>
      </c>
      <c r="J46" s="16" t="s">
        <v>327</v>
      </c>
      <c r="K46" s="16" t="s">
        <v>436</v>
      </c>
      <c r="L46" s="16" t="s">
        <v>350</v>
      </c>
      <c r="M46" s="16" t="s">
        <v>114</v>
      </c>
      <c r="N46" s="16">
        <v>4621</v>
      </c>
      <c r="O46" s="16" t="s">
        <v>437</v>
      </c>
      <c r="P46" s="22">
        <v>44862</v>
      </c>
      <c r="Q46" s="10" t="s">
        <v>86</v>
      </c>
      <c r="R46" s="22">
        <v>44876</v>
      </c>
      <c r="S46" s="22">
        <v>44894</v>
      </c>
      <c r="T46" s="22">
        <v>46719</v>
      </c>
      <c r="U46" s="16">
        <v>4</v>
      </c>
      <c r="V46" s="16">
        <v>0.2</v>
      </c>
      <c r="W46" s="16" t="s">
        <v>125</v>
      </c>
      <c r="X46" s="16" t="s">
        <v>438</v>
      </c>
    </row>
    <row r="47" spans="1:24">
      <c r="A47" s="6">
        <f t="shared" si="0"/>
        <v>45</v>
      </c>
      <c r="B47" s="17" t="s">
        <v>439</v>
      </c>
      <c r="C47" s="17" t="s">
        <v>440</v>
      </c>
      <c r="D47" s="18" t="s">
        <v>441</v>
      </c>
      <c r="E47" s="9" t="s">
        <v>442</v>
      </c>
      <c r="F47" s="10" t="s">
        <v>71</v>
      </c>
      <c r="G47" s="19" t="s">
        <v>443</v>
      </c>
      <c r="H47" s="11">
        <v>124443</v>
      </c>
      <c r="I47" s="11">
        <v>104498</v>
      </c>
      <c r="J47" s="16" t="s">
        <v>327</v>
      </c>
      <c r="K47" s="16" t="s">
        <v>444</v>
      </c>
      <c r="L47" s="16" t="s">
        <v>360</v>
      </c>
      <c r="M47" s="16" t="s">
        <v>114</v>
      </c>
      <c r="N47" s="16">
        <v>4228</v>
      </c>
      <c r="O47" s="22" t="s">
        <v>445</v>
      </c>
      <c r="P47" s="22">
        <v>44837</v>
      </c>
      <c r="Q47" s="10" t="s">
        <v>35</v>
      </c>
      <c r="R47" s="22">
        <v>44853</v>
      </c>
      <c r="S47" s="22">
        <v>44868</v>
      </c>
      <c r="T47" s="22">
        <v>46693</v>
      </c>
      <c r="U47" s="16">
        <v>118.8</v>
      </c>
      <c r="V47" s="16">
        <v>3.3</v>
      </c>
      <c r="W47" s="16">
        <v>10</v>
      </c>
      <c r="X47" s="16" t="s">
        <v>446</v>
      </c>
    </row>
    <row r="48" spans="1:24">
      <c r="A48" s="6">
        <f t="shared" si="0"/>
        <v>46</v>
      </c>
      <c r="B48" s="9" t="s">
        <v>373</v>
      </c>
      <c r="C48" s="9" t="s">
        <v>447</v>
      </c>
      <c r="D48" s="10" t="s">
        <v>375</v>
      </c>
      <c r="E48" s="9" t="s">
        <v>376</v>
      </c>
      <c r="F48" s="10" t="s">
        <v>71</v>
      </c>
      <c r="G48" s="20" t="s">
        <v>448</v>
      </c>
      <c r="H48" s="11">
        <v>121418.384</v>
      </c>
      <c r="I48" s="11">
        <v>104032.703</v>
      </c>
      <c r="J48" s="16" t="s">
        <v>327</v>
      </c>
      <c r="K48" s="16" t="s">
        <v>378</v>
      </c>
      <c r="L48" s="16" t="s">
        <v>350</v>
      </c>
      <c r="M48" s="16" t="s">
        <v>114</v>
      </c>
      <c r="N48" s="16">
        <v>3039</v>
      </c>
      <c r="O48" s="16" t="s">
        <v>449</v>
      </c>
      <c r="P48" s="22">
        <v>43774</v>
      </c>
      <c r="Q48" s="10" t="s">
        <v>134</v>
      </c>
      <c r="R48" s="22">
        <v>43795</v>
      </c>
      <c r="S48" s="22">
        <v>43803</v>
      </c>
      <c r="T48" s="22">
        <v>45629</v>
      </c>
      <c r="U48" s="16">
        <v>14.7</v>
      </c>
      <c r="V48" s="16">
        <v>0.34</v>
      </c>
      <c r="W48" s="16">
        <v>12</v>
      </c>
      <c r="X48" s="16" t="s">
        <v>381</v>
      </c>
    </row>
    <row r="49" ht="44.25" customHeight="1" spans="1:24">
      <c r="A49" s="6">
        <f t="shared" si="0"/>
        <v>47</v>
      </c>
      <c r="B49" s="9" t="s">
        <v>422</v>
      </c>
      <c r="C49" s="9" t="s">
        <v>450</v>
      </c>
      <c r="D49" s="10" t="s">
        <v>424</v>
      </c>
      <c r="E49" s="9" t="s">
        <v>425</v>
      </c>
      <c r="F49" s="10" t="s">
        <v>71</v>
      </c>
      <c r="G49" s="10" t="s">
        <v>451</v>
      </c>
      <c r="H49" s="11">
        <v>120621.669</v>
      </c>
      <c r="I49" s="11">
        <v>103775.965</v>
      </c>
      <c r="J49" s="16" t="s">
        <v>327</v>
      </c>
      <c r="K49" s="16" t="s">
        <v>427</v>
      </c>
      <c r="L49" s="16" t="s">
        <v>350</v>
      </c>
      <c r="M49" s="16" t="s">
        <v>114</v>
      </c>
      <c r="N49" s="16">
        <v>544</v>
      </c>
      <c r="O49" s="22" t="s">
        <v>452</v>
      </c>
      <c r="P49" s="22">
        <v>45016</v>
      </c>
      <c r="Q49" s="10" t="s">
        <v>86</v>
      </c>
      <c r="R49" s="22">
        <v>45034</v>
      </c>
      <c r="S49" s="22">
        <v>45050</v>
      </c>
      <c r="T49" s="22">
        <v>46876</v>
      </c>
      <c r="U49" s="16">
        <v>48.6</v>
      </c>
      <c r="V49" s="16">
        <v>0.9</v>
      </c>
      <c r="W49" s="16">
        <v>15</v>
      </c>
      <c r="X49" s="16" t="s">
        <v>430</v>
      </c>
    </row>
    <row r="50" ht="38.1" customHeight="1" spans="1:24">
      <c r="A50" s="6">
        <f t="shared" si="0"/>
        <v>48</v>
      </c>
      <c r="B50" s="9" t="s">
        <v>453</v>
      </c>
      <c r="C50" s="9" t="s">
        <v>454</v>
      </c>
      <c r="D50" s="10" t="s">
        <v>455</v>
      </c>
      <c r="E50" s="9" t="s">
        <v>456</v>
      </c>
      <c r="F50" s="10" t="s">
        <v>71</v>
      </c>
      <c r="G50" s="10" t="s">
        <v>457</v>
      </c>
      <c r="H50" s="21">
        <v>119411.031</v>
      </c>
      <c r="I50" s="21">
        <v>103545.022</v>
      </c>
      <c r="J50" s="16" t="s">
        <v>327</v>
      </c>
      <c r="K50" s="16" t="s">
        <v>458</v>
      </c>
      <c r="L50" s="16" t="s">
        <v>350</v>
      </c>
      <c r="M50" s="16" t="s">
        <v>114</v>
      </c>
      <c r="N50" s="16">
        <v>914</v>
      </c>
      <c r="O50" s="22" t="s">
        <v>459</v>
      </c>
      <c r="P50" s="22">
        <v>45441</v>
      </c>
      <c r="Q50" s="10" t="s">
        <v>96</v>
      </c>
      <c r="R50" s="22">
        <v>45468</v>
      </c>
      <c r="S50" s="22">
        <v>45484</v>
      </c>
      <c r="T50" s="22">
        <v>47309</v>
      </c>
      <c r="U50" s="16">
        <v>28</v>
      </c>
      <c r="V50" s="16">
        <v>1.3</v>
      </c>
      <c r="W50" s="16">
        <v>6</v>
      </c>
      <c r="X50" s="16" t="s">
        <v>460</v>
      </c>
    </row>
    <row r="51" ht="25.5" spans="1:24">
      <c r="A51" s="6">
        <f t="shared" si="0"/>
        <v>49</v>
      </c>
      <c r="B51" s="9" t="s">
        <v>461</v>
      </c>
      <c r="C51" s="9" t="s">
        <v>462</v>
      </c>
      <c r="D51" s="10" t="s">
        <v>463</v>
      </c>
      <c r="E51" s="9" t="s">
        <v>464</v>
      </c>
      <c r="F51" s="10" t="s">
        <v>71</v>
      </c>
      <c r="G51" s="10" t="s">
        <v>465</v>
      </c>
      <c r="H51" s="21">
        <v>125089.26</v>
      </c>
      <c r="I51" s="10">
        <v>104446.13</v>
      </c>
      <c r="J51" s="16" t="s">
        <v>327</v>
      </c>
      <c r="K51" s="16" t="s">
        <v>466</v>
      </c>
      <c r="L51" s="16" t="s">
        <v>360</v>
      </c>
      <c r="M51" s="16" t="s">
        <v>114</v>
      </c>
      <c r="N51" s="16">
        <v>840</v>
      </c>
      <c r="O51" s="16" t="s">
        <v>467</v>
      </c>
      <c r="P51" s="22">
        <v>45433</v>
      </c>
      <c r="Q51" s="10" t="s">
        <v>468</v>
      </c>
      <c r="R51" s="22">
        <v>45442</v>
      </c>
      <c r="S51" s="22">
        <v>45461</v>
      </c>
      <c r="T51" s="22">
        <v>47286</v>
      </c>
      <c r="U51" s="16">
        <v>188.3</v>
      </c>
      <c r="V51" s="16">
        <v>5.23</v>
      </c>
      <c r="W51" s="16">
        <v>10</v>
      </c>
      <c r="X51" s="16" t="s">
        <v>469</v>
      </c>
    </row>
    <row r="52" ht="25.5" spans="1:24">
      <c r="A52" s="6">
        <f t="shared" si="0"/>
        <v>50</v>
      </c>
      <c r="B52" s="9" t="s">
        <v>470</v>
      </c>
      <c r="C52" s="9" t="s">
        <v>471</v>
      </c>
      <c r="D52" s="10" t="s">
        <v>472</v>
      </c>
      <c r="E52" s="9" t="s">
        <v>473</v>
      </c>
      <c r="F52" s="10" t="s">
        <v>71</v>
      </c>
      <c r="G52" s="10" t="s">
        <v>474</v>
      </c>
      <c r="H52" s="11">
        <v>125358.131</v>
      </c>
      <c r="I52" s="11">
        <v>103492.175</v>
      </c>
      <c r="J52" s="16" t="s">
        <v>327</v>
      </c>
      <c r="K52" s="16" t="s">
        <v>475</v>
      </c>
      <c r="L52" s="16" t="s">
        <v>360</v>
      </c>
      <c r="M52" s="16" t="s">
        <v>114</v>
      </c>
      <c r="N52" s="16">
        <v>1535</v>
      </c>
      <c r="O52" s="16" t="s">
        <v>476</v>
      </c>
      <c r="P52" s="22">
        <v>43648</v>
      </c>
      <c r="Q52" s="10" t="s">
        <v>385</v>
      </c>
      <c r="R52" s="22">
        <v>43651</v>
      </c>
      <c r="S52" s="22">
        <v>43668</v>
      </c>
      <c r="T52" s="22">
        <v>45494</v>
      </c>
      <c r="U52" s="16">
        <v>260</v>
      </c>
      <c r="V52" s="16">
        <v>7.7</v>
      </c>
      <c r="W52" s="16" t="s">
        <v>477</v>
      </c>
      <c r="X52" s="16" t="s">
        <v>478</v>
      </c>
    </row>
    <row r="53" ht="25.5" spans="1:24">
      <c r="A53" s="6">
        <f t="shared" si="0"/>
        <v>51</v>
      </c>
      <c r="B53" s="12" t="s">
        <v>479</v>
      </c>
      <c r="C53" s="9" t="s">
        <v>480</v>
      </c>
      <c r="D53" s="10" t="s">
        <v>481</v>
      </c>
      <c r="E53" s="12" t="s">
        <v>482</v>
      </c>
      <c r="F53" s="10" t="s">
        <v>71</v>
      </c>
      <c r="G53" s="10" t="s">
        <v>483</v>
      </c>
      <c r="H53" s="11">
        <v>122572.174</v>
      </c>
      <c r="I53" s="11">
        <v>103620.01</v>
      </c>
      <c r="J53" s="16" t="s">
        <v>327</v>
      </c>
      <c r="K53" s="16" t="s">
        <v>484</v>
      </c>
      <c r="L53" s="16" t="s">
        <v>350</v>
      </c>
      <c r="M53" s="16" t="s">
        <v>114</v>
      </c>
      <c r="N53" s="16">
        <v>2728</v>
      </c>
      <c r="O53" s="16" t="s">
        <v>485</v>
      </c>
      <c r="P53" s="22">
        <v>44179</v>
      </c>
      <c r="Q53" s="10" t="s">
        <v>134</v>
      </c>
      <c r="R53" s="22">
        <v>44216</v>
      </c>
      <c r="S53" s="22">
        <v>44231</v>
      </c>
      <c r="T53" s="22">
        <v>46056</v>
      </c>
      <c r="U53" s="16">
        <v>21.6</v>
      </c>
      <c r="V53" s="16">
        <v>1</v>
      </c>
      <c r="W53" s="16">
        <v>6</v>
      </c>
      <c r="X53" s="16" t="s">
        <v>486</v>
      </c>
    </row>
    <row r="54" ht="25.5" spans="1:24">
      <c r="A54" s="6">
        <f t="shared" si="0"/>
        <v>52</v>
      </c>
      <c r="B54" s="9" t="s">
        <v>487</v>
      </c>
      <c r="C54" s="9" t="s">
        <v>488</v>
      </c>
      <c r="D54" s="10" t="s">
        <v>489</v>
      </c>
      <c r="E54" s="9" t="s">
        <v>490</v>
      </c>
      <c r="F54" s="10" t="s">
        <v>71</v>
      </c>
      <c r="G54" s="10" t="s">
        <v>491</v>
      </c>
      <c r="H54" s="11">
        <v>101755.598</v>
      </c>
      <c r="I54" s="11">
        <v>99746.741</v>
      </c>
      <c r="J54" s="16" t="s">
        <v>492</v>
      </c>
      <c r="K54" s="16" t="s">
        <v>493</v>
      </c>
      <c r="L54" s="16" t="s">
        <v>494</v>
      </c>
      <c r="M54" s="16" t="s">
        <v>495</v>
      </c>
      <c r="N54" s="16" t="s">
        <v>496</v>
      </c>
      <c r="O54" s="16" t="s">
        <v>497</v>
      </c>
      <c r="P54" s="22" t="s">
        <v>498</v>
      </c>
      <c r="Q54" s="10" t="s">
        <v>35</v>
      </c>
      <c r="R54" s="22" t="s">
        <v>499</v>
      </c>
      <c r="S54" s="22">
        <v>39786</v>
      </c>
      <c r="T54" s="22">
        <v>41611</v>
      </c>
      <c r="U54" s="16">
        <v>12</v>
      </c>
      <c r="V54" s="16">
        <v>3.43</v>
      </c>
      <c r="W54" s="16" t="s">
        <v>500</v>
      </c>
      <c r="X54" s="16" t="s">
        <v>501</v>
      </c>
    </row>
    <row r="55" ht="25.5" spans="1:24">
      <c r="A55" s="6">
        <f t="shared" si="0"/>
        <v>53</v>
      </c>
      <c r="B55" s="9" t="s">
        <v>224</v>
      </c>
      <c r="C55" s="9" t="s">
        <v>502</v>
      </c>
      <c r="D55" s="10" t="s">
        <v>226</v>
      </c>
      <c r="E55" s="9" t="s">
        <v>503</v>
      </c>
      <c r="F55" s="10" t="s">
        <v>71</v>
      </c>
      <c r="G55" s="10" t="s">
        <v>504</v>
      </c>
      <c r="H55" s="11">
        <v>102793.978</v>
      </c>
      <c r="I55" s="11">
        <v>98179.803</v>
      </c>
      <c r="J55" s="16" t="s">
        <v>505</v>
      </c>
      <c r="K55" s="16" t="s">
        <v>506</v>
      </c>
      <c r="L55" s="16" t="s">
        <v>507</v>
      </c>
      <c r="M55" s="16" t="s">
        <v>508</v>
      </c>
      <c r="N55" s="16">
        <v>3286</v>
      </c>
      <c r="O55" s="16" t="s">
        <v>509</v>
      </c>
      <c r="P55" s="22">
        <v>44767</v>
      </c>
      <c r="Q55" s="10" t="s">
        <v>35</v>
      </c>
      <c r="R55" s="22">
        <v>44777</v>
      </c>
      <c r="S55" s="22">
        <v>44795</v>
      </c>
      <c r="T55" s="22">
        <v>46620</v>
      </c>
      <c r="U55" s="16">
        <v>315</v>
      </c>
      <c r="V55" s="16">
        <v>14</v>
      </c>
      <c r="W55" s="16" t="s">
        <v>510</v>
      </c>
      <c r="X55" s="16" t="s">
        <v>511</v>
      </c>
    </row>
    <row r="56" ht="25.5" spans="1:24">
      <c r="A56" s="6">
        <f t="shared" si="0"/>
        <v>54</v>
      </c>
      <c r="B56" s="9" t="s">
        <v>224</v>
      </c>
      <c r="C56" s="9" t="s">
        <v>512</v>
      </c>
      <c r="D56" s="10" t="s">
        <v>226</v>
      </c>
      <c r="E56" s="9" t="s">
        <v>513</v>
      </c>
      <c r="F56" s="10" t="s">
        <v>71</v>
      </c>
      <c r="G56" s="10" t="s">
        <v>514</v>
      </c>
      <c r="H56" s="11">
        <v>102641.915</v>
      </c>
      <c r="I56" s="11">
        <v>98123.065</v>
      </c>
      <c r="J56" s="16" t="s">
        <v>505</v>
      </c>
      <c r="K56" s="16" t="s">
        <v>515</v>
      </c>
      <c r="L56" s="16" t="s">
        <v>516</v>
      </c>
      <c r="M56" s="16" t="s">
        <v>508</v>
      </c>
      <c r="N56" s="16">
        <v>3684</v>
      </c>
      <c r="O56" s="16" t="s">
        <v>517</v>
      </c>
      <c r="P56" s="22">
        <v>44799</v>
      </c>
      <c r="Q56" s="10" t="s">
        <v>35</v>
      </c>
      <c r="R56" s="22">
        <v>44816</v>
      </c>
      <c r="S56" s="22">
        <v>44831</v>
      </c>
      <c r="T56" s="22">
        <v>46656</v>
      </c>
      <c r="U56" s="16">
        <v>355</v>
      </c>
      <c r="V56" s="16">
        <v>14.5</v>
      </c>
      <c r="W56" s="16" t="s">
        <v>518</v>
      </c>
      <c r="X56" s="16" t="s">
        <v>511</v>
      </c>
    </row>
    <row r="57" spans="1:24">
      <c r="A57" s="6">
        <f t="shared" si="0"/>
        <v>55</v>
      </c>
      <c r="B57" s="9" t="s">
        <v>519</v>
      </c>
      <c r="C57" s="9" t="s">
        <v>520</v>
      </c>
      <c r="D57" s="10" t="s">
        <v>521</v>
      </c>
      <c r="E57" s="9" t="s">
        <v>522</v>
      </c>
      <c r="F57" s="10" t="s">
        <v>71</v>
      </c>
      <c r="G57" s="10" t="s">
        <v>523</v>
      </c>
      <c r="H57" s="11">
        <v>103150.339</v>
      </c>
      <c r="I57" s="11">
        <v>96139.518</v>
      </c>
      <c r="J57" s="16" t="s">
        <v>505</v>
      </c>
      <c r="K57" s="16" t="s">
        <v>524</v>
      </c>
      <c r="L57" s="16" t="s">
        <v>525</v>
      </c>
      <c r="M57" s="16" t="s">
        <v>508</v>
      </c>
      <c r="N57" s="16">
        <v>3040</v>
      </c>
      <c r="O57" s="16" t="s">
        <v>526</v>
      </c>
      <c r="P57" s="22">
        <v>43774</v>
      </c>
      <c r="Q57" s="10" t="s">
        <v>406</v>
      </c>
      <c r="R57" s="22">
        <v>43781</v>
      </c>
      <c r="S57" s="22">
        <v>43789</v>
      </c>
      <c r="T57" s="22">
        <v>45615</v>
      </c>
      <c r="U57" s="16">
        <v>581.25</v>
      </c>
      <c r="V57" s="16">
        <v>8.97</v>
      </c>
      <c r="W57" s="16">
        <v>18</v>
      </c>
      <c r="X57" s="16" t="s">
        <v>527</v>
      </c>
    </row>
    <row r="58" spans="1:24">
      <c r="A58" s="6">
        <f t="shared" si="0"/>
        <v>56</v>
      </c>
      <c r="B58" s="9" t="s">
        <v>528</v>
      </c>
      <c r="C58" s="9" t="s">
        <v>529</v>
      </c>
      <c r="D58" s="10" t="s">
        <v>530</v>
      </c>
      <c r="E58" s="9" t="s">
        <v>531</v>
      </c>
      <c r="F58" s="10" t="s">
        <v>71</v>
      </c>
      <c r="G58" s="10" t="s">
        <v>532</v>
      </c>
      <c r="H58" s="11">
        <v>101950.948</v>
      </c>
      <c r="I58" s="11">
        <v>97411.517</v>
      </c>
      <c r="J58" s="16" t="s">
        <v>505</v>
      </c>
      <c r="K58" s="16" t="s">
        <v>533</v>
      </c>
      <c r="L58" s="16" t="s">
        <v>516</v>
      </c>
      <c r="M58" s="16" t="s">
        <v>508</v>
      </c>
      <c r="N58" s="16">
        <v>3627</v>
      </c>
      <c r="O58" s="3" t="s">
        <v>534</v>
      </c>
      <c r="P58" s="22">
        <v>44481</v>
      </c>
      <c r="Q58" s="10" t="s">
        <v>535</v>
      </c>
      <c r="R58" s="22">
        <v>44490</v>
      </c>
      <c r="S58" s="22">
        <v>44508</v>
      </c>
      <c r="T58" s="22">
        <v>46333</v>
      </c>
      <c r="U58" s="16">
        <v>410</v>
      </c>
      <c r="V58" s="16">
        <v>6.7</v>
      </c>
      <c r="W58" s="16">
        <v>17</v>
      </c>
      <c r="X58" s="16" t="s">
        <v>536</v>
      </c>
    </row>
    <row r="59" spans="1:24">
      <c r="A59" s="6">
        <f t="shared" si="0"/>
        <v>57</v>
      </c>
      <c r="B59" s="9" t="s">
        <v>528</v>
      </c>
      <c r="C59" s="9" t="s">
        <v>537</v>
      </c>
      <c r="D59" s="10" t="s">
        <v>530</v>
      </c>
      <c r="E59" s="9" t="s">
        <v>531</v>
      </c>
      <c r="F59" s="10" t="s">
        <v>71</v>
      </c>
      <c r="G59" s="10" t="s">
        <v>538</v>
      </c>
      <c r="H59" s="11">
        <v>101787.17</v>
      </c>
      <c r="I59" s="11">
        <v>97417.799</v>
      </c>
      <c r="J59" s="16" t="s">
        <v>505</v>
      </c>
      <c r="K59" s="16" t="s">
        <v>539</v>
      </c>
      <c r="L59" s="16" t="s">
        <v>516</v>
      </c>
      <c r="M59" s="16" t="s">
        <v>508</v>
      </c>
      <c r="N59" s="16">
        <v>922</v>
      </c>
      <c r="O59" s="16" t="s">
        <v>540</v>
      </c>
      <c r="P59" s="22">
        <v>43596</v>
      </c>
      <c r="Q59" s="10" t="s">
        <v>35</v>
      </c>
      <c r="R59" s="22">
        <v>43710</v>
      </c>
      <c r="S59" s="22">
        <v>43718</v>
      </c>
      <c r="T59" s="22">
        <v>45544</v>
      </c>
      <c r="U59" s="16">
        <v>432</v>
      </c>
      <c r="V59" s="16">
        <v>8</v>
      </c>
      <c r="W59" s="16">
        <v>15</v>
      </c>
      <c r="X59" s="16" t="s">
        <v>536</v>
      </c>
    </row>
    <row r="60" spans="1:24">
      <c r="A60" s="6">
        <f t="shared" si="0"/>
        <v>58</v>
      </c>
      <c r="B60" s="9" t="s">
        <v>528</v>
      </c>
      <c r="C60" s="9" t="s">
        <v>541</v>
      </c>
      <c r="D60" s="10" t="s">
        <v>530</v>
      </c>
      <c r="E60" s="9" t="s">
        <v>531</v>
      </c>
      <c r="F60" s="10" t="s">
        <v>71</v>
      </c>
      <c r="G60" s="10" t="s">
        <v>542</v>
      </c>
      <c r="H60" s="11">
        <v>101634.509</v>
      </c>
      <c r="I60" s="11">
        <v>97277.04</v>
      </c>
      <c r="J60" s="16" t="s">
        <v>505</v>
      </c>
      <c r="K60" s="16" t="s">
        <v>543</v>
      </c>
      <c r="L60" s="16" t="s">
        <v>516</v>
      </c>
      <c r="M60" s="16" t="s">
        <v>508</v>
      </c>
      <c r="N60" s="16">
        <v>4193</v>
      </c>
      <c r="O60" s="16" t="s">
        <v>544</v>
      </c>
      <c r="P60" s="22">
        <v>43455</v>
      </c>
      <c r="Q60" s="10" t="s">
        <v>35</v>
      </c>
      <c r="R60" s="22">
        <v>43710</v>
      </c>
      <c r="S60" s="22">
        <v>43718</v>
      </c>
      <c r="T60" s="22">
        <v>45544</v>
      </c>
      <c r="U60" s="16">
        <v>279.5</v>
      </c>
      <c r="V60" s="16">
        <v>6.47</v>
      </c>
      <c r="W60" s="16">
        <v>12</v>
      </c>
      <c r="X60" s="16" t="s">
        <v>536</v>
      </c>
    </row>
    <row r="61" spans="1:24">
      <c r="A61" s="6">
        <f t="shared" si="0"/>
        <v>59</v>
      </c>
      <c r="B61" s="9" t="s">
        <v>545</v>
      </c>
      <c r="C61" s="9" t="s">
        <v>546</v>
      </c>
      <c r="D61" s="10" t="s">
        <v>547</v>
      </c>
      <c r="E61" s="13" t="s">
        <v>548</v>
      </c>
      <c r="F61" s="10" t="s">
        <v>71</v>
      </c>
      <c r="G61" s="20" t="s">
        <v>549</v>
      </c>
      <c r="H61" s="11">
        <v>104823.166</v>
      </c>
      <c r="I61" s="11">
        <v>96381.403</v>
      </c>
      <c r="J61" s="16" t="s">
        <v>505</v>
      </c>
      <c r="K61" s="16" t="s">
        <v>550</v>
      </c>
      <c r="L61" s="16" t="s">
        <v>551</v>
      </c>
      <c r="M61" s="16" t="s">
        <v>508</v>
      </c>
      <c r="N61" s="16">
        <v>157</v>
      </c>
      <c r="O61" s="16" t="s">
        <v>552</v>
      </c>
      <c r="P61" s="22">
        <v>44957</v>
      </c>
      <c r="Q61" s="10" t="s">
        <v>35</v>
      </c>
      <c r="R61" s="22">
        <v>44988</v>
      </c>
      <c r="S61" s="22">
        <v>45006</v>
      </c>
      <c r="T61" s="22">
        <v>46832</v>
      </c>
      <c r="U61" s="16">
        <v>750</v>
      </c>
      <c r="V61" s="16">
        <v>15</v>
      </c>
      <c r="W61" s="16">
        <v>14</v>
      </c>
      <c r="X61" s="16" t="s">
        <v>553</v>
      </c>
    </row>
    <row r="62" ht="42.75" customHeight="1" spans="1:24">
      <c r="A62" s="6">
        <f t="shared" si="0"/>
        <v>60</v>
      </c>
      <c r="B62" s="9" t="s">
        <v>554</v>
      </c>
      <c r="C62" s="9" t="s">
        <v>555</v>
      </c>
      <c r="D62" s="10" t="s">
        <v>556</v>
      </c>
      <c r="E62" s="9" t="s">
        <v>557</v>
      </c>
      <c r="F62" s="10" t="s">
        <v>71</v>
      </c>
      <c r="G62" s="20" t="s">
        <v>558</v>
      </c>
      <c r="H62" s="21">
        <v>103884.519</v>
      </c>
      <c r="I62" s="21">
        <v>95924.571</v>
      </c>
      <c r="J62" s="16" t="s">
        <v>505</v>
      </c>
      <c r="K62" s="16" t="s">
        <v>559</v>
      </c>
      <c r="L62" s="16" t="s">
        <v>551</v>
      </c>
      <c r="M62" s="16" t="s">
        <v>508</v>
      </c>
      <c r="N62" s="16">
        <v>912</v>
      </c>
      <c r="O62" s="16" t="s">
        <v>560</v>
      </c>
      <c r="P62" s="22">
        <v>45441</v>
      </c>
      <c r="Q62" s="10" t="s">
        <v>35</v>
      </c>
      <c r="R62" s="22">
        <v>45464</v>
      </c>
      <c r="S62" s="22">
        <v>45482</v>
      </c>
      <c r="T62" s="22">
        <v>47307</v>
      </c>
      <c r="U62" s="16">
        <v>523.5</v>
      </c>
      <c r="V62" s="16">
        <v>12.12</v>
      </c>
      <c r="W62" s="16">
        <v>12</v>
      </c>
      <c r="X62" s="16" t="s">
        <v>561</v>
      </c>
    </row>
    <row r="63" ht="42.95" customHeight="1" spans="1:24">
      <c r="A63" s="6">
        <f t="shared" si="0"/>
        <v>61</v>
      </c>
      <c r="B63" s="9" t="s">
        <v>554</v>
      </c>
      <c r="C63" s="9" t="s">
        <v>562</v>
      </c>
      <c r="D63" s="10" t="s">
        <v>556</v>
      </c>
      <c r="E63" s="9" t="s">
        <v>563</v>
      </c>
      <c r="F63" s="10" t="s">
        <v>71</v>
      </c>
      <c r="G63" s="20" t="s">
        <v>564</v>
      </c>
      <c r="H63" s="21">
        <v>103780.373</v>
      </c>
      <c r="I63" s="21">
        <v>96057.498</v>
      </c>
      <c r="J63" s="16" t="s">
        <v>505</v>
      </c>
      <c r="K63" s="16" t="s">
        <v>565</v>
      </c>
      <c r="L63" s="16" t="s">
        <v>551</v>
      </c>
      <c r="M63" s="16" t="s">
        <v>508</v>
      </c>
      <c r="N63" s="3">
        <v>828</v>
      </c>
      <c r="O63" s="16" t="s">
        <v>566</v>
      </c>
      <c r="P63" s="22">
        <v>45431</v>
      </c>
      <c r="Q63" s="10" t="s">
        <v>35</v>
      </c>
      <c r="R63" s="22">
        <v>45464</v>
      </c>
      <c r="S63" s="22">
        <v>45482</v>
      </c>
      <c r="T63" s="22">
        <v>47307</v>
      </c>
      <c r="U63" s="16">
        <v>798.5</v>
      </c>
      <c r="V63" s="16">
        <v>11.09</v>
      </c>
      <c r="W63" s="16">
        <v>20</v>
      </c>
      <c r="X63" s="16" t="s">
        <v>567</v>
      </c>
    </row>
    <row r="64" ht="44.25" customHeight="1" spans="1:24">
      <c r="A64" s="6">
        <f t="shared" si="0"/>
        <v>62</v>
      </c>
      <c r="B64" s="9" t="s">
        <v>568</v>
      </c>
      <c r="C64" s="9" t="s">
        <v>569</v>
      </c>
      <c r="D64" s="10" t="s">
        <v>570</v>
      </c>
      <c r="E64" s="9" t="s">
        <v>571</v>
      </c>
      <c r="F64" s="10" t="s">
        <v>71</v>
      </c>
      <c r="G64" s="20" t="s">
        <v>572</v>
      </c>
      <c r="H64" s="11">
        <v>99645.775</v>
      </c>
      <c r="I64" s="11">
        <v>91804.461</v>
      </c>
      <c r="J64" s="16" t="s">
        <v>188</v>
      </c>
      <c r="K64" s="16" t="s">
        <v>573</v>
      </c>
      <c r="L64" s="16" t="s">
        <v>190</v>
      </c>
      <c r="M64" s="16" t="s">
        <v>191</v>
      </c>
      <c r="N64" s="16">
        <v>5502</v>
      </c>
      <c r="O64" s="16" t="s">
        <v>574</v>
      </c>
      <c r="P64" s="22">
        <v>44917</v>
      </c>
      <c r="Q64" s="10" t="s">
        <v>406</v>
      </c>
      <c r="R64" s="22">
        <v>44932</v>
      </c>
      <c r="S64" s="22">
        <v>44950</v>
      </c>
      <c r="T64" s="22">
        <v>46775</v>
      </c>
      <c r="U64" s="16">
        <v>660</v>
      </c>
      <c r="V64" s="16">
        <v>14</v>
      </c>
      <c r="W64" s="16">
        <v>13</v>
      </c>
      <c r="X64" s="16" t="s">
        <v>575</v>
      </c>
    </row>
    <row r="65" ht="38.25" spans="1:24">
      <c r="A65" s="6">
        <f t="shared" si="0"/>
        <v>63</v>
      </c>
      <c r="B65" s="9" t="s">
        <v>576</v>
      </c>
      <c r="C65" s="9" t="s">
        <v>577</v>
      </c>
      <c r="D65" s="10" t="s">
        <v>578</v>
      </c>
      <c r="E65" s="9" t="s">
        <v>579</v>
      </c>
      <c r="F65" s="10" t="s">
        <v>71</v>
      </c>
      <c r="G65" s="10" t="s">
        <v>580</v>
      </c>
      <c r="H65" s="11">
        <v>99351.809</v>
      </c>
      <c r="I65" s="11">
        <v>90603.582</v>
      </c>
      <c r="J65" s="16" t="s">
        <v>218</v>
      </c>
      <c r="K65" s="16" t="s">
        <v>581</v>
      </c>
      <c r="L65" s="16" t="s">
        <v>220</v>
      </c>
      <c r="M65" s="16" t="s">
        <v>221</v>
      </c>
      <c r="N65" s="16">
        <v>3324</v>
      </c>
      <c r="O65" s="16" t="s">
        <v>582</v>
      </c>
      <c r="P65" s="22">
        <v>44768</v>
      </c>
      <c r="Q65" s="10" t="s">
        <v>406</v>
      </c>
      <c r="R65" s="22">
        <v>44789</v>
      </c>
      <c r="S65" s="22">
        <v>44804</v>
      </c>
      <c r="T65" s="22">
        <v>46629</v>
      </c>
      <c r="U65" s="16">
        <v>135</v>
      </c>
      <c r="V65" s="16">
        <v>4.7</v>
      </c>
      <c r="W65" s="16">
        <v>8</v>
      </c>
      <c r="X65" s="16" t="s">
        <v>583</v>
      </c>
    </row>
    <row r="66" ht="48.6" customHeight="1" spans="1:24">
      <c r="A66" s="6">
        <f t="shared" si="0"/>
        <v>64</v>
      </c>
      <c r="B66" s="9" t="s">
        <v>568</v>
      </c>
      <c r="C66" s="9" t="s">
        <v>584</v>
      </c>
      <c r="D66" s="10" t="s">
        <v>570</v>
      </c>
      <c r="E66" s="9" t="s">
        <v>585</v>
      </c>
      <c r="F66" s="10" t="s">
        <v>71</v>
      </c>
      <c r="G66" s="10" t="s">
        <v>586</v>
      </c>
      <c r="H66" s="11">
        <v>99717.42</v>
      </c>
      <c r="I66" s="11">
        <v>91704.42</v>
      </c>
      <c r="J66" s="16" t="s">
        <v>188</v>
      </c>
      <c r="K66" s="16" t="s">
        <v>587</v>
      </c>
      <c r="L66" s="16" t="s">
        <v>190</v>
      </c>
      <c r="M66" s="16" t="s">
        <v>191</v>
      </c>
      <c r="N66" s="16" t="s">
        <v>588</v>
      </c>
      <c r="O66" s="16" t="s">
        <v>589</v>
      </c>
      <c r="P66" s="22" t="s">
        <v>590</v>
      </c>
      <c r="Q66" s="10" t="s">
        <v>406</v>
      </c>
      <c r="R66" s="22" t="s">
        <v>591</v>
      </c>
      <c r="S66" s="22" t="s">
        <v>592</v>
      </c>
      <c r="T66" s="22" t="s">
        <v>593</v>
      </c>
      <c r="U66" s="16">
        <v>1296</v>
      </c>
      <c r="V66" s="16">
        <v>30</v>
      </c>
      <c r="W66" s="16">
        <v>12</v>
      </c>
      <c r="X66" s="16" t="s">
        <v>575</v>
      </c>
    </row>
    <row r="67" spans="1:1">
      <c r="A67" s="26"/>
    </row>
    <row r="68" spans="18:21">
      <c r="R68" s="6" t="s">
        <v>594</v>
      </c>
      <c r="S68" s="6"/>
      <c r="T68" s="6"/>
      <c r="U68" s="27">
        <f>SUM(U3:U66)</f>
        <v>15721.474</v>
      </c>
    </row>
    <row r="69" spans="18:21">
      <c r="R69" s="28" t="s">
        <v>595</v>
      </c>
      <c r="S69" s="29"/>
      <c r="T69" s="30"/>
      <c r="U69" s="27">
        <f>U68*365</f>
        <v>5738338.01</v>
      </c>
    </row>
  </sheetData>
  <autoFilter xmlns:etc="http://www.wps.cn/officeDocument/2017/etCustomData" ref="A2:X69" etc:filterBottomFollowUsedRange="0">
    <sortState ref="A2:X69">
      <sortCondition ref="A2:A69"/>
    </sortState>
    <extLst/>
  </autoFilter>
  <mergeCells count="2">
    <mergeCell ref="R68:T68"/>
    <mergeCell ref="R69:T6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Total Pozos con Concesión 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Exponent</dc:creator>
  <cp:lastModifiedBy>OSCAR MALDONADO SALAMANCA</cp:lastModifiedBy>
  <dcterms:created xsi:type="dcterms:W3CDTF">2018-05-25T14:01:00Z</dcterms:created>
  <dcterms:modified xsi:type="dcterms:W3CDTF">2024-10-23T17:33:20Z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88B80DBE94344EF494A4D672B6363718_13</vt:lpwstr>
  </property>
  <property fmtid="{D5CDD505-2E9C-101B-9397-08002B2CF9AE}" pid="3" name="KSOProductBuildVer">
    <vt:lpwstr>1033-12.2.0.18607</vt:lpwstr>
  </property>
</Properties>
</file>