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LIQUIDACION TUA 2023" sheetId="3" r:id="rId1"/>
    <sheet name="COMANDOS" sheetId="2" r:id="rId2"/>
  </sheets>
  <definedNames>
    <definedName name="_xlnm._FilterDatabase" localSheetId="0" hidden="1">'LIQUIDACION TUA 2023'!$A$4:$V$67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USUARIO</author>
  </authors>
  <commentList>
    <comment ref="B19" authorId="0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aumenta 0,08 anualmente desde el año 2018 hasta alcanzar valor de uno</t>
        </r>
      </text>
    </comment>
    <comment ref="B20" authorId="0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Para usos domesticos, pecuarios, agricolas, generación de energias.</t>
        </r>
      </text>
    </comment>
    <comment ref="B21" authorId="0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Para los demas usos</t>
        </r>
      </text>
    </comment>
  </commentList>
</comments>
</file>

<file path=xl/sharedStrings.xml><?xml version="1.0" encoding="utf-8"?>
<sst xmlns="http://schemas.openxmlformats.org/spreadsheetml/2006/main" count="535" uniqueCount="441">
  <si>
    <t xml:space="preserve">No. </t>
  </si>
  <si>
    <t>CODIGO</t>
  </si>
  <si>
    <t>RAZON SOCIAL</t>
  </si>
  <si>
    <t>NOMBRE DE LA CAPTACIÓN / No PUNTO</t>
  </si>
  <si>
    <t>NIT</t>
  </si>
  <si>
    <t>REPRESENTANTE LEGAL</t>
  </si>
  <si>
    <t>DIRECCION DE LA ORGANIZACIÓN</t>
  </si>
  <si>
    <t>TELEFONO</t>
  </si>
  <si>
    <t>EXPEDIENTE</t>
  </si>
  <si>
    <t>ENERO
31</t>
  </si>
  <si>
    <t>FEBRERO
28</t>
  </si>
  <si>
    <t>MARZO
31</t>
  </si>
  <si>
    <t>ABRIL
30</t>
  </si>
  <si>
    <t>MAYO
31</t>
  </si>
  <si>
    <t>JUNIO
30</t>
  </si>
  <si>
    <t>JULIO
31</t>
  </si>
  <si>
    <t>AGOSTO
31</t>
  </si>
  <si>
    <t>SEPTIEMBRE
30</t>
  </si>
  <si>
    <t>OCTUBRE
31</t>
  </si>
  <si>
    <t>NOVIEMBRE
30</t>
  </si>
  <si>
    <t>DICIEMBRE
31</t>
  </si>
  <si>
    <t>VOLUMEN TOTAL CONSUMIDO
ENE - DIC</t>
  </si>
  <si>
    <t>VOLUMEN TOTAL</t>
  </si>
  <si>
    <t>VOLUMEN 
TOTAL</t>
  </si>
  <si>
    <t>aj-14-0005</t>
  </si>
  <si>
    <t>ULISES EUGENIO MARTÍNEZ MORA</t>
  </si>
  <si>
    <t>ESSO AVENIDA TERCERA</t>
  </si>
  <si>
    <t>111080 - 650053527-5</t>
  </si>
  <si>
    <t>Carrera 3 No. 20 – 20</t>
  </si>
  <si>
    <t>DM-01-1998-31</t>
  </si>
  <si>
    <t>pz-01-0004</t>
  </si>
  <si>
    <t>COUNTRY CLUB DE BOGOTÁ</t>
  </si>
  <si>
    <t>COUNTRY No. 2</t>
  </si>
  <si>
    <t>860009645-1</t>
  </si>
  <si>
    <t>ADRIANA MARCELA MORENO ROMERO</t>
  </si>
  <si>
    <t>Calle 127 C No. 15-02</t>
  </si>
  <si>
    <t>DM-01-2006-914</t>
  </si>
  <si>
    <t>pz-01-0009</t>
  </si>
  <si>
    <t>AUTO CENTRO SANTANA LTDA MOBIL SANTANA</t>
  </si>
  <si>
    <t>AUTO CENTRO SANTANA</t>
  </si>
  <si>
    <t>860519967-6</t>
  </si>
  <si>
    <t>ALEJANDRO VIVAS ANDRADE,  LUIS RICARDO AYA GARCIA</t>
  </si>
  <si>
    <t>Avenida Carrera 7 No. 108B -23</t>
  </si>
  <si>
    <t>DM-01-1997-396</t>
  </si>
  <si>
    <t>pz-01-0010</t>
  </si>
  <si>
    <t>UNICENTRO</t>
  </si>
  <si>
    <t>860.043.896-7</t>
  </si>
  <si>
    <t>CAMILO CLAUDIO ÁNGEL MORENO</t>
  </si>
  <si>
    <t>Nueva Av. Carrera 15 No. 124-30 / Carrera 15 No 123 - 30</t>
  </si>
  <si>
    <t>2138800 Ext. 129</t>
  </si>
  <si>
    <t>DM-01-CAR-3839</t>
  </si>
  <si>
    <t>pz-01-0022</t>
  </si>
  <si>
    <t>HERMANAS MISIONERAS CONSOLATA</t>
  </si>
  <si>
    <t>860011251-1</t>
  </si>
  <si>
    <t xml:space="preserve">MARÍA DE GRACIA DUARTE AMADO </t>
  </si>
  <si>
    <t>Avenida Calle 170 No. 8G - 40</t>
  </si>
  <si>
    <t>DM-01-1997-427</t>
  </si>
  <si>
    <t>pz-01-0023</t>
  </si>
  <si>
    <t>UNIVERSIDAD DE SAN BUENAVENTURA</t>
  </si>
  <si>
    <t>890307400-1</t>
  </si>
  <si>
    <t>NELSON ANTONIO PÉREZ CANO</t>
  </si>
  <si>
    <t>Carrera 8 H No. 172 – 20</t>
  </si>
  <si>
    <t>6671090 Ext. 3181
3023203552</t>
  </si>
  <si>
    <t>DM-01-1997-475</t>
  </si>
  <si>
    <t>pz-01-0026</t>
  </si>
  <si>
    <t>SOCIEDAD GLOBAL FRB SAS No. 1 - FINCA LA GLORIA</t>
  </si>
  <si>
    <t>FINCA LA GLORIA No. 1</t>
  </si>
  <si>
    <t>900324895-0</t>
  </si>
  <si>
    <t xml:space="preserve">LUZ MARINA ROA BARRERA </t>
  </si>
  <si>
    <t>Avenida Carrera 45 No. 224 – 30</t>
  </si>
  <si>
    <t>DM-01-1998-11</t>
  </si>
  <si>
    <t>pz-01-0031</t>
  </si>
  <si>
    <t>PARQUE CEMENTERIO JARDINES DE PAZ</t>
  </si>
  <si>
    <t>JARDINES DE PAZ</t>
  </si>
  <si>
    <t>860029126-6</t>
  </si>
  <si>
    <t>RAFAEL IGNACIO ROCHA CAMACHO</t>
  </si>
  <si>
    <t>Autopista Norte Km 13 – Autopista
Norte con Calle 200 costado oriental</t>
  </si>
  <si>
    <t>6102611 Ext. 412</t>
  </si>
  <si>
    <t>DM-01-1997-758</t>
  </si>
  <si>
    <t>pz-01-0058</t>
  </si>
  <si>
    <t>COMUNIDAD HIJAS DE SANTA MARIA PROVIDENCIA No.1</t>
  </si>
  <si>
    <t>COMUNIDAD HIJAS DE SANTA MARIA PROVIDENCIA No. 1</t>
  </si>
  <si>
    <t>860034248-6</t>
  </si>
  <si>
    <t xml:space="preserve">HERMANA JAQUELINE IBÁÑEZ PEÑARANDA </t>
  </si>
  <si>
    <t>Avenida Calle 170 No. 8 – 11</t>
  </si>
  <si>
    <t>6711118 EXT 102</t>
  </si>
  <si>
    <t>DM-01-1997-1210</t>
  </si>
  <si>
    <t>pz-01-0069</t>
  </si>
  <si>
    <t>COLEGIO SAN CARLOS No 3</t>
  </si>
  <si>
    <t>COLEGIO SAN CARLOS No. 3</t>
  </si>
  <si>
    <t xml:space="preserve">860006284-2 </t>
  </si>
  <si>
    <t>PADRE MANUEL CELY SILVA</t>
  </si>
  <si>
    <t xml:space="preserve">Nueva Calle 192 No. 9 – 45 </t>
  </si>
  <si>
    <t>5929000 / 6700138 Ext 282 - 203</t>
  </si>
  <si>
    <t>DM-01-CAR-8275</t>
  </si>
  <si>
    <t>pz-01-0076</t>
  </si>
  <si>
    <t>SEDE SOCIAL Y DEPORTIVA NIMAJAY No. 1</t>
  </si>
  <si>
    <t>860005224-6</t>
  </si>
  <si>
    <t>SERGIO ANDRES RINCÓN RINCÓN</t>
  </si>
  <si>
    <t>Carrera 7 No. 235 - 01</t>
  </si>
  <si>
    <t>SDA-01-2002-872</t>
  </si>
  <si>
    <t>pz-01-0089</t>
  </si>
  <si>
    <t>GIMNASIO JOSE JOAQUIN CASAS LEAL MELO Y CIA S.C.S</t>
  </si>
  <si>
    <t>GIMNASIO JOSE JOAQUIN CASAS</t>
  </si>
  <si>
    <t>830076472-0</t>
  </si>
  <si>
    <t>JAIME ENRIQUE LEAL MELO</t>
  </si>
  <si>
    <t>Avenida Carrera 7 No. 173 - 02</t>
  </si>
  <si>
    <t>6742136 Ext. 116</t>
  </si>
  <si>
    <t>DM-01-CAR-4062</t>
  </si>
  <si>
    <t>pz-01-0104</t>
  </si>
  <si>
    <t>COLEGIO MIGUEL ANTONIO CARO</t>
  </si>
  <si>
    <t>COLEGIO MIGUEL ANTONIO CARO SOCIEDAD TECNOLÓGICA Y EDUCATIVA</t>
  </si>
  <si>
    <t>860009268-8 
(otorgó concesión)
860049612-1 
(propietario del colegio)</t>
  </si>
  <si>
    <t>ANA MARÍA SIERRA</t>
  </si>
  <si>
    <t>Avenida Carrera 7 No. 235 - 31</t>
  </si>
  <si>
    <t>SDA-01-2015-8325</t>
  </si>
  <si>
    <t>pz-06-0005</t>
  </si>
  <si>
    <t>TEAM FOOD COLOMBIA S.A.</t>
  </si>
  <si>
    <t>ACEGRASAS No. 2</t>
  </si>
  <si>
    <t>860000006-4</t>
  </si>
  <si>
    <t>SANTIAGO LIZARRALDE</t>
  </si>
  <si>
    <t xml:space="preserve">Avenida Calle 45A Sur No. 56 - 21 </t>
  </si>
  <si>
    <t>7709000 ext 2423, 3202214806</t>
  </si>
  <si>
    <t xml:space="preserve">SDA-01-1998-01 </t>
  </si>
  <si>
    <t>pz-06-0009</t>
  </si>
  <si>
    <t>PARQUE EL TUNAL IDRD</t>
  </si>
  <si>
    <t>PARQUE EL TUNAL</t>
  </si>
  <si>
    <t>860061099-1</t>
  </si>
  <si>
    <t>BLANCA INÉS DURÁN</t>
  </si>
  <si>
    <t>Calle 48C Sur No. 22D - 81</t>
  </si>
  <si>
    <t xml:space="preserve"> 7695425  IDRD 6605400 Ext: 6015 </t>
  </si>
  <si>
    <t xml:space="preserve">DM-01-1999-01 </t>
  </si>
  <si>
    <t>pz-07-0008</t>
  </si>
  <si>
    <t>JARDINES DEL APOGEO No. 2</t>
  </si>
  <si>
    <t>860029424-6</t>
  </si>
  <si>
    <t>ÁNGELA JEANNETTE IPUS LÓPEZ</t>
  </si>
  <si>
    <t>Calle 57 Q Sur No. 75 - 95</t>
  </si>
  <si>
    <t>7799888 EXT. 309 
3057427780</t>
  </si>
  <si>
    <t>DM-01-1997-430</t>
  </si>
  <si>
    <t>pz-07-0028</t>
  </si>
  <si>
    <t>SOLUCIONES LIQUIDAS</t>
  </si>
  <si>
    <t>HECTOR JOSE LEON PIÑEROS</t>
  </si>
  <si>
    <t>901220948-9</t>
  </si>
  <si>
    <t xml:space="preserve">HECTOR FERNANDO LEON MEJIA </t>
  </si>
  <si>
    <t xml:space="preserve">Transversal 75 I No. 60 - 49 Sur </t>
  </si>
  <si>
    <t>3507364060 / 3505030967</t>
  </si>
  <si>
    <t xml:space="preserve">DM-01-1998-021 </t>
  </si>
  <si>
    <t>pz-08-0012</t>
  </si>
  <si>
    <t>GASEOSAS COLOMBIANA No. 2</t>
  </si>
  <si>
    <t>GASEOSAS COLOMBIANA No. 2
PLANTA SUR</t>
  </si>
  <si>
    <t>860005265-8</t>
  </si>
  <si>
    <t xml:space="preserve">MARISOL GUIO GUTIERREZ </t>
  </si>
  <si>
    <t>Transversal 72A No. 45 - 52 Sur</t>
  </si>
  <si>
    <t>7245626/27 
3134542632</t>
  </si>
  <si>
    <t>DM-01-1997-6370</t>
  </si>
  <si>
    <t>pz-08-0013</t>
  </si>
  <si>
    <t>GASEOSAS COLOMBIANA No. 3</t>
  </si>
  <si>
    <t>GASEOSAS COLOMBIANA No. 3 
PLANTA SUR</t>
  </si>
  <si>
    <t>pz-08-0023</t>
  </si>
  <si>
    <t>LAFAYETTE No. 1</t>
  </si>
  <si>
    <t>860001965-7</t>
  </si>
  <si>
    <t>GUSTAVO CORREALES RIVAS</t>
  </si>
  <si>
    <t>Calle 15 No. 72 - 95</t>
  </si>
  <si>
    <t>4248888 Ext. 6297</t>
  </si>
  <si>
    <t>SDA-01-CAR-5326</t>
  </si>
  <si>
    <t>pz-09-0013</t>
  </si>
  <si>
    <t>TEXTILES ROMANOS S.A.</t>
  </si>
  <si>
    <t>TEXTILES ROMANOS</t>
  </si>
  <si>
    <t>860071748-4</t>
  </si>
  <si>
    <t>JAIRO AUGUSTO ROMERO</t>
  </si>
  <si>
    <t>Carrera 68D No. 19 - 48</t>
  </si>
  <si>
    <t>2922015 Ext. 126</t>
  </si>
  <si>
    <t>DM-01-1998-23</t>
  </si>
  <si>
    <t>pz-09-0017</t>
  </si>
  <si>
    <t>DUQUESA</t>
  </si>
  <si>
    <t>860501145-1</t>
  </si>
  <si>
    <t>MAURICIO RIVEROS CORTES</t>
  </si>
  <si>
    <t>Avenida Carrera 106 No. 17 B – 86</t>
  </si>
  <si>
    <t>79579 30 Ext. 156</t>
  </si>
  <si>
    <t xml:space="preserve">DM-01-CAR-8324 </t>
  </si>
  <si>
    <t>pz-09-0043</t>
  </si>
  <si>
    <t>PAT PRIMO No. 1</t>
  </si>
  <si>
    <t>860000452-6</t>
  </si>
  <si>
    <t xml:space="preserve">GERMAN ALFREDO MORA GUTIÉRREZ </t>
  </si>
  <si>
    <t>Calle 19 No. 68B - 65</t>
  </si>
  <si>
    <t>DM-01-2002-928</t>
  </si>
  <si>
    <t>pz-09-0044</t>
  </si>
  <si>
    <t>PAT PRIMO No. 2</t>
  </si>
  <si>
    <t>pz-09-0056</t>
  </si>
  <si>
    <t xml:space="preserve"> HOGAR SANTA TERESA DEL JORNET No. 2</t>
  </si>
  <si>
    <t>HOGAR SANTA TERESA DEL JORNET No. 2</t>
  </si>
  <si>
    <t>860015937-1</t>
  </si>
  <si>
    <t>ZOLIA LUZ HERAS ORTÍZ</t>
  </si>
  <si>
    <t>Carrera 97 No. 22G - 64</t>
  </si>
  <si>
    <t>2670286 Ext. 106 / 3012101927</t>
  </si>
  <si>
    <t xml:space="preserve">SDA-01-1998-19 </t>
  </si>
  <si>
    <t>pz-09-0059</t>
  </si>
  <si>
    <t>COLOMBIANA DE TANQUES COLTANQUES S.A.S</t>
  </si>
  <si>
    <t>COLTANQUES No. 2</t>
  </si>
  <si>
    <t>860040576-1</t>
  </si>
  <si>
    <t>HENRY CUBIDES OLARTE</t>
  </si>
  <si>
    <t>Carrera 88 No. 17-20 
Carrera 88 No. 17 B - 40</t>
  </si>
  <si>
    <t>4222333 EXT: 761</t>
  </si>
  <si>
    <t>DM-01-1997-409</t>
  </si>
  <si>
    <t>pz-10-0027</t>
  </si>
  <si>
    <t>BRIO COOTRANSNIZA</t>
  </si>
  <si>
    <t>COOTRANSNIZA LTDA</t>
  </si>
  <si>
    <t>860016499-1</t>
  </si>
  <si>
    <t xml:space="preserve">MAURICIO RUIZ REYES </t>
  </si>
  <si>
    <t>Transversal 73A No. 82H - 55</t>
  </si>
  <si>
    <t>4368855 EXT: 116
3118763492</t>
  </si>
  <si>
    <t>DM-01-1997-998</t>
  </si>
  <si>
    <t>pz-10-0055</t>
  </si>
  <si>
    <t>COMPENSAR No. 2</t>
  </si>
  <si>
    <t>860066942-7</t>
  </si>
  <si>
    <t xml:space="preserve">CARLOS MAURICIO VÁZQUEZ </t>
  </si>
  <si>
    <t>Avenida Carrera 68 No. 49A - 47</t>
  </si>
  <si>
    <t>4280666 ext 5231</t>
  </si>
  <si>
    <t xml:space="preserve">DM-01-CAR-10369 </t>
  </si>
  <si>
    <t>pz-11-0012</t>
  </si>
  <si>
    <t>CARMEL CLUB CAMPESTRE No. 1</t>
  </si>
  <si>
    <t>860006800-3</t>
  </si>
  <si>
    <t>DAVID ISRAEL DREZNER SALAINSKI</t>
  </si>
  <si>
    <t>Avenida Carrera 45 No. 153-81</t>
  </si>
  <si>
    <t>6497272 Ext. 107</t>
  </si>
  <si>
    <t>DM-01-CAR-3774</t>
  </si>
  <si>
    <t>pz-11-0026</t>
  </si>
  <si>
    <t>CLUB LOS LAGARTOS No. 2</t>
  </si>
  <si>
    <t>CLUB LOS LAGARTOS No. 2 - Hoyo 17</t>
  </si>
  <si>
    <t>860008940-5</t>
  </si>
  <si>
    <t xml:space="preserve">MAURICIO RAFAEL SÁNCHEZ MOLINA </t>
  </si>
  <si>
    <t>Calle 116 No. 72A - 80</t>
  </si>
  <si>
    <t>6438800 ext 170</t>
  </si>
  <si>
    <t>DM-01-CAR-9362</t>
  </si>
  <si>
    <t>pz-11-0028</t>
  </si>
  <si>
    <t>CLUB EL RANCHO No. 1</t>
  </si>
  <si>
    <t>860010305-4</t>
  </si>
  <si>
    <t xml:space="preserve">JAIRO MEDINA VERGARA </t>
  </si>
  <si>
    <t>Calle 194 No. 45 - 20</t>
  </si>
  <si>
    <t>6684600 Ext. 312 
6702978</t>
  </si>
  <si>
    <t>DM-01-1997-448</t>
  </si>
  <si>
    <t>pz-11-0030</t>
  </si>
  <si>
    <t>TENNIS CLUB CAMPESTRE No. 2</t>
  </si>
  <si>
    <t>800032126-9</t>
  </si>
  <si>
    <t xml:space="preserve">LUIS FELIPE BARRIOS CÁRDENAS </t>
  </si>
  <si>
    <t>Av. Carrera 45 No 244 - 95</t>
  </si>
  <si>
    <t>6761714 / 6760110</t>
  </si>
  <si>
    <t>SDA-01-1997-461</t>
  </si>
  <si>
    <t>pz-11-0047</t>
  </si>
  <si>
    <t>CAFAM No. 1</t>
  </si>
  <si>
    <t>860013570-3</t>
  </si>
  <si>
    <t>LUIS GONZALO GIRALDO MARÌN</t>
  </si>
  <si>
    <t>Calle 215 No. 45 - 45</t>
  </si>
  <si>
    <t>6258390 Ext 3500</t>
  </si>
  <si>
    <t>DM-01-1997-495</t>
  </si>
  <si>
    <t>pz-11-0051</t>
  </si>
  <si>
    <t>COLEGIO SAN VIATOR No. 2</t>
  </si>
  <si>
    <t>860009924-1</t>
  </si>
  <si>
    <t>EDGAR ORLANDO SUÁREZ</t>
  </si>
  <si>
    <t>Avenida Carrera 45 No. 209 - 51</t>
  </si>
  <si>
    <t>6760957 EXT: 172</t>
  </si>
  <si>
    <t xml:space="preserve">DM-01-CAR-1785 </t>
  </si>
  <si>
    <t>pz-11-0080</t>
  </si>
  <si>
    <t>CAFAM No. 2</t>
  </si>
  <si>
    <t>LUIS GONZALO GIRALDO MARÍN</t>
  </si>
  <si>
    <t>pz-11-0096</t>
  </si>
  <si>
    <t xml:space="preserve">COLEGIO LA ENSEÑANZA </t>
  </si>
  <si>
    <t xml:space="preserve">COLEGIO LA ENSEÑANZA No. 2 </t>
  </si>
  <si>
    <t>800006721-1</t>
  </si>
  <si>
    <t xml:space="preserve">MARÍA HELENA PEÑA AFANADOR  </t>
  </si>
  <si>
    <t>Avenida Calle 201 No. 67-12</t>
  </si>
  <si>
    <t>7430535 Ext.183 / 3002116564</t>
  </si>
  <si>
    <t>SDA-01-1997-1097</t>
  </si>
  <si>
    <t>pz-11-0108</t>
  </si>
  <si>
    <t>CLUB EL RANCHO No. 2</t>
  </si>
  <si>
    <t>pz-11-0112</t>
  </si>
  <si>
    <t>INMOBILIARIA CMB S.A.S.</t>
  </si>
  <si>
    <t>HYUNDAI No. 1</t>
  </si>
  <si>
    <t>830147359-1</t>
  </si>
  <si>
    <t>JOHAN HERNÁN LUGO BARBOSA</t>
  </si>
  <si>
    <t>Avenida Carrera 45 No. 235-31</t>
  </si>
  <si>
    <t>DM-01-1997-460</t>
  </si>
  <si>
    <t>pz-11-0140</t>
  </si>
  <si>
    <t>JARDINES DEL RECUERDO No. 2</t>
  </si>
  <si>
    <t>860015300-0</t>
  </si>
  <si>
    <t>ERNESTO ALONSO ANGARITA RODRIGUEZ</t>
  </si>
  <si>
    <t>Avenida Carrera 45 No. 207 - 41</t>
  </si>
  <si>
    <t>6684747 / 3395040 / 3200566</t>
  </si>
  <si>
    <t>SDA-01-1998-39</t>
  </si>
  <si>
    <t>pz-11-0143</t>
  </si>
  <si>
    <t>CLUB LOS LAGARTOS No. 3</t>
  </si>
  <si>
    <t>MAURICIO RAFAEL SÁNCHEZ
MOLINA</t>
  </si>
  <si>
    <t>pz-11-0144</t>
  </si>
  <si>
    <t>ESCUELA COLOMBIANA DE INGENIERIA</t>
  </si>
  <si>
    <t>ESCUELA COLOMBIANA DE INGENIERIA No. 1</t>
  </si>
  <si>
    <t>860034811-3</t>
  </si>
  <si>
    <t>HÉCTOR ALFONSO RODRÍGUEZ DÍAZ</t>
  </si>
  <si>
    <t>Avenida Carrera 45 No. 205-59</t>
  </si>
  <si>
    <t>312 3316763 
6683600 Ext 326</t>
  </si>
  <si>
    <t>SDA-01-2001-101</t>
  </si>
  <si>
    <t>pz-11-0147</t>
  </si>
  <si>
    <t>CONGREGACION DOMINICANAS DE NUESTRA SRA DEL SANTISIMO ROSARIO No. 1</t>
  </si>
  <si>
    <t>CONGREGACIÓN SRA. DEL SANTÍSIMO No. 1</t>
  </si>
  <si>
    <t>860014310-1</t>
  </si>
  <si>
    <t xml:space="preserve">MADRE MARÍA ISABEL RINCÓN GONZÁLEZ  </t>
  </si>
  <si>
    <t>Calle 194 No. 45 - 81</t>
  </si>
  <si>
    <t>DM-01-2001-305</t>
  </si>
  <si>
    <t>pz-11-0190</t>
  </si>
  <si>
    <t>CEMEX COLOMBIA S.A.</t>
  </si>
  <si>
    <t>CEMEX</t>
  </si>
  <si>
    <t>860002523-1</t>
  </si>
  <si>
    <t>CARMEN MARCELA DÍAZ ESTRADA</t>
  </si>
  <si>
    <t>Avenida Carrera 45 No. 235-91</t>
  </si>
  <si>
    <t>3112209998 / 6761380 / 6039000 Ext 39154</t>
  </si>
  <si>
    <t>DM-01-2006-20</t>
  </si>
  <si>
    <t>pz-11-0195</t>
  </si>
  <si>
    <t>COLEGIO SAN VIATOR No. 3</t>
  </si>
  <si>
    <t xml:space="preserve">Rvdo. ALBEIRO DE JESÚS VANEGAS BEDOYA 
</t>
  </si>
  <si>
    <t>Avenida Carrera 45 No. 209-51</t>
  </si>
  <si>
    <t>pz-11-0214</t>
  </si>
  <si>
    <t>ESCUELA COLOMBIANA DE INGENIERIA No 2</t>
  </si>
  <si>
    <t>ESCUELA COLOMBIANA DE INGENIERIA No. 2</t>
  </si>
  <si>
    <t>pz-11-0217</t>
  </si>
  <si>
    <t>COLEGIO SANTA MARIANA DE JESUS No. 2</t>
  </si>
  <si>
    <t>890300572-8</t>
  </si>
  <si>
    <t xml:space="preserve">MARÍA AURORA SALINAS MONTAÑA </t>
  </si>
  <si>
    <t>Calle 194 No. 45 - 51</t>
  </si>
  <si>
    <t>6703802 / 6788588</t>
  </si>
  <si>
    <t>SDA-01-2002-113</t>
  </si>
  <si>
    <t>pz-11-0221</t>
  </si>
  <si>
    <t xml:space="preserve">COLSUBSIDIO SEDE BELLAVISTA </t>
  </si>
  <si>
    <t>COLSUBSIDIO No. 2</t>
  </si>
  <si>
    <t>860007336-1</t>
  </si>
  <si>
    <t xml:space="preserve">NÉSTOR FERNÁNDEZ DE SOTO
VALDERRAMA </t>
  </si>
  <si>
    <t>Avenida Carrera 45 No. 245-91</t>
  </si>
  <si>
    <t>312 3316763</t>
  </si>
  <si>
    <t>SDA-01-CAR-13682</t>
  </si>
  <si>
    <t>pz-11-0222</t>
  </si>
  <si>
    <t>CLUB CAMPESTRE GUAYMARAL</t>
  </si>
  <si>
    <t>CLUB CAMPESTRE GUAYMARAL No. 2</t>
  </si>
  <si>
    <t>800066430-1</t>
  </si>
  <si>
    <t>GABRIEL FRANCISCO HURTADO BOTERO</t>
  </si>
  <si>
    <t>Avenida Carrera 45 No. 245-01</t>
  </si>
  <si>
    <t>5895000 Ext 148 -149, 190</t>
  </si>
  <si>
    <t>DM-01-1997-501</t>
  </si>
  <si>
    <t>pz-11-0223</t>
  </si>
  <si>
    <t>SAN ANGELO S.A.S</t>
  </si>
  <si>
    <t>SAN ANGELO No. 2</t>
  </si>
  <si>
    <t>800065176-9</t>
  </si>
  <si>
    <t xml:space="preserve">MARÍA ISABEL ÁLVAREZ ISAZA </t>
  </si>
  <si>
    <t>Calle 223 No. 53 - 63</t>
  </si>
  <si>
    <t>DM-01-CAR-19858</t>
  </si>
  <si>
    <t>pz-14-0003</t>
  </si>
  <si>
    <t xml:space="preserve">CENTRO CAR 19 LTDA </t>
  </si>
  <si>
    <t>CENTRO CAR 19</t>
  </si>
  <si>
    <t>800250589-1</t>
  </si>
  <si>
    <t>Fabio Vinicio Tamayo
Tamayo</t>
  </si>
  <si>
    <t>Carrera 18A No 19 - 70</t>
  </si>
  <si>
    <t>DM-01-1997-302</t>
  </si>
  <si>
    <t>pz-16-0001</t>
  </si>
  <si>
    <t>GASEOSAS COLOMBIANA No. 2*</t>
  </si>
  <si>
    <t>GASEOSAS COLOMBIANA No. 2* 
PLANTA CENTRO</t>
  </si>
  <si>
    <t>MARISOL GUIO GUTIERREZ</t>
  </si>
  <si>
    <t xml:space="preserve">Calle 17 A No. 35 - 70 (ubicación pozo)
Calle 17 A No. 35 - 79 </t>
  </si>
  <si>
    <t xml:space="preserve">3759806 / 
312 4277030 </t>
  </si>
  <si>
    <t>DM-01-CAR-7564</t>
  </si>
  <si>
    <t>pz-16-0002</t>
  </si>
  <si>
    <t>GASEOSAS COLOMBIANA No. 4</t>
  </si>
  <si>
    <t>GASEOSAS COLOMBIANA No. 4 
PLANTA CENTRO</t>
  </si>
  <si>
    <t>Calle 17 A No. 35 - 70
Calle 17 A No. 35 - 79 (ubicación pozo)</t>
  </si>
  <si>
    <t>pz-16-0004</t>
  </si>
  <si>
    <t>GASEOSAS LUX No. 2</t>
  </si>
  <si>
    <t>860001697-8</t>
  </si>
  <si>
    <t>FEDERICO JOSE LLANO MOLINA</t>
  </si>
  <si>
    <t>Avenida Calle 9 (Av. las Américas) No. 50 - 85</t>
  </si>
  <si>
    <t>4174000 ext. 4017</t>
  </si>
  <si>
    <t>DM-01-1997-622</t>
  </si>
  <si>
    <t>pz-16-0013</t>
  </si>
  <si>
    <t>GRASCO No. 1</t>
  </si>
  <si>
    <t>860005264-0</t>
  </si>
  <si>
    <t>DANIEL HAIME GUTT</t>
  </si>
  <si>
    <t>Carrera 35 No. 7 - 50</t>
  </si>
  <si>
    <t xml:space="preserve">4440444 Ext. 629 /7402633 ext 178 </t>
  </si>
  <si>
    <t>DM-01-CAR-5371</t>
  </si>
  <si>
    <t>pz-16-0014</t>
  </si>
  <si>
    <t>GRASCO No. 2</t>
  </si>
  <si>
    <t>pz-16-0015</t>
  </si>
  <si>
    <t>GRASCO No. 3</t>
  </si>
  <si>
    <t>pz-16-0034</t>
  </si>
  <si>
    <t>TINTORERIA ASITEX No. 2</t>
  </si>
  <si>
    <t>860045838-9</t>
  </si>
  <si>
    <t>ANDRES FELIPE ARREDONDO LOPEZ</t>
  </si>
  <si>
    <t>Carrera 63 No. 18A - 43</t>
  </si>
  <si>
    <t>4142100 ext 123</t>
  </si>
  <si>
    <t>DM-01-1999-10</t>
  </si>
  <si>
    <t>pz-16-0040</t>
  </si>
  <si>
    <t>TEXTILIA No. 2</t>
  </si>
  <si>
    <t>860027136-0</t>
  </si>
  <si>
    <t xml:space="preserve">SAMUEL JASON HAIME TERRY </t>
  </si>
  <si>
    <t>Carrera 60 No. 12-18
Calle 12 No. 60-57 (ubicación pozo)</t>
  </si>
  <si>
    <t>SDA-01-2018-107</t>
  </si>
  <si>
    <t>pz-16-0041</t>
  </si>
  <si>
    <t>TEXTILIA No. 1</t>
  </si>
  <si>
    <t xml:space="preserve">SAMUEL JASON HAIME TERRY  </t>
  </si>
  <si>
    <t>Carrera 60 No. 12-18
Carrera 60 No. 12-36 (ubicación pozo)</t>
  </si>
  <si>
    <t>pz-19-0005</t>
  </si>
  <si>
    <t>FRIGORIFICO GUADALUPE No. 1</t>
  </si>
  <si>
    <t>860008067-1</t>
  </si>
  <si>
    <t>JUAN GUILLERMO AGUDELO ISAZA</t>
  </si>
  <si>
    <t>Calle 45A Sur No. 62A - 35
Calle 45A Sur No. 62 - 55 (ubicación pozo)</t>
  </si>
  <si>
    <t>7104200 EXT: 155</t>
  </si>
  <si>
    <t>DM-01-1997-483</t>
  </si>
  <si>
    <t>pz-19-0026</t>
  </si>
  <si>
    <t>PORTAL DE LA SABANA</t>
  </si>
  <si>
    <t>3.042.789-3</t>
  </si>
  <si>
    <t>ALFREDO RUIZ BUSTOS</t>
  </si>
  <si>
    <t>Avenida Carrera 70 C No. 62B – 03 Sur</t>
  </si>
  <si>
    <t xml:space="preserve">SDA-01-2009-2970 </t>
  </si>
  <si>
    <t>pz-19-0027</t>
  </si>
  <si>
    <t>FRIGORIFICO GUADALUPE No. 3</t>
  </si>
  <si>
    <t>Avenida Calle 58 D Sur No. 51 - 40</t>
  </si>
  <si>
    <t>SUBDIRECCIONES</t>
  </si>
  <si>
    <r>
      <rPr>
        <b/>
        <sz val="10"/>
        <rFont val="Arial Narrow"/>
        <charset val="134"/>
      </rPr>
      <t>C</t>
    </r>
    <r>
      <rPr>
        <b/>
        <vertAlign val="subscript"/>
        <sz val="10"/>
        <rFont val="Arial Narrow"/>
        <charset val="134"/>
      </rPr>
      <t>PMC</t>
    </r>
  </si>
  <si>
    <t>PERIODO ANUAL 2024</t>
  </si>
  <si>
    <t xml:space="preserve">MEMORANDO INICIAL </t>
  </si>
  <si>
    <t>MEMORANDO RESPUESTA</t>
  </si>
  <si>
    <t>OFICINA DE PARTICIPACIÓN EDUCACIÓN Y LOCALIDADES</t>
  </si>
  <si>
    <t xml:space="preserve"> 2023IE309106</t>
  </si>
  <si>
    <t>2024IE05399</t>
  </si>
  <si>
    <t>DIRECCIÓN DE GESTIÓN AMBIENTAL</t>
  </si>
  <si>
    <t xml:space="preserve"> 2023IE309107</t>
  </si>
  <si>
    <t>2024IE40797</t>
  </si>
  <si>
    <t xml:space="preserve">DIRECCIÓN DE PLANEACIÓN Y SISTEMAS DE INFROMACIÓN AMBIENTAL </t>
  </si>
  <si>
    <t xml:space="preserve"> 2023IE309108</t>
  </si>
  <si>
    <t>2024IE07563</t>
  </si>
  <si>
    <t>SUBDIRECCION DE RECURSO HIDRICO Y DEL SUELO</t>
  </si>
  <si>
    <t>No Aplica</t>
  </si>
  <si>
    <t>TOTAL</t>
  </si>
  <si>
    <t>Año</t>
  </si>
  <si>
    <t>Tarifa Minima (TM)</t>
  </si>
  <si>
    <t>Coeficiente de Uso(Cu)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</si>
</sst>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2" formatCode="_(&quot;$&quot;* #,##0_);_(&quot;$&quot;* \(#,##0\);_(&quot;$&quot;* &quot;-&quot;_);_(@_)"/>
    <numFmt numFmtId="176" formatCode="_ * #,##0.00_ ;_ * \-#,##0.00_ ;_ * &quot;-&quot;??_ ;_ @_ "/>
    <numFmt numFmtId="177" formatCode="_-&quot;$&quot;* #,##0.00_-;\-&quot;$&quot;* #,##0.00_-;_-&quot;$&quot;* &quot;-&quot;??_-;_-@_-"/>
    <numFmt numFmtId="178" formatCode="_ * #,##0_ ;_ * \-#,##0_ ;_ * &quot;-&quot;_ ;_ @_ "/>
    <numFmt numFmtId="179" formatCode="&quot;$&quot;#,##0"/>
    <numFmt numFmtId="180" formatCode="0.0"/>
    <numFmt numFmtId="181" formatCode="d/m/yyyy"/>
    <numFmt numFmtId="182" formatCode="_-&quot;$&quot;\ * #,##0.00_-;\-&quot;$&quot;\ * #,##0.00_-;_-&quot;$&quot;\ * &quot;-&quot;??_-;_-@_-"/>
  </numFmts>
  <fonts count="32">
    <font>
      <sz val="11"/>
      <color theme="1"/>
      <name val="Calibri"/>
      <charset val="134"/>
      <scheme val="minor"/>
    </font>
    <font>
      <b/>
      <sz val="10"/>
      <color theme="1"/>
      <name val="Arial Narrow"/>
      <charset val="134"/>
    </font>
    <font>
      <b/>
      <sz val="10"/>
      <name val="Arial Narrow"/>
      <charset val="134"/>
    </font>
    <font>
      <sz val="10"/>
      <color theme="1"/>
      <name val="Arial Narrow"/>
      <charset val="134"/>
    </font>
    <font>
      <sz val="9"/>
      <name val="Arial Narrow"/>
      <charset val="134"/>
    </font>
    <font>
      <sz val="10"/>
      <name val="Arial Narrow"/>
      <charset val="134"/>
    </font>
    <font>
      <sz val="10"/>
      <color rgb="FF222222"/>
      <name val="Arial Narrow"/>
      <charset val="134"/>
    </font>
    <font>
      <sz val="10"/>
      <color rgb="FF000000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0"/>
      <color theme="1"/>
      <name val="Arial"/>
      <charset val="134"/>
    </font>
    <font>
      <b/>
      <vertAlign val="subscript"/>
      <sz val="10"/>
      <name val="Arial Narrow"/>
      <charset val="134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/>
    <xf numFmtId="0" fontId="28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81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180" fontId="1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177" fontId="3" fillId="0" borderId="0" xfId="2" applyFont="1" applyAlignment="1">
      <alignment horizontal="center" vertical="center"/>
    </xf>
    <xf numFmtId="182" fontId="3" fillId="0" borderId="0" xfId="0" applyNumberFormat="1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Millares 2" xfId="49"/>
    <cellStyle name="Millares 3" xfId="50"/>
    <cellStyle name="Normal 2" xfId="51"/>
    <cellStyle name="Normal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"/>
  <sheetViews>
    <sheetView tabSelected="1" zoomScale="85" zoomScaleNormal="85" topLeftCell="D8" workbookViewId="0">
      <selection activeCell="J5" sqref="J5:V72"/>
    </sheetView>
  </sheetViews>
  <sheetFormatPr defaultColWidth="11" defaultRowHeight="12.75"/>
  <cols>
    <col min="1" max="1" width="3.57142857142857" style="17" customWidth="1"/>
    <col min="2" max="2" width="25.8571428571429" style="17" customWidth="1"/>
    <col min="3" max="3" width="38" style="17" customWidth="1"/>
    <col min="4" max="4" width="30.1428571428571" style="17" customWidth="1"/>
    <col min="5" max="5" width="23.8571428571429" style="17" customWidth="1"/>
    <col min="6" max="6" width="19.2857142857143" style="17" customWidth="1"/>
    <col min="7" max="7" width="36.7142857142857" style="17" customWidth="1"/>
    <col min="8" max="8" width="17.4285714285714" style="17" customWidth="1"/>
    <col min="9" max="9" width="20.1428571428571" style="17" customWidth="1"/>
    <col min="10" max="21" width="11.4285714285714" style="17" customWidth="1"/>
    <col min="22" max="22" width="12.4285714285714" style="17" customWidth="1"/>
    <col min="23" max="16384" width="11.4285714285714" style="17"/>
  </cols>
  <sheetData>
    <row r="1" spans="10:20">
      <c r="J1" s="14"/>
      <c r="K1" s="31"/>
      <c r="L1" s="31"/>
      <c r="M1" s="31"/>
      <c r="N1" s="14"/>
      <c r="O1" s="32"/>
      <c r="Q1" s="14"/>
      <c r="R1" s="14"/>
      <c r="T1" s="14"/>
    </row>
    <row r="2" ht="28.5" customHeight="1" spans="1:22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33" t="s">
        <v>9</v>
      </c>
      <c r="K2" s="34" t="s">
        <v>10</v>
      </c>
      <c r="L2" s="34" t="s">
        <v>11</v>
      </c>
      <c r="M2" s="34" t="s">
        <v>12</v>
      </c>
      <c r="N2" s="34" t="s">
        <v>13</v>
      </c>
      <c r="O2" s="34" t="s">
        <v>14</v>
      </c>
      <c r="P2" s="34" t="s">
        <v>15</v>
      </c>
      <c r="Q2" s="34" t="s">
        <v>16</v>
      </c>
      <c r="R2" s="34" t="s">
        <v>17</v>
      </c>
      <c r="S2" s="34" t="s">
        <v>18</v>
      </c>
      <c r="T2" s="34" t="s">
        <v>19</v>
      </c>
      <c r="U2" s="34" t="s">
        <v>20</v>
      </c>
      <c r="V2" s="38" t="s">
        <v>21</v>
      </c>
    </row>
    <row r="3" spans="1:22">
      <c r="A3" s="12"/>
      <c r="B3" s="12"/>
      <c r="C3" s="12"/>
      <c r="D3" s="12"/>
      <c r="E3" s="12"/>
      <c r="F3" s="12"/>
      <c r="G3" s="12"/>
      <c r="H3" s="12"/>
      <c r="I3" s="12"/>
      <c r="J3" s="35" t="s">
        <v>22</v>
      </c>
      <c r="K3" s="34" t="s">
        <v>22</v>
      </c>
      <c r="L3" s="34" t="s">
        <v>22</v>
      </c>
      <c r="M3" s="34" t="s">
        <v>22</v>
      </c>
      <c r="N3" s="35" t="s">
        <v>22</v>
      </c>
      <c r="O3" s="34" t="s">
        <v>22</v>
      </c>
      <c r="P3" s="34" t="s">
        <v>23</v>
      </c>
      <c r="Q3" s="35" t="s">
        <v>23</v>
      </c>
      <c r="R3" s="35" t="s">
        <v>23</v>
      </c>
      <c r="S3" s="34" t="s">
        <v>23</v>
      </c>
      <c r="T3" s="35" t="s">
        <v>23</v>
      </c>
      <c r="U3" s="34" t="s">
        <v>23</v>
      </c>
      <c r="V3" s="38"/>
    </row>
    <row r="4" spans="1:22">
      <c r="A4" s="12"/>
      <c r="B4" s="12"/>
      <c r="C4" s="12"/>
      <c r="D4" s="12"/>
      <c r="E4" s="12"/>
      <c r="F4" s="12"/>
      <c r="G4" s="12"/>
      <c r="H4" s="12"/>
      <c r="I4" s="12"/>
      <c r="J4" s="35"/>
      <c r="K4" s="34"/>
      <c r="L4" s="34"/>
      <c r="M4" s="34"/>
      <c r="N4" s="35"/>
      <c r="O4" s="34"/>
      <c r="P4" s="34"/>
      <c r="Q4" s="35"/>
      <c r="R4" s="35"/>
      <c r="S4" s="34"/>
      <c r="T4" s="35"/>
      <c r="U4" s="34"/>
      <c r="V4" s="38"/>
    </row>
    <row r="5" ht="25.5" spans="1:22">
      <c r="A5" s="6">
        <v>1</v>
      </c>
      <c r="B5" s="18" t="s">
        <v>24</v>
      </c>
      <c r="C5" s="19" t="s">
        <v>25</v>
      </c>
      <c r="D5" s="20" t="s">
        <v>26</v>
      </c>
      <c r="E5" s="20" t="s">
        <v>27</v>
      </c>
      <c r="F5" s="21" t="s">
        <v>25</v>
      </c>
      <c r="G5" s="19" t="s">
        <v>28</v>
      </c>
      <c r="H5" s="21">
        <v>3125841413</v>
      </c>
      <c r="I5" s="21" t="s">
        <v>29</v>
      </c>
      <c r="J5" s="36">
        <v>54.5</v>
      </c>
      <c r="K5" s="36">
        <v>50</v>
      </c>
      <c r="L5" s="36">
        <v>47.5</v>
      </c>
      <c r="M5" s="36">
        <v>49</v>
      </c>
      <c r="N5" s="36">
        <v>54</v>
      </c>
      <c r="O5" s="36">
        <v>51</v>
      </c>
      <c r="P5" s="36">
        <v>54</v>
      </c>
      <c r="Q5" s="36">
        <v>44.5</v>
      </c>
      <c r="R5" s="36">
        <v>53.5</v>
      </c>
      <c r="S5" s="36">
        <v>55</v>
      </c>
      <c r="T5" s="36">
        <v>52</v>
      </c>
      <c r="U5" s="36">
        <v>57</v>
      </c>
      <c r="V5" s="36">
        <f>SUM(J5:U5)</f>
        <v>622</v>
      </c>
    </row>
    <row r="6" ht="25.5" spans="1:22">
      <c r="A6" s="6">
        <v>2</v>
      </c>
      <c r="B6" s="22" t="s">
        <v>30</v>
      </c>
      <c r="C6" s="19" t="s">
        <v>31</v>
      </c>
      <c r="D6" s="20" t="s">
        <v>32</v>
      </c>
      <c r="E6" s="20" t="s">
        <v>33</v>
      </c>
      <c r="F6" s="21" t="s">
        <v>34</v>
      </c>
      <c r="G6" s="21" t="s">
        <v>35</v>
      </c>
      <c r="H6" s="21">
        <v>6582700</v>
      </c>
      <c r="I6" s="21" t="s">
        <v>36</v>
      </c>
      <c r="J6" s="36">
        <v>587</v>
      </c>
      <c r="K6" s="36">
        <v>0</v>
      </c>
      <c r="L6" s="36">
        <v>0</v>
      </c>
      <c r="M6" s="36">
        <v>1280</v>
      </c>
      <c r="N6" s="36">
        <v>867</v>
      </c>
      <c r="O6" s="36">
        <v>1125</v>
      </c>
      <c r="P6" s="36">
        <v>212</v>
      </c>
      <c r="Q6" s="36">
        <v>1414</v>
      </c>
      <c r="R6" s="36">
        <v>1247</v>
      </c>
      <c r="S6" s="36">
        <v>2109</v>
      </c>
      <c r="T6" s="36">
        <v>1024</v>
      </c>
      <c r="U6" s="36">
        <v>777</v>
      </c>
      <c r="V6" s="36">
        <f t="shared" ref="V6:V66" si="0">SUM(J6:U6)</f>
        <v>10642</v>
      </c>
    </row>
    <row r="7" s="14" customFormat="1" ht="38.25" spans="1:22">
      <c r="A7" s="6">
        <v>3</v>
      </c>
      <c r="B7" s="23" t="s">
        <v>37</v>
      </c>
      <c r="C7" s="7" t="s">
        <v>38</v>
      </c>
      <c r="D7" s="19" t="s">
        <v>39</v>
      </c>
      <c r="E7" s="19" t="s">
        <v>40</v>
      </c>
      <c r="F7" s="21" t="s">
        <v>41</v>
      </c>
      <c r="G7" s="19" t="s">
        <v>42</v>
      </c>
      <c r="H7" s="21">
        <v>2133240</v>
      </c>
      <c r="I7" s="21" t="s">
        <v>43</v>
      </c>
      <c r="J7" s="36">
        <v>29</v>
      </c>
      <c r="K7" s="36">
        <v>43</v>
      </c>
      <c r="L7" s="36">
        <v>31</v>
      </c>
      <c r="M7" s="36">
        <v>32</v>
      </c>
      <c r="N7" s="36">
        <v>37</v>
      </c>
      <c r="O7" s="36">
        <v>47</v>
      </c>
      <c r="P7" s="36">
        <v>56</v>
      </c>
      <c r="Q7" s="36">
        <v>47</v>
      </c>
      <c r="R7" s="36">
        <v>42</v>
      </c>
      <c r="S7" s="36">
        <v>53</v>
      </c>
      <c r="T7" s="36">
        <v>48</v>
      </c>
      <c r="U7" s="36">
        <v>54</v>
      </c>
      <c r="V7" s="36">
        <f t="shared" si="0"/>
        <v>519</v>
      </c>
    </row>
    <row r="8" ht="25.5" spans="1:22">
      <c r="A8" s="6">
        <v>4</v>
      </c>
      <c r="B8" s="7" t="s">
        <v>44</v>
      </c>
      <c r="C8" s="7" t="s">
        <v>45</v>
      </c>
      <c r="D8" s="21" t="s">
        <v>45</v>
      </c>
      <c r="E8" s="21" t="s">
        <v>46</v>
      </c>
      <c r="F8" s="21" t="s">
        <v>47</v>
      </c>
      <c r="G8" s="21" t="s">
        <v>48</v>
      </c>
      <c r="H8" s="21" t="s">
        <v>49</v>
      </c>
      <c r="I8" s="21" t="s">
        <v>50</v>
      </c>
      <c r="J8" s="36">
        <v>63</v>
      </c>
      <c r="K8" s="36">
        <v>39</v>
      </c>
      <c r="L8" s="36">
        <v>35</v>
      </c>
      <c r="M8" s="36">
        <v>51</v>
      </c>
      <c r="N8" s="36">
        <v>30</v>
      </c>
      <c r="O8" s="36">
        <v>46</v>
      </c>
      <c r="P8" s="36">
        <v>29</v>
      </c>
      <c r="Q8" s="36">
        <v>17</v>
      </c>
      <c r="R8" s="36">
        <v>29</v>
      </c>
      <c r="S8" s="36">
        <v>19</v>
      </c>
      <c r="T8" s="36">
        <v>31</v>
      </c>
      <c r="U8" s="36">
        <v>16</v>
      </c>
      <c r="V8" s="36">
        <f t="shared" si="0"/>
        <v>405</v>
      </c>
    </row>
    <row r="9" ht="25.5" spans="1:22">
      <c r="A9" s="6">
        <v>5</v>
      </c>
      <c r="B9" s="7" t="s">
        <v>51</v>
      </c>
      <c r="C9" s="7" t="s">
        <v>52</v>
      </c>
      <c r="D9" s="19" t="s">
        <v>52</v>
      </c>
      <c r="E9" s="19" t="s">
        <v>53</v>
      </c>
      <c r="F9" s="21" t="s">
        <v>54</v>
      </c>
      <c r="G9" s="19" t="s">
        <v>55</v>
      </c>
      <c r="H9" s="21">
        <v>3143685180</v>
      </c>
      <c r="I9" s="7" t="s">
        <v>56</v>
      </c>
      <c r="J9" s="36">
        <v>2</v>
      </c>
      <c r="K9" s="36">
        <v>26</v>
      </c>
      <c r="L9" s="36">
        <v>28</v>
      </c>
      <c r="M9" s="36">
        <v>30</v>
      </c>
      <c r="N9" s="36">
        <v>39</v>
      </c>
      <c r="O9" s="36">
        <v>33</v>
      </c>
      <c r="P9" s="36">
        <v>10</v>
      </c>
      <c r="Q9" s="36">
        <v>7</v>
      </c>
      <c r="R9" s="36">
        <v>389</v>
      </c>
      <c r="S9" s="36">
        <v>215</v>
      </c>
      <c r="T9" s="36">
        <v>0</v>
      </c>
      <c r="U9" s="36">
        <v>0</v>
      </c>
      <c r="V9" s="36">
        <f t="shared" si="0"/>
        <v>779</v>
      </c>
    </row>
    <row r="10" ht="25.5" spans="1:22">
      <c r="A10" s="6">
        <v>6</v>
      </c>
      <c r="B10" s="19" t="s">
        <v>57</v>
      </c>
      <c r="C10" s="19" t="s">
        <v>58</v>
      </c>
      <c r="D10" s="19" t="s">
        <v>58</v>
      </c>
      <c r="E10" s="19" t="s">
        <v>59</v>
      </c>
      <c r="F10" s="21" t="s">
        <v>60</v>
      </c>
      <c r="G10" s="21" t="s">
        <v>61</v>
      </c>
      <c r="H10" s="21" t="s">
        <v>62</v>
      </c>
      <c r="I10" s="7" t="s">
        <v>63</v>
      </c>
      <c r="J10" s="36">
        <v>487</v>
      </c>
      <c r="K10" s="36">
        <v>747</v>
      </c>
      <c r="L10" s="36">
        <v>715</v>
      </c>
      <c r="M10" s="36">
        <v>463</v>
      </c>
      <c r="N10" s="36">
        <v>686</v>
      </c>
      <c r="O10" s="36">
        <v>508</v>
      </c>
      <c r="P10" s="36">
        <v>555</v>
      </c>
      <c r="Q10" s="36">
        <v>972</v>
      </c>
      <c r="R10" s="36">
        <v>1457</v>
      </c>
      <c r="S10" s="36">
        <v>1354</v>
      </c>
      <c r="T10" s="36">
        <v>1397</v>
      </c>
      <c r="U10" s="36">
        <v>970</v>
      </c>
      <c r="V10" s="36">
        <f t="shared" si="0"/>
        <v>10311</v>
      </c>
    </row>
    <row r="11" s="15" customFormat="1" ht="25.5" spans="1:22">
      <c r="A11" s="6">
        <v>7</v>
      </c>
      <c r="B11" s="19" t="s">
        <v>64</v>
      </c>
      <c r="C11" s="19" t="s">
        <v>65</v>
      </c>
      <c r="D11" s="19" t="s">
        <v>66</v>
      </c>
      <c r="E11" s="19" t="s">
        <v>67</v>
      </c>
      <c r="F11" s="21" t="s">
        <v>68</v>
      </c>
      <c r="G11" s="21" t="s">
        <v>69</v>
      </c>
      <c r="H11" s="21">
        <v>3114823892</v>
      </c>
      <c r="I11" s="7" t="s">
        <v>70</v>
      </c>
      <c r="J11" s="36">
        <v>223.2</v>
      </c>
      <c r="K11" s="36">
        <v>201.6</v>
      </c>
      <c r="L11" s="36">
        <v>223.2</v>
      </c>
      <c r="M11" s="36">
        <v>216</v>
      </c>
      <c r="N11" s="36">
        <v>223.2</v>
      </c>
      <c r="O11" s="36">
        <v>216</v>
      </c>
      <c r="P11" s="36">
        <v>223.2</v>
      </c>
      <c r="Q11" s="36">
        <v>223.2</v>
      </c>
      <c r="R11" s="36">
        <v>216</v>
      </c>
      <c r="S11" s="36">
        <v>223.2</v>
      </c>
      <c r="T11" s="36">
        <v>216</v>
      </c>
      <c r="U11" s="36">
        <v>223.2</v>
      </c>
      <c r="V11" s="36">
        <f t="shared" si="0"/>
        <v>2628</v>
      </c>
    </row>
    <row r="12" ht="25.5" spans="1:22">
      <c r="A12" s="6">
        <v>8</v>
      </c>
      <c r="B12" s="7" t="s">
        <v>71</v>
      </c>
      <c r="C12" s="7" t="s">
        <v>72</v>
      </c>
      <c r="D12" s="21" t="s">
        <v>73</v>
      </c>
      <c r="E12" s="21" t="s">
        <v>74</v>
      </c>
      <c r="F12" s="21" t="s">
        <v>75</v>
      </c>
      <c r="G12" s="21" t="s">
        <v>76</v>
      </c>
      <c r="H12" s="21" t="s">
        <v>77</v>
      </c>
      <c r="I12" s="7" t="s">
        <v>78</v>
      </c>
      <c r="J12" s="36">
        <v>263</v>
      </c>
      <c r="K12" s="36">
        <v>260</v>
      </c>
      <c r="L12" s="36">
        <v>290</v>
      </c>
      <c r="M12" s="36">
        <v>242</v>
      </c>
      <c r="N12" s="36">
        <v>350</v>
      </c>
      <c r="O12" s="36">
        <v>339</v>
      </c>
      <c r="P12" s="36">
        <v>242</v>
      </c>
      <c r="Q12" s="36">
        <v>262</v>
      </c>
      <c r="R12" s="36">
        <v>261</v>
      </c>
      <c r="S12" s="36">
        <v>282</v>
      </c>
      <c r="T12" s="36">
        <v>256</v>
      </c>
      <c r="U12" s="36">
        <v>311</v>
      </c>
      <c r="V12" s="36">
        <f t="shared" si="0"/>
        <v>3358</v>
      </c>
    </row>
    <row r="13" ht="25.5" spans="1:22">
      <c r="A13" s="6">
        <v>9</v>
      </c>
      <c r="B13" s="7" t="s">
        <v>79</v>
      </c>
      <c r="C13" s="7" t="s">
        <v>80</v>
      </c>
      <c r="D13" s="19" t="s">
        <v>81</v>
      </c>
      <c r="E13" s="19" t="s">
        <v>82</v>
      </c>
      <c r="F13" s="21" t="s">
        <v>83</v>
      </c>
      <c r="G13" s="19" t="s">
        <v>84</v>
      </c>
      <c r="H13" s="21" t="s">
        <v>85</v>
      </c>
      <c r="I13" s="7" t="s">
        <v>86</v>
      </c>
      <c r="J13" s="36">
        <v>170.5</v>
      </c>
      <c r="K13" s="36">
        <v>315</v>
      </c>
      <c r="L13" s="36">
        <v>350</v>
      </c>
      <c r="M13" s="36">
        <v>438</v>
      </c>
      <c r="N13" s="36">
        <v>523</v>
      </c>
      <c r="O13" s="36">
        <v>400</v>
      </c>
      <c r="P13" s="36">
        <v>440</v>
      </c>
      <c r="Q13" s="36">
        <v>623</v>
      </c>
      <c r="R13" s="36">
        <v>625</v>
      </c>
      <c r="S13" s="36">
        <v>289</v>
      </c>
      <c r="T13" s="36">
        <v>414</v>
      </c>
      <c r="U13" s="36">
        <v>294</v>
      </c>
      <c r="V13" s="36">
        <f t="shared" si="0"/>
        <v>4881.5</v>
      </c>
    </row>
    <row r="14" ht="25.5" spans="1:22">
      <c r="A14" s="6">
        <v>10</v>
      </c>
      <c r="B14" s="7" t="s">
        <v>87</v>
      </c>
      <c r="C14" s="7" t="s">
        <v>88</v>
      </c>
      <c r="D14" s="21" t="s">
        <v>89</v>
      </c>
      <c r="E14" s="21" t="s">
        <v>90</v>
      </c>
      <c r="F14" s="21" t="s">
        <v>91</v>
      </c>
      <c r="G14" s="21" t="s">
        <v>92</v>
      </c>
      <c r="H14" s="21" t="s">
        <v>93</v>
      </c>
      <c r="I14" s="7" t="s">
        <v>94</v>
      </c>
      <c r="J14" s="36">
        <v>1135</v>
      </c>
      <c r="K14" s="36">
        <v>1240</v>
      </c>
      <c r="L14" s="36">
        <v>930</v>
      </c>
      <c r="M14" s="36">
        <v>845</v>
      </c>
      <c r="N14" s="36">
        <v>1122</v>
      </c>
      <c r="O14" s="36">
        <v>999</v>
      </c>
      <c r="P14" s="36">
        <v>0</v>
      </c>
      <c r="Q14" s="36">
        <v>1050</v>
      </c>
      <c r="R14" s="36">
        <v>1023</v>
      </c>
      <c r="S14" s="36">
        <v>735</v>
      </c>
      <c r="T14" s="36">
        <v>931</v>
      </c>
      <c r="U14" s="36">
        <v>393</v>
      </c>
      <c r="V14" s="36">
        <f t="shared" si="0"/>
        <v>10403</v>
      </c>
    </row>
    <row r="15" ht="25.5" spans="1:22">
      <c r="A15" s="6">
        <v>11</v>
      </c>
      <c r="B15" s="7" t="s">
        <v>95</v>
      </c>
      <c r="C15" s="7" t="s">
        <v>96</v>
      </c>
      <c r="D15" s="19" t="s">
        <v>96</v>
      </c>
      <c r="E15" s="19" t="s">
        <v>97</v>
      </c>
      <c r="F15" s="21" t="s">
        <v>98</v>
      </c>
      <c r="G15" s="19" t="s">
        <v>99</v>
      </c>
      <c r="H15" s="21">
        <v>6761284</v>
      </c>
      <c r="I15" s="7" t="s">
        <v>100</v>
      </c>
      <c r="J15" s="36">
        <v>171.74</v>
      </c>
      <c r="K15" s="36">
        <v>155.12</v>
      </c>
      <c r="L15" s="36">
        <v>171.74</v>
      </c>
      <c r="M15" s="36">
        <v>166.2</v>
      </c>
      <c r="N15" s="36">
        <v>171.74</v>
      </c>
      <c r="O15" s="36">
        <v>166.2</v>
      </c>
      <c r="P15" s="36">
        <v>171.74</v>
      </c>
      <c r="Q15" s="36">
        <v>171.74</v>
      </c>
      <c r="R15" s="36">
        <v>166.2</v>
      </c>
      <c r="S15" s="36">
        <v>171.74</v>
      </c>
      <c r="T15" s="36">
        <v>166.2</v>
      </c>
      <c r="U15" s="36">
        <v>171.74</v>
      </c>
      <c r="V15" s="36">
        <f t="shared" si="0"/>
        <v>2022.1</v>
      </c>
    </row>
    <row r="16" ht="25.5" spans="1:22">
      <c r="A16" s="6">
        <v>12</v>
      </c>
      <c r="B16" s="7" t="s">
        <v>101</v>
      </c>
      <c r="C16" s="7" t="s">
        <v>102</v>
      </c>
      <c r="D16" s="19" t="s">
        <v>103</v>
      </c>
      <c r="E16" s="19" t="s">
        <v>104</v>
      </c>
      <c r="F16" s="21" t="s">
        <v>105</v>
      </c>
      <c r="G16" s="19" t="s">
        <v>106</v>
      </c>
      <c r="H16" s="21" t="s">
        <v>107</v>
      </c>
      <c r="I16" s="7" t="s">
        <v>108</v>
      </c>
      <c r="J16" s="36">
        <v>154</v>
      </c>
      <c r="K16" s="36">
        <v>166</v>
      </c>
      <c r="L16" s="36">
        <v>197</v>
      </c>
      <c r="M16" s="36">
        <v>224</v>
      </c>
      <c r="N16" s="36">
        <v>179</v>
      </c>
      <c r="O16" s="36">
        <v>174</v>
      </c>
      <c r="P16" s="36">
        <v>246</v>
      </c>
      <c r="Q16" s="36">
        <v>185</v>
      </c>
      <c r="R16" s="36">
        <v>210</v>
      </c>
      <c r="S16" s="36">
        <v>129</v>
      </c>
      <c r="T16" s="36">
        <v>138</v>
      </c>
      <c r="U16" s="36">
        <v>83</v>
      </c>
      <c r="V16" s="36">
        <f t="shared" si="0"/>
        <v>2085</v>
      </c>
    </row>
    <row r="17" ht="51" spans="1:22">
      <c r="A17" s="6">
        <v>13</v>
      </c>
      <c r="B17" s="7" t="s">
        <v>109</v>
      </c>
      <c r="C17" s="7" t="s">
        <v>110</v>
      </c>
      <c r="D17" s="19" t="s">
        <v>111</v>
      </c>
      <c r="E17" s="19" t="s">
        <v>112</v>
      </c>
      <c r="F17" s="21" t="s">
        <v>113</v>
      </c>
      <c r="G17" s="19" t="s">
        <v>114</v>
      </c>
      <c r="H17" s="21">
        <v>3006476884</v>
      </c>
      <c r="I17" s="7" t="s">
        <v>115</v>
      </c>
      <c r="J17" s="36">
        <v>77</v>
      </c>
      <c r="K17" s="36">
        <v>170</v>
      </c>
      <c r="L17" s="36">
        <v>149</v>
      </c>
      <c r="M17" s="36">
        <v>135.05</v>
      </c>
      <c r="N17" s="36">
        <v>122.66</v>
      </c>
      <c r="O17" s="36">
        <v>143.16</v>
      </c>
      <c r="P17" s="36">
        <v>291</v>
      </c>
      <c r="Q17" s="36">
        <v>147</v>
      </c>
      <c r="R17" s="36">
        <v>151</v>
      </c>
      <c r="S17" s="36">
        <v>140</v>
      </c>
      <c r="T17" s="36">
        <v>147</v>
      </c>
      <c r="U17" s="36">
        <v>46</v>
      </c>
      <c r="V17" s="36">
        <f t="shared" si="0"/>
        <v>1718.87</v>
      </c>
    </row>
    <row r="18" ht="25.5" spans="1:22">
      <c r="A18" s="6">
        <v>14</v>
      </c>
      <c r="B18" s="7" t="s">
        <v>116</v>
      </c>
      <c r="C18" s="7" t="s">
        <v>117</v>
      </c>
      <c r="D18" s="19" t="s">
        <v>118</v>
      </c>
      <c r="E18" s="19" t="s">
        <v>119</v>
      </c>
      <c r="F18" s="21" t="s">
        <v>120</v>
      </c>
      <c r="G18" s="19" t="s">
        <v>121</v>
      </c>
      <c r="H18" s="21" t="s">
        <v>122</v>
      </c>
      <c r="I18" s="7" t="s">
        <v>123</v>
      </c>
      <c r="J18" s="36">
        <v>211</v>
      </c>
      <c r="K18" s="36">
        <v>81</v>
      </c>
      <c r="L18" s="36">
        <v>330</v>
      </c>
      <c r="M18" s="36">
        <v>3848.59</v>
      </c>
      <c r="N18" s="36">
        <v>4173</v>
      </c>
      <c r="O18" s="36">
        <v>3624.52</v>
      </c>
      <c r="P18" s="36">
        <v>3867.47</v>
      </c>
      <c r="Q18" s="36">
        <v>3928</v>
      </c>
      <c r="R18" s="36">
        <v>3879.01</v>
      </c>
      <c r="S18" s="36">
        <v>3719.15</v>
      </c>
      <c r="T18" s="36">
        <v>3713.9</v>
      </c>
      <c r="U18" s="36">
        <v>2861.38</v>
      </c>
      <c r="V18" s="36">
        <f t="shared" si="0"/>
        <v>34237.02</v>
      </c>
    </row>
    <row r="19" ht="25.5" spans="1:22">
      <c r="A19" s="6">
        <v>15</v>
      </c>
      <c r="B19" s="7" t="s">
        <v>124</v>
      </c>
      <c r="C19" s="7" t="s">
        <v>125</v>
      </c>
      <c r="D19" s="19" t="s">
        <v>126</v>
      </c>
      <c r="E19" s="19" t="s">
        <v>127</v>
      </c>
      <c r="F19" s="21" t="s">
        <v>128</v>
      </c>
      <c r="G19" s="19" t="s">
        <v>129</v>
      </c>
      <c r="H19" s="21" t="s">
        <v>130</v>
      </c>
      <c r="I19" s="7" t="s">
        <v>131</v>
      </c>
      <c r="J19" s="36">
        <v>288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f t="shared" si="0"/>
        <v>288</v>
      </c>
    </row>
    <row r="20" ht="25.5" spans="1:22">
      <c r="A20" s="6">
        <v>16</v>
      </c>
      <c r="B20" s="7" t="s">
        <v>132</v>
      </c>
      <c r="C20" s="7" t="s">
        <v>133</v>
      </c>
      <c r="D20" s="19" t="s">
        <v>133</v>
      </c>
      <c r="E20" s="19" t="s">
        <v>134</v>
      </c>
      <c r="F20" s="21" t="s">
        <v>135</v>
      </c>
      <c r="G20" s="19" t="s">
        <v>136</v>
      </c>
      <c r="H20" s="21" t="s">
        <v>137</v>
      </c>
      <c r="I20" s="7" t="s">
        <v>138</v>
      </c>
      <c r="J20" s="36">
        <v>580</v>
      </c>
      <c r="K20" s="36">
        <v>470</v>
      </c>
      <c r="L20" s="36">
        <v>333</v>
      </c>
      <c r="M20" s="36">
        <v>319</v>
      </c>
      <c r="N20" s="36">
        <v>589</v>
      </c>
      <c r="O20" s="36">
        <v>449</v>
      </c>
      <c r="P20" s="36">
        <v>382</v>
      </c>
      <c r="Q20" s="36">
        <v>405</v>
      </c>
      <c r="R20" s="36">
        <v>560</v>
      </c>
      <c r="S20" s="36">
        <v>560</v>
      </c>
      <c r="T20" s="36">
        <v>552</v>
      </c>
      <c r="U20" s="36">
        <v>510</v>
      </c>
      <c r="V20" s="36">
        <f t="shared" si="0"/>
        <v>5709</v>
      </c>
    </row>
    <row r="21" ht="25.5" spans="1:22">
      <c r="A21" s="6">
        <v>17</v>
      </c>
      <c r="B21" s="7" t="s">
        <v>139</v>
      </c>
      <c r="C21" s="7" t="s">
        <v>140</v>
      </c>
      <c r="D21" s="19" t="s">
        <v>141</v>
      </c>
      <c r="E21" s="19" t="s">
        <v>142</v>
      </c>
      <c r="F21" s="21" t="s">
        <v>143</v>
      </c>
      <c r="G21" s="19" t="s">
        <v>144</v>
      </c>
      <c r="H21" s="21" t="s">
        <v>145</v>
      </c>
      <c r="I21" s="7" t="s">
        <v>146</v>
      </c>
      <c r="J21" s="36">
        <v>647.59</v>
      </c>
      <c r="K21" s="36">
        <v>1920.1</v>
      </c>
      <c r="L21" s="36">
        <v>2299.79</v>
      </c>
      <c r="M21" s="36">
        <v>1871.59</v>
      </c>
      <c r="N21" s="36">
        <v>2248.3</v>
      </c>
      <c r="O21" s="36">
        <v>1895.69</v>
      </c>
      <c r="P21" s="36">
        <v>2100.59</v>
      </c>
      <c r="Q21" s="36">
        <v>2142.3</v>
      </c>
      <c r="R21" s="36">
        <v>2864.19</v>
      </c>
      <c r="S21" s="36">
        <v>2456</v>
      </c>
      <c r="T21" s="36">
        <v>3036.9</v>
      </c>
      <c r="U21" s="36">
        <v>2271.59</v>
      </c>
      <c r="V21" s="36">
        <f t="shared" si="0"/>
        <v>25754.63</v>
      </c>
    </row>
    <row r="22" ht="25.5" spans="1:22">
      <c r="A22" s="6">
        <v>18</v>
      </c>
      <c r="B22" s="7" t="s">
        <v>147</v>
      </c>
      <c r="C22" s="7" t="s">
        <v>148</v>
      </c>
      <c r="D22" s="19" t="s">
        <v>149</v>
      </c>
      <c r="E22" s="19" t="s">
        <v>150</v>
      </c>
      <c r="F22" s="21" t="s">
        <v>151</v>
      </c>
      <c r="G22" s="19" t="s">
        <v>152</v>
      </c>
      <c r="H22" s="21" t="s">
        <v>153</v>
      </c>
      <c r="I22" s="7" t="s">
        <v>154</v>
      </c>
      <c r="J22" s="36">
        <v>11630</v>
      </c>
      <c r="K22" s="36">
        <v>5937</v>
      </c>
      <c r="L22" s="36">
        <v>14547</v>
      </c>
      <c r="M22" s="36">
        <v>5023</v>
      </c>
      <c r="N22" s="36">
        <v>11685</v>
      </c>
      <c r="O22" s="36">
        <v>9820</v>
      </c>
      <c r="P22" s="36">
        <v>13225</v>
      </c>
      <c r="Q22" s="36">
        <v>13674</v>
      </c>
      <c r="R22" s="36">
        <v>10676</v>
      </c>
      <c r="S22" s="36">
        <v>13547</v>
      </c>
      <c r="T22" s="36">
        <v>10253</v>
      </c>
      <c r="U22" s="36">
        <v>5334</v>
      </c>
      <c r="V22" s="36">
        <f t="shared" si="0"/>
        <v>125351</v>
      </c>
    </row>
    <row r="23" ht="25.5" spans="1:22">
      <c r="A23" s="6">
        <v>19</v>
      </c>
      <c r="B23" s="7" t="s">
        <v>155</v>
      </c>
      <c r="C23" s="7" t="s">
        <v>156</v>
      </c>
      <c r="D23" s="19" t="s">
        <v>157</v>
      </c>
      <c r="E23" s="19" t="s">
        <v>150</v>
      </c>
      <c r="F23" s="21" t="s">
        <v>151</v>
      </c>
      <c r="G23" s="19" t="s">
        <v>152</v>
      </c>
      <c r="H23" s="21" t="s">
        <v>153</v>
      </c>
      <c r="I23" s="7" t="s">
        <v>154</v>
      </c>
      <c r="J23" s="36">
        <v>27900</v>
      </c>
      <c r="K23" s="36">
        <v>15516</v>
      </c>
      <c r="L23" s="36">
        <v>20171</v>
      </c>
      <c r="M23" s="36">
        <v>17628</v>
      </c>
      <c r="N23" s="36">
        <v>12913</v>
      </c>
      <c r="O23" s="36">
        <v>19118</v>
      </c>
      <c r="P23" s="36">
        <v>28547</v>
      </c>
      <c r="Q23" s="36">
        <v>28326</v>
      </c>
      <c r="R23" s="36">
        <v>27342</v>
      </c>
      <c r="S23" s="36">
        <v>22125</v>
      </c>
      <c r="T23" s="36">
        <v>28085</v>
      </c>
      <c r="U23" s="36">
        <v>25716</v>
      </c>
      <c r="V23" s="36">
        <f t="shared" si="0"/>
        <v>273387</v>
      </c>
    </row>
    <row r="24" ht="25.5" spans="1:22">
      <c r="A24" s="6">
        <v>20</v>
      </c>
      <c r="B24" s="7" t="s">
        <v>158</v>
      </c>
      <c r="C24" s="7" t="s">
        <v>159</v>
      </c>
      <c r="D24" s="19" t="s">
        <v>159</v>
      </c>
      <c r="E24" s="19" t="s">
        <v>160</v>
      </c>
      <c r="F24" s="21" t="s">
        <v>161</v>
      </c>
      <c r="G24" s="19" t="s">
        <v>162</v>
      </c>
      <c r="H24" s="21" t="s">
        <v>163</v>
      </c>
      <c r="I24" s="7" t="s">
        <v>164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f t="shared" si="0"/>
        <v>0</v>
      </c>
    </row>
    <row r="25" ht="25.5" spans="1:22">
      <c r="A25" s="6">
        <v>21</v>
      </c>
      <c r="B25" s="7" t="s">
        <v>165</v>
      </c>
      <c r="C25" s="7" t="s">
        <v>166</v>
      </c>
      <c r="D25" s="19" t="s">
        <v>167</v>
      </c>
      <c r="E25" s="19" t="s">
        <v>168</v>
      </c>
      <c r="F25" s="21" t="s">
        <v>169</v>
      </c>
      <c r="G25" s="19" t="s">
        <v>170</v>
      </c>
      <c r="H25" s="24" t="s">
        <v>171</v>
      </c>
      <c r="I25" s="7" t="s">
        <v>172</v>
      </c>
      <c r="J25" s="36">
        <v>231</v>
      </c>
      <c r="K25" s="36">
        <v>489</v>
      </c>
      <c r="L25" s="36">
        <v>604</v>
      </c>
      <c r="M25" s="36">
        <v>592</v>
      </c>
      <c r="N25" s="36">
        <v>428</v>
      </c>
      <c r="O25" s="36">
        <v>465</v>
      </c>
      <c r="P25" s="36">
        <v>461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f t="shared" si="0"/>
        <v>3270</v>
      </c>
    </row>
    <row r="26" ht="25.5" spans="1:22">
      <c r="A26" s="6">
        <v>22</v>
      </c>
      <c r="B26" s="7" t="s">
        <v>173</v>
      </c>
      <c r="C26" s="7" t="s">
        <v>174</v>
      </c>
      <c r="D26" s="19" t="s">
        <v>174</v>
      </c>
      <c r="E26" s="19" t="s">
        <v>175</v>
      </c>
      <c r="F26" s="21" t="s">
        <v>176</v>
      </c>
      <c r="G26" s="19" t="s">
        <v>177</v>
      </c>
      <c r="H26" s="21" t="s">
        <v>178</v>
      </c>
      <c r="I26" s="7" t="s">
        <v>179</v>
      </c>
      <c r="J26" s="36">
        <v>158</v>
      </c>
      <c r="K26" s="36">
        <v>399</v>
      </c>
      <c r="L26" s="36">
        <v>260</v>
      </c>
      <c r="M26" s="36">
        <v>330</v>
      </c>
      <c r="N26" s="36">
        <v>522</v>
      </c>
      <c r="O26" s="36">
        <v>575</v>
      </c>
      <c r="P26" s="36">
        <v>588</v>
      </c>
      <c r="Q26" s="36">
        <v>510</v>
      </c>
      <c r="R26" s="36">
        <v>639</v>
      </c>
      <c r="S26" s="36">
        <v>381</v>
      </c>
      <c r="T26" s="36">
        <v>495</v>
      </c>
      <c r="U26" s="36">
        <v>338</v>
      </c>
      <c r="V26" s="36">
        <f t="shared" si="0"/>
        <v>5195</v>
      </c>
    </row>
    <row r="27" ht="25.5" spans="1:22">
      <c r="A27" s="6">
        <v>23</v>
      </c>
      <c r="B27" s="7" t="s">
        <v>180</v>
      </c>
      <c r="C27" s="7" t="s">
        <v>181</v>
      </c>
      <c r="D27" s="19" t="s">
        <v>181</v>
      </c>
      <c r="E27" s="19" t="s">
        <v>182</v>
      </c>
      <c r="F27" s="21" t="s">
        <v>183</v>
      </c>
      <c r="G27" s="19" t="s">
        <v>184</v>
      </c>
      <c r="H27" s="21">
        <v>4059400</v>
      </c>
      <c r="I27" s="7" t="s">
        <v>185</v>
      </c>
      <c r="J27" s="36">
        <v>12351</v>
      </c>
      <c r="K27" s="36">
        <v>21781</v>
      </c>
      <c r="L27" s="36">
        <v>23210</v>
      </c>
      <c r="M27" s="36">
        <v>20488</v>
      </c>
      <c r="N27" s="36">
        <v>26784</v>
      </c>
      <c r="O27" s="36">
        <v>22884</v>
      </c>
      <c r="P27" s="36">
        <v>24514</v>
      </c>
      <c r="Q27" s="36">
        <v>26784</v>
      </c>
      <c r="R27" s="36">
        <v>25920</v>
      </c>
      <c r="S27" s="36">
        <v>11822</v>
      </c>
      <c r="T27" s="36">
        <v>0</v>
      </c>
      <c r="U27" s="36">
        <v>21532</v>
      </c>
      <c r="V27" s="36">
        <f t="shared" si="0"/>
        <v>238070</v>
      </c>
    </row>
    <row r="28" ht="25.5" spans="1:22">
      <c r="A28" s="6">
        <v>24</v>
      </c>
      <c r="B28" s="7" t="s">
        <v>186</v>
      </c>
      <c r="C28" s="7" t="s">
        <v>187</v>
      </c>
      <c r="D28" s="19" t="s">
        <v>187</v>
      </c>
      <c r="E28" s="19" t="s">
        <v>182</v>
      </c>
      <c r="F28" s="21" t="s">
        <v>183</v>
      </c>
      <c r="G28" s="19" t="s">
        <v>184</v>
      </c>
      <c r="H28" s="21">
        <v>4059400</v>
      </c>
      <c r="I28" s="7" t="s">
        <v>185</v>
      </c>
      <c r="J28" s="36">
        <v>26694</v>
      </c>
      <c r="K28" s="36">
        <v>24192</v>
      </c>
      <c r="L28" s="36">
        <v>21600</v>
      </c>
      <c r="M28" s="36">
        <v>15999</v>
      </c>
      <c r="N28" s="36">
        <v>26784</v>
      </c>
      <c r="O28" s="36">
        <v>23328</v>
      </c>
      <c r="P28" s="36">
        <v>26784</v>
      </c>
      <c r="Q28" s="36">
        <v>26784</v>
      </c>
      <c r="R28" s="36">
        <v>20821</v>
      </c>
      <c r="S28" s="36">
        <v>19008</v>
      </c>
      <c r="T28" s="36">
        <v>25920</v>
      </c>
      <c r="U28" s="36">
        <v>26784</v>
      </c>
      <c r="V28" s="36">
        <f t="shared" si="0"/>
        <v>284698</v>
      </c>
    </row>
    <row r="29" ht="25.5" spans="1:22">
      <c r="A29" s="6">
        <v>25</v>
      </c>
      <c r="B29" s="7" t="s">
        <v>188</v>
      </c>
      <c r="C29" s="7" t="s">
        <v>189</v>
      </c>
      <c r="D29" s="19" t="s">
        <v>190</v>
      </c>
      <c r="E29" s="19" t="s">
        <v>191</v>
      </c>
      <c r="F29" s="21" t="s">
        <v>192</v>
      </c>
      <c r="G29" s="19" t="s">
        <v>193</v>
      </c>
      <c r="H29" s="21" t="s">
        <v>194</v>
      </c>
      <c r="I29" s="7" t="s">
        <v>195</v>
      </c>
      <c r="J29" s="36">
        <v>215</v>
      </c>
      <c r="K29" s="36">
        <v>340</v>
      </c>
      <c r="L29" s="36">
        <v>629</v>
      </c>
      <c r="M29" s="36">
        <v>254</v>
      </c>
      <c r="N29" s="36">
        <v>187</v>
      </c>
      <c r="O29" s="36">
        <v>231</v>
      </c>
      <c r="P29" s="36">
        <v>195</v>
      </c>
      <c r="Q29" s="36">
        <v>619</v>
      </c>
      <c r="R29" s="36">
        <v>196</v>
      </c>
      <c r="S29" s="36">
        <v>82</v>
      </c>
      <c r="T29" s="36">
        <v>183</v>
      </c>
      <c r="U29" s="36">
        <v>283</v>
      </c>
      <c r="V29" s="36">
        <f t="shared" si="0"/>
        <v>3414</v>
      </c>
    </row>
    <row r="30" ht="25.5" spans="1:22">
      <c r="A30" s="6">
        <v>26</v>
      </c>
      <c r="B30" s="21" t="s">
        <v>196</v>
      </c>
      <c r="C30" s="7" t="s">
        <v>197</v>
      </c>
      <c r="D30" s="19" t="s">
        <v>198</v>
      </c>
      <c r="E30" s="19" t="s">
        <v>199</v>
      </c>
      <c r="F30" s="21" t="s">
        <v>200</v>
      </c>
      <c r="G30" s="19" t="s">
        <v>201</v>
      </c>
      <c r="H30" s="21" t="s">
        <v>202</v>
      </c>
      <c r="I30" s="7" t="s">
        <v>203</v>
      </c>
      <c r="J30" s="36">
        <v>370</v>
      </c>
      <c r="K30" s="36">
        <v>510</v>
      </c>
      <c r="L30" s="36">
        <v>456</v>
      </c>
      <c r="M30" s="36">
        <v>426</v>
      </c>
      <c r="N30" s="36">
        <v>369</v>
      </c>
      <c r="O30" s="36">
        <v>372</v>
      </c>
      <c r="P30" s="36">
        <v>524</v>
      </c>
      <c r="Q30" s="36">
        <v>439</v>
      </c>
      <c r="R30" s="36">
        <v>437</v>
      </c>
      <c r="S30" s="36">
        <v>371</v>
      </c>
      <c r="T30" s="36">
        <v>514</v>
      </c>
      <c r="U30" s="36">
        <v>440</v>
      </c>
      <c r="V30" s="36">
        <f t="shared" si="0"/>
        <v>5228</v>
      </c>
    </row>
    <row r="31" ht="25.5" spans="1:22">
      <c r="A31" s="6">
        <v>27</v>
      </c>
      <c r="B31" s="7" t="s">
        <v>204</v>
      </c>
      <c r="C31" s="7" t="s">
        <v>205</v>
      </c>
      <c r="D31" s="19" t="s">
        <v>206</v>
      </c>
      <c r="E31" s="19" t="s">
        <v>207</v>
      </c>
      <c r="F31" s="7" t="s">
        <v>208</v>
      </c>
      <c r="G31" s="19" t="s">
        <v>209</v>
      </c>
      <c r="H31" s="7" t="s">
        <v>210</v>
      </c>
      <c r="I31" s="7" t="s">
        <v>211</v>
      </c>
      <c r="J31" s="36">
        <v>0</v>
      </c>
      <c r="K31" s="36">
        <v>0</v>
      </c>
      <c r="L31" s="36">
        <v>0</v>
      </c>
      <c r="M31" s="36">
        <v>350</v>
      </c>
      <c r="N31" s="36">
        <v>350</v>
      </c>
      <c r="O31" s="36">
        <v>500.89</v>
      </c>
      <c r="P31" s="36">
        <v>553.72</v>
      </c>
      <c r="Q31" s="36">
        <v>566.82</v>
      </c>
      <c r="R31" s="36">
        <v>587.81</v>
      </c>
      <c r="S31" s="36">
        <v>457.29</v>
      </c>
      <c r="T31" s="36">
        <v>860.75</v>
      </c>
      <c r="U31" s="36">
        <v>884.97</v>
      </c>
      <c r="V31" s="36">
        <f t="shared" si="0"/>
        <v>5112.25</v>
      </c>
    </row>
    <row r="32" ht="25.5" spans="1:22">
      <c r="A32" s="6">
        <v>28</v>
      </c>
      <c r="B32" s="7" t="s">
        <v>212</v>
      </c>
      <c r="C32" s="7" t="s">
        <v>213</v>
      </c>
      <c r="D32" s="19" t="s">
        <v>213</v>
      </c>
      <c r="E32" s="19" t="s">
        <v>214</v>
      </c>
      <c r="F32" s="7" t="s">
        <v>215</v>
      </c>
      <c r="G32" s="19" t="s">
        <v>216</v>
      </c>
      <c r="H32" s="7" t="s">
        <v>217</v>
      </c>
      <c r="I32" s="7" t="s">
        <v>218</v>
      </c>
      <c r="J32" s="36">
        <v>677</v>
      </c>
      <c r="K32" s="36">
        <v>4669</v>
      </c>
      <c r="L32" s="36">
        <v>5272</v>
      </c>
      <c r="M32" s="36">
        <v>4340</v>
      </c>
      <c r="N32" s="36">
        <v>1341</v>
      </c>
      <c r="O32" s="36">
        <v>4089</v>
      </c>
      <c r="P32" s="36">
        <v>4850</v>
      </c>
      <c r="Q32" s="36">
        <v>5018</v>
      </c>
      <c r="R32" s="36">
        <v>3126</v>
      </c>
      <c r="S32" s="36">
        <v>2536</v>
      </c>
      <c r="T32" s="36">
        <v>4531</v>
      </c>
      <c r="U32" s="36">
        <v>3577</v>
      </c>
      <c r="V32" s="36">
        <f t="shared" si="0"/>
        <v>44026</v>
      </c>
    </row>
    <row r="33" ht="25.5" spans="1:22">
      <c r="A33" s="6">
        <v>29</v>
      </c>
      <c r="B33" s="7" t="s">
        <v>219</v>
      </c>
      <c r="C33" s="7" t="s">
        <v>220</v>
      </c>
      <c r="D33" s="19" t="s">
        <v>220</v>
      </c>
      <c r="E33" s="19" t="s">
        <v>221</v>
      </c>
      <c r="F33" s="7" t="s">
        <v>222</v>
      </c>
      <c r="G33" s="19" t="s">
        <v>223</v>
      </c>
      <c r="H33" s="7" t="s">
        <v>224</v>
      </c>
      <c r="I33" s="7" t="s">
        <v>225</v>
      </c>
      <c r="J33" s="36">
        <v>17</v>
      </c>
      <c r="K33" s="36">
        <v>51</v>
      </c>
      <c r="L33" s="36">
        <v>55</v>
      </c>
      <c r="M33" s="36">
        <v>0</v>
      </c>
      <c r="N33" s="36">
        <v>1</v>
      </c>
      <c r="O33" s="36">
        <v>547</v>
      </c>
      <c r="P33" s="36">
        <v>565</v>
      </c>
      <c r="Q33" s="36">
        <v>650</v>
      </c>
      <c r="R33" s="36">
        <v>790</v>
      </c>
      <c r="S33" s="36">
        <v>399</v>
      </c>
      <c r="T33" s="36">
        <v>207</v>
      </c>
      <c r="U33" s="36">
        <v>503</v>
      </c>
      <c r="V33" s="36">
        <f t="shared" si="0"/>
        <v>3785</v>
      </c>
    </row>
    <row r="34" ht="25.5" spans="1:22">
      <c r="A34" s="6">
        <v>30</v>
      </c>
      <c r="B34" s="7" t="s">
        <v>226</v>
      </c>
      <c r="C34" s="7" t="s">
        <v>227</v>
      </c>
      <c r="D34" s="19" t="s">
        <v>228</v>
      </c>
      <c r="E34" s="19" t="s">
        <v>229</v>
      </c>
      <c r="F34" s="7" t="s">
        <v>230</v>
      </c>
      <c r="G34" s="19" t="s">
        <v>231</v>
      </c>
      <c r="H34" s="7" t="s">
        <v>232</v>
      </c>
      <c r="I34" s="7" t="s">
        <v>233</v>
      </c>
      <c r="J34" s="36">
        <v>0</v>
      </c>
      <c r="K34" s="36">
        <v>0</v>
      </c>
      <c r="L34" s="36">
        <v>29</v>
      </c>
      <c r="M34" s="36">
        <v>0</v>
      </c>
      <c r="N34" s="36">
        <v>51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f t="shared" si="0"/>
        <v>80</v>
      </c>
    </row>
    <row r="35" ht="25.5" spans="1:22">
      <c r="A35" s="6">
        <v>31</v>
      </c>
      <c r="B35" s="7" t="s">
        <v>234</v>
      </c>
      <c r="C35" s="7" t="s">
        <v>235</v>
      </c>
      <c r="D35" s="19" t="s">
        <v>235</v>
      </c>
      <c r="E35" s="19" t="s">
        <v>236</v>
      </c>
      <c r="F35" s="7" t="s">
        <v>237</v>
      </c>
      <c r="G35" s="19" t="s">
        <v>238</v>
      </c>
      <c r="H35" s="7" t="s">
        <v>239</v>
      </c>
      <c r="I35" s="7" t="s">
        <v>240</v>
      </c>
      <c r="J35" s="36">
        <v>720</v>
      </c>
      <c r="K35" s="36">
        <v>679</v>
      </c>
      <c r="L35" s="36">
        <v>1319</v>
      </c>
      <c r="M35" s="36">
        <v>1540</v>
      </c>
      <c r="N35" s="36">
        <v>1539</v>
      </c>
      <c r="O35" s="36">
        <v>1332</v>
      </c>
      <c r="P35" s="36">
        <v>1421</v>
      </c>
      <c r="Q35" s="36">
        <v>1504</v>
      </c>
      <c r="R35" s="36">
        <v>1489</v>
      </c>
      <c r="S35" s="36">
        <v>484</v>
      </c>
      <c r="T35" s="36">
        <v>1447</v>
      </c>
      <c r="U35" s="36">
        <v>1029</v>
      </c>
      <c r="V35" s="36">
        <f t="shared" si="0"/>
        <v>14503</v>
      </c>
    </row>
    <row r="36" ht="25.5" spans="1:22">
      <c r="A36" s="6">
        <v>32</v>
      </c>
      <c r="B36" s="7" t="s">
        <v>241</v>
      </c>
      <c r="C36" s="7" t="s">
        <v>242</v>
      </c>
      <c r="D36" s="19" t="s">
        <v>242</v>
      </c>
      <c r="E36" s="19" t="s">
        <v>243</v>
      </c>
      <c r="F36" s="7" t="s">
        <v>244</v>
      </c>
      <c r="G36" s="19" t="s">
        <v>245</v>
      </c>
      <c r="H36" s="7" t="s">
        <v>246</v>
      </c>
      <c r="I36" s="7" t="s">
        <v>247</v>
      </c>
      <c r="J36" s="36">
        <v>1731</v>
      </c>
      <c r="K36" s="36">
        <v>2008</v>
      </c>
      <c r="L36" s="36">
        <v>435</v>
      </c>
      <c r="M36" s="36">
        <v>1464</v>
      </c>
      <c r="N36" s="36">
        <v>1786</v>
      </c>
      <c r="O36" s="36">
        <v>1474</v>
      </c>
      <c r="P36" s="36">
        <v>1640</v>
      </c>
      <c r="Q36" s="36">
        <v>1493</v>
      </c>
      <c r="R36" s="36">
        <v>2032</v>
      </c>
      <c r="S36" s="36">
        <v>1676</v>
      </c>
      <c r="T36" s="36">
        <v>1863</v>
      </c>
      <c r="U36" s="36">
        <v>2056</v>
      </c>
      <c r="V36" s="36">
        <f t="shared" si="0"/>
        <v>19658</v>
      </c>
    </row>
    <row r="37" ht="25.5" spans="1:22">
      <c r="A37" s="6">
        <v>33</v>
      </c>
      <c r="B37" s="7" t="s">
        <v>248</v>
      </c>
      <c r="C37" s="7" t="s">
        <v>249</v>
      </c>
      <c r="D37" s="19" t="s">
        <v>249</v>
      </c>
      <c r="E37" s="19" t="s">
        <v>250</v>
      </c>
      <c r="F37" s="7" t="s">
        <v>251</v>
      </c>
      <c r="G37" s="19" t="s">
        <v>252</v>
      </c>
      <c r="H37" s="7" t="s">
        <v>253</v>
      </c>
      <c r="I37" s="7" t="s">
        <v>254</v>
      </c>
      <c r="J37" s="36">
        <v>1593</v>
      </c>
      <c r="K37" s="36">
        <v>1890</v>
      </c>
      <c r="L37" s="36">
        <v>1696</v>
      </c>
      <c r="M37" s="36">
        <v>45</v>
      </c>
      <c r="N37" s="36">
        <v>58</v>
      </c>
      <c r="O37" s="36">
        <v>0</v>
      </c>
      <c r="P37" s="36">
        <v>1787</v>
      </c>
      <c r="Q37" s="36">
        <v>1888</v>
      </c>
      <c r="R37" s="36">
        <v>1789</v>
      </c>
      <c r="S37" s="36">
        <v>2020</v>
      </c>
      <c r="T37" s="36">
        <v>1689</v>
      </c>
      <c r="U37" s="36">
        <v>1344</v>
      </c>
      <c r="V37" s="36">
        <f t="shared" si="0"/>
        <v>15799</v>
      </c>
    </row>
    <row r="38" ht="25.5" spans="1:22">
      <c r="A38" s="6">
        <v>34</v>
      </c>
      <c r="B38" s="7" t="s">
        <v>255</v>
      </c>
      <c r="C38" s="7" t="s">
        <v>256</v>
      </c>
      <c r="D38" s="19" t="s">
        <v>256</v>
      </c>
      <c r="E38" s="19" t="s">
        <v>257</v>
      </c>
      <c r="F38" s="7" t="s">
        <v>258</v>
      </c>
      <c r="G38" s="19" t="s">
        <v>259</v>
      </c>
      <c r="H38" s="7" t="s">
        <v>260</v>
      </c>
      <c r="I38" s="7" t="s">
        <v>261</v>
      </c>
      <c r="J38" s="36">
        <v>289</v>
      </c>
      <c r="K38" s="36">
        <v>542</v>
      </c>
      <c r="L38" s="36">
        <v>653</v>
      </c>
      <c r="M38" s="36">
        <v>611</v>
      </c>
      <c r="N38" s="36">
        <v>636</v>
      </c>
      <c r="O38" s="36">
        <v>359</v>
      </c>
      <c r="P38" s="36">
        <v>205</v>
      </c>
      <c r="Q38" s="36">
        <v>564</v>
      </c>
      <c r="R38" s="36">
        <v>727</v>
      </c>
      <c r="S38" s="36">
        <v>702</v>
      </c>
      <c r="T38" s="36">
        <v>589</v>
      </c>
      <c r="U38" s="36">
        <v>389</v>
      </c>
      <c r="V38" s="36">
        <f t="shared" si="0"/>
        <v>6266</v>
      </c>
    </row>
    <row r="39" ht="25.5" spans="1:22">
      <c r="A39" s="6">
        <v>35</v>
      </c>
      <c r="B39" s="7" t="s">
        <v>262</v>
      </c>
      <c r="C39" s="7" t="s">
        <v>263</v>
      </c>
      <c r="D39" s="19" t="s">
        <v>263</v>
      </c>
      <c r="E39" s="19" t="s">
        <v>250</v>
      </c>
      <c r="F39" s="7" t="s">
        <v>264</v>
      </c>
      <c r="G39" s="19" t="s">
        <v>252</v>
      </c>
      <c r="H39" s="7" t="s">
        <v>253</v>
      </c>
      <c r="I39" s="7" t="s">
        <v>254</v>
      </c>
      <c r="J39" s="36">
        <v>1877</v>
      </c>
      <c r="K39" s="36">
        <v>1960</v>
      </c>
      <c r="L39" s="36">
        <v>1785</v>
      </c>
      <c r="M39" s="36">
        <v>70</v>
      </c>
      <c r="N39" s="36">
        <v>70</v>
      </c>
      <c r="O39" s="36">
        <v>70</v>
      </c>
      <c r="P39" s="36">
        <v>2155</v>
      </c>
      <c r="Q39" s="36">
        <v>2100</v>
      </c>
      <c r="R39" s="36">
        <v>2030</v>
      </c>
      <c r="S39" s="36">
        <v>1907</v>
      </c>
      <c r="T39" s="36">
        <v>2052</v>
      </c>
      <c r="U39" s="36">
        <v>901</v>
      </c>
      <c r="V39" s="36">
        <f t="shared" si="0"/>
        <v>16977</v>
      </c>
    </row>
    <row r="40" s="16" customFormat="1" ht="25.5" spans="1:22">
      <c r="A40" s="6">
        <v>36</v>
      </c>
      <c r="B40" s="19" t="s">
        <v>265</v>
      </c>
      <c r="C40" s="19" t="s">
        <v>266</v>
      </c>
      <c r="D40" s="19" t="s">
        <v>267</v>
      </c>
      <c r="E40" s="19" t="s">
        <v>268</v>
      </c>
      <c r="F40" s="25" t="s">
        <v>269</v>
      </c>
      <c r="G40" s="26" t="s">
        <v>270</v>
      </c>
      <c r="H40" s="25" t="s">
        <v>271</v>
      </c>
      <c r="I40" s="19" t="s">
        <v>272</v>
      </c>
      <c r="J40" s="37">
        <v>168</v>
      </c>
      <c r="K40" s="37">
        <v>233</v>
      </c>
      <c r="L40" s="37">
        <v>200</v>
      </c>
      <c r="M40" s="37">
        <v>706</v>
      </c>
      <c r="N40" s="37">
        <v>566</v>
      </c>
      <c r="O40" s="37">
        <v>185</v>
      </c>
      <c r="P40" s="37">
        <v>213</v>
      </c>
      <c r="Q40" s="37">
        <v>168</v>
      </c>
      <c r="R40" s="37">
        <v>725</v>
      </c>
      <c r="S40" s="37">
        <v>1023</v>
      </c>
      <c r="T40" s="37">
        <v>990</v>
      </c>
      <c r="U40" s="37">
        <v>1023</v>
      </c>
      <c r="V40" s="36">
        <f t="shared" si="0"/>
        <v>6200</v>
      </c>
    </row>
    <row r="41" ht="25.5" spans="1:22">
      <c r="A41" s="6">
        <v>37</v>
      </c>
      <c r="B41" s="7" t="s">
        <v>273</v>
      </c>
      <c r="C41" s="7" t="s">
        <v>274</v>
      </c>
      <c r="D41" s="19" t="s">
        <v>274</v>
      </c>
      <c r="E41" s="19" t="s">
        <v>236</v>
      </c>
      <c r="F41" s="7" t="s">
        <v>237</v>
      </c>
      <c r="G41" s="19" t="s">
        <v>238</v>
      </c>
      <c r="H41" s="7" t="s">
        <v>239</v>
      </c>
      <c r="I41" s="7" t="s">
        <v>240</v>
      </c>
      <c r="J41" s="36">
        <v>1502</v>
      </c>
      <c r="K41" s="36">
        <v>1688</v>
      </c>
      <c r="L41" s="36">
        <v>1251</v>
      </c>
      <c r="M41" s="36">
        <v>772</v>
      </c>
      <c r="N41" s="36">
        <v>1183</v>
      </c>
      <c r="O41" s="36">
        <v>1537</v>
      </c>
      <c r="P41" s="36">
        <v>1055</v>
      </c>
      <c r="Q41" s="36">
        <v>1263</v>
      </c>
      <c r="R41" s="36">
        <v>1765</v>
      </c>
      <c r="S41" s="36">
        <v>1346</v>
      </c>
      <c r="T41" s="36">
        <v>1228</v>
      </c>
      <c r="U41" s="36">
        <v>1780</v>
      </c>
      <c r="V41" s="36">
        <f t="shared" si="0"/>
        <v>16370</v>
      </c>
    </row>
    <row r="42" ht="25.5" spans="1:22">
      <c r="A42" s="6">
        <v>38</v>
      </c>
      <c r="B42" s="7" t="s">
        <v>275</v>
      </c>
      <c r="C42" s="7" t="s">
        <v>276</v>
      </c>
      <c r="D42" s="19" t="s">
        <v>277</v>
      </c>
      <c r="E42" s="19" t="s">
        <v>278</v>
      </c>
      <c r="F42" s="7" t="s">
        <v>279</v>
      </c>
      <c r="G42" s="19" t="s">
        <v>280</v>
      </c>
      <c r="H42" s="7">
        <v>3214316289</v>
      </c>
      <c r="I42" s="7" t="s">
        <v>281</v>
      </c>
      <c r="J42" s="36">
        <v>0</v>
      </c>
      <c r="K42" s="36">
        <v>0</v>
      </c>
      <c r="L42" s="36">
        <v>0</v>
      </c>
      <c r="M42" s="36">
        <v>0</v>
      </c>
      <c r="N42" s="36">
        <v>1</v>
      </c>
      <c r="O42" s="36">
        <v>1</v>
      </c>
      <c r="P42" s="36">
        <v>2</v>
      </c>
      <c r="Q42" s="36">
        <v>10</v>
      </c>
      <c r="R42" s="36">
        <v>2</v>
      </c>
      <c r="S42" s="36">
        <v>0</v>
      </c>
      <c r="T42" s="36">
        <v>88</v>
      </c>
      <c r="U42" s="36">
        <v>80</v>
      </c>
      <c r="V42" s="36">
        <f t="shared" si="0"/>
        <v>184</v>
      </c>
    </row>
    <row r="43" ht="25.5" spans="1:22">
      <c r="A43" s="6">
        <v>39</v>
      </c>
      <c r="B43" s="7" t="s">
        <v>282</v>
      </c>
      <c r="C43" s="7" t="s">
        <v>283</v>
      </c>
      <c r="D43" s="19" t="s">
        <v>283</v>
      </c>
      <c r="E43" s="7" t="s">
        <v>284</v>
      </c>
      <c r="F43" s="7" t="s">
        <v>285</v>
      </c>
      <c r="G43" s="19" t="s">
        <v>286</v>
      </c>
      <c r="H43" s="7" t="s">
        <v>287</v>
      </c>
      <c r="I43" s="7" t="s">
        <v>288</v>
      </c>
      <c r="J43" s="36">
        <v>0</v>
      </c>
      <c r="K43" s="36">
        <v>18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1</v>
      </c>
      <c r="V43" s="36">
        <f t="shared" si="0"/>
        <v>19</v>
      </c>
    </row>
    <row r="44" ht="38.25" spans="1:22">
      <c r="A44" s="6">
        <v>40</v>
      </c>
      <c r="B44" s="27" t="s">
        <v>289</v>
      </c>
      <c r="C44" s="27" t="s">
        <v>290</v>
      </c>
      <c r="D44" s="19" t="s">
        <v>290</v>
      </c>
      <c r="E44" s="19" t="s">
        <v>229</v>
      </c>
      <c r="F44" s="7" t="s">
        <v>291</v>
      </c>
      <c r="G44" s="19" t="s">
        <v>231</v>
      </c>
      <c r="H44" s="7" t="s">
        <v>232</v>
      </c>
      <c r="I44" s="7" t="s">
        <v>233</v>
      </c>
      <c r="J44" s="36">
        <v>7026</v>
      </c>
      <c r="K44" s="36">
        <v>7514</v>
      </c>
      <c r="L44" s="36">
        <v>8138</v>
      </c>
      <c r="M44" s="36">
        <v>8267</v>
      </c>
      <c r="N44" s="36">
        <v>8925</v>
      </c>
      <c r="O44" s="36">
        <v>7603</v>
      </c>
      <c r="P44" s="36">
        <v>8113</v>
      </c>
      <c r="Q44" s="36">
        <v>8487</v>
      </c>
      <c r="R44" s="36">
        <v>8492</v>
      </c>
      <c r="S44" s="36">
        <v>7221</v>
      </c>
      <c r="T44" s="36">
        <v>7387</v>
      </c>
      <c r="U44" s="36">
        <v>7058</v>
      </c>
      <c r="V44" s="36">
        <f t="shared" si="0"/>
        <v>94231</v>
      </c>
    </row>
    <row r="45" ht="25.5" spans="1:22">
      <c r="A45" s="6">
        <v>41</v>
      </c>
      <c r="B45" s="7" t="s">
        <v>292</v>
      </c>
      <c r="C45" s="7" t="s">
        <v>293</v>
      </c>
      <c r="D45" s="19" t="s">
        <v>294</v>
      </c>
      <c r="E45" s="19" t="s">
        <v>295</v>
      </c>
      <c r="F45" s="7" t="s">
        <v>296</v>
      </c>
      <c r="G45" s="19" t="s">
        <v>297</v>
      </c>
      <c r="H45" s="7" t="s">
        <v>298</v>
      </c>
      <c r="I45" s="7" t="s">
        <v>299</v>
      </c>
      <c r="J45" s="36">
        <v>114</v>
      </c>
      <c r="K45" s="36">
        <v>258</v>
      </c>
      <c r="L45" s="36">
        <v>238</v>
      </c>
      <c r="M45" s="36">
        <v>335</v>
      </c>
      <c r="N45" s="36">
        <v>311</v>
      </c>
      <c r="O45" s="36">
        <v>952</v>
      </c>
      <c r="P45" s="36">
        <v>736</v>
      </c>
      <c r="Q45" s="36">
        <v>1085</v>
      </c>
      <c r="R45" s="36">
        <v>1482</v>
      </c>
      <c r="S45" s="36">
        <v>499</v>
      </c>
      <c r="T45" s="36">
        <v>797</v>
      </c>
      <c r="U45" s="36">
        <v>377</v>
      </c>
      <c r="V45" s="36">
        <f t="shared" si="0"/>
        <v>7184</v>
      </c>
    </row>
    <row r="46" ht="25.5" spans="1:22">
      <c r="A46" s="6">
        <v>42</v>
      </c>
      <c r="B46" s="7" t="s">
        <v>300</v>
      </c>
      <c r="C46" s="7" t="s">
        <v>301</v>
      </c>
      <c r="D46" s="19" t="s">
        <v>302</v>
      </c>
      <c r="E46" s="19" t="s">
        <v>303</v>
      </c>
      <c r="F46" s="7" t="s">
        <v>304</v>
      </c>
      <c r="G46" s="19" t="s">
        <v>305</v>
      </c>
      <c r="H46" s="7">
        <v>6711228</v>
      </c>
      <c r="I46" s="7" t="s">
        <v>306</v>
      </c>
      <c r="J46" s="36">
        <v>11</v>
      </c>
      <c r="K46" s="36">
        <v>10</v>
      </c>
      <c r="L46" s="36">
        <v>5</v>
      </c>
      <c r="M46" s="36">
        <v>22</v>
      </c>
      <c r="N46" s="36">
        <v>11</v>
      </c>
      <c r="O46" s="36">
        <v>14</v>
      </c>
      <c r="P46" s="36">
        <v>8</v>
      </c>
      <c r="Q46" s="36">
        <v>10</v>
      </c>
      <c r="R46" s="36">
        <v>12</v>
      </c>
      <c r="S46" s="36">
        <v>8</v>
      </c>
      <c r="T46" s="36">
        <v>11</v>
      </c>
      <c r="U46" s="36">
        <v>12</v>
      </c>
      <c r="V46" s="36">
        <f t="shared" si="0"/>
        <v>134</v>
      </c>
    </row>
    <row r="47" ht="25.5" spans="1:22">
      <c r="A47" s="6">
        <v>43</v>
      </c>
      <c r="B47" s="28" t="s">
        <v>307</v>
      </c>
      <c r="C47" s="7" t="s">
        <v>308</v>
      </c>
      <c r="D47" s="29" t="s">
        <v>309</v>
      </c>
      <c r="E47" s="29" t="s">
        <v>310</v>
      </c>
      <c r="F47" s="7" t="s">
        <v>311</v>
      </c>
      <c r="G47" s="19" t="s">
        <v>312</v>
      </c>
      <c r="H47" s="7" t="s">
        <v>313</v>
      </c>
      <c r="I47" s="7" t="s">
        <v>314</v>
      </c>
      <c r="J47" s="36">
        <v>927</v>
      </c>
      <c r="K47" s="36">
        <v>1208</v>
      </c>
      <c r="L47" s="36">
        <v>1261</v>
      </c>
      <c r="M47" s="36">
        <v>870</v>
      </c>
      <c r="N47" s="36">
        <v>1549</v>
      </c>
      <c r="O47" s="36">
        <v>2014</v>
      </c>
      <c r="P47" s="36">
        <v>1721</v>
      </c>
      <c r="Q47" s="36">
        <v>2482</v>
      </c>
      <c r="R47" s="36">
        <v>2333</v>
      </c>
      <c r="S47" s="36">
        <v>1908</v>
      </c>
      <c r="T47" s="36">
        <v>1769</v>
      </c>
      <c r="U47" s="36">
        <v>1719</v>
      </c>
      <c r="V47" s="36">
        <f t="shared" si="0"/>
        <v>19761</v>
      </c>
    </row>
    <row r="48" ht="51" spans="1:22">
      <c r="A48" s="6">
        <v>44</v>
      </c>
      <c r="B48" s="28" t="s">
        <v>315</v>
      </c>
      <c r="C48" s="7" t="s">
        <v>316</v>
      </c>
      <c r="D48" s="19" t="s">
        <v>316</v>
      </c>
      <c r="E48" s="19" t="s">
        <v>257</v>
      </c>
      <c r="F48" s="7" t="s">
        <v>317</v>
      </c>
      <c r="G48" s="19" t="s">
        <v>318</v>
      </c>
      <c r="H48" s="7" t="s">
        <v>260</v>
      </c>
      <c r="I48" s="7" t="s">
        <v>261</v>
      </c>
      <c r="J48" s="36">
        <v>57</v>
      </c>
      <c r="K48" s="36">
        <v>168</v>
      </c>
      <c r="L48" s="36">
        <v>400</v>
      </c>
      <c r="M48" s="36">
        <v>222</v>
      </c>
      <c r="N48" s="36">
        <v>113</v>
      </c>
      <c r="O48" s="36">
        <v>154</v>
      </c>
      <c r="P48" s="36">
        <v>0</v>
      </c>
      <c r="Q48" s="36">
        <v>141</v>
      </c>
      <c r="R48" s="36">
        <v>245</v>
      </c>
      <c r="S48" s="36">
        <v>218</v>
      </c>
      <c r="T48" s="36">
        <v>192</v>
      </c>
      <c r="U48" s="36">
        <v>128</v>
      </c>
      <c r="V48" s="36">
        <f t="shared" si="0"/>
        <v>2038</v>
      </c>
    </row>
    <row r="49" ht="25.5" spans="1:22">
      <c r="A49" s="6">
        <v>45</v>
      </c>
      <c r="B49" s="7" t="s">
        <v>319</v>
      </c>
      <c r="C49" s="7" t="s">
        <v>320</v>
      </c>
      <c r="D49" s="19" t="s">
        <v>321</v>
      </c>
      <c r="E49" s="19" t="s">
        <v>295</v>
      </c>
      <c r="F49" s="7" t="s">
        <v>296</v>
      </c>
      <c r="G49" s="19" t="s">
        <v>297</v>
      </c>
      <c r="H49" s="7" t="s">
        <v>298</v>
      </c>
      <c r="I49" s="7" t="s">
        <v>299</v>
      </c>
      <c r="J49" s="36">
        <v>688</v>
      </c>
      <c r="K49" s="36">
        <v>303</v>
      </c>
      <c r="L49" s="36">
        <v>387</v>
      </c>
      <c r="M49" s="36">
        <v>177</v>
      </c>
      <c r="N49" s="36">
        <v>319</v>
      </c>
      <c r="O49" s="36">
        <v>742</v>
      </c>
      <c r="P49" s="36">
        <v>494</v>
      </c>
      <c r="Q49" s="36">
        <v>529</v>
      </c>
      <c r="R49" s="36">
        <v>570</v>
      </c>
      <c r="S49" s="36">
        <v>410</v>
      </c>
      <c r="T49" s="36">
        <v>584</v>
      </c>
      <c r="U49" s="36">
        <v>342</v>
      </c>
      <c r="V49" s="36">
        <f t="shared" si="0"/>
        <v>5545</v>
      </c>
    </row>
    <row r="50" ht="25.5" spans="1:22">
      <c r="A50" s="6">
        <v>46</v>
      </c>
      <c r="B50" s="7" t="s">
        <v>322</v>
      </c>
      <c r="C50" s="7" t="s">
        <v>323</v>
      </c>
      <c r="D50" s="19" t="s">
        <v>323</v>
      </c>
      <c r="E50" s="19" t="s">
        <v>324</v>
      </c>
      <c r="F50" s="7" t="s">
        <v>325</v>
      </c>
      <c r="G50" s="19" t="s">
        <v>326</v>
      </c>
      <c r="H50" s="7" t="s">
        <v>327</v>
      </c>
      <c r="I50" s="7" t="s">
        <v>328</v>
      </c>
      <c r="J50" s="36">
        <v>169.229</v>
      </c>
      <c r="K50" s="36">
        <v>272.69</v>
      </c>
      <c r="L50" s="36">
        <v>308.67</v>
      </c>
      <c r="M50" s="36">
        <v>243.65</v>
      </c>
      <c r="N50" s="36">
        <v>291.219</v>
      </c>
      <c r="O50" s="36">
        <v>169.39</v>
      </c>
      <c r="P50" s="36">
        <v>180.019</v>
      </c>
      <c r="Q50" s="36">
        <v>237.69</v>
      </c>
      <c r="R50" s="36">
        <v>237.63</v>
      </c>
      <c r="S50" s="36">
        <v>237.2</v>
      </c>
      <c r="T50" s="36">
        <v>244.51</v>
      </c>
      <c r="U50" s="36">
        <v>142.47</v>
      </c>
      <c r="V50" s="36">
        <f t="shared" si="0"/>
        <v>2734.367</v>
      </c>
    </row>
    <row r="51" ht="38.25" spans="1:22">
      <c r="A51" s="6">
        <v>47</v>
      </c>
      <c r="B51" s="7" t="s">
        <v>329</v>
      </c>
      <c r="C51" s="7" t="s">
        <v>330</v>
      </c>
      <c r="D51" s="19" t="s">
        <v>331</v>
      </c>
      <c r="E51" s="19" t="s">
        <v>332</v>
      </c>
      <c r="F51" s="7" t="s">
        <v>333</v>
      </c>
      <c r="G51" s="19" t="s">
        <v>334</v>
      </c>
      <c r="H51" s="21" t="s">
        <v>335</v>
      </c>
      <c r="I51" s="7" t="s">
        <v>336</v>
      </c>
      <c r="J51" s="36">
        <v>2268</v>
      </c>
      <c r="K51" s="36">
        <v>2205</v>
      </c>
      <c r="L51" s="36">
        <v>2331</v>
      </c>
      <c r="M51" s="36">
        <v>2116</v>
      </c>
      <c r="N51" s="36">
        <v>2393</v>
      </c>
      <c r="O51" s="36">
        <v>2075</v>
      </c>
      <c r="P51" s="36">
        <v>2339</v>
      </c>
      <c r="Q51" s="36">
        <v>2421</v>
      </c>
      <c r="R51" s="36">
        <v>2004</v>
      </c>
      <c r="S51" s="36">
        <v>1957</v>
      </c>
      <c r="T51" s="36">
        <v>2245</v>
      </c>
      <c r="U51" s="36">
        <v>2055</v>
      </c>
      <c r="V51" s="36">
        <f t="shared" si="0"/>
        <v>26409</v>
      </c>
    </row>
    <row r="52" ht="25.5" spans="1:22">
      <c r="A52" s="6">
        <v>48</v>
      </c>
      <c r="B52" s="30" t="s">
        <v>337</v>
      </c>
      <c r="C52" s="7" t="s">
        <v>338</v>
      </c>
      <c r="D52" s="19" t="s">
        <v>339</v>
      </c>
      <c r="E52" s="19" t="s">
        <v>340</v>
      </c>
      <c r="F52" s="7" t="s">
        <v>341</v>
      </c>
      <c r="G52" s="19" t="s">
        <v>342</v>
      </c>
      <c r="H52" s="7" t="s">
        <v>343</v>
      </c>
      <c r="I52" s="7" t="s">
        <v>344</v>
      </c>
      <c r="J52" s="36">
        <v>2390.69</v>
      </c>
      <c r="K52" s="36">
        <v>1704.34</v>
      </c>
      <c r="L52" s="36">
        <v>1345.31</v>
      </c>
      <c r="M52" s="36">
        <v>2849.61</v>
      </c>
      <c r="N52" s="36">
        <v>1776</v>
      </c>
      <c r="O52" s="36">
        <v>1824</v>
      </c>
      <c r="P52" s="36">
        <v>1696.61</v>
      </c>
      <c r="Q52" s="36">
        <v>308.55</v>
      </c>
      <c r="R52" s="36">
        <v>3873.01</v>
      </c>
      <c r="S52" s="36">
        <v>4917.83</v>
      </c>
      <c r="T52" s="36">
        <v>3467</v>
      </c>
      <c r="U52" s="36">
        <v>2998</v>
      </c>
      <c r="V52" s="36">
        <f t="shared" si="0"/>
        <v>29150.95</v>
      </c>
    </row>
    <row r="53" ht="25.5" spans="1:22">
      <c r="A53" s="6">
        <v>49</v>
      </c>
      <c r="B53" s="7" t="s">
        <v>345</v>
      </c>
      <c r="C53" s="7" t="s">
        <v>346</v>
      </c>
      <c r="D53" s="19" t="s">
        <v>347</v>
      </c>
      <c r="E53" s="19" t="s">
        <v>348</v>
      </c>
      <c r="F53" s="7" t="s">
        <v>349</v>
      </c>
      <c r="G53" s="19" t="s">
        <v>350</v>
      </c>
      <c r="H53" s="7">
        <v>6686555</v>
      </c>
      <c r="I53" s="7" t="s">
        <v>351</v>
      </c>
      <c r="J53" s="36">
        <v>669.6</v>
      </c>
      <c r="K53" s="36">
        <v>604.8</v>
      </c>
      <c r="L53" s="36">
        <v>669.6</v>
      </c>
      <c r="M53" s="36">
        <v>648</v>
      </c>
      <c r="N53" s="36">
        <v>669.6</v>
      </c>
      <c r="O53" s="36">
        <v>648</v>
      </c>
      <c r="P53" s="36">
        <v>669.6</v>
      </c>
      <c r="Q53" s="36">
        <v>669.6</v>
      </c>
      <c r="R53" s="36">
        <v>648</v>
      </c>
      <c r="S53" s="36">
        <v>669.6</v>
      </c>
      <c r="T53" s="36">
        <v>648</v>
      </c>
      <c r="U53" s="36">
        <v>669.6</v>
      </c>
      <c r="V53" s="36">
        <f t="shared" si="0"/>
        <v>7884</v>
      </c>
    </row>
    <row r="54" ht="25.5" spans="1:22">
      <c r="A54" s="6">
        <v>50</v>
      </c>
      <c r="B54" s="7" t="s">
        <v>352</v>
      </c>
      <c r="C54" s="7" t="s">
        <v>353</v>
      </c>
      <c r="D54" s="19" t="s">
        <v>354</v>
      </c>
      <c r="E54" s="19" t="s">
        <v>355</v>
      </c>
      <c r="F54" s="7" t="s">
        <v>356</v>
      </c>
      <c r="G54" s="19" t="s">
        <v>357</v>
      </c>
      <c r="H54" s="7">
        <v>3422224</v>
      </c>
      <c r="I54" s="7" t="s">
        <v>358</v>
      </c>
      <c r="J54" s="36">
        <v>372</v>
      </c>
      <c r="K54" s="36">
        <v>336</v>
      </c>
      <c r="L54" s="36">
        <v>372</v>
      </c>
      <c r="M54" s="36">
        <v>360</v>
      </c>
      <c r="N54" s="36">
        <v>372</v>
      </c>
      <c r="O54" s="36">
        <v>360</v>
      </c>
      <c r="P54" s="36">
        <v>372</v>
      </c>
      <c r="Q54" s="36">
        <v>372</v>
      </c>
      <c r="R54" s="36">
        <v>360</v>
      </c>
      <c r="S54" s="36">
        <v>372</v>
      </c>
      <c r="T54" s="36">
        <v>360</v>
      </c>
      <c r="U54" s="36">
        <v>372</v>
      </c>
      <c r="V54" s="36">
        <f t="shared" si="0"/>
        <v>4380</v>
      </c>
    </row>
    <row r="55" ht="25.5" spans="1:22">
      <c r="A55" s="6">
        <v>51</v>
      </c>
      <c r="B55" s="7" t="s">
        <v>359</v>
      </c>
      <c r="C55" s="7" t="s">
        <v>360</v>
      </c>
      <c r="D55" s="19" t="s">
        <v>361</v>
      </c>
      <c r="E55" s="19" t="s">
        <v>150</v>
      </c>
      <c r="F55" s="7" t="s">
        <v>362</v>
      </c>
      <c r="G55" s="19" t="s">
        <v>363</v>
      </c>
      <c r="H55" s="7" t="s">
        <v>364</v>
      </c>
      <c r="I55" s="7" t="s">
        <v>365</v>
      </c>
      <c r="J55" s="36">
        <v>5926</v>
      </c>
      <c r="K55" s="36">
        <v>5860</v>
      </c>
      <c r="L55" s="36">
        <v>6396</v>
      </c>
      <c r="M55" s="36">
        <v>5728</v>
      </c>
      <c r="N55" s="36">
        <v>5785</v>
      </c>
      <c r="O55" s="36">
        <v>5605</v>
      </c>
      <c r="P55" s="36">
        <v>5973</v>
      </c>
      <c r="Q55" s="36">
        <v>7204</v>
      </c>
      <c r="R55" s="36">
        <v>7287</v>
      </c>
      <c r="S55" s="36">
        <v>6684</v>
      </c>
      <c r="T55" s="36">
        <v>7946</v>
      </c>
      <c r="U55" s="36">
        <v>7065</v>
      </c>
      <c r="V55" s="36">
        <f t="shared" si="0"/>
        <v>77459</v>
      </c>
    </row>
    <row r="56" ht="25.5" spans="1:22">
      <c r="A56" s="6">
        <v>52</v>
      </c>
      <c r="B56" s="7" t="s">
        <v>366</v>
      </c>
      <c r="C56" s="7" t="s">
        <v>367</v>
      </c>
      <c r="D56" s="19" t="s">
        <v>368</v>
      </c>
      <c r="E56" s="19" t="s">
        <v>150</v>
      </c>
      <c r="F56" s="7" t="s">
        <v>362</v>
      </c>
      <c r="G56" s="19" t="s">
        <v>369</v>
      </c>
      <c r="H56" s="7" t="s">
        <v>364</v>
      </c>
      <c r="I56" s="7" t="s">
        <v>365</v>
      </c>
      <c r="J56" s="36">
        <v>10017</v>
      </c>
      <c r="K56" s="36">
        <v>9421</v>
      </c>
      <c r="L56" s="36">
        <v>10476</v>
      </c>
      <c r="M56" s="36">
        <v>9736</v>
      </c>
      <c r="N56" s="36">
        <v>10180</v>
      </c>
      <c r="O56" s="36">
        <v>9218</v>
      </c>
      <c r="P56" s="36">
        <v>10200</v>
      </c>
      <c r="Q56" s="36">
        <v>10402</v>
      </c>
      <c r="R56" s="36">
        <v>10033</v>
      </c>
      <c r="S56" s="36">
        <v>9830</v>
      </c>
      <c r="T56" s="36">
        <v>9572</v>
      </c>
      <c r="U56" s="36">
        <v>9586</v>
      </c>
      <c r="V56" s="36">
        <f t="shared" si="0"/>
        <v>118671</v>
      </c>
    </row>
    <row r="57" ht="25.5" spans="1:22">
      <c r="A57" s="6">
        <v>53</v>
      </c>
      <c r="B57" s="7" t="s">
        <v>370</v>
      </c>
      <c r="C57" s="7" t="s">
        <v>371</v>
      </c>
      <c r="D57" s="19" t="s">
        <v>371</v>
      </c>
      <c r="E57" s="19" t="s">
        <v>372</v>
      </c>
      <c r="F57" s="7" t="s">
        <v>373</v>
      </c>
      <c r="G57" s="19" t="s">
        <v>374</v>
      </c>
      <c r="H57" s="7" t="s">
        <v>375</v>
      </c>
      <c r="I57" s="7" t="s">
        <v>376</v>
      </c>
      <c r="J57" s="36">
        <v>0</v>
      </c>
      <c r="K57" s="36">
        <v>0</v>
      </c>
      <c r="L57" s="36">
        <v>58</v>
      </c>
      <c r="M57" s="36">
        <v>81</v>
      </c>
      <c r="N57" s="36">
        <v>0</v>
      </c>
      <c r="O57" s="36">
        <v>56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f t="shared" si="0"/>
        <v>195</v>
      </c>
    </row>
    <row r="58" ht="25.5" spans="1:22">
      <c r="A58" s="6">
        <v>54</v>
      </c>
      <c r="B58" s="7" t="s">
        <v>377</v>
      </c>
      <c r="C58" s="7" t="s">
        <v>378</v>
      </c>
      <c r="D58" s="19" t="s">
        <v>378</v>
      </c>
      <c r="E58" s="19" t="s">
        <v>379</v>
      </c>
      <c r="F58" s="7" t="s">
        <v>380</v>
      </c>
      <c r="G58" s="19" t="s">
        <v>381</v>
      </c>
      <c r="H58" s="7" t="s">
        <v>382</v>
      </c>
      <c r="I58" s="7" t="s">
        <v>383</v>
      </c>
      <c r="J58" s="36">
        <v>2179</v>
      </c>
      <c r="K58" s="36">
        <v>2255</v>
      </c>
      <c r="L58" s="36">
        <v>2625</v>
      </c>
      <c r="M58" s="36">
        <v>1570</v>
      </c>
      <c r="N58" s="36">
        <v>1763</v>
      </c>
      <c r="O58" s="36">
        <v>1822</v>
      </c>
      <c r="P58" s="36">
        <v>1541</v>
      </c>
      <c r="Q58" s="36">
        <v>1439</v>
      </c>
      <c r="R58" s="36">
        <v>1626</v>
      </c>
      <c r="S58" s="36">
        <v>2188</v>
      </c>
      <c r="T58" s="36">
        <v>1672</v>
      </c>
      <c r="U58" s="36">
        <v>2380</v>
      </c>
      <c r="V58" s="36">
        <f t="shared" si="0"/>
        <v>23060</v>
      </c>
    </row>
    <row r="59" ht="25.5" spans="1:22">
      <c r="A59" s="6">
        <v>55</v>
      </c>
      <c r="B59" s="7" t="s">
        <v>384</v>
      </c>
      <c r="C59" s="7" t="s">
        <v>385</v>
      </c>
      <c r="D59" s="19" t="s">
        <v>385</v>
      </c>
      <c r="E59" s="19" t="s">
        <v>379</v>
      </c>
      <c r="F59" s="7" t="s">
        <v>380</v>
      </c>
      <c r="G59" s="19" t="s">
        <v>381</v>
      </c>
      <c r="H59" s="7" t="s">
        <v>382</v>
      </c>
      <c r="I59" s="7" t="s">
        <v>383</v>
      </c>
      <c r="J59" s="36">
        <v>1889</v>
      </c>
      <c r="K59" s="36">
        <v>2284</v>
      </c>
      <c r="L59" s="36">
        <v>3081</v>
      </c>
      <c r="M59" s="36">
        <v>1854</v>
      </c>
      <c r="N59" s="36">
        <v>3197</v>
      </c>
      <c r="O59" s="36">
        <v>2553</v>
      </c>
      <c r="P59" s="36">
        <v>2219</v>
      </c>
      <c r="Q59" s="36">
        <v>2590</v>
      </c>
      <c r="R59" s="36">
        <v>2740</v>
      </c>
      <c r="S59" s="36">
        <v>2267</v>
      </c>
      <c r="T59" s="36">
        <v>2316</v>
      </c>
      <c r="U59" s="36">
        <v>2052</v>
      </c>
      <c r="V59" s="36">
        <f t="shared" si="0"/>
        <v>29042</v>
      </c>
    </row>
    <row r="60" ht="25.5" spans="1:22">
      <c r="A60" s="6">
        <v>56</v>
      </c>
      <c r="B60" s="7" t="s">
        <v>386</v>
      </c>
      <c r="C60" s="7" t="s">
        <v>387</v>
      </c>
      <c r="D60" s="19" t="s">
        <v>387</v>
      </c>
      <c r="E60" s="19" t="s">
        <v>379</v>
      </c>
      <c r="F60" s="7" t="s">
        <v>380</v>
      </c>
      <c r="G60" s="19" t="s">
        <v>381</v>
      </c>
      <c r="H60" s="7" t="s">
        <v>382</v>
      </c>
      <c r="I60" s="7" t="s">
        <v>383</v>
      </c>
      <c r="J60" s="36">
        <v>1410</v>
      </c>
      <c r="K60" s="36">
        <v>1466</v>
      </c>
      <c r="L60" s="36">
        <v>1538</v>
      </c>
      <c r="M60" s="36">
        <v>1959</v>
      </c>
      <c r="N60" s="36">
        <v>2904</v>
      </c>
      <c r="O60" s="36">
        <v>1936</v>
      </c>
      <c r="P60" s="36">
        <v>2219</v>
      </c>
      <c r="Q60" s="36">
        <v>2464</v>
      </c>
      <c r="R60" s="36">
        <v>2110</v>
      </c>
      <c r="S60" s="36">
        <v>1663</v>
      </c>
      <c r="T60" s="36">
        <v>1341</v>
      </c>
      <c r="U60" s="36">
        <v>1506</v>
      </c>
      <c r="V60" s="36">
        <f t="shared" si="0"/>
        <v>22516</v>
      </c>
    </row>
    <row r="61" ht="25.5" spans="1:22">
      <c r="A61" s="6">
        <v>57</v>
      </c>
      <c r="B61" s="28" t="s">
        <v>388</v>
      </c>
      <c r="C61" s="7" t="s">
        <v>389</v>
      </c>
      <c r="D61" s="19" t="s">
        <v>389</v>
      </c>
      <c r="E61" s="19" t="s">
        <v>390</v>
      </c>
      <c r="F61" s="7" t="s">
        <v>391</v>
      </c>
      <c r="G61" s="26" t="s">
        <v>392</v>
      </c>
      <c r="H61" s="7" t="s">
        <v>393</v>
      </c>
      <c r="I61" s="7" t="s">
        <v>394</v>
      </c>
      <c r="J61" s="36">
        <v>10682</v>
      </c>
      <c r="K61" s="36">
        <v>13203</v>
      </c>
      <c r="L61" s="36">
        <v>12295</v>
      </c>
      <c r="M61" s="36">
        <v>10007</v>
      </c>
      <c r="N61" s="36">
        <v>10399</v>
      </c>
      <c r="O61" s="36">
        <v>11529</v>
      </c>
      <c r="P61" s="36">
        <v>13759</v>
      </c>
      <c r="Q61" s="36">
        <v>16793</v>
      </c>
      <c r="R61" s="36">
        <v>16401</v>
      </c>
      <c r="S61" s="36">
        <v>14641</v>
      </c>
      <c r="T61" s="36">
        <v>16245</v>
      </c>
      <c r="U61" s="36">
        <v>10670</v>
      </c>
      <c r="V61" s="36">
        <f t="shared" si="0"/>
        <v>156624</v>
      </c>
    </row>
    <row r="62" s="16" customFormat="1" ht="25.5" spans="1:22">
      <c r="A62" s="6">
        <v>58</v>
      </c>
      <c r="B62" s="19" t="s">
        <v>395</v>
      </c>
      <c r="C62" s="19" t="s">
        <v>396</v>
      </c>
      <c r="D62" s="19" t="s">
        <v>396</v>
      </c>
      <c r="E62" s="19" t="s">
        <v>397</v>
      </c>
      <c r="F62" s="25" t="s">
        <v>398</v>
      </c>
      <c r="G62" s="26" t="s">
        <v>399</v>
      </c>
      <c r="H62" s="25">
        <v>4473950</v>
      </c>
      <c r="I62" s="19" t="s">
        <v>400</v>
      </c>
      <c r="J62" s="37">
        <v>5142</v>
      </c>
      <c r="K62" s="37">
        <v>4572</v>
      </c>
      <c r="L62" s="37">
        <v>6201</v>
      </c>
      <c r="M62" s="37">
        <v>8552</v>
      </c>
      <c r="N62" s="37">
        <v>13063</v>
      </c>
      <c r="O62" s="37">
        <v>12739</v>
      </c>
      <c r="P62" s="37">
        <v>13688</v>
      </c>
      <c r="Q62" s="37">
        <v>12778</v>
      </c>
      <c r="R62" s="37">
        <v>10818</v>
      </c>
      <c r="S62" s="37">
        <v>17492</v>
      </c>
      <c r="T62" s="37">
        <v>13681</v>
      </c>
      <c r="U62" s="37">
        <v>13049</v>
      </c>
      <c r="V62" s="36">
        <f t="shared" si="0"/>
        <v>131775</v>
      </c>
    </row>
    <row r="63" s="16" customFormat="1" ht="25.5" spans="1:22">
      <c r="A63" s="6">
        <v>59</v>
      </c>
      <c r="B63" s="19" t="s">
        <v>401</v>
      </c>
      <c r="C63" s="19" t="s">
        <v>402</v>
      </c>
      <c r="D63" s="19" t="s">
        <v>402</v>
      </c>
      <c r="E63" s="19" t="s">
        <v>397</v>
      </c>
      <c r="F63" s="25" t="s">
        <v>403</v>
      </c>
      <c r="G63" s="26" t="s">
        <v>404</v>
      </c>
      <c r="H63" s="25">
        <v>4473950</v>
      </c>
      <c r="I63" s="19" t="s">
        <v>400</v>
      </c>
      <c r="J63" s="37">
        <v>8360</v>
      </c>
      <c r="K63" s="37">
        <v>7003</v>
      </c>
      <c r="L63" s="37">
        <v>8617</v>
      </c>
      <c r="M63" s="37">
        <v>10883</v>
      </c>
      <c r="N63" s="37">
        <v>16809</v>
      </c>
      <c r="O63" s="37">
        <v>16885</v>
      </c>
      <c r="P63" s="37">
        <v>12752</v>
      </c>
      <c r="Q63" s="37">
        <v>15871</v>
      </c>
      <c r="R63" s="37">
        <v>13612</v>
      </c>
      <c r="S63" s="37">
        <v>24508</v>
      </c>
      <c r="T63" s="37">
        <v>18561</v>
      </c>
      <c r="U63" s="37">
        <v>18128</v>
      </c>
      <c r="V63" s="36">
        <f t="shared" si="0"/>
        <v>171989</v>
      </c>
    </row>
    <row r="64" ht="25.5" spans="1:22">
      <c r="A64" s="6">
        <v>60</v>
      </c>
      <c r="B64" s="28" t="s">
        <v>405</v>
      </c>
      <c r="C64" s="7" t="s">
        <v>406</v>
      </c>
      <c r="D64" s="19" t="s">
        <v>406</v>
      </c>
      <c r="E64" s="19" t="s">
        <v>407</v>
      </c>
      <c r="F64" s="7" t="s">
        <v>408</v>
      </c>
      <c r="G64" s="19" t="s">
        <v>409</v>
      </c>
      <c r="H64" s="7" t="s">
        <v>410</v>
      </c>
      <c r="I64" s="7" t="s">
        <v>411</v>
      </c>
      <c r="J64" s="36">
        <v>9668</v>
      </c>
      <c r="K64" s="36">
        <v>9099</v>
      </c>
      <c r="L64" s="36">
        <v>4575</v>
      </c>
      <c r="M64" s="36">
        <v>2057</v>
      </c>
      <c r="N64" s="36">
        <v>2043</v>
      </c>
      <c r="O64" s="36">
        <v>1244</v>
      </c>
      <c r="P64" s="36">
        <v>878</v>
      </c>
      <c r="Q64" s="36">
        <v>3362</v>
      </c>
      <c r="R64" s="36">
        <v>1739</v>
      </c>
      <c r="S64" s="36">
        <v>1296</v>
      </c>
      <c r="T64" s="36">
        <v>2284</v>
      </c>
      <c r="U64" s="36">
        <v>4214</v>
      </c>
      <c r="V64" s="36">
        <f t="shared" si="0"/>
        <v>42459</v>
      </c>
    </row>
    <row r="65" spans="1:22">
      <c r="A65" s="6">
        <v>61</v>
      </c>
      <c r="B65" s="7" t="s">
        <v>412</v>
      </c>
      <c r="C65" s="7" t="s">
        <v>413</v>
      </c>
      <c r="D65" s="19" t="s">
        <v>413</v>
      </c>
      <c r="E65" s="19" t="s">
        <v>414</v>
      </c>
      <c r="F65" s="7" t="s">
        <v>415</v>
      </c>
      <c r="G65" s="19" t="s">
        <v>416</v>
      </c>
      <c r="H65" s="7">
        <v>3104886544</v>
      </c>
      <c r="I65" s="7" t="s">
        <v>417</v>
      </c>
      <c r="J65" s="36">
        <v>4185</v>
      </c>
      <c r="K65" s="36">
        <v>3780</v>
      </c>
      <c r="L65" s="36">
        <v>4185</v>
      </c>
      <c r="M65" s="36">
        <v>4050</v>
      </c>
      <c r="N65" s="36">
        <v>4185</v>
      </c>
      <c r="O65" s="36">
        <v>4050</v>
      </c>
      <c r="P65" s="36">
        <v>4185</v>
      </c>
      <c r="Q65" s="36">
        <v>4185</v>
      </c>
      <c r="R65" s="36">
        <v>4050</v>
      </c>
      <c r="S65" s="36">
        <v>4185</v>
      </c>
      <c r="T65" s="36">
        <v>4050</v>
      </c>
      <c r="U65" s="36">
        <v>4185</v>
      </c>
      <c r="V65" s="36">
        <f t="shared" si="0"/>
        <v>49275</v>
      </c>
    </row>
    <row r="66" ht="25.5" spans="1:22">
      <c r="A66" s="6">
        <v>62</v>
      </c>
      <c r="B66" s="28" t="s">
        <v>418</v>
      </c>
      <c r="C66" s="18" t="s">
        <v>419</v>
      </c>
      <c r="D66" s="18" t="s">
        <v>419</v>
      </c>
      <c r="E66" s="19" t="s">
        <v>407</v>
      </c>
      <c r="F66" s="7" t="s">
        <v>408</v>
      </c>
      <c r="G66" s="19" t="s">
        <v>420</v>
      </c>
      <c r="H66" s="7" t="s">
        <v>410</v>
      </c>
      <c r="I66" s="7" t="s">
        <v>411</v>
      </c>
      <c r="J66" s="36">
        <v>0</v>
      </c>
      <c r="K66" s="36">
        <v>0</v>
      </c>
      <c r="L66" s="36">
        <v>28846</v>
      </c>
      <c r="M66" s="36">
        <v>28610</v>
      </c>
      <c r="N66" s="36">
        <v>36495</v>
      </c>
      <c r="O66" s="36">
        <v>30536</v>
      </c>
      <c r="P66" s="36">
        <v>24066</v>
      </c>
      <c r="Q66" s="36">
        <v>35945</v>
      </c>
      <c r="R66" s="36">
        <v>34733</v>
      </c>
      <c r="S66" s="36">
        <v>32807</v>
      </c>
      <c r="T66" s="36">
        <v>33711</v>
      </c>
      <c r="U66" s="36">
        <v>33810</v>
      </c>
      <c r="V66" s="36">
        <f t="shared" si="0"/>
        <v>319559</v>
      </c>
    </row>
    <row r="67" spans="10:22"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</row>
    <row r="68" spans="10:22">
      <c r="J68" s="41">
        <f t="shared" ref="J68:V68" si="1">SUM(J5:J67)</f>
        <v>167417.049</v>
      </c>
      <c r="K68" s="41">
        <f t="shared" si="1"/>
        <v>162312.65</v>
      </c>
      <c r="L68" s="41">
        <f t="shared" si="1"/>
        <v>204650.81</v>
      </c>
      <c r="M68" s="41">
        <f t="shared" si="1"/>
        <v>182045.69</v>
      </c>
      <c r="N68" s="41">
        <f t="shared" si="1"/>
        <v>222221.719</v>
      </c>
      <c r="O68" s="41">
        <f t="shared" si="1"/>
        <v>211832.85</v>
      </c>
      <c r="P68" s="41">
        <f t="shared" si="1"/>
        <v>225973.949</v>
      </c>
      <c r="Q68" s="41">
        <f t="shared" si="1"/>
        <v>253775.4</v>
      </c>
      <c r="R68" s="41">
        <f t="shared" si="1"/>
        <v>239672.35</v>
      </c>
      <c r="S68" s="41">
        <f t="shared" si="1"/>
        <v>228375.01</v>
      </c>
      <c r="T68" s="41">
        <f t="shared" si="1"/>
        <v>222201.26</v>
      </c>
      <c r="U68" s="41">
        <f t="shared" si="1"/>
        <v>225551.95</v>
      </c>
      <c r="V68" s="41">
        <f t="shared" si="1"/>
        <v>2546030.687</v>
      </c>
    </row>
    <row r="69" spans="10:22"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</row>
    <row r="70" spans="10:22"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</row>
    <row r="71" spans="10:22"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>
        <f>SUM(J68:V68)</f>
        <v>5092061.374</v>
      </c>
    </row>
    <row r="72" spans="10:22"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</row>
    <row r="73" spans="6:7">
      <c r="F73" s="39"/>
      <c r="G73" s="40"/>
    </row>
    <row r="74" spans="5:6">
      <c r="E74" s="39"/>
      <c r="F74" s="39"/>
    </row>
    <row r="75" spans="6:6">
      <c r="F75" s="40"/>
    </row>
  </sheetData>
  <autoFilter xmlns:etc="http://www.wps.cn/officeDocument/2017/etCustomData" ref="A4:V67" etc:filterBottomFollowUsedRange="0">
    <extLst/>
  </autoFilter>
  <mergeCells count="22"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2:V4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21"/>
  <sheetViews>
    <sheetView workbookViewId="0">
      <selection activeCell="F24" sqref="F24"/>
    </sheetView>
  </sheetViews>
  <sheetFormatPr defaultColWidth="11" defaultRowHeight="15" outlineLevelCol="4"/>
  <cols>
    <col min="2" max="2" width="51.2857142857143" customWidth="1"/>
    <col min="3" max="3" width="29.7142857142857" customWidth="1"/>
    <col min="4" max="4" width="25.4285714285714" customWidth="1"/>
    <col min="5" max="5" width="28.4285714285714" customWidth="1"/>
  </cols>
  <sheetData>
    <row r="2" ht="15.75" customHeight="1" spans="2:5">
      <c r="B2" s="1" t="s">
        <v>421</v>
      </c>
      <c r="C2" s="2" t="s">
        <v>422</v>
      </c>
      <c r="D2" s="2"/>
      <c r="E2" s="2"/>
    </row>
    <row r="3" spans="2:5">
      <c r="B3" s="1"/>
      <c r="C3" s="1" t="s">
        <v>423</v>
      </c>
      <c r="D3" s="1" t="s">
        <v>424</v>
      </c>
      <c r="E3" s="1" t="s">
        <v>425</v>
      </c>
    </row>
    <row r="4" spans="2:5">
      <c r="B4" s="3" t="s">
        <v>426</v>
      </c>
      <c r="C4" s="4">
        <v>33175190</v>
      </c>
      <c r="D4" s="5" t="s">
        <v>427</v>
      </c>
      <c r="E4" s="6" t="s">
        <v>428</v>
      </c>
    </row>
    <row r="5" spans="2:5">
      <c r="B5" s="3" t="s">
        <v>429</v>
      </c>
      <c r="C5" s="4">
        <v>356438401</v>
      </c>
      <c r="D5" s="5" t="s">
        <v>430</v>
      </c>
      <c r="E5" s="6" t="s">
        <v>431</v>
      </c>
    </row>
    <row r="6" ht="25.5" spans="2:5">
      <c r="B6" s="3" t="s">
        <v>432</v>
      </c>
      <c r="C6" s="4">
        <v>0</v>
      </c>
      <c r="D6" s="5" t="s">
        <v>433</v>
      </c>
      <c r="E6" s="7" t="s">
        <v>434</v>
      </c>
    </row>
    <row r="7" spans="2:5">
      <c r="B7" s="3" t="s">
        <v>435</v>
      </c>
      <c r="C7" s="4">
        <v>9541781898</v>
      </c>
      <c r="D7" s="4" t="s">
        <v>436</v>
      </c>
      <c r="E7" s="4" t="s">
        <v>436</v>
      </c>
    </row>
    <row r="8" spans="2:5">
      <c r="B8" s="1" t="s">
        <v>437</v>
      </c>
      <c r="C8" s="8">
        <f>SUM(C4:C7)</f>
        <v>9931395489</v>
      </c>
      <c r="D8" s="8"/>
      <c r="E8" s="8"/>
    </row>
    <row r="10" spans="2:3">
      <c r="B10" s="1" t="s">
        <v>438</v>
      </c>
      <c r="C10" s="1" t="s">
        <v>439</v>
      </c>
    </row>
    <row r="11" spans="2:3">
      <c r="B11" s="9">
        <v>2017</v>
      </c>
      <c r="C11" s="6">
        <v>11.5</v>
      </c>
    </row>
    <row r="12" spans="2:3">
      <c r="B12" s="9">
        <v>2018</v>
      </c>
      <c r="C12" s="6">
        <v>11.97</v>
      </c>
    </row>
    <row r="13" spans="2:3">
      <c r="B13" s="9">
        <v>2019</v>
      </c>
      <c r="C13" s="6">
        <v>12.35</v>
      </c>
    </row>
    <row r="14" spans="2:3">
      <c r="B14" s="10">
        <v>2020</v>
      </c>
      <c r="C14" s="7">
        <v>15.53</v>
      </c>
    </row>
    <row r="15" spans="2:3">
      <c r="B15" s="10">
        <v>2021</v>
      </c>
      <c r="C15" s="7">
        <v>13.2</v>
      </c>
    </row>
    <row r="16" spans="2:3">
      <c r="B16" s="10">
        <v>2022</v>
      </c>
      <c r="C16" s="7">
        <v>13.2</v>
      </c>
    </row>
    <row r="17" spans="2:3">
      <c r="B17" s="9">
        <v>2023</v>
      </c>
      <c r="C17" s="11">
        <v>13.25</v>
      </c>
    </row>
    <row r="19" spans="2:3">
      <c r="B19" s="12" t="s">
        <v>440</v>
      </c>
      <c r="C19" s="13">
        <v>0.08</v>
      </c>
    </row>
    <row r="20" spans="2:3">
      <c r="B20" s="6">
        <f>0.2375+0.08</f>
        <v>0.3175</v>
      </c>
      <c r="C20" s="6"/>
    </row>
    <row r="21" spans="2:3">
      <c r="B21" s="6">
        <f>0.36+0.08</f>
        <v>0.44</v>
      </c>
      <c r="C21" s="6"/>
    </row>
  </sheetData>
  <mergeCells count="3">
    <mergeCell ref="C2:E2"/>
    <mergeCell ref="C8:E8"/>
    <mergeCell ref="B2:B3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LIQUIDACION TUA 2023</vt:lpstr>
      <vt:lpstr>COMANDOS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Cortes</dc:creator>
  <cp:lastModifiedBy>OSCAR MALDONADO SALAMANCA</cp:lastModifiedBy>
  <dcterms:created xsi:type="dcterms:W3CDTF">2019-01-21T19:06:00Z</dcterms:created>
  <dcterms:modified xsi:type="dcterms:W3CDTF">2024-10-23T19:29:28Z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453D4DC17B81485E830CEF14FCC09CE6_13</vt:lpwstr>
  </property>
  <property fmtid="{D5CDD505-2E9C-101B-9397-08002B2CF9AE}" pid="3" name="KSOProductBuildVer">
    <vt:lpwstr>1033-12.2.0.18607</vt:lpwstr>
  </property>
</Properties>
</file>