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3 Tr\"/>
    </mc:Choice>
  </mc:AlternateContent>
  <bookViews>
    <workbookView xWindow="-120" yWindow="-120" windowWidth="20730" windowHeight="11160" tabRatio="614"/>
  </bookViews>
  <sheets>
    <sheet name="Auditorias internas realizadas " sheetId="9" r:id="rId1"/>
    <sheet name="Informes de seguimiento y evalu" sheetId="12" r:id="rId2"/>
  </sheets>
  <definedNames>
    <definedName name="_xlnm.Print_Area" localSheetId="0">'Auditorias internas realizadas '!$B$2:$R$49</definedName>
    <definedName name="_xlnm.Print_Area" localSheetId="1">'Informes de seguimiento y evalu'!$B$2:$R$49</definedName>
    <definedName name="Fuente_indicador" localSheetId="1">'Informes de seguimiento y evalu'!$M$96:$M$102</definedName>
    <definedName name="Fuente_indicador">'Auditorias internas realizadas '!$M$96:$M$102</definedName>
    <definedName name="GESTIÓN_ADMINISTRATIVA_Y_FINANCIERA" localSheetId="1">#REF!</definedName>
    <definedName name="GESTIÓN_ADMINISTRATIVA_Y_FINANCIERA">#REF!</definedName>
    <definedName name="GESTIÓN_CONTRACTUAL" localSheetId="1">#REF!</definedName>
    <definedName name="GESTIÓN_CONTRACTUAL">#REF!</definedName>
    <definedName name="GESTIÓN_DE_EVALUACIÓN_Y_MEJORA" localSheetId="1">#REF!</definedName>
    <definedName name="GESTIÓN_DE_EVALUACIÓN_Y_MEJORA">#REF!</definedName>
    <definedName name="GESTIÓN_DE_LA_INFORMACIÓN_Y_LAS_COMUNICACIONES" localSheetId="1">#REF!</definedName>
    <definedName name="GESTIÓN_DE_LA_INFORMACIÓN_Y_LAS_COMUNICACIONES">#REF!</definedName>
    <definedName name="GESTIÓN_DE_LA_INFRAESTRUCTURA" localSheetId="1">#REF!</definedName>
    <definedName name="GESTIÓN_DE_LA_INFRAESTRUCTURA">#REF!</definedName>
    <definedName name="GESTIÓN_DE_RECURSOS" localSheetId="1">#REF!</definedName>
    <definedName name="GESTIÓN_DE_RECURSOS">#REF!</definedName>
    <definedName name="GESTIÓN_DE_SUMINISTRO_DE_BIENES_Y_SERVICIOS" localSheetId="1">#REF!</definedName>
    <definedName name="GESTIÓN_DE_SUMINISTRO_DE_BIENES_Y_SERVICIOS">#REF!</definedName>
    <definedName name="GESTIÓN_JURÍDICA" localSheetId="1">#REF!</definedName>
    <definedName name="GESTIÓN_JURÍDICA">#REF!</definedName>
    <definedName name="INVESTIGACIÓN_Y_DESARROLLO_DE_LA_GESTIÓN_PENITENCIARIA_Y_CARCELARIA" localSheetId="1">#REF!</definedName>
    <definedName name="INVESTIGACIÓN_Y_DESARROLLO_DE_LA_GESTIÓN_PENITENCIARIA_Y_CARCELARIA">#REF!</definedName>
    <definedName name="Periodicidad" localSheetId="1">'Informes de seguimiento y evalu'!$I$96:$I$101</definedName>
    <definedName name="Periodicidad">'Auditorias internas realizadas '!$I$96:$I$101</definedName>
    <definedName name="PLANEACIÓN_ESTRATÉGICA_Y_GESTIÓN_ORGANIZACIONAL" localSheetId="1">#REF!</definedName>
    <definedName name="PLANEACIÓN_ESTRATÉGICA_Y_GESTIÓN_ORGANIZACIONAL">#REF!</definedName>
    <definedName name="Procesos" localSheetId="1">#REF!</definedName>
    <definedName name="Procesos">#REF!</definedName>
    <definedName name="Tipo_indicador" localSheetId="0">'Auditorias internas realizadas '!$H$96:$H$98</definedName>
    <definedName name="Tipo_indicador" localSheetId="1">'Informes de seguimiento y evalu'!$H$96:$H$98</definedName>
  </definedNames>
  <calcPr calcId="162913"/>
</workbook>
</file>

<file path=xl/calcChain.xml><?xml version="1.0" encoding="utf-8"?>
<calcChain xmlns="http://schemas.openxmlformats.org/spreadsheetml/2006/main">
  <c r="P27" i="9" l="1"/>
  <c r="P26" i="9"/>
  <c r="G26" i="9" l="1"/>
  <c r="D28" i="9" l="1"/>
  <c r="G28" i="9" l="1"/>
  <c r="P27" i="12" l="1"/>
  <c r="P26" i="12"/>
  <c r="P28" i="9"/>
  <c r="M28" i="12" l="1"/>
  <c r="J28" i="12"/>
  <c r="G28" i="12"/>
  <c r="D28" i="12"/>
  <c r="P25" i="12"/>
  <c r="P28" i="12" l="1"/>
  <c r="M28" i="9"/>
  <c r="J28" i="9"/>
</calcChain>
</file>

<file path=xl/sharedStrings.xml><?xml version="1.0" encoding="utf-8"?>
<sst xmlns="http://schemas.openxmlformats.org/spreadsheetml/2006/main" count="206" uniqueCount="105">
  <si>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</si>
  <si>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</si>
  <si>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</si>
  <si>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</si>
  <si>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</si>
  <si>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</si>
  <si>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</si>
  <si>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</si>
  <si>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</si>
  <si>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</si>
  <si>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</si>
  <si>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</si>
  <si>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</si>
  <si>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</si>
  <si>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</si>
  <si>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</si>
  <si>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</si>
  <si>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</si>
  <si>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</si>
  <si>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</si>
  <si>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</si>
  <si>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</si>
  <si>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</si>
  <si>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</si>
  <si>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</si>
  <si>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</si>
  <si>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</si>
  <si>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</si>
  <si>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</si>
  <si>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</si>
  <si>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</si>
  <si>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</si>
  <si>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</si>
  <si>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</si>
  <si>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</si>
  <si>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</si>
  <si>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</si>
  <si>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</si>
  <si>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</si>
  <si>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</si>
  <si>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</si>
  <si>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</si>
  <si>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</si>
  <si>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</si>
  <si>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</si>
  <si>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</si>
  <si>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</si>
  <si>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</si>
  <si>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</si>
  <si>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</si>
  <si>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</si>
  <si>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</si>
  <si>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</si>
  <si>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</si>
  <si>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</si>
  <si>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</si>
  <si>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</si>
  <si>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</si>
  <si>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</si>
  <si>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</si>
  <si>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</si>
  <si>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</si>
  <si>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</si>
  <si>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</si>
  <si>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r>
      <rPr>
        <b/>
        <sz val="10"/>
        <rFont val="Arial"/>
        <family val="2"/>
      </rPr>
      <t>ANALISIS DE RESULTADOS 3</t>
    </r>
    <r>
      <rPr>
        <sz val="10"/>
        <rFont val="Arial"/>
        <family val="2"/>
      </rPr>
      <t>:</t>
    </r>
  </si>
  <si>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</si>
  <si>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</si>
  <si>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</si>
  <si>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</si>
  <si>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</si>
  <si>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</si>
  <si>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</si>
  <si>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</si>
  <si>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</si>
  <si>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</si>
  <si>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</si>
  <si>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</si>
  <si>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 xml:space="preserve">Profesional Universitario </t>
  </si>
  <si>
    <t>Jefe Oficina de Control Interno</t>
  </si>
  <si>
    <t>Porcentaje</t>
  </si>
  <si>
    <t>80% - 100%</t>
  </si>
  <si>
    <t>0%-59%</t>
  </si>
  <si>
    <t>60%-79%</t>
  </si>
  <si>
    <t>CÓDIGO: GMC-FO-005</t>
  </si>
  <si>
    <t>VERSIÓN: 03</t>
  </si>
  <si>
    <t>FECHA: 15-Mar-2019</t>
  </si>
  <si>
    <t>I Trimestre</t>
  </si>
  <si>
    <t>II Trimestre</t>
  </si>
  <si>
    <t>III Trimestre</t>
  </si>
  <si>
    <t>IV Trimestre</t>
  </si>
  <si>
    <t>(Auditorias a proceso realizadas /  Autoria a procesos programadas) *100</t>
  </si>
  <si>
    <t>Auditorias internas realizadas a procesos</t>
  </si>
  <si>
    <t>(Numero de Informes realizados/ Numero de informes programados) *100</t>
  </si>
  <si>
    <t>Informes de seguimiento y evaluación realizados</t>
  </si>
  <si>
    <t>Red Interna:CONTROL_INTERNO(X:)\AÑO 2020 \AUDITORIAS INTERNAS/Informe</t>
  </si>
  <si>
    <t>Miden el avance en la ejecución de las auditorias de los procesos establecidas en el programa de auditoria.  Nota: La auditoria al proceso comprende la planeación , ejecución y evaluación de esta que se pondera con el 50% , 45% y  5% respectivamente. 
Planeación :  Comprende el Programa de Auditoria, plan de auditoria y la elaboracion listas de verificación asi como todo la revision documental previa. 
 Ejecución : Comprende desde la apertura de auditora hasta la finalización de entrevistas y análisis de auditor.
Evaluación: Desde la elaboración del informe preliminar hasta la entrega del informe de cierre.</t>
  </si>
  <si>
    <t xml:space="preserve">Mide  el avance en la ejecución de los informes de seguimiento y evaluación realizados
</t>
  </si>
  <si>
    <t>Indicador revisado y/o actualizado y aprobado por el lider del proceso 30/03/2020</t>
  </si>
  <si>
    <t>Red Interna:CONTROL_INTERNO(X:)\AÑO 2022</t>
  </si>
  <si>
    <t>No se programó avance para el trimestre.</t>
  </si>
  <si>
    <t xml:space="preserve">En el primer trimestre, la Oficina de Control Interno realizó los siguientes informes programados:
1. Informe de Seguimiento y Evaluación Derechos de Autor Vigencia 2024 
 2. Reporte Seguimiento trimestral a planes de mejoramiento (31 de dic 2024)
3. Informe Evaluación por dependencias
4. Informe Evaluación del Sistema de Control Interno Contable vigencia 2024
5. Rendición Cuenta Anual Contraloría de Bogotá D.C. 2024 (Certificado Rendición de la Cuenta)
6. Informe de Seguimiento y Evaluación Estrategia y Audiencia de Rendición de Cuentas II semestre 2024
7. Evaluación Independiente del Estado del Sistema de Control Interno de la entidad II Semestre 2024.
8. Informe de seguimiento al Programa de Transparencia y Ética Pública – PTEP correspondiente al tercer cuatrimestre de la vigencia 2024.
9. Seguimiento a Riesgos de Corrupción - tercer cuatrimestre de la vigencia 2024.
</t>
  </si>
  <si>
    <t xml:space="preserve">Al 30 de junio del 2025 se  culminó lafase de planeación de las autorías de Gestión Normativa, Control Político , Programa de Seguridad Vial y Sistemas y Seguridad de la Información  lo que representa un 20% de avance en el indicador. </t>
  </si>
  <si>
    <t xml:space="preserve">En el segundo trimestre, la Oficina de Control Interno realizó los siguientes informes programados: 1.Informes de Seguimiento al Programa de Transparencia y Ética primer cuatrimestre de la vigencia 2025.                                                                                                                  
 2.Informe de seguimiento y evaluación al mapa de riesgos de corrupción primer cuatrimestre de la vigencia 2025.                                                                                                                  
3. Informe de Seguimiento y Evaluación plan de acción vigencia 2024.
5. Informe de Seguimiento y Evaluación plan de cuatrienal vigencia 2024-2027
6. Formulario Único de Reporte y Avance a la Gestión (FURAG) vigencia 2024. ** 
7.  informe final de seguimiento al procedimiento de PQRS – II Semestre 2024**
8. Informe de Seguimiento y Evaluación para el Reconocimiento y Liquidación de Horas Extras II Semestre 2024
9. Reporte Seguimiento trimestral a planes de mejoramiento (31 de mar 2025)
</t>
  </si>
  <si>
    <t>Al 30 de septiembre de 2025 se culminó la fase de ejecución de las auditorías de Programa de Seguridad Vial y Sistemas y Seguridad de la Información, mediante la presentación de sus respectivos informes preliminares. Asimismo, se revisan los informes preliminares de las auditorías de Gestión Normativa y Control Político, y continúa en ejecución la auditoría de Seguridad y Salud en el Trabajo, lo que representa un avance del 80,6 % en la ejecución del Plan Anual de Auditorías.</t>
  </si>
  <si>
    <t>En el tercer trimestre, la Oficina de Control Interno realizó los siguientes informes programados: 1.Informes de Seguimiento al Programa de Transparencia y Ética  – PTEP del II cuatrimestre de la vigencia 2025.  2. Informe de seguimiento y evaluación al mapa de riesgos de corrupción II cuatrimestre de la vigencia 2025.3. Informe de Seguimiento y Evaluación Estrategia y Audiencia de Rendición de Cuentas I semestre 2025. 4. Informe a la Mesa Directiva  del Estado del Sistema de Control Interno I semestre 2025. 5. Informe de Seguimiento al Comité de Conciliación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</si>
</sst>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8"/>
      <name val="Calibri"/>
      <family val="2"/>
      <scheme val="minor"/>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1" applyNumberFormat="0" applyAlignment="0" applyProtection="0"/>
    <xf numFmtId="0" fontId="9" fillId="22" borderId="32"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3" applyNumberFormat="0" applyFill="0" applyAlignment="0" applyProtection="0"/>
    <xf numFmtId="0" fontId="20" fillId="0" borderId="34" applyNumberFormat="0" applyFill="0" applyAlignment="0" applyProtection="0"/>
    <xf numFmtId="0" fontId="11" fillId="0" borderId="35" applyNumberFormat="0" applyFill="0" applyAlignment="0" applyProtection="0"/>
    <xf numFmtId="0" fontId="11" fillId="0" borderId="0" applyNumberFormat="0" applyFill="0" applyBorder="0" applyAlignment="0" applyProtection="0"/>
    <xf numFmtId="0" fontId="12" fillId="8" borderId="31" applyNumberFormat="0" applyAlignment="0" applyProtection="0"/>
    <xf numFmtId="0" fontId="10" fillId="0" borderId="36"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7" applyNumberFormat="0" applyFont="0" applyAlignment="0" applyProtection="0"/>
    <xf numFmtId="0" fontId="15" fillId="21" borderId="38"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9" applyNumberFormat="0" applyFill="0" applyAlignment="0" applyProtection="0"/>
    <xf numFmtId="0" fontId="16" fillId="0" borderId="0" applyNumberFormat="0" applyFill="0" applyBorder="0" applyAlignment="0" applyProtection="0"/>
    <xf numFmtId="0" fontId="4" fillId="0" borderId="0"/>
  </cellStyleXfs>
  <cellXfs count="207">
    <xf numFmtId="0" fontId="0" fillId="0" borderId="0" xfId="0"/>
    <xf numFmtId="0" fontId="4" fillId="0" borderId="0" xfId="0" applyFont="1"/>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23" fillId="2" borderId="29" xfId="0" applyFont="1" applyFill="1" applyBorder="1" applyAlignment="1">
      <alignment horizontal="center"/>
    </xf>
    <xf numFmtId="0" fontId="23" fillId="2" borderId="18" xfId="0" applyFont="1" applyFill="1" applyBorder="1" applyAlignment="1">
      <alignment horizontal="center"/>
    </xf>
    <xf numFmtId="0" fontId="23" fillId="2" borderId="22"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4" fillId="0" borderId="27"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4" xfId="0" applyFont="1" applyBorder="1" applyAlignment="1">
      <alignment horizontal="center" vertical="center"/>
    </xf>
    <xf numFmtId="0" fontId="26" fillId="0" borderId="5" xfId="0" applyFont="1" applyBorder="1" applyAlignment="1">
      <alignment horizontal="center" vertical="center"/>
    </xf>
    <xf numFmtId="0" fontId="23" fillId="0" borderId="21"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14" fontId="4" fillId="0" borderId="44" xfId="0" applyNumberFormat="1" applyFont="1" applyBorder="1" applyAlignment="1" applyProtection="1">
      <alignment horizontal="center" vertical="center" wrapText="1"/>
      <protection locked="0"/>
    </xf>
    <xf numFmtId="14" fontId="4" fillId="0" borderId="59" xfId="0" applyNumberFormat="1" applyFont="1" applyBorder="1" applyAlignment="1" applyProtection="1">
      <alignment horizontal="center" vertical="center" wrapText="1"/>
      <protection locked="0"/>
    </xf>
    <xf numFmtId="10" fontId="22" fillId="0" borderId="0" xfId="2" applyNumberFormat="1" applyFont="1" applyBorder="1" applyAlignment="1" applyProtection="1">
      <alignment vertical="center" wrapText="1"/>
    </xf>
    <xf numFmtId="0" fontId="22" fillId="0" borderId="0" xfId="2" applyNumberFormat="1" applyFont="1" applyBorder="1" applyAlignment="1" applyProtection="1">
      <alignment vertical="center" wrapText="1"/>
    </xf>
    <xf numFmtId="14" fontId="4" fillId="0" borderId="1" xfId="0" applyNumberFormat="1" applyFont="1" applyBorder="1" applyAlignment="1" applyProtection="1">
      <alignment horizontal="left" vertical="center" wrapText="1"/>
      <protection locked="0"/>
    </xf>
    <xf numFmtId="0" fontId="23" fillId="2" borderId="27" xfId="0" applyFont="1" applyFill="1" applyBorder="1" applyAlignment="1" applyProtection="1">
      <alignment horizontal="center" vertical="center"/>
      <protection locked="0"/>
    </xf>
    <xf numFmtId="0" fontId="23" fillId="2" borderId="20" xfId="0" applyFont="1" applyFill="1" applyBorder="1" applyAlignment="1" applyProtection="1">
      <alignment horizontal="center" vertical="center"/>
      <protection locked="0"/>
    </xf>
    <xf numFmtId="0" fontId="23" fillId="2" borderId="46" xfId="0" applyFont="1" applyFill="1" applyBorder="1" applyAlignment="1" applyProtection="1">
      <alignment horizontal="center" vertical="center"/>
      <protection locked="0"/>
    </xf>
    <xf numFmtId="10" fontId="23" fillId="30" borderId="18" xfId="1" applyNumberFormat="1" applyFont="1" applyFill="1" applyBorder="1" applyAlignment="1" applyProtection="1">
      <alignment horizontal="center"/>
      <protection locked="0"/>
    </xf>
    <xf numFmtId="10" fontId="23" fillId="30" borderId="43" xfId="1" applyNumberFormat="1" applyFont="1" applyFill="1" applyBorder="1" applyAlignment="1" applyProtection="1">
      <alignment horizontal="center"/>
      <protection locked="0"/>
    </xf>
    <xf numFmtId="10" fontId="23" fillId="30" borderId="10" xfId="1" applyNumberFormat="1" applyFont="1" applyFill="1" applyBorder="1" applyAlignment="1" applyProtection="1">
      <alignment horizontal="center"/>
      <protection locked="0"/>
    </xf>
    <xf numFmtId="9" fontId="23" fillId="30" borderId="18" xfId="1" applyFont="1" applyFill="1" applyBorder="1" applyAlignment="1" applyProtection="1">
      <alignment horizontal="center"/>
      <protection locked="0"/>
    </xf>
    <xf numFmtId="9" fontId="23" fillId="30" borderId="43" xfId="1" applyFont="1" applyFill="1" applyBorder="1" applyAlignment="1" applyProtection="1">
      <alignment horizontal="center"/>
      <protection locked="0"/>
    </xf>
    <xf numFmtId="9" fontId="23" fillId="30" borderId="10" xfId="1" applyFont="1" applyFill="1" applyBorder="1" applyAlignment="1" applyProtection="1">
      <alignment horizontal="center"/>
      <protection locked="0"/>
    </xf>
    <xf numFmtId="10" fontId="23" fillId="0" borderId="27" xfId="1" applyNumberFormat="1" applyFont="1" applyBorder="1" applyAlignment="1" applyProtection="1">
      <alignment horizontal="center"/>
    </xf>
    <xf numFmtId="10" fontId="23" fillId="0" borderId="20" xfId="1" applyNumberFormat="1" applyFont="1" applyBorder="1" applyAlignment="1" applyProtection="1">
      <alignment horizontal="center"/>
    </xf>
    <xf numFmtId="10" fontId="23" fillId="0" borderId="46" xfId="1" applyNumberFormat="1" applyFont="1" applyBorder="1" applyAlignment="1" applyProtection="1">
      <alignment horizontal="center"/>
    </xf>
    <xf numFmtId="0" fontId="4" fillId="30" borderId="1" xfId="48" quotePrefix="1" applyFill="1" applyBorder="1" applyAlignment="1">
      <alignment horizontal="left" vertical="center"/>
    </xf>
    <xf numFmtId="0" fontId="22" fillId="0" borderId="3" xfId="2" applyFont="1" applyFill="1" applyBorder="1" applyAlignment="1" applyProtection="1">
      <alignment horizontal="center" vertical="top" wrapText="1"/>
      <protection locked="0"/>
    </xf>
    <xf numFmtId="0" fontId="22" fillId="0" borderId="4" xfId="2" applyFont="1" applyFill="1" applyBorder="1" applyAlignment="1" applyProtection="1">
      <alignment horizontal="center" vertical="top" wrapText="1"/>
      <protection locked="0"/>
    </xf>
    <xf numFmtId="0" fontId="22" fillId="0" borderId="5" xfId="2" applyFont="1" applyFill="1" applyBorder="1" applyAlignment="1" applyProtection="1">
      <alignment horizontal="center" vertical="top" wrapText="1"/>
      <protection locked="0"/>
    </xf>
    <xf numFmtId="0" fontId="22" fillId="0" borderId="17" xfId="2" applyFont="1" applyFill="1" applyBorder="1" applyAlignment="1" applyProtection="1">
      <alignment horizontal="center" vertical="top" wrapText="1"/>
      <protection locked="0"/>
    </xf>
    <xf numFmtId="0" fontId="22" fillId="0" borderId="14" xfId="2" applyFont="1" applyFill="1" applyBorder="1" applyAlignment="1" applyProtection="1">
      <alignment horizontal="center" vertical="top" wrapText="1"/>
      <protection locked="0"/>
    </xf>
    <xf numFmtId="0" fontId="22" fillId="0" borderId="15" xfId="2" applyFont="1" applyFill="1" applyBorder="1" applyAlignment="1" applyProtection="1">
      <alignment horizontal="center" vertical="top" wrapText="1"/>
      <protection locked="0"/>
    </xf>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2" fillId="0" borderId="27" xfId="2" applyFont="1" applyFill="1" applyBorder="1" applyAlignment="1" applyProtection="1">
      <alignment horizontal="center"/>
      <protection locked="0"/>
    </xf>
    <xf numFmtId="0" fontId="22" fillId="0" borderId="20" xfId="2" applyFont="1" applyFill="1" applyBorder="1" applyAlignment="1" applyProtection="1">
      <alignment horizontal="center"/>
      <protection locked="0"/>
    </xf>
    <xf numFmtId="0" fontId="22" fillId="0" borderId="21" xfId="2" applyFont="1" applyFill="1" applyBorder="1" applyAlignment="1" applyProtection="1">
      <alignment horizontal="center"/>
      <protection locked="0"/>
    </xf>
    <xf numFmtId="0" fontId="4" fillId="0" borderId="27"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0"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2"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3"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4" xfId="0" quotePrefix="1" applyFont="1" applyBorder="1" applyAlignment="1">
      <alignment horizontal="center" vertical="center"/>
    </xf>
    <xf numFmtId="9" fontId="23" fillId="28" borderId="27" xfId="1" applyFont="1" applyFill="1" applyBorder="1" applyAlignment="1" applyProtection="1">
      <alignment horizontal="left" vertical="center" wrapText="1"/>
      <protection locked="0"/>
    </xf>
    <xf numFmtId="9" fontId="23" fillId="28" borderId="21"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8" xfId="1" applyFont="1" applyFill="1" applyBorder="1" applyAlignment="1" applyProtection="1">
      <alignment horizontal="left" vertical="center" wrapText="1"/>
      <protection locked="0"/>
    </xf>
    <xf numFmtId="9" fontId="23" fillId="28" borderId="49" xfId="1" applyFont="1" applyFill="1" applyBorder="1" applyAlignment="1" applyProtection="1">
      <alignment horizontal="left" vertic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27" xfId="0" applyFont="1" applyBorder="1" applyAlignment="1">
      <alignment horizontal="left"/>
    </xf>
    <xf numFmtId="0" fontId="4" fillId="0" borderId="20"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0" xfId="0" applyFont="1" applyAlignment="1">
      <alignment horizontal="center" wrapText="1"/>
    </xf>
    <xf numFmtId="0" fontId="23" fillId="0" borderId="20" xfId="0" applyFont="1" applyBorder="1" applyAlignment="1" applyProtection="1">
      <alignment horizontal="center" vertical="top" wrapText="1"/>
      <protection locked="0"/>
    </xf>
    <xf numFmtId="0" fontId="23" fillId="0" borderId="21" xfId="0" applyFont="1" applyBorder="1" applyAlignment="1" applyProtection="1">
      <alignment horizontal="center" vertical="top" wrapText="1"/>
      <protection locked="0"/>
    </xf>
    <xf numFmtId="0" fontId="24" fillId="29" borderId="27" xfId="0" applyFont="1" applyFill="1" applyBorder="1" applyAlignment="1">
      <alignment horizontal="center" vertical="center"/>
    </xf>
    <xf numFmtId="0" fontId="24" fillId="29" borderId="20" xfId="0" applyFont="1" applyFill="1" applyBorder="1" applyAlignment="1">
      <alignment horizontal="center" vertical="center"/>
    </xf>
    <xf numFmtId="0" fontId="4" fillId="0" borderId="20" xfId="0" applyFont="1" applyBorder="1" applyAlignment="1" applyProtection="1">
      <alignment horizontal="center" vertical="top" wrapText="1"/>
      <protection locked="0"/>
    </xf>
    <xf numFmtId="0" fontId="4" fillId="0" borderId="21" xfId="0" applyFont="1" applyBorder="1" applyAlignment="1" applyProtection="1">
      <alignment horizontal="center" vertical="top" wrapText="1"/>
      <protection locked="0"/>
    </xf>
    <xf numFmtId="0" fontId="4" fillId="0" borderId="20" xfId="0" applyFont="1" applyBorder="1" applyAlignment="1" applyProtection="1">
      <alignment horizontal="left" vertical="top" wrapText="1"/>
      <protection locked="0"/>
    </xf>
    <xf numFmtId="0" fontId="23" fillId="0" borderId="20"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5" fillId="28" borderId="18" xfId="2" applyFont="1" applyFill="1" applyBorder="1" applyAlignment="1" applyProtection="1">
      <alignment horizontal="center" vertical="center" wrapText="1"/>
    </xf>
    <xf numFmtId="0" fontId="25" fillId="28" borderId="22" xfId="2" applyFont="1" applyFill="1" applyBorder="1" applyAlignment="1" applyProtection="1">
      <alignment horizontal="center" vertical="center" wrapText="1"/>
    </xf>
    <xf numFmtId="0" fontId="25" fillId="28" borderId="30" xfId="2" applyFont="1" applyFill="1" applyBorder="1" applyAlignment="1" applyProtection="1">
      <alignment horizontal="center" vertical="center" wrapText="1"/>
    </xf>
    <xf numFmtId="0" fontId="29" fillId="0" borderId="0" xfId="0" applyFont="1" applyAlignment="1">
      <alignment horizontal="center" wrapText="1"/>
    </xf>
    <xf numFmtId="0" fontId="4" fillId="0" borderId="30"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4"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4" fillId="0" borderId="42"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40" xfId="0" applyNumberFormat="1"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3" fillId="27" borderId="25" xfId="3" applyFont="1" applyFill="1" applyBorder="1" applyAlignment="1">
      <alignment horizontal="center" vertical="center" wrapText="1"/>
    </xf>
    <xf numFmtId="0" fontId="23" fillId="27" borderId="26" xfId="3" applyFont="1" applyFill="1" applyBorder="1" applyAlignment="1">
      <alignment horizontal="center" vertical="center" wrapText="1"/>
    </xf>
    <xf numFmtId="0" fontId="22" fillId="0" borderId="18"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 borderId="45"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25" fillId="28" borderId="8" xfId="2" applyFont="1" applyFill="1" applyBorder="1" applyAlignment="1" applyProtection="1">
      <alignment horizontal="center" vertical="center" wrapText="1"/>
    </xf>
    <xf numFmtId="0" fontId="25" fillId="28" borderId="24" xfId="2" applyFont="1" applyFill="1" applyBorder="1" applyAlignment="1" applyProtection="1">
      <alignment horizontal="center" vertical="center" wrapText="1"/>
    </xf>
    <xf numFmtId="0" fontId="25" fillId="28" borderId="43" xfId="2" applyFont="1" applyFill="1" applyBorder="1" applyAlignment="1" applyProtection="1">
      <alignment horizontal="center"/>
    </xf>
    <xf numFmtId="0" fontId="25" fillId="28" borderId="43" xfId="2" applyFont="1" applyFill="1" applyBorder="1" applyAlignment="1" applyProtection="1">
      <alignment horizontal="center" vertical="center" wrapText="1"/>
    </xf>
    <xf numFmtId="0" fontId="25" fillId="28" borderId="47" xfId="2" applyFont="1" applyFill="1" applyBorder="1" applyAlignment="1" applyProtection="1">
      <alignment horizontal="center" vertical="center" wrapText="1"/>
    </xf>
    <xf numFmtId="0" fontId="4" fillId="0" borderId="50"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24" fillId="29" borderId="27" xfId="0" applyFont="1" applyFill="1" applyBorder="1" applyAlignment="1">
      <alignment horizontal="center"/>
    </xf>
    <xf numFmtId="0" fontId="24" fillId="29" borderId="20" xfId="0" applyFont="1" applyFill="1" applyBorder="1" applyAlignment="1">
      <alignment horizontal="center"/>
    </xf>
    <xf numFmtId="0" fontId="24" fillId="29" borderId="21" xfId="0" applyFont="1" applyFill="1" applyBorder="1" applyAlignment="1">
      <alignment horizontal="center"/>
    </xf>
    <xf numFmtId="0" fontId="23" fillId="2" borderId="27"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4" xfId="2" applyFont="1" applyFill="1" applyBorder="1" applyAlignment="1" applyProtection="1">
      <alignment horizontal="center"/>
    </xf>
    <xf numFmtId="0" fontId="4" fillId="30" borderId="11" xfId="0" applyFont="1" applyFill="1" applyBorder="1" applyAlignment="1" applyProtection="1">
      <alignment horizontal="center" vertical="center" wrapText="1"/>
      <protection locked="0"/>
    </xf>
    <xf numFmtId="0" fontId="4" fillId="30" borderId="16" xfId="0" applyFont="1" applyFill="1" applyBorder="1" applyAlignment="1" applyProtection="1">
      <alignment horizontal="center" vertical="center" wrapText="1"/>
      <protection locked="0"/>
    </xf>
    <xf numFmtId="0" fontId="4" fillId="30" borderId="25" xfId="0" applyFont="1" applyFill="1" applyBorder="1" applyAlignment="1" applyProtection="1">
      <alignment horizontal="center" vertical="center" wrapText="1"/>
      <protection locked="0"/>
    </xf>
    <xf numFmtId="0" fontId="4" fillId="30" borderId="26" xfId="0" applyFont="1" applyFill="1" applyBorder="1" applyAlignment="1" applyProtection="1">
      <alignment horizontal="center" vertical="center" wrapText="1"/>
      <protection locked="0"/>
    </xf>
    <xf numFmtId="0" fontId="4" fillId="0" borderId="0" xfId="0" applyFont="1" applyAlignment="1">
      <alignment horizontal="center" vertical="center" wrapText="1"/>
    </xf>
    <xf numFmtId="0" fontId="4" fillId="0" borderId="22" xfId="0" applyNumberFormat="1" applyFont="1" applyBorder="1" applyAlignment="1" applyProtection="1">
      <alignment horizontal="center"/>
      <protection locked="0"/>
    </xf>
    <xf numFmtId="0" fontId="4" fillId="0" borderId="12" xfId="0" applyNumberFormat="1" applyFont="1" applyBorder="1" applyAlignment="1" applyProtection="1">
      <alignment horizontal="center"/>
      <protection locked="0"/>
    </xf>
    <xf numFmtId="9" fontId="23" fillId="0" borderId="18" xfId="1" applyFont="1" applyBorder="1" applyAlignment="1" applyProtection="1">
      <alignment horizontal="center"/>
      <protection locked="0"/>
    </xf>
    <xf numFmtId="9" fontId="23" fillId="0" borderId="10" xfId="1" applyFont="1" applyBorder="1" applyAlignment="1" applyProtection="1">
      <alignment horizontal="center"/>
      <protection locked="0"/>
    </xf>
    <xf numFmtId="10" fontId="23" fillId="0" borderId="45" xfId="1" applyNumberFormat="1" applyFont="1" applyBorder="1" applyAlignment="1" applyProtection="1">
      <alignment horizontal="center"/>
    </xf>
    <xf numFmtId="0" fontId="4" fillId="0" borderId="57" xfId="0" applyFont="1" applyBorder="1" applyAlignment="1" applyProtection="1">
      <alignment horizontal="center" vertical="center" wrapText="1"/>
      <protection locked="0"/>
    </xf>
    <xf numFmtId="0" fontId="4" fillId="0" borderId="30" xfId="0" applyNumberFormat="1" applyFont="1" applyBorder="1" applyAlignment="1" applyProtection="1">
      <alignment horizontal="center" vertical="center" wrapText="1"/>
      <protection locked="0"/>
    </xf>
    <xf numFmtId="0" fontId="4" fillId="0" borderId="58" xfId="0" applyNumberFormat="1" applyFont="1" applyBorder="1" applyAlignment="1" applyProtection="1">
      <alignment horizontal="center" vertical="center" wrapText="1"/>
      <protection locked="0"/>
    </xf>
    <xf numFmtId="0" fontId="4" fillId="0" borderId="13" xfId="0" applyNumberFormat="1"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22" fillId="0" borderId="27" xfId="2" applyFont="1" applyFill="1" applyBorder="1" applyAlignment="1" applyProtection="1">
      <alignment horizontal="left"/>
      <protection locked="0"/>
    </xf>
    <xf numFmtId="0" fontId="22" fillId="0" borderId="20" xfId="2" applyFont="1" applyFill="1" applyBorder="1" applyAlignment="1" applyProtection="1">
      <alignment horizontal="left"/>
      <protection locked="0"/>
    </xf>
    <xf numFmtId="0" fontId="22" fillId="0" borderId="21" xfId="2" applyFont="1" applyFill="1" applyBorder="1" applyAlignment="1" applyProtection="1">
      <alignment horizontal="left"/>
      <protection locked="0"/>
    </xf>
    <xf numFmtId="0" fontId="4" fillId="0" borderId="3" xfId="2" applyFont="1" applyFill="1" applyBorder="1" applyAlignment="1" applyProtection="1">
      <alignment horizontal="center" wrapText="1"/>
      <protection locked="0"/>
    </xf>
    <xf numFmtId="0" fontId="22" fillId="0" borderId="4" xfId="2" applyFont="1" applyFill="1" applyBorder="1" applyAlignment="1" applyProtection="1">
      <alignment horizontal="center" wrapText="1"/>
      <protection locked="0"/>
    </xf>
    <xf numFmtId="0" fontId="22" fillId="0" borderId="5" xfId="2" applyFont="1" applyFill="1" applyBorder="1" applyAlignment="1" applyProtection="1">
      <alignment horizontal="center" wrapText="1"/>
      <protection locked="0"/>
    </xf>
    <xf numFmtId="0" fontId="22" fillId="0" borderId="17" xfId="2" applyFont="1" applyFill="1" applyBorder="1" applyAlignment="1" applyProtection="1">
      <alignment horizontal="center" wrapText="1"/>
      <protection locked="0"/>
    </xf>
    <xf numFmtId="0" fontId="22" fillId="0" borderId="14" xfId="2" applyFont="1" applyFill="1" applyBorder="1" applyAlignment="1" applyProtection="1">
      <alignment horizontal="center" wrapText="1"/>
      <protection locked="0"/>
    </xf>
    <xf numFmtId="0" fontId="22" fillId="0" borderId="15" xfId="2" applyFont="1" applyFill="1" applyBorder="1" applyAlignment="1" applyProtection="1">
      <alignment horizontal="center" wrapText="1"/>
      <protection locked="0"/>
    </xf>
    <xf numFmtId="0" fontId="4" fillId="30" borderId="22" xfId="0" applyNumberFormat="1" applyFont="1" applyFill="1" applyBorder="1" applyAlignment="1" applyProtection="1">
      <alignment horizontal="center" vertical="center" wrapText="1"/>
      <protection locked="0"/>
    </xf>
    <xf numFmtId="0" fontId="4" fillId="30" borderId="57" xfId="0" applyNumberFormat="1" applyFont="1" applyFill="1" applyBorder="1" applyAlignment="1" applyProtection="1">
      <alignment horizontal="center" vertical="center" wrapText="1"/>
      <protection locked="0"/>
    </xf>
    <xf numFmtId="0" fontId="4" fillId="30" borderId="12" xfId="0" applyNumberFormat="1" applyFont="1" applyFill="1" applyBorder="1" applyAlignment="1" applyProtection="1">
      <alignment horizontal="center" vertical="center" wrapText="1"/>
      <protection locked="0"/>
    </xf>
    <xf numFmtId="0" fontId="4" fillId="0" borderId="22" xfId="0" applyFont="1" applyBorder="1" applyAlignment="1" applyProtection="1">
      <alignment horizontal="center"/>
      <protection locked="0"/>
    </xf>
    <xf numFmtId="0" fontId="4" fillId="0" borderId="12" xfId="0" applyFont="1" applyBorder="1" applyAlignment="1" applyProtection="1">
      <alignment horizontal="center"/>
      <protection locked="0"/>
    </xf>
    <xf numFmtId="9" fontId="23" fillId="0" borderId="27" xfId="1" applyFont="1" applyBorder="1" applyAlignment="1" applyProtection="1">
      <alignment horizontal="center"/>
    </xf>
    <xf numFmtId="9" fontId="23" fillId="0" borderId="20" xfId="1" applyFont="1" applyBorder="1" applyAlignment="1" applyProtection="1">
      <alignment horizontal="center"/>
    </xf>
    <xf numFmtId="9" fontId="23" fillId="0" borderId="46" xfId="1" applyFont="1" applyBorder="1" applyAlignment="1" applyProtection="1">
      <alignment horizontal="center"/>
    </xf>
    <xf numFmtId="9" fontId="23" fillId="0" borderId="45" xfId="1" applyFont="1" applyBorder="1" applyAlignment="1" applyProtection="1">
      <alignment horizontal="center"/>
    </xf>
    <xf numFmtId="0" fontId="4" fillId="0" borderId="52" xfId="0" applyFont="1" applyBorder="1" applyAlignment="1" applyProtection="1">
      <alignment horizontal="center" vertical="top" wrapText="1"/>
      <protection locked="0"/>
    </xf>
    <xf numFmtId="0" fontId="4" fillId="0" borderId="55" xfId="0" applyFont="1" applyBorder="1" applyAlignment="1" applyProtection="1">
      <alignment horizontal="center" vertical="top" wrapText="1"/>
      <protection locked="0"/>
    </xf>
    <xf numFmtId="0" fontId="4" fillId="0" borderId="56" xfId="0" applyFont="1" applyBorder="1" applyAlignment="1" applyProtection="1">
      <alignment horizontal="center" vertical="top" wrapText="1"/>
      <protection locked="0"/>
    </xf>
    <xf numFmtId="0" fontId="4" fillId="0" borderId="46" xfId="0" applyFont="1" applyBorder="1" applyAlignment="1" applyProtection="1">
      <alignment horizontal="center" vertical="top" wrapText="1"/>
      <protection locked="0"/>
    </xf>
    <xf numFmtId="0" fontId="4" fillId="0" borderId="19" xfId="0" applyFont="1" applyBorder="1" applyAlignment="1" applyProtection="1">
      <alignment horizontal="center" vertical="top" wrapText="1"/>
      <protection locked="0"/>
    </xf>
    <xf numFmtId="0" fontId="4" fillId="0" borderId="23" xfId="0" applyFont="1" applyBorder="1" applyAlignment="1" applyProtection="1">
      <alignment horizontal="center" vertical="top" wrapText="1"/>
      <protection locked="0"/>
    </xf>
    <xf numFmtId="0" fontId="4" fillId="0" borderId="2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30"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'Auditorias internas realizadas '!$C$28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211F-45EA-808B-97ACC72AA4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'Auditorias internas realizadas '!$D$24:$Q$24</c:f>
              <c:strCache>
                <c:ptCount val="13"/>
                <c:pt idx="0">
                  <c:v>I Trimestre</c:v>
                </c:pt>
                <c:pt idx="3">
                  <c:v>II Trimestre</c:v>
                </c:pt>
                <c:pt idx="6">
                  <c:v>III Trimestre</c:v>
                </c:pt>
                <c:pt idx="9">
                  <c:v>IV Trimestre</c:v>
                </c:pt>
                <c:pt idx="12">
                  <c:v>TOTAL PERIODO</c:v>
                </c:pt>
              </c:strCache>
            </c:strRef>
          </c:cat>
          <c:val>
            <c:numRef>
              <c:f>'Auditorias internas realizadas '!$D$28:$Q$28</c:f>
              <c:numCache>
                <c:formatCode>0.00%</c:formatCode>
                <c:ptCount val="14"/>
                <c:pt idx="0">
                  <c:v>0</c:v>
                </c:pt>
                <c:pt idx="3">
                  <c:v>0.2</c:v>
                </c:pt>
                <c:pt idx="6">
                  <c:v>0.80600000000000005</c:v>
                </c:pt>
                <c:pt idx="9">
                  <c:v>0</c:v>
                </c:pt>
                <c:pt idx="12">
                  <c:v>0.33533333333333337</c:v>
                </c:pt>
              </c:numCache>
            </c:numRef>
          </c:val>
          <c:extLst>
            <c:ext xmlns:c16="http://schemas.microsoft.com/office/drawing/2014/chart" uri="{C3380CC4-5D6E-409C-BE32-E72D297353CC}">
              <c16:uniqueId val="{00000001-211F-45EA-808B-97ACC72AA447}"/>
            </c:ext>
          </c:extLst>
        </c:ser>
        <c:ser>
          <c:idx val="1"/>
          <c:order val="1"/>
          <c:tx>
            <c:strRef>
              <c:f>'Auditorias internas realizadas '!$C$25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'Auditorias internas realizadas '!$D$24:$Q$24</c:f>
              <c:strCache>
                <c:ptCount val="13"/>
                <c:pt idx="0">
                  <c:v>I Trimestre</c:v>
                </c:pt>
                <c:pt idx="3">
                  <c:v>II Trimestre</c:v>
                </c:pt>
                <c:pt idx="6">
                  <c:v>III Trimestre</c:v>
                </c:pt>
                <c:pt idx="9">
                  <c:v>IV Trimestre</c:v>
                </c:pt>
                <c:pt idx="12">
                  <c:v>TOTAL PERIODO</c:v>
                </c:pt>
              </c:strCache>
            </c:strRef>
          </c:cat>
          <c:val>
            <c:numRef>
              <c:f>'Auditorias internas realizadas '!$D$25:$Q$25</c:f>
              <c:numCache>
                <c:formatCode>0%</c:formatCode>
                <c:ptCount val="14"/>
                <c:pt idx="0">
                  <c:v>0</c:v>
                </c:pt>
                <c:pt idx="3" formatCode="0.00%">
                  <c:v>0.2</c:v>
                </c:pt>
                <c:pt idx="6" formatCode="0.00%">
                  <c:v>0.6</c:v>
                </c:pt>
                <c:pt idx="9">
                  <c:v>1</c:v>
                </c:pt>
                <c:pt idx="12">
                  <c:v>1</c:v>
                </c:pt>
              </c:numCache>
            </c:numRef>
          </c:val>
          <c:extLst>
            <c:ext xmlns:c16="http://schemas.microsoft.com/office/drawing/2014/chart" uri="{C3380CC4-5D6E-409C-BE32-E72D297353CC}">
              <c16:uniqueId val="{00000002-211F-45EA-808B-97ACC72AA447}"/>
            </c:ext>
          </c:extLst>
        </c:ser>
        <c:dLbls>
          <c:dLblPos val="ctr"/>
          <c:showLegendKey val="0"/>
          <c:showVal val="1"/>
          <c:showCatName val="0"/>
          <c:showSerName val="0"/>
          <c:showPercent val="0"/>
          <c:showBubbleSize val="0"/>
        </c:dLbls>
        <c:gapWidth val="150"/>
        <c:axId val="-40492064"/>
        <c:axId val="-40489888"/>
      </c:barChart>
      <c:catAx>
        <c:axId val="-404920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489888"/>
        <c:crosses val="autoZero"/>
        <c:auto val="1"/>
        <c:lblAlgn val="ctr"/>
        <c:lblOffset val="100"/>
        <c:noMultiLvlLbl val="0"/>
      </c:catAx>
      <c:valAx>
        <c:axId val="-404898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40492064"/>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'Informes de seguimiento y evalu'!$C$28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E844-4B45-92EB-2CFD6824C10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'Informes de seguimiento y evalu'!$D$24:$Q$24</c:f>
              <c:strCache>
                <c:ptCount val="13"/>
                <c:pt idx="0">
                  <c:v>I Trimestre</c:v>
                </c:pt>
                <c:pt idx="3">
                  <c:v>II Trimestre</c:v>
                </c:pt>
                <c:pt idx="6">
                  <c:v>III Trimestre</c:v>
                </c:pt>
                <c:pt idx="9">
                  <c:v>IV Trimestre</c:v>
                </c:pt>
                <c:pt idx="12">
                  <c:v>TOTAL PERIODO</c:v>
                </c:pt>
              </c:strCache>
            </c:strRef>
          </c:cat>
          <c:val>
            <c:numRef>
              <c:f>'Informes de seguimiento y evalu'!$D$28:$Q$28</c:f>
              <c:numCache>
                <c:formatCode>0%</c:formatCode>
                <c:ptCount val="14"/>
                <c:pt idx="0">
                  <c:v>1</c:v>
                </c:pt>
                <c:pt idx="3">
                  <c:v>1</c:v>
                </c:pt>
                <c:pt idx="6">
                  <c:v>1</c:v>
                </c:pt>
                <c:pt idx="9">
                  <c:v>0</c:v>
                </c:pt>
                <c:pt idx="12">
                  <c:v>1</c:v>
                </c:pt>
              </c:numCache>
            </c:numRef>
          </c:val>
          <c:extLst>
            <c:ext xmlns:c16="http://schemas.microsoft.com/office/drawing/2014/chart" uri="{C3380CC4-5D6E-409C-BE32-E72D297353CC}">
              <c16:uniqueId val="{00000001-E844-4B45-92EB-2CFD6824C10E}"/>
            </c:ext>
          </c:extLst>
        </c:ser>
        <c:ser>
          <c:idx val="1"/>
          <c:order val="1"/>
          <c:tx>
            <c:strRef>
              <c:f>'Informes de seguimiento y evalu'!$C$25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'Informes de seguimiento y evalu'!$D$24:$Q$24</c:f>
              <c:strCache>
                <c:ptCount val="13"/>
                <c:pt idx="0">
                  <c:v>I Trimestre</c:v>
                </c:pt>
                <c:pt idx="3">
                  <c:v>II Trimestre</c:v>
                </c:pt>
                <c:pt idx="6">
                  <c:v>III Trimestre</c:v>
                </c:pt>
                <c:pt idx="9">
                  <c:v>IV Trimestre</c:v>
                </c:pt>
                <c:pt idx="12">
                  <c:v>TOTAL PERIODO</c:v>
                </c:pt>
              </c:strCache>
            </c:strRef>
          </c:cat>
          <c:val>
            <c:numRef>
              <c:f>'Informes de seguimiento y evalu'!$D$25:$Q$25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02-E844-4B45-92EB-2CFD6824C10E}"/>
            </c:ext>
          </c:extLst>
        </c:ser>
        <c:dLbls>
          <c:dLblPos val="ctr"/>
          <c:showLegendKey val="0"/>
          <c:showVal val="1"/>
          <c:showCatName val="0"/>
          <c:showSerName val="0"/>
          <c:showPercent val="0"/>
          <c:showBubbleSize val="0"/>
        </c:dLbls>
        <c:gapWidth val="150"/>
        <c:axId val="-40494240"/>
        <c:axId val="-40495328"/>
      </c:barChart>
      <c:catAx>
        <c:axId val="-4049424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495328"/>
        <c:crosses val="autoZero"/>
        <c:auto val="1"/>
        <c:lblAlgn val="ctr"/>
        <c:lblOffset val="100"/>
        <c:noMultiLvlLbl val="0"/>
      </c:catAx>
      <c:valAx>
        <c:axId val="-404953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0494240"/>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ED09AF40-F771-774E-AD84-F80829F51A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93F50BC9-8F37-8D40-B2A5-4CF6CE1B4F7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092" y="209548"/>
          <a:ext cx="752475" cy="860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abSelected="1" zoomScale="85" zoomScaleNormal="85" zoomScaleSheetLayoutView="90" workbookViewId="0">
      <selection activeCell="U27" sqref="U27"/>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9.42578125" style="1" customWidth="1"/>
    <col min="17" max="17" width="10.7109375" style="1" customWidth="1"/>
    <col min="18" max="18" width="3.42578125" style="1" customWidth="1"/>
    <col min="19" max="16384" width="11.42578125" style="1"/>
  </cols>
  <sheetData>
    <row r="1" spans="2:18" ht="13.5" thickBot="1" x14ac:dyDescent="0.25"/>
    <row r="2" spans="2:18" ht="24.75" customHeight="1" x14ac:dyDescent="0.2">
      <c r="B2" s="89"/>
      <c r="C2" s="90"/>
      <c r="D2" s="91"/>
      <c r="E2" s="74" t="s">
        <v>63</v>
      </c>
      <c r="F2" s="75"/>
      <c r="G2" s="75"/>
      <c r="H2" s="75"/>
      <c r="I2" s="75"/>
      <c r="J2" s="75"/>
      <c r="K2" s="75"/>
      <c r="L2" s="75"/>
      <c r="M2" s="75"/>
      <c r="N2" s="76"/>
      <c r="O2" s="54" t="s">
        <v>83</v>
      </c>
      <c r="P2" s="54"/>
      <c r="Q2" s="54"/>
      <c r="R2" s="54"/>
    </row>
    <row r="3" spans="2:18" ht="24.75" customHeight="1" x14ac:dyDescent="0.2">
      <c r="B3" s="92"/>
      <c r="C3" s="93"/>
      <c r="D3" s="94"/>
      <c r="E3" s="77"/>
      <c r="F3" s="78"/>
      <c r="G3" s="78"/>
      <c r="H3" s="78"/>
      <c r="I3" s="78"/>
      <c r="J3" s="78"/>
      <c r="K3" s="78"/>
      <c r="L3" s="78"/>
      <c r="M3" s="78"/>
      <c r="N3" s="79"/>
      <c r="O3" s="54" t="s">
        <v>84</v>
      </c>
      <c r="P3" s="54"/>
      <c r="Q3" s="54"/>
      <c r="R3" s="54"/>
    </row>
    <row r="4" spans="2:18" ht="24.75" customHeight="1" thickBot="1" x14ac:dyDescent="0.25">
      <c r="B4" s="92"/>
      <c r="C4" s="93"/>
      <c r="D4" s="94"/>
      <c r="E4" s="80"/>
      <c r="F4" s="81"/>
      <c r="G4" s="81"/>
      <c r="H4" s="81"/>
      <c r="I4" s="81"/>
      <c r="J4" s="81"/>
      <c r="K4" s="81"/>
      <c r="L4" s="81"/>
      <c r="M4" s="81"/>
      <c r="N4" s="82"/>
      <c r="O4" s="54" t="s">
        <v>85</v>
      </c>
      <c r="P4" s="54"/>
      <c r="Q4" s="54"/>
      <c r="R4" s="54"/>
    </row>
    <row r="5" spans="2:18" ht="13.5" thickBot="1" x14ac:dyDescent="0.25">
      <c r="B5" s="95" t="s">
        <v>97</v>
      </c>
      <c r="C5" s="96"/>
      <c r="D5" s="96"/>
      <c r="E5" s="96"/>
      <c r="F5" s="96"/>
      <c r="G5" s="96"/>
      <c r="H5" s="96"/>
      <c r="I5" s="96"/>
      <c r="J5" s="96"/>
      <c r="K5" s="96"/>
      <c r="L5" s="96"/>
      <c r="M5" s="96"/>
      <c r="N5" s="96"/>
      <c r="O5" s="97"/>
      <c r="P5" s="97"/>
      <c r="Q5" s="97"/>
      <c r="R5" s="98"/>
    </row>
    <row r="6" spans="2:18" ht="15" customHeight="1" thickBot="1" x14ac:dyDescent="0.25">
      <c r="B6" s="61" t="s">
        <v>0</v>
      </c>
      <c r="C6" s="62"/>
      <c r="D6" s="62"/>
      <c r="E6" s="62"/>
      <c r="F6" s="62"/>
      <c r="G6" s="62"/>
      <c r="H6" s="62"/>
      <c r="I6" s="62"/>
      <c r="J6" s="62"/>
      <c r="K6" s="62"/>
      <c r="L6" s="62"/>
      <c r="M6" s="62"/>
      <c r="N6" s="62"/>
      <c r="O6" s="62"/>
      <c r="P6" s="62"/>
      <c r="Q6" s="62"/>
      <c r="R6" s="63"/>
    </row>
    <row r="7" spans="2:18" ht="13.5" thickBot="1" x14ac:dyDescent="0.25">
      <c r="B7" s="5"/>
      <c r="C7" s="73"/>
      <c r="D7" s="73"/>
      <c r="E7" s="73"/>
      <c r="F7" s="73"/>
      <c r="G7" s="73"/>
      <c r="H7" s="73"/>
      <c r="I7" s="73"/>
      <c r="J7" s="73"/>
      <c r="K7" s="73"/>
      <c r="L7" s="73"/>
      <c r="M7" s="73"/>
      <c r="N7" s="73"/>
      <c r="O7" s="73"/>
      <c r="P7" s="73"/>
      <c r="Q7" s="73"/>
      <c r="R7" s="6"/>
    </row>
    <row r="8" spans="2:18" ht="23.25" customHeight="1" thickBot="1" x14ac:dyDescent="0.25">
      <c r="B8" s="5"/>
      <c r="C8" s="7" t="s">
        <v>61</v>
      </c>
      <c r="D8" s="67" t="s">
        <v>56</v>
      </c>
      <c r="E8" s="68"/>
      <c r="F8" s="68"/>
      <c r="G8" s="68"/>
      <c r="H8" s="68"/>
      <c r="I8" s="69"/>
      <c r="J8" s="83" t="s">
        <v>57</v>
      </c>
      <c r="K8" s="84"/>
      <c r="L8" s="70" t="s">
        <v>91</v>
      </c>
      <c r="M8" s="71"/>
      <c r="N8" s="71"/>
      <c r="O8" s="71"/>
      <c r="P8" s="71"/>
      <c r="Q8" s="72"/>
      <c r="R8" s="6"/>
    </row>
    <row r="9" spans="2:18" ht="23.25" customHeight="1" thickBot="1" x14ac:dyDescent="0.25">
      <c r="B9" s="5"/>
      <c r="C9" s="7" t="s">
        <v>60</v>
      </c>
      <c r="D9" s="64" t="s">
        <v>78</v>
      </c>
      <c r="E9" s="65"/>
      <c r="F9" s="65"/>
      <c r="G9" s="65"/>
      <c r="H9" s="65"/>
      <c r="I9" s="66"/>
      <c r="J9" s="85" t="s">
        <v>58</v>
      </c>
      <c r="K9" s="86"/>
      <c r="L9" s="55" t="s">
        <v>95</v>
      </c>
      <c r="M9" s="56"/>
      <c r="N9" s="56"/>
      <c r="O9" s="56"/>
      <c r="P9" s="56"/>
      <c r="Q9" s="57"/>
      <c r="R9" s="6"/>
    </row>
    <row r="10" spans="2:18" ht="29.25" customHeight="1" thickBot="1" x14ac:dyDescent="0.25">
      <c r="B10" s="5"/>
      <c r="C10" s="7" t="s">
        <v>59</v>
      </c>
      <c r="D10" s="64" t="s">
        <v>77</v>
      </c>
      <c r="E10" s="65"/>
      <c r="F10" s="65"/>
      <c r="G10" s="65"/>
      <c r="H10" s="65"/>
      <c r="I10" s="66"/>
      <c r="J10" s="87"/>
      <c r="K10" s="88"/>
      <c r="L10" s="58"/>
      <c r="M10" s="59"/>
      <c r="N10" s="59"/>
      <c r="O10" s="59"/>
      <c r="P10" s="59"/>
      <c r="Q10" s="60"/>
      <c r="R10" s="6"/>
    </row>
    <row r="11" spans="2:18" ht="6" customHeight="1" thickBot="1" x14ac:dyDescent="0.25">
      <c r="B11" s="5"/>
      <c r="I11" s="8"/>
      <c r="R11" s="6"/>
    </row>
    <row r="12" spans="2:18" ht="15" customHeight="1" x14ac:dyDescent="0.2">
      <c r="B12" s="5"/>
      <c r="C12" s="134" t="s">
        <v>14</v>
      </c>
      <c r="D12" s="150"/>
      <c r="E12" s="134" t="s">
        <v>62</v>
      </c>
      <c r="F12" s="135"/>
      <c r="G12" s="148" t="s">
        <v>1</v>
      </c>
      <c r="H12" s="149"/>
      <c r="I12" s="134" t="s">
        <v>3</v>
      </c>
      <c r="J12" s="135"/>
      <c r="K12" s="160" t="s">
        <v>6</v>
      </c>
      <c r="L12" s="161"/>
      <c r="M12" s="113" t="s">
        <v>2</v>
      </c>
      <c r="N12" s="151"/>
      <c r="O12" s="152"/>
      <c r="P12" s="144" t="s">
        <v>65</v>
      </c>
      <c r="Q12" s="145"/>
      <c r="R12" s="6"/>
    </row>
    <row r="13" spans="2:18" ht="15" customHeight="1" x14ac:dyDescent="0.2">
      <c r="B13" s="5"/>
      <c r="C13" s="123" t="s">
        <v>90</v>
      </c>
      <c r="D13" s="131"/>
      <c r="E13" s="133">
        <v>0.98180000000000001</v>
      </c>
      <c r="F13" s="124"/>
      <c r="G13" s="119" t="s">
        <v>79</v>
      </c>
      <c r="H13" s="120"/>
      <c r="I13" s="123" t="s">
        <v>4</v>
      </c>
      <c r="J13" s="124"/>
      <c r="K13" s="162" t="s">
        <v>8</v>
      </c>
      <c r="L13" s="163"/>
      <c r="M13" s="123" t="s">
        <v>94</v>
      </c>
      <c r="N13" s="131"/>
      <c r="O13" s="153"/>
      <c r="P13" s="146" t="s">
        <v>70</v>
      </c>
      <c r="Q13" s="124"/>
      <c r="R13" s="6"/>
    </row>
    <row r="14" spans="2:18" ht="15.75" customHeight="1" thickBot="1" x14ac:dyDescent="0.25">
      <c r="B14" s="5"/>
      <c r="C14" s="125"/>
      <c r="D14" s="132"/>
      <c r="E14" s="125"/>
      <c r="F14" s="126"/>
      <c r="G14" s="121"/>
      <c r="H14" s="122"/>
      <c r="I14" s="125"/>
      <c r="J14" s="126"/>
      <c r="K14" s="164"/>
      <c r="L14" s="165"/>
      <c r="M14" s="125"/>
      <c r="N14" s="132"/>
      <c r="O14" s="154"/>
      <c r="P14" s="147"/>
      <c r="Q14" s="126"/>
      <c r="R14" s="6"/>
    </row>
    <row r="15" spans="2:18" ht="8.25" customHeight="1" thickBot="1" x14ac:dyDescent="0.25">
      <c r="B15" s="5"/>
      <c r="R15" s="6"/>
    </row>
    <row r="16" spans="2:18" x14ac:dyDescent="0.2">
      <c r="B16" s="5"/>
      <c r="C16" s="113" t="s">
        <v>11</v>
      </c>
      <c r="D16" s="127" t="s">
        <v>26</v>
      </c>
      <c r="E16" s="128"/>
      <c r="F16" s="138" t="s">
        <v>80</v>
      </c>
      <c r="G16" s="139"/>
      <c r="H16" s="9"/>
      <c r="I16" s="9"/>
      <c r="J16" s="9"/>
      <c r="K16" s="9"/>
      <c r="L16" s="9"/>
      <c r="M16" s="10"/>
      <c r="N16" s="10"/>
      <c r="O16" s="10"/>
      <c r="P16" s="10"/>
      <c r="Q16" s="10"/>
      <c r="R16" s="6"/>
    </row>
    <row r="17" spans="2:20" ht="18.75" customHeight="1" x14ac:dyDescent="0.2">
      <c r="B17" s="5"/>
      <c r="C17" s="114"/>
      <c r="D17" s="129" t="s">
        <v>27</v>
      </c>
      <c r="E17" s="130"/>
      <c r="F17" s="140" t="s">
        <v>82</v>
      </c>
      <c r="G17" s="141"/>
      <c r="H17" s="9"/>
      <c r="I17" s="40"/>
      <c r="J17" s="39"/>
      <c r="K17" s="9"/>
      <c r="L17" s="9"/>
      <c r="M17" s="10"/>
      <c r="N17" s="10"/>
      <c r="O17" s="10"/>
      <c r="P17" s="10"/>
      <c r="Q17" s="10"/>
      <c r="R17" s="6"/>
    </row>
    <row r="18" spans="2:20" ht="18.75" customHeight="1" thickBot="1" x14ac:dyDescent="0.25">
      <c r="B18" s="5"/>
      <c r="C18" s="115"/>
      <c r="D18" s="136" t="s">
        <v>28</v>
      </c>
      <c r="E18" s="137"/>
      <c r="F18" s="117" t="s">
        <v>81</v>
      </c>
      <c r="G18" s="118"/>
      <c r="H18" s="9"/>
      <c r="I18" s="9"/>
      <c r="J18" s="9"/>
      <c r="K18" s="39"/>
      <c r="L18" s="9"/>
      <c r="M18" s="10"/>
      <c r="N18" s="10"/>
      <c r="O18" s="10"/>
      <c r="P18" s="10"/>
      <c r="Q18" s="10"/>
      <c r="R18" s="6"/>
    </row>
    <row r="19" spans="2:20" ht="6" customHeight="1" thickBot="1" x14ac:dyDescent="0.25">
      <c r="B19" s="5"/>
      <c r="R19" s="6"/>
    </row>
    <row r="20" spans="2:20" ht="13.5" thickBot="1" x14ac:dyDescent="0.25">
      <c r="B20" s="155" t="s">
        <v>23</v>
      </c>
      <c r="C20" s="156"/>
      <c r="D20" s="156"/>
      <c r="E20" s="156"/>
      <c r="F20" s="156"/>
      <c r="G20" s="156"/>
      <c r="H20" s="156"/>
      <c r="I20" s="156"/>
      <c r="J20" s="156"/>
      <c r="K20" s="156"/>
      <c r="L20" s="156"/>
      <c r="M20" s="156"/>
      <c r="N20" s="156"/>
      <c r="O20" s="156"/>
      <c r="P20" s="156"/>
      <c r="Q20" s="156"/>
      <c r="R20" s="157"/>
    </row>
    <row r="21" spans="2:20" ht="6" customHeight="1" x14ac:dyDescent="0.2">
      <c r="B21" s="5"/>
      <c r="G21" s="11"/>
      <c r="H21" s="11"/>
      <c r="R21" s="6"/>
    </row>
    <row r="22" spans="2:20" ht="4.5" customHeight="1" thickBot="1" x14ac:dyDescent="0.25">
      <c r="B22" s="5"/>
      <c r="R22" s="6"/>
    </row>
    <row r="23" spans="2:20" ht="15.75" customHeight="1" thickBot="1" x14ac:dyDescent="0.25">
      <c r="B23" s="5"/>
      <c r="C23" s="158" t="s">
        <v>12</v>
      </c>
      <c r="D23" s="159"/>
      <c r="E23" s="159"/>
      <c r="F23" s="159"/>
      <c r="G23" s="159"/>
      <c r="H23" s="159"/>
      <c r="I23" s="159"/>
      <c r="J23" s="159"/>
      <c r="K23" s="159"/>
      <c r="L23" s="159"/>
      <c r="M23" s="159"/>
      <c r="N23" s="159"/>
      <c r="O23" s="159"/>
      <c r="P23" s="159"/>
      <c r="Q23" s="143"/>
      <c r="R23" s="6"/>
    </row>
    <row r="24" spans="2:20" ht="27" customHeight="1" thickBot="1" x14ac:dyDescent="0.25">
      <c r="B24" s="5"/>
      <c r="C24" s="12" t="s">
        <v>16</v>
      </c>
      <c r="D24" s="42" t="s">
        <v>86</v>
      </c>
      <c r="E24" s="43"/>
      <c r="F24" s="44"/>
      <c r="G24" s="42" t="s">
        <v>87</v>
      </c>
      <c r="H24" s="43"/>
      <c r="I24" s="44"/>
      <c r="J24" s="42" t="s">
        <v>88</v>
      </c>
      <c r="K24" s="43"/>
      <c r="L24" s="44"/>
      <c r="M24" s="42" t="s">
        <v>89</v>
      </c>
      <c r="N24" s="43"/>
      <c r="O24" s="44"/>
      <c r="P24" s="142" t="s">
        <v>13</v>
      </c>
      <c r="Q24" s="143"/>
      <c r="R24" s="6"/>
    </row>
    <row r="25" spans="2:20" ht="14.45" customHeight="1" x14ac:dyDescent="0.2">
      <c r="B25" s="5"/>
      <c r="C25" s="13" t="s">
        <v>17</v>
      </c>
      <c r="D25" s="48">
        <v>0</v>
      </c>
      <c r="E25" s="49"/>
      <c r="F25" s="50"/>
      <c r="G25" s="45">
        <v>0.2</v>
      </c>
      <c r="H25" s="46"/>
      <c r="I25" s="47"/>
      <c r="J25" s="45">
        <v>0.6</v>
      </c>
      <c r="K25" s="46"/>
      <c r="L25" s="47"/>
      <c r="M25" s="48">
        <v>1</v>
      </c>
      <c r="N25" s="49"/>
      <c r="O25" s="50"/>
      <c r="P25" s="169">
        <v>1</v>
      </c>
      <c r="Q25" s="170"/>
      <c r="R25" s="6"/>
    </row>
    <row r="26" spans="2:20" ht="14.45" customHeight="1" x14ac:dyDescent="0.2">
      <c r="B26" s="5"/>
      <c r="C26" s="14" t="s">
        <v>15</v>
      </c>
      <c r="D26" s="201">
        <v>0</v>
      </c>
      <c r="E26" s="202"/>
      <c r="F26" s="203"/>
      <c r="G26" s="140">
        <f>+(2*50%)+(0*45%)+(0*5%)</f>
        <v>1</v>
      </c>
      <c r="H26" s="172"/>
      <c r="I26" s="141"/>
      <c r="J26" s="140">
        <v>4.03</v>
      </c>
      <c r="K26" s="172"/>
      <c r="L26" s="141"/>
      <c r="M26" s="140"/>
      <c r="N26" s="172"/>
      <c r="O26" s="141"/>
      <c r="P26" s="167">
        <f>SUM(D26:O26)</f>
        <v>5.03</v>
      </c>
      <c r="Q26" s="168"/>
      <c r="R26" s="6"/>
    </row>
    <row r="27" spans="2:20" ht="15" customHeight="1" thickBot="1" x14ac:dyDescent="0.25">
      <c r="B27" s="5"/>
      <c r="C27" s="15" t="s">
        <v>36</v>
      </c>
      <c r="D27" s="204">
        <v>5</v>
      </c>
      <c r="E27" s="205"/>
      <c r="F27" s="206"/>
      <c r="G27" s="173">
        <v>5</v>
      </c>
      <c r="H27" s="174"/>
      <c r="I27" s="175"/>
      <c r="J27" s="117">
        <v>5</v>
      </c>
      <c r="K27" s="176"/>
      <c r="L27" s="118"/>
      <c r="M27" s="117"/>
      <c r="N27" s="176"/>
      <c r="O27" s="118"/>
      <c r="P27" s="167">
        <f>SUM(D27:O27)</f>
        <v>15</v>
      </c>
      <c r="Q27" s="168"/>
      <c r="R27" s="6"/>
    </row>
    <row r="28" spans="2:20" ht="15" customHeight="1" thickBot="1" x14ac:dyDescent="0.25">
      <c r="B28" s="5"/>
      <c r="C28" s="16" t="s">
        <v>29</v>
      </c>
      <c r="D28" s="51">
        <f>+D26/D27</f>
        <v>0</v>
      </c>
      <c r="E28" s="52"/>
      <c r="F28" s="53"/>
      <c r="G28" s="51">
        <f>+G26/G27</f>
        <v>0.2</v>
      </c>
      <c r="H28" s="52"/>
      <c r="I28" s="53"/>
      <c r="J28" s="51">
        <f>+J26/J27</f>
        <v>0.80600000000000005</v>
      </c>
      <c r="K28" s="52"/>
      <c r="L28" s="53"/>
      <c r="M28" s="51" t="e">
        <f>+M26/M27</f>
        <v>#DIV/0!</v>
      </c>
      <c r="N28" s="52"/>
      <c r="O28" s="53"/>
      <c r="P28" s="171">
        <f>P26/P27</f>
        <v>0.33533333333333337</v>
      </c>
      <c r="Q28" s="53"/>
      <c r="R28" s="6"/>
    </row>
    <row r="29" spans="2:20" x14ac:dyDescent="0.2">
      <c r="B29" s="5"/>
      <c r="R29" s="6"/>
      <c r="T29" s="17"/>
    </row>
    <row r="30" spans="2:20" x14ac:dyDescent="0.2">
      <c r="B30" s="5"/>
      <c r="R30" s="6"/>
    </row>
    <row r="31" spans="2:20" x14ac:dyDescent="0.2">
      <c r="B31" s="5"/>
      <c r="I31" s="166"/>
      <c r="J31" s="166"/>
      <c r="K31" s="166"/>
      <c r="L31" s="166"/>
      <c r="M31" s="166"/>
      <c r="N31" s="166"/>
      <c r="O31" s="166"/>
      <c r="P31" s="166"/>
      <c r="Q31" s="166"/>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2" t="s">
        <v>21</v>
      </c>
      <c r="D42" s="103"/>
      <c r="E42" s="103"/>
      <c r="F42" s="103"/>
      <c r="G42" s="103"/>
      <c r="H42" s="103"/>
      <c r="I42" s="103"/>
      <c r="J42" s="103"/>
      <c r="K42" s="61" t="s">
        <v>73</v>
      </c>
      <c r="L42" s="62"/>
      <c r="M42" s="62"/>
      <c r="N42" s="62"/>
      <c r="O42" s="62"/>
      <c r="P42" s="62"/>
      <c r="Q42" s="63"/>
      <c r="R42" s="6"/>
    </row>
    <row r="43" spans="2:18" ht="28.5" customHeight="1" thickBot="1" x14ac:dyDescent="0.25">
      <c r="B43" s="5"/>
      <c r="C43" s="35"/>
      <c r="D43" s="36" t="s">
        <v>75</v>
      </c>
      <c r="E43" s="109" t="s">
        <v>76</v>
      </c>
      <c r="F43" s="109"/>
      <c r="G43" s="109"/>
      <c r="H43" s="109"/>
      <c r="I43" s="109"/>
      <c r="J43" s="110"/>
      <c r="K43" s="2"/>
      <c r="L43" s="3"/>
      <c r="M43" s="3"/>
      <c r="N43" s="3"/>
      <c r="O43" s="3"/>
      <c r="P43" s="3"/>
      <c r="Q43" s="4"/>
      <c r="R43" s="6"/>
    </row>
    <row r="44" spans="2:18" ht="75" customHeight="1" thickBot="1" x14ac:dyDescent="0.25">
      <c r="B44" s="5"/>
      <c r="C44" s="18" t="s">
        <v>18</v>
      </c>
      <c r="D44" s="41">
        <v>45747</v>
      </c>
      <c r="E44" s="111" t="s">
        <v>99</v>
      </c>
      <c r="F44" s="111"/>
      <c r="G44" s="111"/>
      <c r="H44" s="111"/>
      <c r="I44" s="111"/>
      <c r="J44" s="111"/>
      <c r="K44" s="100"/>
      <c r="L44" s="100"/>
      <c r="M44" s="100"/>
      <c r="N44" s="100"/>
      <c r="O44" s="100"/>
      <c r="P44" s="100"/>
      <c r="Q44" s="101"/>
      <c r="R44" s="6"/>
    </row>
    <row r="45" spans="2:18" ht="102.75" customHeight="1" thickBot="1" x14ac:dyDescent="0.25">
      <c r="B45" s="5"/>
      <c r="C45" s="19" t="s">
        <v>19</v>
      </c>
      <c r="D45" s="41">
        <v>45838</v>
      </c>
      <c r="E45" s="112" t="s">
        <v>101</v>
      </c>
      <c r="F45" s="112"/>
      <c r="G45" s="112"/>
      <c r="H45" s="112"/>
      <c r="I45" s="112"/>
      <c r="J45" s="112"/>
      <c r="K45" s="100"/>
      <c r="L45" s="100"/>
      <c r="M45" s="100"/>
      <c r="N45" s="100"/>
      <c r="O45" s="100"/>
      <c r="P45" s="100"/>
      <c r="Q45" s="101"/>
      <c r="R45" s="6"/>
    </row>
    <row r="46" spans="2:18" ht="98.25" customHeight="1" thickBot="1" x14ac:dyDescent="0.25">
      <c r="B46" s="5"/>
      <c r="C46" s="20" t="s">
        <v>64</v>
      </c>
      <c r="D46" s="41">
        <v>45930</v>
      </c>
      <c r="E46" s="112" t="s">
        <v>103</v>
      </c>
      <c r="F46" s="112"/>
      <c r="G46" s="112"/>
      <c r="H46" s="112"/>
      <c r="I46" s="112"/>
      <c r="J46" s="112"/>
      <c r="K46" s="104"/>
      <c r="L46" s="104"/>
      <c r="M46" s="104"/>
      <c r="N46" s="104"/>
      <c r="O46" s="104"/>
      <c r="P46" s="104"/>
      <c r="Q46" s="105"/>
      <c r="R46" s="6"/>
    </row>
    <row r="47" spans="2:18" ht="143.25" customHeight="1" thickBot="1" x14ac:dyDescent="0.25">
      <c r="B47" s="5"/>
      <c r="C47" s="19" t="s">
        <v>20</v>
      </c>
      <c r="D47" s="41"/>
      <c r="E47" s="112"/>
      <c r="F47" s="112"/>
      <c r="G47" s="112"/>
      <c r="H47" s="112"/>
      <c r="I47" s="112"/>
      <c r="J47" s="112"/>
      <c r="K47" s="106"/>
      <c r="L47" s="107"/>
      <c r="M47" s="107"/>
      <c r="N47" s="107"/>
      <c r="O47" s="107"/>
      <c r="P47" s="107"/>
      <c r="Q47" s="108"/>
      <c r="R47" s="6"/>
    </row>
    <row r="48" spans="2:18" x14ac:dyDescent="0.2">
      <c r="B48" s="5"/>
      <c r="R48" s="6"/>
    </row>
    <row r="49" spans="2:18" ht="13.5" thickBot="1" x14ac:dyDescent="0.25">
      <c r="B49" s="21"/>
      <c r="C49" s="22"/>
      <c r="D49" s="22"/>
      <c r="E49" s="22"/>
      <c r="F49" s="22"/>
      <c r="G49" s="22"/>
      <c r="H49" s="22"/>
      <c r="I49" s="22"/>
      <c r="J49" s="22"/>
      <c r="K49" s="22"/>
      <c r="L49" s="22"/>
      <c r="M49" s="22"/>
      <c r="N49" s="22"/>
      <c r="O49" s="22"/>
      <c r="P49" s="22"/>
      <c r="Q49" s="22"/>
      <c r="R49" s="23"/>
    </row>
    <row r="91" spans="3:21" ht="28.5" customHeight="1" x14ac:dyDescent="0.2"/>
    <row r="94" spans="3:21" ht="13.5" thickBot="1" x14ac:dyDescent="0.25"/>
    <row r="95" spans="3:21" ht="13.5" thickBot="1" x14ac:dyDescent="0.25">
      <c r="C95" s="24" t="s">
        <v>38</v>
      </c>
      <c r="D95" s="25"/>
      <c r="H95" s="33" t="s">
        <v>22</v>
      </c>
      <c r="I95" s="33" t="s">
        <v>24</v>
      </c>
      <c r="J95" s="33" t="s">
        <v>66</v>
      </c>
      <c r="U95" s="26" t="s">
        <v>30</v>
      </c>
    </row>
    <row r="96" spans="3:21" ht="25.5" x14ac:dyDescent="0.2">
      <c r="C96" s="27" t="s">
        <v>45</v>
      </c>
      <c r="D96" s="28"/>
      <c r="H96" s="34" t="s">
        <v>4</v>
      </c>
      <c r="I96" s="34" t="s">
        <v>7</v>
      </c>
      <c r="J96" s="34" t="s">
        <v>67</v>
      </c>
      <c r="M96" s="99"/>
      <c r="N96" s="99"/>
    </row>
    <row r="97" spans="3:14" ht="25.5" x14ac:dyDescent="0.2">
      <c r="C97" s="27" t="s">
        <v>46</v>
      </c>
      <c r="D97" s="28"/>
      <c r="H97" s="34" t="s">
        <v>72</v>
      </c>
      <c r="I97" s="34" t="s">
        <v>25</v>
      </c>
      <c r="J97" s="34" t="s">
        <v>68</v>
      </c>
      <c r="M97" s="93"/>
      <c r="N97" s="93"/>
    </row>
    <row r="98" spans="3:14" ht="38.25" x14ac:dyDescent="0.2">
      <c r="C98" s="27" t="s">
        <v>47</v>
      </c>
      <c r="D98" s="28"/>
      <c r="H98" s="34" t="s">
        <v>5</v>
      </c>
      <c r="I98" s="34" t="s">
        <v>8</v>
      </c>
      <c r="J98" s="34" t="s">
        <v>69</v>
      </c>
      <c r="M98" s="93"/>
      <c r="N98" s="93"/>
    </row>
    <row r="99" spans="3:14" x14ac:dyDescent="0.2">
      <c r="C99" s="27" t="s">
        <v>48</v>
      </c>
      <c r="D99" s="28"/>
      <c r="H99" s="34"/>
      <c r="I99" s="34" t="s">
        <v>71</v>
      </c>
      <c r="J99" s="34" t="s">
        <v>70</v>
      </c>
      <c r="M99" s="93"/>
      <c r="N99" s="93"/>
    </row>
    <row r="100" spans="3:14" ht="25.5" x14ac:dyDescent="0.2">
      <c r="C100" s="27" t="s">
        <v>49</v>
      </c>
      <c r="D100" s="28"/>
      <c r="H100" s="34"/>
      <c r="I100" s="34" t="s">
        <v>9</v>
      </c>
      <c r="J100" s="34" t="s">
        <v>74</v>
      </c>
      <c r="M100" s="93"/>
      <c r="N100" s="93"/>
    </row>
    <row r="101" spans="3:14" x14ac:dyDescent="0.2">
      <c r="C101" s="27" t="s">
        <v>50</v>
      </c>
      <c r="D101" s="28"/>
      <c r="H101" s="34"/>
      <c r="I101" s="34" t="s">
        <v>10</v>
      </c>
      <c r="J101" s="34"/>
      <c r="M101" s="93"/>
      <c r="N101" s="93"/>
    </row>
    <row r="102" spans="3:14" x14ac:dyDescent="0.2">
      <c r="C102" s="27" t="s">
        <v>51</v>
      </c>
      <c r="D102" s="28"/>
      <c r="M102" s="99"/>
      <c r="N102" s="99"/>
    </row>
    <row r="103" spans="3:14" ht="66" customHeight="1" x14ac:dyDescent="0.2">
      <c r="C103" s="27" t="s">
        <v>52</v>
      </c>
      <c r="D103" s="28"/>
      <c r="M103" s="116"/>
      <c r="N103" s="116"/>
    </row>
    <row r="104" spans="3:14" x14ac:dyDescent="0.2">
      <c r="C104" s="27" t="s">
        <v>37</v>
      </c>
      <c r="D104" s="28"/>
    </row>
    <row r="105" spans="3:14" ht="25.5" x14ac:dyDescent="0.2">
      <c r="C105" s="27" t="s">
        <v>53</v>
      </c>
      <c r="D105" s="28"/>
    </row>
    <row r="106" spans="3:14" ht="25.5" x14ac:dyDescent="0.2">
      <c r="C106" s="27" t="s">
        <v>54</v>
      </c>
      <c r="D106" s="28"/>
    </row>
    <row r="107" spans="3:14" ht="25.5" x14ac:dyDescent="0.2">
      <c r="C107" s="27" t="s">
        <v>55</v>
      </c>
      <c r="D107" s="28"/>
    </row>
    <row r="108" spans="3:14" x14ac:dyDescent="0.2">
      <c r="C108" s="27" t="s">
        <v>40</v>
      </c>
      <c r="D108" s="29"/>
    </row>
    <row r="109" spans="3:14" x14ac:dyDescent="0.2">
      <c r="C109" s="27" t="s">
        <v>39</v>
      </c>
      <c r="D109" s="30"/>
    </row>
    <row r="110" spans="3:14" x14ac:dyDescent="0.2">
      <c r="C110" s="27" t="s">
        <v>56</v>
      </c>
      <c r="D110" s="29"/>
    </row>
    <row r="112" spans="3:14" ht="6.75" customHeight="1" x14ac:dyDescent="0.2"/>
    <row r="113" spans="3:3" ht="15" customHeight="1" x14ac:dyDescent="0.2">
      <c r="C113" s="31" t="s">
        <v>30</v>
      </c>
    </row>
    <row r="114" spans="3:3" ht="18.75" customHeight="1" x14ac:dyDescent="0.2">
      <c r="C114" s="31" t="s">
        <v>33</v>
      </c>
    </row>
    <row r="115" spans="3:3" ht="15" customHeight="1" x14ac:dyDescent="0.2">
      <c r="C115" s="31" t="s">
        <v>41</v>
      </c>
    </row>
    <row r="116" spans="3:3" ht="11.25" customHeight="1" x14ac:dyDescent="0.2">
      <c r="C116" s="31" t="s">
        <v>31</v>
      </c>
    </row>
    <row r="117" spans="3:3" ht="16.5" customHeight="1" x14ac:dyDescent="0.2">
      <c r="C117" s="31" t="s">
        <v>32</v>
      </c>
    </row>
    <row r="118" spans="3:3" ht="12" customHeight="1" x14ac:dyDescent="0.2">
      <c r="C118" s="31" t="s">
        <v>34</v>
      </c>
    </row>
    <row r="119" spans="3:3" ht="25.5" customHeight="1" x14ac:dyDescent="0.2">
      <c r="C119" s="31" t="s">
        <v>35</v>
      </c>
    </row>
    <row r="120" spans="3:3" ht="27.75" customHeight="1" x14ac:dyDescent="0.2">
      <c r="C120" s="31" t="s">
        <v>42</v>
      </c>
    </row>
    <row r="121" spans="3:3" ht="36.75" customHeight="1" x14ac:dyDescent="0.2">
      <c r="C121" s="32" t="s">
        <v>43</v>
      </c>
    </row>
    <row r="122" spans="3:3" x14ac:dyDescent="0.2">
      <c r="C122" s="31" t="s">
        <v>44</v>
      </c>
    </row>
  </sheetData>
  <mergeCells count="83">
    <mergeCell ref="I31:Q31"/>
    <mergeCell ref="P26:Q26"/>
    <mergeCell ref="P27:Q27"/>
    <mergeCell ref="P25:Q25"/>
    <mergeCell ref="P28:Q28"/>
    <mergeCell ref="G26:I26"/>
    <mergeCell ref="G27:I27"/>
    <mergeCell ref="G28:I28"/>
    <mergeCell ref="J26:L26"/>
    <mergeCell ref="J27:L27"/>
    <mergeCell ref="J28:L28"/>
    <mergeCell ref="M25:O25"/>
    <mergeCell ref="M26:O26"/>
    <mergeCell ref="M27:O27"/>
    <mergeCell ref="M28:O28"/>
    <mergeCell ref="I12:J12"/>
    <mergeCell ref="D18:E18"/>
    <mergeCell ref="F16:G16"/>
    <mergeCell ref="F17:G17"/>
    <mergeCell ref="P24:Q24"/>
    <mergeCell ref="P12:Q12"/>
    <mergeCell ref="P13:Q14"/>
    <mergeCell ref="G12:H12"/>
    <mergeCell ref="C12:D12"/>
    <mergeCell ref="E12:F12"/>
    <mergeCell ref="M12:O12"/>
    <mergeCell ref="M13:O14"/>
    <mergeCell ref="B20:R20"/>
    <mergeCell ref="C23:Q23"/>
    <mergeCell ref="K12:L12"/>
    <mergeCell ref="K13:L14"/>
    <mergeCell ref="F18:G18"/>
    <mergeCell ref="G13:H14"/>
    <mergeCell ref="I13:J14"/>
    <mergeCell ref="D16:E16"/>
    <mergeCell ref="D17:E17"/>
    <mergeCell ref="C13:D14"/>
    <mergeCell ref="E13:F14"/>
    <mergeCell ref="M103:N103"/>
    <mergeCell ref="M98:N98"/>
    <mergeCell ref="M99:N99"/>
    <mergeCell ref="M100:N100"/>
    <mergeCell ref="M101:N101"/>
    <mergeCell ref="M102:N102"/>
    <mergeCell ref="B2:D4"/>
    <mergeCell ref="B5:R5"/>
    <mergeCell ref="M96:N96"/>
    <mergeCell ref="M97:N97"/>
    <mergeCell ref="K44:Q44"/>
    <mergeCell ref="C42:J42"/>
    <mergeCell ref="K42:Q42"/>
    <mergeCell ref="K45:Q45"/>
    <mergeCell ref="K46:Q46"/>
    <mergeCell ref="K47:Q47"/>
    <mergeCell ref="E43:J43"/>
    <mergeCell ref="E44:J44"/>
    <mergeCell ref="E45:J45"/>
    <mergeCell ref="E46:J46"/>
    <mergeCell ref="E47:J47"/>
    <mergeCell ref="C16:C18"/>
    <mergeCell ref="D26:F26"/>
    <mergeCell ref="D27:F27"/>
    <mergeCell ref="D28:F28"/>
    <mergeCell ref="O2:R2"/>
    <mergeCell ref="O3:R3"/>
    <mergeCell ref="O4:R4"/>
    <mergeCell ref="L9:Q10"/>
    <mergeCell ref="B6:R6"/>
    <mergeCell ref="D9:I9"/>
    <mergeCell ref="D8:I8"/>
    <mergeCell ref="L8:Q8"/>
    <mergeCell ref="C7:Q7"/>
    <mergeCell ref="E2:N4"/>
    <mergeCell ref="J8:K8"/>
    <mergeCell ref="J9:K10"/>
    <mergeCell ref="D10:I10"/>
    <mergeCell ref="D24:F24"/>
    <mergeCell ref="G24:I24"/>
    <mergeCell ref="J24:L24"/>
    <mergeCell ref="M24:O24"/>
    <mergeCell ref="J25:L25"/>
    <mergeCell ref="G25:I25"/>
    <mergeCell ref="D25:F25"/>
  </mergeCells>
  <phoneticPr fontId="30" type="noConversion"/>
  <dataValidations xWindow="316" yWindow="635"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Realice un pequeño análisis, acerca del cumplimiento o incumplimiento del indicador, identificando los factores que fueron relevantes en el resultado del indicador." sqref="C44:C47 D47 E44:J46"/>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 allowBlank="1" showInputMessage="1" showErrorMessage="1" prompt="Identifique el valor registrado en el numerador de la fórmula de cálculo" sqref="M26 J26 D26 G26 P26:P27"/>
    <dataValidation allowBlank="1" showInputMessage="1" showErrorMessage="1" prompt="Identifique el valor registrado en el denominador de la fórmula de cálculo" sqref="M27 J27 D27 G27"/>
    <dataValidation allowBlank="1" showInputMessage="1" showErrorMessage="1" prompt="Identifique el resultado del indicador en la medición desarrollada" sqref="G28 M28 J28 P28 D28"/>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U143"/>
  <sheetViews>
    <sheetView showGridLines="0" topLeftCell="A11" zoomScale="70" zoomScaleNormal="70" zoomScaleSheetLayoutView="70" workbookViewId="0">
      <selection activeCell="P26" sqref="P26:Q26"/>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9.42578125" style="1" customWidth="1"/>
    <col min="17" max="17" width="10.7109375" style="1" customWidth="1"/>
    <col min="18" max="18" width="3.42578125" style="1" customWidth="1"/>
    <col min="19" max="16384" width="11.42578125" style="1"/>
  </cols>
  <sheetData>
    <row r="1" spans="2:18" ht="13.5" thickBot="1" x14ac:dyDescent="0.25"/>
    <row r="2" spans="2:18" ht="24.75" customHeight="1" x14ac:dyDescent="0.2">
      <c r="B2" s="89"/>
      <c r="C2" s="90"/>
      <c r="D2" s="91"/>
      <c r="E2" s="74" t="s">
        <v>63</v>
      </c>
      <c r="F2" s="75"/>
      <c r="G2" s="75"/>
      <c r="H2" s="75"/>
      <c r="I2" s="75"/>
      <c r="J2" s="75"/>
      <c r="K2" s="75"/>
      <c r="L2" s="75"/>
      <c r="M2" s="75"/>
      <c r="N2" s="76"/>
      <c r="O2" s="54" t="s">
        <v>83</v>
      </c>
      <c r="P2" s="54"/>
      <c r="Q2" s="54"/>
      <c r="R2" s="54"/>
    </row>
    <row r="3" spans="2:18" ht="24.75" customHeight="1" x14ac:dyDescent="0.2">
      <c r="B3" s="92"/>
      <c r="C3" s="93"/>
      <c r="D3" s="94"/>
      <c r="E3" s="77"/>
      <c r="F3" s="78"/>
      <c r="G3" s="78"/>
      <c r="H3" s="78"/>
      <c r="I3" s="78"/>
      <c r="J3" s="78"/>
      <c r="K3" s="78"/>
      <c r="L3" s="78"/>
      <c r="M3" s="78"/>
      <c r="N3" s="79"/>
      <c r="O3" s="54" t="s">
        <v>84</v>
      </c>
      <c r="P3" s="54"/>
      <c r="Q3" s="54"/>
      <c r="R3" s="54"/>
    </row>
    <row r="4" spans="2:18" ht="24.75" customHeight="1" thickBot="1" x14ac:dyDescent="0.25">
      <c r="B4" s="92"/>
      <c r="C4" s="93"/>
      <c r="D4" s="94"/>
      <c r="E4" s="80"/>
      <c r="F4" s="81"/>
      <c r="G4" s="81"/>
      <c r="H4" s="81"/>
      <c r="I4" s="81"/>
      <c r="J4" s="81"/>
      <c r="K4" s="81"/>
      <c r="L4" s="81"/>
      <c r="M4" s="81"/>
      <c r="N4" s="82"/>
      <c r="O4" s="54" t="s">
        <v>85</v>
      </c>
      <c r="P4" s="54"/>
      <c r="Q4" s="54"/>
      <c r="R4" s="54"/>
    </row>
    <row r="5" spans="2:18" ht="13.5" thickBot="1" x14ac:dyDescent="0.25">
      <c r="B5" s="95" t="s">
        <v>97</v>
      </c>
      <c r="C5" s="96"/>
      <c r="D5" s="96"/>
      <c r="E5" s="96"/>
      <c r="F5" s="96"/>
      <c r="G5" s="96"/>
      <c r="H5" s="96"/>
      <c r="I5" s="96"/>
      <c r="J5" s="96"/>
      <c r="K5" s="96"/>
      <c r="L5" s="96"/>
      <c r="M5" s="96"/>
      <c r="N5" s="96"/>
      <c r="O5" s="97"/>
      <c r="P5" s="97"/>
      <c r="Q5" s="97"/>
      <c r="R5" s="98"/>
    </row>
    <row r="6" spans="2:18" ht="15" customHeight="1" thickBot="1" x14ac:dyDescent="0.25">
      <c r="B6" s="61" t="s">
        <v>0</v>
      </c>
      <c r="C6" s="62"/>
      <c r="D6" s="62"/>
      <c r="E6" s="62"/>
      <c r="F6" s="62"/>
      <c r="G6" s="62"/>
      <c r="H6" s="62"/>
      <c r="I6" s="62"/>
      <c r="J6" s="62"/>
      <c r="K6" s="62"/>
      <c r="L6" s="62"/>
      <c r="M6" s="62"/>
      <c r="N6" s="62"/>
      <c r="O6" s="62"/>
      <c r="P6" s="62"/>
      <c r="Q6" s="62"/>
      <c r="R6" s="63"/>
    </row>
    <row r="7" spans="2:18" ht="13.5" thickBot="1" x14ac:dyDescent="0.25">
      <c r="B7" s="5"/>
      <c r="C7" s="73"/>
      <c r="D7" s="73"/>
      <c r="E7" s="73"/>
      <c r="F7" s="73"/>
      <c r="G7" s="73"/>
      <c r="H7" s="73"/>
      <c r="I7" s="73"/>
      <c r="J7" s="73"/>
      <c r="K7" s="73"/>
      <c r="L7" s="73"/>
      <c r="M7" s="73"/>
      <c r="N7" s="73"/>
      <c r="O7" s="73"/>
      <c r="P7" s="73"/>
      <c r="Q7" s="73"/>
      <c r="R7" s="6"/>
    </row>
    <row r="8" spans="2:18" ht="23.25" customHeight="1" thickBot="1" x14ac:dyDescent="0.25">
      <c r="B8" s="5"/>
      <c r="C8" s="7" t="s">
        <v>61</v>
      </c>
      <c r="D8" s="67" t="s">
        <v>56</v>
      </c>
      <c r="E8" s="68"/>
      <c r="F8" s="68"/>
      <c r="G8" s="68"/>
      <c r="H8" s="68"/>
      <c r="I8" s="69"/>
      <c r="J8" s="83" t="s">
        <v>57</v>
      </c>
      <c r="K8" s="84"/>
      <c r="L8" s="70" t="s">
        <v>93</v>
      </c>
      <c r="M8" s="71"/>
      <c r="N8" s="71"/>
      <c r="O8" s="71"/>
      <c r="P8" s="71"/>
      <c r="Q8" s="72"/>
      <c r="R8" s="6"/>
    </row>
    <row r="9" spans="2:18" ht="23.25" customHeight="1" thickBot="1" x14ac:dyDescent="0.25">
      <c r="B9" s="5"/>
      <c r="C9" s="7" t="s">
        <v>60</v>
      </c>
      <c r="D9" s="177" t="s">
        <v>78</v>
      </c>
      <c r="E9" s="178"/>
      <c r="F9" s="178"/>
      <c r="G9" s="178"/>
      <c r="H9" s="178"/>
      <c r="I9" s="179"/>
      <c r="J9" s="85" t="s">
        <v>58</v>
      </c>
      <c r="K9" s="86"/>
      <c r="L9" s="180" t="s">
        <v>96</v>
      </c>
      <c r="M9" s="181"/>
      <c r="N9" s="181"/>
      <c r="O9" s="181"/>
      <c r="P9" s="181"/>
      <c r="Q9" s="182"/>
      <c r="R9" s="6"/>
    </row>
    <row r="10" spans="2:18" ht="27.95" customHeight="1" thickBot="1" x14ac:dyDescent="0.25">
      <c r="B10" s="5"/>
      <c r="C10" s="7" t="s">
        <v>59</v>
      </c>
      <c r="D10" s="177" t="s">
        <v>77</v>
      </c>
      <c r="E10" s="178"/>
      <c r="F10" s="178"/>
      <c r="G10" s="178"/>
      <c r="H10" s="178"/>
      <c r="I10" s="179"/>
      <c r="J10" s="87"/>
      <c r="K10" s="88"/>
      <c r="L10" s="183"/>
      <c r="M10" s="184"/>
      <c r="N10" s="184"/>
      <c r="O10" s="184"/>
      <c r="P10" s="184"/>
      <c r="Q10" s="185"/>
      <c r="R10" s="6"/>
    </row>
    <row r="11" spans="2:18" ht="6" customHeight="1" thickBot="1" x14ac:dyDescent="0.25">
      <c r="B11" s="5"/>
      <c r="I11" s="8"/>
      <c r="R11" s="6"/>
    </row>
    <row r="12" spans="2:18" ht="15" customHeight="1" x14ac:dyDescent="0.2">
      <c r="B12" s="5"/>
      <c r="C12" s="134" t="s">
        <v>14</v>
      </c>
      <c r="D12" s="150"/>
      <c r="E12" s="134" t="s">
        <v>62</v>
      </c>
      <c r="F12" s="135"/>
      <c r="G12" s="148" t="s">
        <v>1</v>
      </c>
      <c r="H12" s="149"/>
      <c r="I12" s="134" t="s">
        <v>3</v>
      </c>
      <c r="J12" s="135"/>
      <c r="K12" s="160" t="s">
        <v>6</v>
      </c>
      <c r="L12" s="161"/>
      <c r="M12" s="113" t="s">
        <v>2</v>
      </c>
      <c r="N12" s="151"/>
      <c r="O12" s="152"/>
      <c r="P12" s="144" t="s">
        <v>65</v>
      </c>
      <c r="Q12" s="145"/>
      <c r="R12" s="6"/>
    </row>
    <row r="13" spans="2:18" ht="15" customHeight="1" x14ac:dyDescent="0.2">
      <c r="B13" s="5"/>
      <c r="C13" s="123" t="s">
        <v>92</v>
      </c>
      <c r="D13" s="131"/>
      <c r="E13" s="133">
        <v>1</v>
      </c>
      <c r="F13" s="124"/>
      <c r="G13" s="119" t="s">
        <v>79</v>
      </c>
      <c r="H13" s="120"/>
      <c r="I13" s="123" t="s">
        <v>4</v>
      </c>
      <c r="J13" s="124"/>
      <c r="K13" s="119" t="s">
        <v>8</v>
      </c>
      <c r="L13" s="120"/>
      <c r="M13" s="123" t="s">
        <v>98</v>
      </c>
      <c r="N13" s="131"/>
      <c r="O13" s="153"/>
      <c r="P13" s="146" t="s">
        <v>67</v>
      </c>
      <c r="Q13" s="124"/>
      <c r="R13" s="6"/>
    </row>
    <row r="14" spans="2:18" ht="15.75" customHeight="1" thickBot="1" x14ac:dyDescent="0.25">
      <c r="B14" s="5"/>
      <c r="C14" s="125"/>
      <c r="D14" s="132"/>
      <c r="E14" s="125"/>
      <c r="F14" s="126"/>
      <c r="G14" s="121"/>
      <c r="H14" s="122"/>
      <c r="I14" s="125"/>
      <c r="J14" s="126"/>
      <c r="K14" s="121"/>
      <c r="L14" s="122"/>
      <c r="M14" s="125"/>
      <c r="N14" s="132"/>
      <c r="O14" s="154"/>
      <c r="P14" s="147"/>
      <c r="Q14" s="126"/>
      <c r="R14" s="6"/>
    </row>
    <row r="15" spans="2:18" ht="8.25" customHeight="1" thickBot="1" x14ac:dyDescent="0.25">
      <c r="B15" s="5"/>
      <c r="R15" s="6"/>
    </row>
    <row r="16" spans="2:18" x14ac:dyDescent="0.2">
      <c r="B16" s="5"/>
      <c r="C16" s="113" t="s">
        <v>11</v>
      </c>
      <c r="D16" s="127" t="s">
        <v>26</v>
      </c>
      <c r="E16" s="128"/>
      <c r="F16" s="138" t="s">
        <v>80</v>
      </c>
      <c r="G16" s="139"/>
      <c r="H16" s="9"/>
      <c r="I16" s="9"/>
      <c r="J16" s="9"/>
      <c r="K16" s="9"/>
      <c r="L16" s="9"/>
      <c r="M16" s="10"/>
      <c r="N16" s="10"/>
      <c r="O16" s="10"/>
      <c r="P16" s="10"/>
      <c r="Q16" s="10"/>
      <c r="R16" s="6"/>
    </row>
    <row r="17" spans="2:20" ht="18.75" customHeight="1" x14ac:dyDescent="0.2">
      <c r="B17" s="5"/>
      <c r="C17" s="114"/>
      <c r="D17" s="129" t="s">
        <v>27</v>
      </c>
      <c r="E17" s="130"/>
      <c r="F17" s="140" t="s">
        <v>82</v>
      </c>
      <c r="G17" s="141"/>
      <c r="H17" s="9"/>
      <c r="I17" s="9"/>
      <c r="J17" s="9"/>
      <c r="K17" s="9"/>
      <c r="L17" s="9"/>
      <c r="M17" s="10"/>
      <c r="N17" s="10"/>
      <c r="O17" s="10"/>
      <c r="P17" s="10"/>
      <c r="Q17" s="10"/>
      <c r="R17" s="6"/>
    </row>
    <row r="18" spans="2:20" ht="18.75" customHeight="1" thickBot="1" x14ac:dyDescent="0.25">
      <c r="B18" s="5"/>
      <c r="C18" s="115"/>
      <c r="D18" s="136" t="s">
        <v>28</v>
      </c>
      <c r="E18" s="137"/>
      <c r="F18" s="117" t="s">
        <v>81</v>
      </c>
      <c r="G18" s="118"/>
      <c r="H18" s="9"/>
      <c r="I18" s="9"/>
      <c r="J18" s="9"/>
      <c r="K18" s="9"/>
      <c r="L18" s="9"/>
      <c r="M18" s="10"/>
      <c r="N18" s="10"/>
      <c r="O18" s="10"/>
      <c r="P18" s="10"/>
      <c r="Q18" s="10"/>
      <c r="R18" s="6"/>
    </row>
    <row r="19" spans="2:20" ht="6" customHeight="1" thickBot="1" x14ac:dyDescent="0.25">
      <c r="B19" s="5"/>
      <c r="R19" s="6"/>
    </row>
    <row r="20" spans="2:20" ht="13.5" thickBot="1" x14ac:dyDescent="0.25">
      <c r="B20" s="155" t="s">
        <v>23</v>
      </c>
      <c r="C20" s="156"/>
      <c r="D20" s="156"/>
      <c r="E20" s="156"/>
      <c r="F20" s="156"/>
      <c r="G20" s="156"/>
      <c r="H20" s="156"/>
      <c r="I20" s="156"/>
      <c r="J20" s="156"/>
      <c r="K20" s="156"/>
      <c r="L20" s="156"/>
      <c r="M20" s="156"/>
      <c r="N20" s="156"/>
      <c r="O20" s="156"/>
      <c r="P20" s="156"/>
      <c r="Q20" s="156"/>
      <c r="R20" s="157"/>
    </row>
    <row r="21" spans="2:20" ht="6" customHeight="1" x14ac:dyDescent="0.2">
      <c r="B21" s="5"/>
      <c r="G21" s="11"/>
      <c r="H21" s="11"/>
      <c r="R21" s="6"/>
    </row>
    <row r="22" spans="2:20" ht="4.5" customHeight="1" thickBot="1" x14ac:dyDescent="0.25">
      <c r="B22" s="5"/>
      <c r="R22" s="6"/>
    </row>
    <row r="23" spans="2:20" ht="15.75" customHeight="1" thickBot="1" x14ac:dyDescent="0.25">
      <c r="B23" s="5"/>
      <c r="C23" s="158" t="s">
        <v>12</v>
      </c>
      <c r="D23" s="159"/>
      <c r="E23" s="159"/>
      <c r="F23" s="159"/>
      <c r="G23" s="159"/>
      <c r="H23" s="159"/>
      <c r="I23" s="159"/>
      <c r="J23" s="159"/>
      <c r="K23" s="159"/>
      <c r="L23" s="159"/>
      <c r="M23" s="159"/>
      <c r="N23" s="159"/>
      <c r="O23" s="159"/>
      <c r="P23" s="159"/>
      <c r="Q23" s="143"/>
      <c r="R23" s="6"/>
    </row>
    <row r="24" spans="2:20" ht="27" customHeight="1" thickBot="1" x14ac:dyDescent="0.25">
      <c r="B24" s="5"/>
      <c r="C24" s="12" t="s">
        <v>16</v>
      </c>
      <c r="D24" s="42" t="s">
        <v>86</v>
      </c>
      <c r="E24" s="43"/>
      <c r="F24" s="44"/>
      <c r="G24" s="42" t="s">
        <v>87</v>
      </c>
      <c r="H24" s="43"/>
      <c r="I24" s="44"/>
      <c r="J24" s="42" t="s">
        <v>88</v>
      </c>
      <c r="K24" s="43"/>
      <c r="L24" s="44"/>
      <c r="M24" s="42" t="s">
        <v>89</v>
      </c>
      <c r="N24" s="43"/>
      <c r="O24" s="44"/>
      <c r="P24" s="142" t="s">
        <v>13</v>
      </c>
      <c r="Q24" s="143"/>
      <c r="R24" s="6"/>
    </row>
    <row r="25" spans="2:20" ht="14.45" customHeight="1" x14ac:dyDescent="0.2">
      <c r="B25" s="5"/>
      <c r="C25" s="13" t="s">
        <v>17</v>
      </c>
      <c r="D25" s="48">
        <v>1</v>
      </c>
      <c r="E25" s="49"/>
      <c r="F25" s="50"/>
      <c r="G25" s="48">
        <v>1</v>
      </c>
      <c r="H25" s="49"/>
      <c r="I25" s="50"/>
      <c r="J25" s="48">
        <v>1</v>
      </c>
      <c r="K25" s="49"/>
      <c r="L25" s="50"/>
      <c r="M25" s="48">
        <v>1</v>
      </c>
      <c r="N25" s="49"/>
      <c r="O25" s="50"/>
      <c r="P25" s="169">
        <f>14/14</f>
        <v>1</v>
      </c>
      <c r="Q25" s="170"/>
      <c r="R25" s="6"/>
    </row>
    <row r="26" spans="2:20" ht="14.45" customHeight="1" x14ac:dyDescent="0.2">
      <c r="B26" s="5"/>
      <c r="C26" s="14" t="s">
        <v>15</v>
      </c>
      <c r="D26" s="140">
        <v>9</v>
      </c>
      <c r="E26" s="172"/>
      <c r="F26" s="141"/>
      <c r="G26" s="186">
        <v>9</v>
      </c>
      <c r="H26" s="187"/>
      <c r="I26" s="188"/>
      <c r="J26" s="140">
        <v>5</v>
      </c>
      <c r="K26" s="172"/>
      <c r="L26" s="141"/>
      <c r="M26" s="140"/>
      <c r="N26" s="172"/>
      <c r="O26" s="141"/>
      <c r="P26" s="189">
        <f>SUM(D26:O26)</f>
        <v>23</v>
      </c>
      <c r="Q26" s="190"/>
      <c r="R26" s="6"/>
    </row>
    <row r="27" spans="2:20" ht="15" customHeight="1" thickBot="1" x14ac:dyDescent="0.25">
      <c r="B27" s="5"/>
      <c r="C27" s="15" t="s">
        <v>36</v>
      </c>
      <c r="D27" s="117">
        <v>9</v>
      </c>
      <c r="E27" s="176"/>
      <c r="F27" s="118"/>
      <c r="G27" s="173">
        <v>9</v>
      </c>
      <c r="H27" s="174"/>
      <c r="I27" s="175"/>
      <c r="J27" s="117">
        <v>5</v>
      </c>
      <c r="K27" s="176"/>
      <c r="L27" s="118"/>
      <c r="M27" s="117"/>
      <c r="N27" s="176"/>
      <c r="O27" s="118"/>
      <c r="P27" s="189">
        <f>SUM(D27:O27)</f>
        <v>23</v>
      </c>
      <c r="Q27" s="190"/>
      <c r="R27" s="6"/>
    </row>
    <row r="28" spans="2:20" ht="15" customHeight="1" thickBot="1" x14ac:dyDescent="0.25">
      <c r="B28" s="5"/>
      <c r="C28" s="16" t="s">
        <v>29</v>
      </c>
      <c r="D28" s="191">
        <f>+D26/D27</f>
        <v>1</v>
      </c>
      <c r="E28" s="192"/>
      <c r="F28" s="193"/>
      <c r="G28" s="191">
        <f>+G26/G27</f>
        <v>1</v>
      </c>
      <c r="H28" s="192"/>
      <c r="I28" s="193"/>
      <c r="J28" s="191">
        <f>+J26/J27</f>
        <v>1</v>
      </c>
      <c r="K28" s="192"/>
      <c r="L28" s="193"/>
      <c r="M28" s="191" t="e">
        <f>+M26/M27</f>
        <v>#DIV/0!</v>
      </c>
      <c r="N28" s="192"/>
      <c r="O28" s="193"/>
      <c r="P28" s="194">
        <f t="shared" ref="P28" si="0">+P26/P27</f>
        <v>1</v>
      </c>
      <c r="Q28" s="193"/>
      <c r="R28" s="6"/>
    </row>
    <row r="29" spans="2:20" x14ac:dyDescent="0.2">
      <c r="B29" s="5"/>
      <c r="R29" s="6"/>
      <c r="T29" s="17"/>
    </row>
    <row r="30" spans="2:20" x14ac:dyDescent="0.2">
      <c r="B30" s="5"/>
      <c r="R30" s="6"/>
    </row>
    <row r="31" spans="2:20" x14ac:dyDescent="0.2">
      <c r="B31" s="5"/>
      <c r="I31" s="166"/>
      <c r="J31" s="166"/>
      <c r="K31" s="166"/>
      <c r="L31" s="166"/>
      <c r="M31" s="166"/>
      <c r="N31" s="166"/>
      <c r="O31" s="166"/>
      <c r="P31" s="166"/>
      <c r="Q31" s="166"/>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2" t="s">
        <v>21</v>
      </c>
      <c r="D42" s="103"/>
      <c r="E42" s="103"/>
      <c r="F42" s="103"/>
      <c r="G42" s="103"/>
      <c r="H42" s="103"/>
      <c r="I42" s="103"/>
      <c r="J42" s="103"/>
      <c r="K42" s="61" t="s">
        <v>73</v>
      </c>
      <c r="L42" s="62"/>
      <c r="M42" s="62"/>
      <c r="N42" s="62"/>
      <c r="O42" s="62"/>
      <c r="P42" s="62"/>
      <c r="Q42" s="63"/>
      <c r="R42" s="6"/>
    </row>
    <row r="43" spans="2:18" ht="28.5" customHeight="1" thickBot="1" x14ac:dyDescent="0.25">
      <c r="B43" s="5"/>
      <c r="C43" s="35"/>
      <c r="D43" s="36" t="s">
        <v>75</v>
      </c>
      <c r="E43" s="109" t="s">
        <v>76</v>
      </c>
      <c r="F43" s="109"/>
      <c r="G43" s="109"/>
      <c r="H43" s="109"/>
      <c r="I43" s="109"/>
      <c r="J43" s="110"/>
      <c r="K43" s="2"/>
      <c r="L43" s="3"/>
      <c r="M43" s="3"/>
      <c r="N43" s="3"/>
      <c r="O43" s="3"/>
      <c r="P43" s="3"/>
      <c r="Q43" s="4"/>
      <c r="R43" s="6"/>
    </row>
    <row r="44" spans="2:18" ht="197.25" customHeight="1" thickBot="1" x14ac:dyDescent="0.25">
      <c r="B44" s="5"/>
      <c r="C44" s="18" t="s">
        <v>18</v>
      </c>
      <c r="D44" s="37">
        <v>45382</v>
      </c>
      <c r="E44" s="195" t="s">
        <v>100</v>
      </c>
      <c r="F44" s="196"/>
      <c r="G44" s="196"/>
      <c r="H44" s="196"/>
      <c r="I44" s="196"/>
      <c r="J44" s="197"/>
      <c r="K44" s="100"/>
      <c r="L44" s="100"/>
      <c r="M44" s="100"/>
      <c r="N44" s="100"/>
      <c r="O44" s="100"/>
      <c r="P44" s="100"/>
      <c r="Q44" s="101"/>
      <c r="R44" s="6"/>
    </row>
    <row r="45" spans="2:18" ht="187.5" customHeight="1" thickBot="1" x14ac:dyDescent="0.25">
      <c r="B45" s="5"/>
      <c r="C45" s="19" t="s">
        <v>19</v>
      </c>
      <c r="D45" s="37">
        <v>45838</v>
      </c>
      <c r="E45" s="195" t="s">
        <v>102</v>
      </c>
      <c r="F45" s="196"/>
      <c r="G45" s="196"/>
      <c r="H45" s="196"/>
      <c r="I45" s="196"/>
      <c r="J45" s="197"/>
      <c r="K45" s="100"/>
      <c r="L45" s="100"/>
      <c r="M45" s="100"/>
      <c r="N45" s="100"/>
      <c r="O45" s="100"/>
      <c r="P45" s="100"/>
      <c r="Q45" s="101"/>
      <c r="R45" s="6"/>
    </row>
    <row r="46" spans="2:18" ht="114.75" customHeight="1" thickBot="1" x14ac:dyDescent="0.25">
      <c r="B46" s="5"/>
      <c r="C46" s="20" t="s">
        <v>64</v>
      </c>
      <c r="D46" s="37">
        <v>45930</v>
      </c>
      <c r="E46" s="195" t="s">
        <v>104</v>
      </c>
      <c r="F46" s="196"/>
      <c r="G46" s="196"/>
      <c r="H46" s="196"/>
      <c r="I46" s="196"/>
      <c r="J46" s="197"/>
      <c r="K46" s="104"/>
      <c r="L46" s="104"/>
      <c r="M46" s="104"/>
      <c r="N46" s="104"/>
      <c r="O46" s="104"/>
      <c r="P46" s="104"/>
      <c r="Q46" s="105"/>
      <c r="R46" s="6"/>
    </row>
    <row r="47" spans="2:18" ht="92.25" customHeight="1" thickBot="1" x14ac:dyDescent="0.25">
      <c r="B47" s="5"/>
      <c r="C47" s="19" t="s">
        <v>20</v>
      </c>
      <c r="D47" s="38"/>
      <c r="E47" s="198"/>
      <c r="F47" s="199"/>
      <c r="G47" s="199"/>
      <c r="H47" s="199"/>
      <c r="I47" s="199"/>
      <c r="J47" s="200"/>
      <c r="K47" s="100"/>
      <c r="L47" s="100"/>
      <c r="M47" s="100"/>
      <c r="N47" s="100"/>
      <c r="O47" s="100"/>
      <c r="P47" s="100"/>
      <c r="Q47" s="101"/>
      <c r="R47" s="6"/>
    </row>
    <row r="48" spans="2:18" x14ac:dyDescent="0.2">
      <c r="B48" s="5"/>
      <c r="R48" s="6"/>
    </row>
    <row r="49" spans="2:18" ht="13.5" thickBot="1" x14ac:dyDescent="0.25">
      <c r="B49" s="21"/>
      <c r="C49" s="22"/>
      <c r="D49" s="22"/>
      <c r="E49" s="22"/>
      <c r="F49" s="22"/>
      <c r="G49" s="22"/>
      <c r="H49" s="22"/>
      <c r="I49" s="22"/>
      <c r="J49" s="22"/>
      <c r="K49" s="22"/>
      <c r="L49" s="22"/>
      <c r="M49" s="22"/>
      <c r="N49" s="22"/>
      <c r="O49" s="22"/>
      <c r="P49" s="22"/>
      <c r="Q49" s="22"/>
      <c r="R49" s="23"/>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24" t="s">
        <v>38</v>
      </c>
      <c r="D95" s="25"/>
      <c r="H95" s="33" t="s">
        <v>22</v>
      </c>
      <c r="I95" s="33" t="s">
        <v>24</v>
      </c>
      <c r="J95" s="33" t="s">
        <v>66</v>
      </c>
      <c r="U95" s="26" t="s">
        <v>30</v>
      </c>
    </row>
    <row r="96" spans="3:21" ht="25.5" hidden="1" x14ac:dyDescent="0.2">
      <c r="C96" s="27" t="s">
        <v>45</v>
      </c>
      <c r="D96" s="28"/>
      <c r="H96" s="34" t="s">
        <v>4</v>
      </c>
      <c r="I96" s="34" t="s">
        <v>7</v>
      </c>
      <c r="J96" s="34" t="s">
        <v>67</v>
      </c>
      <c r="M96" s="99"/>
      <c r="N96" s="99"/>
    </row>
    <row r="97" spans="3:14" ht="25.5" hidden="1" x14ac:dyDescent="0.2">
      <c r="C97" s="27" t="s">
        <v>46</v>
      </c>
      <c r="D97" s="28"/>
      <c r="H97" s="34" t="s">
        <v>72</v>
      </c>
      <c r="I97" s="34" t="s">
        <v>25</v>
      </c>
      <c r="J97" s="34" t="s">
        <v>68</v>
      </c>
      <c r="M97" s="93"/>
      <c r="N97" s="93"/>
    </row>
    <row r="98" spans="3:14" ht="38.25" hidden="1" x14ac:dyDescent="0.2">
      <c r="C98" s="27" t="s">
        <v>47</v>
      </c>
      <c r="D98" s="28"/>
      <c r="H98" s="34" t="s">
        <v>5</v>
      </c>
      <c r="I98" s="34" t="s">
        <v>8</v>
      </c>
      <c r="J98" s="34" t="s">
        <v>69</v>
      </c>
      <c r="M98" s="93"/>
      <c r="N98" s="93"/>
    </row>
    <row r="99" spans="3:14" hidden="1" x14ac:dyDescent="0.2">
      <c r="C99" s="27" t="s">
        <v>48</v>
      </c>
      <c r="D99" s="28"/>
      <c r="H99" s="34"/>
      <c r="I99" s="34" t="s">
        <v>71</v>
      </c>
      <c r="J99" s="34" t="s">
        <v>70</v>
      </c>
      <c r="M99" s="93"/>
      <c r="N99" s="93"/>
    </row>
    <row r="100" spans="3:14" ht="25.5" hidden="1" x14ac:dyDescent="0.2">
      <c r="C100" s="27" t="s">
        <v>49</v>
      </c>
      <c r="D100" s="28"/>
      <c r="H100" s="34"/>
      <c r="I100" s="34" t="s">
        <v>9</v>
      </c>
      <c r="J100" s="34" t="s">
        <v>74</v>
      </c>
      <c r="M100" s="93"/>
      <c r="N100" s="93"/>
    </row>
    <row r="101" spans="3:14" hidden="1" x14ac:dyDescent="0.2">
      <c r="C101" s="27" t="s">
        <v>50</v>
      </c>
      <c r="D101" s="28"/>
      <c r="H101" s="34"/>
      <c r="I101" s="34" t="s">
        <v>10</v>
      </c>
      <c r="J101" s="34"/>
      <c r="M101" s="93"/>
      <c r="N101" s="93"/>
    </row>
    <row r="102" spans="3:14" hidden="1" x14ac:dyDescent="0.2">
      <c r="C102" s="27" t="s">
        <v>51</v>
      </c>
      <c r="D102" s="28"/>
      <c r="M102" s="99"/>
      <c r="N102" s="99"/>
    </row>
    <row r="103" spans="3:14" ht="66" hidden="1" customHeight="1" x14ac:dyDescent="0.2">
      <c r="C103" s="27" t="s">
        <v>52</v>
      </c>
      <c r="D103" s="28"/>
      <c r="M103" s="116"/>
      <c r="N103" s="116"/>
    </row>
    <row r="104" spans="3:14" hidden="1" x14ac:dyDescent="0.2">
      <c r="C104" s="27" t="s">
        <v>37</v>
      </c>
      <c r="D104" s="28"/>
    </row>
    <row r="105" spans="3:14" ht="25.5" hidden="1" x14ac:dyDescent="0.2">
      <c r="C105" s="27" t="s">
        <v>53</v>
      </c>
      <c r="D105" s="28"/>
    </row>
    <row r="106" spans="3:14" ht="25.5" hidden="1" x14ac:dyDescent="0.2">
      <c r="C106" s="27" t="s">
        <v>54</v>
      </c>
      <c r="D106" s="28"/>
    </row>
    <row r="107" spans="3:14" ht="25.5" hidden="1" x14ac:dyDescent="0.2">
      <c r="C107" s="27" t="s">
        <v>55</v>
      </c>
      <c r="D107" s="28"/>
    </row>
    <row r="108" spans="3:14" hidden="1" x14ac:dyDescent="0.2">
      <c r="C108" s="27" t="s">
        <v>40</v>
      </c>
      <c r="D108" s="29"/>
    </row>
    <row r="109" spans="3:14" hidden="1" x14ac:dyDescent="0.2">
      <c r="C109" s="27" t="s">
        <v>39</v>
      </c>
      <c r="D109" s="30"/>
    </row>
    <row r="110" spans="3:14" hidden="1" x14ac:dyDescent="0.2">
      <c r="C110" s="27" t="s">
        <v>56</v>
      </c>
      <c r="D110" s="29"/>
    </row>
    <row r="111" spans="3:14" hidden="1" x14ac:dyDescent="0.2"/>
    <row r="112" spans="3:14" ht="6.75" hidden="1" customHeight="1" x14ac:dyDescent="0.2"/>
    <row r="113" spans="3:3" ht="15" hidden="1" customHeight="1" x14ac:dyDescent="0.2">
      <c r="C113" s="31" t="s">
        <v>30</v>
      </c>
    </row>
    <row r="114" spans="3:3" ht="18.75" hidden="1" customHeight="1" x14ac:dyDescent="0.2">
      <c r="C114" s="31" t="s">
        <v>33</v>
      </c>
    </row>
    <row r="115" spans="3:3" ht="15" hidden="1" customHeight="1" x14ac:dyDescent="0.2">
      <c r="C115" s="31" t="s">
        <v>41</v>
      </c>
    </row>
    <row r="116" spans="3:3" ht="11.25" hidden="1" customHeight="1" x14ac:dyDescent="0.2">
      <c r="C116" s="31" t="s">
        <v>31</v>
      </c>
    </row>
    <row r="117" spans="3:3" ht="16.5" hidden="1" customHeight="1" x14ac:dyDescent="0.2">
      <c r="C117" s="31" t="s">
        <v>32</v>
      </c>
    </row>
    <row r="118" spans="3:3" ht="12" hidden="1" customHeight="1" x14ac:dyDescent="0.2">
      <c r="C118" s="31" t="s">
        <v>34</v>
      </c>
    </row>
    <row r="119" spans="3:3" ht="25.5" hidden="1" customHeight="1" x14ac:dyDescent="0.2">
      <c r="C119" s="31" t="s">
        <v>35</v>
      </c>
    </row>
    <row r="120" spans="3:3" ht="27.75" hidden="1" customHeight="1" x14ac:dyDescent="0.2">
      <c r="C120" s="31" t="s">
        <v>42</v>
      </c>
    </row>
    <row r="121" spans="3:3" ht="36.75" hidden="1" customHeight="1" x14ac:dyDescent="0.2">
      <c r="C121" s="32" t="s">
        <v>43</v>
      </c>
    </row>
    <row r="122" spans="3:3" hidden="1" x14ac:dyDescent="0.2">
      <c r="C122" s="31" t="s">
        <v>44</v>
      </c>
    </row>
    <row r="123" spans="3:3" hidden="1" x14ac:dyDescent="0.2"/>
    <row r="124" spans="3:3" hidden="1" x14ac:dyDescent="0.2"/>
    <row r="125" spans="3:3" hidden="1" x14ac:dyDescent="0.2"/>
    <row r="126" spans="3:3" hidden="1" x14ac:dyDescent="0.2"/>
    <row r="127" spans="3:3" hidden="1" x14ac:dyDescent="0.2"/>
    <row r="128" spans="3:3"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allowBlank="1" showInputMessage="1" showErrorMessage="1" prompt="Identifique el resultado del indicador en la medición desarrollada" sqref="D28 G28 J28 P28 M28"/>
    <dataValidation allowBlank="1" showInputMessage="1" showErrorMessage="1" prompt="Identifique el valor registrado en el denominador de la fórmula de cálculo" sqref="M27 D27 J27 G27"/>
    <dataValidation allowBlank="1" showInputMessage="1" showErrorMessage="1" prompt="Identifique el valor registrado en el numerador de la fórmula de cálculo" sqref="P26:P27 D26 J26 M26 G26"/>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Valor que se espera alcance el Indicador" sqref="D25 G25 J25 P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Auditorias internas realizadas </vt:lpstr>
      <vt:lpstr>Informes de seguimiento y evalu</vt:lpstr>
      <vt:lpstr>'Auditorias internas realizadas '!Área_de_impresión</vt:lpstr>
      <vt:lpstr>'Informes de seguimiento y evalu'!Área_de_impresión</vt:lpstr>
      <vt:lpstr>'Informes de seguimiento y evalu'!Fuente_indicador</vt:lpstr>
      <vt:lpstr>Fuente_indicador</vt:lpstr>
      <vt:lpstr>'Informes de seguimiento y evalu'!Periodicidad</vt:lpstr>
      <vt:lpstr>Periodicidad</vt:lpstr>
      <vt:lpstr>'Auditorias internas realizadas '!Tipo_indicador</vt:lpstr>
      <vt:lpstr>'Informes de seguimiento y evalu'!Tipo_indicador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2014-02-18T15:51:38Z</cp:lastPrinted>
  <dcterms:created xsi:type="dcterms:W3CDTF">2013-03-27T13:59:56Z</dcterms:created>
  <dcterms:modified xsi:type="dcterms:W3CDTF">2025-10-28T12:03:03Z</dcterms:modified>
</cp:coreProperties>
</file>