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J26" i="9" l="1"/>
  <c r="G27" i="9" l="1"/>
  <c r="G26" i="9"/>
  <c r="D27" i="9" l="1"/>
  <c r="D26" i="9"/>
  <c r="P27" i="9" l="1"/>
  <c r="P26" i="9"/>
  <c r="P28" i="9" l="1"/>
  <c r="G28" i="9"/>
  <c r="J28" i="9"/>
  <c r="M28" i="9"/>
  <c r="D28" i="9" l="1"/>
</calcChain>
</file>

<file path=xl/sharedStrings.xml><?xml version="1.0" encoding="utf-8"?>
<sst xmlns="http://schemas.openxmlformats.org/spreadsheetml/2006/main" count="103" uniqueCount="98">
  <si>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</si>
  <si>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</si>
  <si>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</si>
  <si>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</si>
  <si>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</si>
  <si>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</si>
  <si>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</si>
  <si>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</si>
  <si>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</si>
  <si>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</si>
  <si>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</si>
  <si>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</si>
  <si>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</si>
  <si>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</si>
  <si>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</si>
  <si>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</si>
  <si>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</si>
  <si>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</si>
  <si>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</si>
  <si>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</si>
  <si>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</si>
  <si>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</si>
  <si>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</si>
  <si>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</si>
  <si>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</si>
  <si>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</si>
  <si>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</si>
  <si>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</si>
  <si>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</si>
  <si>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</si>
  <si>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</si>
  <si>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</si>
  <si>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</si>
  <si>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</si>
  <si>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</si>
  <si>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</si>
  <si>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</si>
  <si>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</si>
  <si>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</si>
  <si>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</si>
  <si>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</si>
  <si>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</si>
  <si>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</si>
  <si>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</si>
  <si>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</si>
  <si>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</si>
  <si>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</si>
  <si>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</si>
  <si>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</si>
  <si>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</si>
  <si>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</si>
  <si>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</si>
  <si>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</si>
  <si>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</si>
  <si>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</si>
  <si>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</si>
  <si>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</si>
  <si>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</si>
  <si>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</si>
  <si>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</si>
  <si>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</si>
  <si>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</si>
  <si>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</si>
  <si>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</si>
  <si>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</si>
  <si>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</si>
  <si>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</si>
  <si>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</si>
  <si>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</si>
  <si>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</si>
  <si>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</si>
  <si>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</si>
  <si>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</si>
  <si>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</si>
  <si>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</si>
  <si>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</si>
  <si>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</si>
  <si>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</si>
  <si>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</si>
  <si>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</si>
  <si>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</si>
  <si>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</si>
  <si>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</si>
  <si>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</si>
  <si>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</si>
  <si>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</si>
  <si>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Subsecretarios de Comisiones permanentes</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</si>
  <si>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</si>
  <si>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</si>
  <si>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</si>
  <si>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</si>
  <si>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</si>
  <si>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</si>
  <si>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</si>
  <si>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</si>
  <si>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r>
      <rPr>
        <b/>
        <sz val="10"/>
        <rFont val="Arial"/>
        <family val="2"/>
      </rPr>
      <t>Durante el primer trimestre La Comision Primera del Plan:</t>
    </r>
    <r>
      <rPr>
        <sz val="10"/>
        <rFont val="Arial"/>
        <family val="2"/>
      </rPr>
      <t xml:space="preserve"> En las sesiones ordinarias del mes de febrero de 2025, se aprobaron los p.as 001, 021, 058, 063, 071, 092, 093, 108, 112, 140, 188, 198, 232. Se programaron para debate  001, 021, 056, 058, 063, 071, 076,  092, 093, 108, 112, 140, 188, 198, 232, en consecuencia se programaron 15, se aprobaron 13 proyectos de acuerdo. Los proyectos de Acuerdo 056 y 076 no fueron debatidos.
</t>
    </r>
    <r>
      <rPr>
        <b/>
        <sz val="10"/>
        <rFont val="Arial"/>
        <family val="2"/>
      </rPr>
      <t>Durante el primer trimestre La Comision Segunda de Gobierno</t>
    </r>
    <r>
      <rPr>
        <sz val="10"/>
        <rFont val="Arial"/>
        <family val="2"/>
      </rPr>
      <t xml:space="preserve">: priorizaron veintecinco (25) proyectos de acuerdo, de los cuales 25 fueron debatidos en la Comisión.  
P.A. No. 708 de 2024, “Por el cual se modifica la estructura organizacional del Concejo de Bogotá D.C., se crean dependencias, se les asignan funciones, se modifica la planta de personal y se dictan otras disposiciones”
P.A. No. 242 de 2025, “Por el cual se modifica la estructura organizacional, la planta de empleos de la Personería de Bogotá, D. C., y se dictan otras disposiciones”
P.A. No. 077 de 2025. “Por medio del cual se trazan lineamientos para sensibilizar sobre el adecuado uso de pantallas en la primera infancia"
P.A. No. 197 de 2025 “Por medio del cual se promueve la creación de una aplicación de salud mental en Bogotá D.C."
P.A. No. 097 de 2025 "Por el cual se establece señalización clara en los perímetros y zonas en los que no está permitido el consumo de drogas en el espacio público”.
P.A. No. 238 de 2025 “Por el cual se modifica el Acuerdo Distrital 138 de 2004 “por medio del cual se regula el funcionamiento de los establecimientos públicos y privados que prestan el servicio de educación inicial.”
P.A. No. 055 de 2025 “Por medio del cual se dictan los lineamientos para la formulación de la política pública de multilingüismo en el Distrito Capital y se dictan otras disposiciones”.
P.A. No. 151 de 2025, Por medio del cual se establecen lineamientos para la prevención y mitigación del estrés postraumático en las fuerzas de emergencias, primeros atendientes y víctimas de emergencias y/o situaciones traumáticas, se crea el día distrital para la concientización sobre el trastorno de estrés postraumático en el Distrito Capital y se dictan otras disposiciones”.
P.A. No. 161 de 2025, "Por medio del cual se promueve la seguridad en las copropiedades sujetas al régimen de propiedad horizontal en el Distrito Capital".
P.A. No. 177 de 2025, “Por medio del cual se implementa la línea de atención y orientación del adulto mayor”
P.A. Nos. 024, “Por el cual se adoptan medidas complementarias para prevenir, atender y reducir el acoso sexual en espacios públicos o de acceso público en Bogotá D.C. y se dictan otras disposiciones”; 
P.A. 088 de 2025, “Por medio del cual se actualizan y/ o modifican los Acuerdos 079 de 2003 y 735 de 2019, para la prevención, atención y sanción del acoso sexual en el espacio público y en establecimientos públicos o privados de acceso público, incluido el espacio virtual en el Distrito Capital y se dictan otras disposiciones”; acumulados por unidad de materia.
P.A. No. 082 de 2025 “Por medio del cual se crean las zonas seguras de intercambio comercial en la Ciudad de Bogotá D.C., y se dictan otras disposiciones”.
P.A. No.137 de 2025 “Por medio del cual se fortalecen y promueven los derechos de propiedad intelectual, autor y conexos en el distrito capital y se establecen actividades conmemorativas relacionadas”
P.A. No. 143 de 2025, “Por el cual se genera una estrategia para fortalecer el uso de drones en el patrullaje aéreo de la policía metropolitana de Bogotá”.
P.A. No. 044 de 2025: “Por medio del cual se establecen lineamientos en materia de prevención del suicidio en el distrito capital y se dictan otras disposiciones.
P.A. No. 231 de 2025, “Por medio del cual se modifica el Acuerdo 253 de 2006 «Por el cual se institucionaliza el programa BOGOTÁ BILINGÜE y se dictan otras disposiciones”
Proyecto de Acuerdo Priorizado No. 179 de 2025, “Por medio del cual se establecen lineamientos para la creación de una única ruta de denuncia y atención integral para las víctimas de extorsión en el Distrito Capital”.
P.A. No. 081 de 2025, “Por el cual se fomenta la productividad de las personas mayores en Bogotá D.C”.
P.A. No. 114 de 2025, “Por medio del cual se crea el modelo de Atención Primaria en Salud Renovada (APS), “Bogotá Saludable” a fin de garantizar el derecho a la salud de las y los ciudadanos en Bogotá D.C”.
P.A. No. 157 de 2025: “Por medio del cual se dictan normas para crear el Consejo Distrital y los Consejos Locales de los motociclistas y conductores en Bogotá D.C.”
P.A. No. 113  de 2025, “Por medio del cual se adopta la Política Pública de Fortalecimiento del Bienestar Integral de las Familias en el Distrito Capital y se dictan otras disposiciones”.
P.A. No. 186 de 2025, “Por el cual se implementa una estrategia distrital de autocuidado y autoprotección para prevenir y actuar ante situaciones de hurto y acoso en Bogotá D.C.”
Proyecto de Acuerdo Priorizado No. 192 de 2025, “Por medio del cual se crea la ruta de atención integral para mujeres habitantes de calle en el distrito capital y se dictan otras disposiciones”.
P.A. No. 256 de 2025, “Por el cual se autoriza al Alcalde Mayor de Bogotá, en representación del Distrito Capital y a la empresa de transporte del tercer milenio – Transmilenio S.A. para que ratifiquen la capacidad jurídica de Transmilenio s.a. para constituir y ser accionista mayoritario de la operadora distrital de transporte S.A.S.”
De los 25 P.A. debatidos se aprobaron 23. Los 2 P.A.restantes, quedó suspendido el debate de aprobación.
</t>
    </r>
    <r>
      <rPr>
        <b/>
        <sz val="10"/>
        <rFont val="Arial"/>
        <family val="2"/>
      </rPr>
      <t xml:space="preserve">
La Comisión Tercera Permanente de Hacienda y Crédito Público, durante el periodo de sesiones ordinarias de febrero de 2025 (primer trimestre),</t>
    </r>
    <r>
      <rPr>
        <sz val="10"/>
        <rFont val="Arial"/>
        <family val="2"/>
      </rPr>
      <t xml:space="preserve"> debatió un total de siete (7) proyectos de acuerdo. De estos, cuatro (4) fueron aprobados en primer debate y remitidos a Secretaria General para segundo debate en la plenaria; y para los otros tres (3) proyectos se conformó Comisión Accidental, siendo suspendido el debate en ese estado. 
Al finalizar el periodo de sesiones ordinarias, los 3 proyectos con comisión accidental, fueron archivados en cumplimiento del artículo 79 del Acuerdo 741 de 2019 (modificado por el artículo 17 del Acuerdo 837 de 2022), Reglamento Interno de la Corporación. Es de agregar que, los honorables Concejales autores de tales proyectos solicitaron no volver a agendar las iniciativas, debido a la falta de consenso de un texto definitivo.
PROYECTOS DE ACUERDO APROBADOS EN PRIMER DEBATE
1. Proyecto de Acuerdo 008 de 2025 "Por medio del cual se promueven y fortalecen los negocios locales, emprendimientos y mipymes pertenecientes al sector de estética, belleza, peluquerías y barberías en el distrito y se dictan otras disposiciones." Aprobado en primer debate en la sesión de la Comisión Tercera realizada el día 25 de febrero de 2025.
2. Proyecto de Acuerdo 022 de 2025 "Por medio del cual se establecen medidas para reconocer y fortalecer la industria panificadora del distrito capital y se dictan otras disposiciones" Aprobado en primer debate en la sesión de la Comisión Tercera realizada el día 01 de marzo de 2025.
3. Proyecto de Acuerdo 213 de 2025 “Por el cual se establecen los lineamientos para el fomento de programas de capacitación modular virtual y transformación digital de emprendimientos, mipymes y startups en Bogotá”. Aprobado en primer debate en la sesión de la Comisión Tercera realizada el día 07 de marzo de 2025.
4. Proyecto de Acuerdo 220  de 2025 “Por medio del cual se establecen lineamientos para el fortalecimiento de competencias digitales y emprendimiento para población mayor de 50 años en Bogotá D.C.” Aprobado en primer debate en la sesión de la Comisión Tercera realizada el día 01 de marzo de 2025.
PROYECTOS DE ACUERDO CON DEBATE SUSPENDIDO Y ARCHIVADOS
1. Proyecto de Acuerdo 110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2. Proyecto de Acuerdo 129 de 2025 "Por medio del cual se conforma la red de mercados de pulgas en los parques de la ciudad y se dictan otras disposiciones"
3. Proyecto de Acuerdo 096 de 2025 "Por medio del cual se establecen lineamientos para el aprovechamiento económico de los corredores de circulación de las estaciones de Transmilenio de la ciudad"</t>
    </r>
  </si>
  <si>
    <r>
      <rPr>
        <b/>
        <sz val="10"/>
        <rFont val="Arial"/>
        <family val="2"/>
      </rPr>
      <t>Durante el segundo trimestre La Comision Primera del Plan</t>
    </r>
    <r>
      <rPr>
        <sz val="10"/>
        <rFont val="Arial"/>
        <family val="2"/>
      </rPr>
      <t xml:space="preserve">: En las sesiones ordinarias del mes de febrero de 2025 se aprobaron los p.as 279, 282, 300, 302, 339, 351, 394, 402, 435, 437, 449, 451, 467, 475, 488, 278 acumulado con el p.a. 430 de 2025. Se programaron para debate  279, 282, 300, 302,303, 339, 351, 394, 402, 418, 435, 437, 449, 451, 467, 475, 488, 278 acumulado con el p.a. 430 de 2025, en consecuencia se programos 19 y fueron aprobados 17 proyectos de Acuerdo. Los proyectos de Acuerdo 303 y 418 no fueron debatidos.
</t>
    </r>
    <r>
      <rPr>
        <b/>
        <sz val="10"/>
        <rFont val="Arial"/>
        <family val="2"/>
      </rPr>
      <t xml:space="preserve">
Durante el segundo trimestre La Comision Segunda de Gobierno:</t>
    </r>
    <r>
      <rPr>
        <sz val="10"/>
        <rFont val="Arial"/>
        <family val="2"/>
      </rPr>
      <t xml:space="preserve">  Durante el segundo trimestre se agendaron 31 proyectos de acuerdo, de los cuales se debatieron 31 y se aprobaron 31 P.A.
P.A. No. 389 de 2025 “Por medio del cual se dan lineamientos para la construcción del protocolo “Pregunta por Ángela” en establecimientos de comercio, para prevenir la violencia contra las mujeres víctimas de violencia y en riesgo de feminicidio en Bogotá D.C y se dictan otras disposiciones” 
P.A. No. 397 de 2025 “Por el cual se modifica parcialmente el Acuerdo 650 del 2016 y se dictan otras disposiciones” 
P.A. No. 305 de 2025 “Por el cual se promueve la prestación del servicio social estudiantil obligatorio en instituciones educativas distritales que apoyen a las y los estudiantes de la oferta bilingüe bicultural en Bogotá D.C.” 
P.A. No. 471 de 2025 "Por el cual se establece un protocolo para gestionar la fatiga y el cansancio en los conductores que operan en los terminales de transporte terrestre automotor de pasajeros por carretera en Bogotá y se dictan otras disposiciones" 
P.A. No.  285 de 2025 "Por medio del cual se dan lineamientos para la creación de un componente de fortalecimiento del seguimiento al estado nutricional de personas gestantes, niñas y niños menores de cinco años" 
P.A. No. 400 de 2025 “Por el cual se ordena la expedición de lineamientos para el uso responsable y ético de la inteligencia artificial en el Distrito Capital y se dictan otras disposiciones” 
P.A. No. 443 de 2025 “Por medio del cual se establecen lineamientos para la racionalización normativa de los acuerdos del concejo de Bogotá D.C. y se dictan otras disposiciones” 
P.A. No. 345, 433 y 440 de 2025 acumulados por unidad de materia “Por medio del cual se establecen los lineamientos para la formulación e implementación de la estrategia distrital de primeros auxilios psicológicos (PAP) y se dictan otras disposiciones” 
P.A. No. 450 de 2025 "Por el cual se modifica la fecha de la Semana Distrital de la Cultura Ciudadana y se dictan otras disposiciones" 
P.A. No. 340 de 2025 “Por el cual se crea la ‘ruta por la vida dirigida a mujeres gestantes, lactantes y la vida por nacer” 
P.A. No. 457 de 2025 “Por medio del cual se establecen estrategias de prevención y atención destinadas a salvaguardar los derechos fundamentales de los niños, niñas y adolescentes que sean víctimas o presuntas víctimas o estén en riesgo de abuso sexual o de explotación sexual infantil”
P.A. No. 363 de 2025 “Por medio del cual se establecen lineamientos para la creación de áreas de lactancia materna en el espacio público perteneciente al sistema de transporte público de Bogotá” 
P.A. No. 315 de 2025 “Por medio del cual se exalta la memoria de Jessica Liliana Ramírez Gaviria QEPD, se crean y establecen lineamientos complementarios para fortalecer la estrategia de atención integral para personas con enfermedades huérfanas en el distrito capital y se dictan otras disposiciones” 
P.A. No. 413 de 2025 “Por el cual se modifica el acuerdo 268 de 2006 y se reglamenta la asistencia espiritual en instituciones del distrito capital, a través de las capellanías" 
P.A. No. 301 de 2025 “Por medio del cual se fortalecen las acciones en salud pública en los establecimientos de preparación y consumo de alimentos en el Distrito Capital” 
P.A. No. 465 de 2025 “Por medio del cual se fomenta la lectura en las instituciones educativas distritales a través de la adopción del día de la lectura” 
P.A. No. 406 de 2025 “Por medio del cual se crean los consejos comunitarios de los derechos de los niños, niñas y adolescentes, se deroga el acuerdo 110 de 2003 y se dictan otras disposiciones.” 
P.A. No. 503 de 2025 “Por el cual se establecen lineamientos para la atención de riñas o confrontaciones violentas que puedan derivar en agresiones físicas en el Distrito Capital” 
P.A. No. 473 de 2025 “Por medio del cual se fortalece la gestión del control político local en las juntas administradoras locales (JAL) de Bogotá mediante la participación de estudiantes en práctica de programas técnicos, tecnológicos y profesionales del Distrito Capital” 
P.A. No. 512 de 2025 “Por medio del cual se fomenta los juegos tradicionales en las instituciones educativas del Distrito Capital” 
P.A. No. 328 de 2025 “Por el cual se incentivan y reconocen las actividades de los establecimientos de comercio que favorecen la seguridad y la convivencia ciudadana en Bogotá D.C. y se dictan otras disposiciones” 
P.A. No. 283 y 426 de 2025 acumulados por unidad de materia “Por medio del cual se dictan lineamientos garantizar la atención integral, promoción, diagnóstico y tratamiento de la endometriosis en el Distrito Capital” 
P.A. No. 352 y 421 de 2025 acumulados por unidad de materia “Por el cual se establecen orientaciones para la creación del protocolo de abordaje integral para la promoción de la salud mental y prevención de problemáticas psicosociales de niñas, niños y adolescentes en establecimientos educativos en Bogotá D.C. y se dictan otras disposiciones” 
P.A. No. 478 de 2025 "Por el cual se establecen los lineamientos para la adopción de la estrategia “Atención Educativa Domiciliaria” 
P.A. No. 317 de 2025 “Por medio del cual se brindan medidas para Promover y Fortalecer las redes y rutas de lactancia materna en el Distrito Capital”. 
P.A. No. 290, 404, 409 y 428 de 2025 acumulados por unidad de materia “Por medio del cual se establecen mecanismos para la búsqueda de personas extraviadas y desaparecidas en Bogotá D.C., con enfoque en niños, niñas, adolescentes, jóvenes y mujeres” 
P.A. No. 461 de 2025 “Por medio del cual se establecen lineamientos generales para la aplicación de inteligencia artificial para la prevención del abuso sexual infantil y la explotación sexual de NNA en el Distrito Capital”.
P.A. No.  447 de 2025 “Por el cual se establece un reconocimiento anual al mejor funcionario de libre y nombramiento y remoción de las unidades de apoyo normativo del concejo de Bogotá, fomentando la excelencia y el compromiso en el servicio público” 
P.A. No. 291, 374, 396, 399, 411, 482, 521 y 522 de 2025 acumulados por unidad de materia “Por medio del cual se establecen las zonas libres de drogas y alcohol, como mecanismo de prevención del consumo de sustancias psicoactivas en niños, niñas y adolescentes en el Distrito Capital, y se dictan otras disposiciones” 
P.A. No. 529 de 2025 “Por medio del cual se modifica el acuerdo 23 de 1998 que otorga la Orden Civil al Mérito Periodístico Álvaro Gómez Hurtado” 
P.A. No. 393 de 2025 “Por medio del cual se establecen lineamientos para el fortalecimiento institucional y la descongestión de expedientes en las inspecciones de policía de Bogotá, y se dictan otras disposiciones”
</t>
    </r>
    <r>
      <rPr>
        <b/>
        <sz val="10"/>
        <rFont val="Arial"/>
        <family val="2"/>
      </rPr>
      <t xml:space="preserve">
Durante el segundo semestre La Comisión Tercera Permanente de Hacienda y Crédito Público</t>
    </r>
    <r>
      <rPr>
        <sz val="10"/>
        <rFont val="Arial"/>
        <family val="2"/>
      </rPr>
      <t xml:space="preserve">, durante el periodo de sesiones ordinarias de mayo de 2025 (segundo trimestre), se debatió un total de ocho (8) proyectos de acuerdo. De estos, siete (7) fueron aprobados en primer debate y remitidos a Secretaria General para segundo debate en la plenaria.  
PROYECTOS DE ACUERDO APROBADOS EN PRIMER DEBATE
1. Proyecto de Acuerdo 326 de 2025 "Por medio del cual se fomentan las startups en el Distrito Capital y se dictan otras disposiciones" Aprobado en primer debate en la sesión de la Comisión Tercera realizada el día 28 de mayo de 2025.
2. Proyecto de Acuerdo 346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Aprobado en primer debate en la sesión de la Comisión Tercera realizada el día 28 de mayo de 2025.
3. Proyecto de Acuerdo 368 de 2025 "Por medio del cual se conforma la red de mercados de pulgas en los parques de la ciudad y se dictan otras disposiciones". Aprobado en primer debate en la sesión de la Comisión Tercera realizada el día 03 de junio de 2025.
4. Proyecto de Acuerdo 416 de 2025 "Por el cual se implementan lineamientos para la depuración de cartera a cargo del instituto para la economía social (IPES) en beneficio de vivanderos, vivanderas y comerciantes del sistema distrital de plazas de mercado, y se dictan otras disposiciones" Aprobado en primer debate en la sesión de la Comisión Tercera realizada el día 02 de junio de 2025.
5. Proyecto de Acuerdo 423 de 2025 “Por el cual promueve el turismo accesible en Bogotá D.C.  y se crea el sello turismo accesible” Aprobado en primer debate en la sesión de la Comisión Tercera realizada el día 28 de mayo de 2025.
6. Proyecto de Acuerdo 472 de 2025 “Por medio del cual se establecen los lineamientos para la formulación de la política pública Integral de fomento al emprendimiento liderado por mujeres y se dictan otras disposiciones” Aprobado en primer debate en la sesión de la Comisión Tercera realizada el día 02 de junio de 2025.
7. Proyecto de Acuerdo 524 de 2025 "Por medio del cual se incentiva el uso temporal de predios adquiridos para proyectos de infraestructura de transporte en Bogotá y se establece un proyecto piloto para implementar mecanismos de captura de valor, contribuyendo al desarrollo económico, social y urbano de la ciudad" Aprobado en primer debate en la sesión de la Comisión Tercera realizada el día 05 de junio de 2025.
</t>
    </r>
  </si>
  <si>
    <r>
      <rPr>
        <b/>
        <sz val="10"/>
        <rFont val="Arial"/>
        <family val="2"/>
      </rPr>
      <t>Durante el tercer  trimestre La Comision Primera del Plan</t>
    </r>
    <r>
      <rPr>
        <sz val="10"/>
        <rFont val="Arial"/>
        <family val="2"/>
      </rPr>
      <t xml:space="preserve">:En las sesiones ordinarias del mes de agosto de 2025 no se aprobaron proyectos de Acuerdo en primer debate y no se programaron sesiones para debatir en primer debate proyectos de Acuerdo.
</t>
    </r>
    <r>
      <rPr>
        <b/>
        <sz val="10"/>
        <rFont val="Arial"/>
        <family val="2"/>
      </rPr>
      <t>Durante el tercer  trimestre La Comision Segunda de Gobierno</t>
    </r>
    <r>
      <rPr>
        <sz val="10"/>
        <rFont val="Arial"/>
        <family val="2"/>
      </rPr>
      <t xml:space="preserve">:Durante el tercer trimestre  se debatieron 9 proyectos de acuerdo, los cuales fueron aprobados en su totalidad. 
P.A. 543 de 2025  "Por medio del cual se modifica el Acuerdo 867 de 2023 «Por el cual se establecen lineamientos y estrategias para la prevención y atención integral de personas con lesiones por quemaduras en Bogotá D.C.» y se dictan otras disposiciones”
P.A. 545  de 2025 “Por medio del cual se declara el 19 de septiembre como el Día Distrital de la Niñez con condiciones craneofaciales congénitas en Bogotá D.C., y se dictan otras disposiciones para su inclusión”.
P.A. 559 de 2025  "Por medio del cual se crean e implementan frentes de seguridad y/o zonas seguras en los puntos críticos que afectan a la convivencia y la seguridad en Bogotá y se dictan otras disposiciones". Acumulado por unidad de materia con el P.A. 692 de 2025  “Por medio del cual se establecen medidas para el fortalecimiento de los frentes de seguridad en la ciudad de Bogotá D.C.”
P.A. 561 de 2025  “Por medio del cual se crea el programa "Sonrisa Rural", orientado a mejorar la salud oral de las comunidades rurales de Bogotá”
P.A. 605 de 2025 "Por medio del cual se implementa la estrategia comunitaria de banco de tiempo “Bogotá recíproca””
P.A. 711 de 2025 “Por el cual se establecen disposiciones para la implementación y fortalecimiento de la estrategia de racionamiento de trámites en el Distrito Capital y se dictan otras disposiciones”.
P.A. 744 de 2025  “Por medio del cual se modifican los artículos 1º y 2º del Acuerdo Distrital 229 de 2006 y se dispone la ampliación de las comisarías de familia en el Distrito Capital”.
P.A. 768 de 2025 “Por el cual se rinde homenaje a la memoria de Miguel Uribe Turbay en el Distrito Capital”.
</t>
    </r>
    <r>
      <rPr>
        <b/>
        <sz val="10"/>
        <rFont val="Arial"/>
        <family val="2"/>
      </rPr>
      <t xml:space="preserve">Durante el tercer  trimestre La Comision Tercera de Hacienda </t>
    </r>
    <r>
      <rPr>
        <sz val="10"/>
        <rFont val="Arial"/>
        <family val="2"/>
      </rPr>
      <t xml:space="preserve">Durante el período de sesiones ordinarias correspondiente al mes de agosto de 2025 (tercer trimestre), la Comisión Tercera Permanente de Hacienda y Crédito Público adelantó el debate de un total de cuatro (4) Proyectos de Acuerdo. Todos estos proyectos fueron aprobados en primer debate en la Comisión y, posteriormente, remitidos a la Secretaría General del Concejo de Bogotá para surtir el respectivo trámite de segundo debate en las sesiones plenarias de la Corporación.
Proyectos de Acuerdo aprobados en primer debate:
Proyecto de Acuerdo No. 620 de 2025
“Por medio del cual se establecen lineamientos para que se promueva la implementación del programa ‘Escalera de la Formalidad’ como estrategia para el fortalecimiento y formalización de las micro, pequeñas y medianas empresas (MIPYMES) en el Distrito Capital y se dictan otras disposiciones.” Aprobado el 03/09/2025.
Proyecto de Acuerdo No. 652 de 2025
“Por el cual se busca incentivar, impulsar y establecer corredores turísticos seguros de Bogotá D.C.”  Aprobado el 03/09/2025.
Proyecto de Acuerdo No. 726 de 2025
“Por medio del cual se establecen lineamientos para el reconocimiento y fortalecimiento de la industria y el comercio de productos derivados del café en el Distrito.”  Aprobado el 04/09/2025.
Proyecto de Acuerdo No. 753 de 2025
“Por medio del cual se establecen los lineamientos generales para la formulación e implementación de la Política Pública Distrital de Micronegocios Barriales y Vecinales en Bogotá, D.C., y se dictan otras disposiciones.”  Aprobado el 04/09/2025.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</si>
</sst>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5">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66" xfId="0" applyNumberFormat="1" applyFont="1" applyBorder="1" applyAlignment="1" applyProtection="1">
      <alignment vertical="top" wrapText="1"/>
      <protection locked="0"/>
    </xf>
    <xf numFmtId="15" fontId="23" fillId="0" borderId="43" xfId="0" applyNumberFormat="1" applyFont="1" applyBorder="1" applyAlignment="1" applyProtection="1">
      <alignment horizontal="center" vertical="center"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5" fillId="28" borderId="10" xfId="2" applyFont="1" applyFill="1" applyBorder="1" applyAlignment="1" applyProtection="1">
      <alignment horizontal="center"/>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0"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4" fillId="0" borderId="0" xfId="0" applyFont="1" applyAlignment="1">
      <alignment horizontal="center" vertical="center" wrapText="1"/>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dLbl>
              <c:idx val="6"/>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manualLayout>
                      <c:w val="3.0185589623875408E-2"/>
                      <c:h val="0.2999579659936647"/>
                    </c:manualLayout>
                  </c15:layout>
                </c:ext>
                <c:ext xmlns:c16="http://schemas.microsoft.com/office/drawing/2014/chart" uri="{C3380CC4-5D6E-409C-BE32-E72D297353CC}">
                  <c16:uniqueId val="{00000001-D6BD-4019-8F36-FCB34035A1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89.361702127659569</c:v>
                </c:pt>
                <c:pt idx="3">
                  <c:v>94.827586206896555</c:v>
                </c:pt>
                <c:pt idx="6">
                  <c:v>100</c:v>
                </c:pt>
                <c:pt idx="9">
                  <c:v>0</c:v>
                </c:pt>
                <c:pt idx="12">
                  <c:v>93.220338983050837</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zoomScale="70" zoomScaleNormal="70" zoomScaleSheetLayoutView="80" workbookViewId="0">
      <selection activeCell="J27" sqref="J27:L2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7"/>
      <c r="C2" s="78"/>
      <c r="D2" s="79"/>
      <c r="E2" s="37" t="s">
        <v>79</v>
      </c>
      <c r="F2" s="38"/>
      <c r="G2" s="38"/>
      <c r="H2" s="38"/>
      <c r="I2" s="38"/>
      <c r="J2" s="38"/>
      <c r="K2" s="38"/>
      <c r="L2" s="38"/>
      <c r="M2" s="38"/>
      <c r="N2" s="39"/>
      <c r="O2" s="61" t="s">
        <v>78</v>
      </c>
      <c r="P2" s="61"/>
      <c r="Q2" s="61"/>
      <c r="R2" s="61"/>
    </row>
    <row r="3" spans="2:18" ht="24.75" customHeight="1" x14ac:dyDescent="0.2">
      <c r="B3" s="80"/>
      <c r="C3" s="81"/>
      <c r="D3" s="82"/>
      <c r="E3" s="40"/>
      <c r="F3" s="41"/>
      <c r="G3" s="41"/>
      <c r="H3" s="41"/>
      <c r="I3" s="41"/>
      <c r="J3" s="41"/>
      <c r="K3" s="41"/>
      <c r="L3" s="41"/>
      <c r="M3" s="41"/>
      <c r="N3" s="42"/>
      <c r="O3" s="61" t="s">
        <v>75</v>
      </c>
      <c r="P3" s="61"/>
      <c r="Q3" s="61"/>
      <c r="R3" s="61"/>
    </row>
    <row r="4" spans="2:18" ht="24.75" customHeight="1" thickBot="1" x14ac:dyDescent="0.25">
      <c r="B4" s="80"/>
      <c r="C4" s="81"/>
      <c r="D4" s="82"/>
      <c r="E4" s="43"/>
      <c r="F4" s="44"/>
      <c r="G4" s="44"/>
      <c r="H4" s="44"/>
      <c r="I4" s="44"/>
      <c r="J4" s="44"/>
      <c r="K4" s="44"/>
      <c r="L4" s="44"/>
      <c r="M4" s="44"/>
      <c r="N4" s="45"/>
      <c r="O4" s="61" t="s">
        <v>76</v>
      </c>
      <c r="P4" s="61"/>
      <c r="Q4" s="61"/>
      <c r="R4" s="61"/>
    </row>
    <row r="5" spans="2:18" ht="18" customHeight="1" thickBot="1" x14ac:dyDescent="0.25">
      <c r="B5" s="131" t="s">
        <v>94</v>
      </c>
      <c r="C5" s="132"/>
      <c r="D5" s="132"/>
      <c r="E5" s="132"/>
      <c r="F5" s="132"/>
      <c r="G5" s="132"/>
      <c r="H5" s="132"/>
      <c r="I5" s="132"/>
      <c r="J5" s="132"/>
      <c r="K5" s="132"/>
      <c r="L5" s="132"/>
      <c r="M5" s="132"/>
      <c r="N5" s="132"/>
      <c r="O5" s="133"/>
      <c r="P5" s="133"/>
      <c r="Q5" s="133"/>
      <c r="R5" s="134"/>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5"/>
      <c r="C7" s="120"/>
      <c r="D7" s="120"/>
      <c r="E7" s="120"/>
      <c r="F7" s="120"/>
      <c r="G7" s="120"/>
      <c r="H7" s="120"/>
      <c r="I7" s="120"/>
      <c r="J7" s="120"/>
      <c r="K7" s="120"/>
      <c r="L7" s="120"/>
      <c r="M7" s="120"/>
      <c r="N7" s="120"/>
      <c r="O7" s="120"/>
      <c r="P7" s="120"/>
      <c r="Q7" s="120"/>
      <c r="R7" s="6"/>
    </row>
    <row r="8" spans="2:18" ht="23.25" customHeight="1" thickBot="1" x14ac:dyDescent="0.25">
      <c r="B8" s="5"/>
      <c r="C8" s="7" t="s">
        <v>60</v>
      </c>
      <c r="D8" s="123" t="s">
        <v>47</v>
      </c>
      <c r="E8" s="124"/>
      <c r="F8" s="124"/>
      <c r="G8" s="124"/>
      <c r="H8" s="124"/>
      <c r="I8" s="125"/>
      <c r="J8" s="62" t="s">
        <v>56</v>
      </c>
      <c r="K8" s="63"/>
      <c r="L8" s="86" t="s">
        <v>88</v>
      </c>
      <c r="M8" s="87"/>
      <c r="N8" s="87"/>
      <c r="O8" s="87"/>
      <c r="P8" s="87"/>
      <c r="Q8" s="88"/>
      <c r="R8" s="6"/>
    </row>
    <row r="9" spans="2:18" ht="23.25" customHeight="1" thickBot="1" x14ac:dyDescent="0.25">
      <c r="B9" s="5"/>
      <c r="C9" s="7" t="s">
        <v>59</v>
      </c>
      <c r="D9" s="74" t="s">
        <v>86</v>
      </c>
      <c r="E9" s="75"/>
      <c r="F9" s="75"/>
      <c r="G9" s="75"/>
      <c r="H9" s="75"/>
      <c r="I9" s="76"/>
      <c r="J9" s="64" t="s">
        <v>57</v>
      </c>
      <c r="K9" s="65"/>
      <c r="L9" s="68" t="s">
        <v>89</v>
      </c>
      <c r="M9" s="69"/>
      <c r="N9" s="69"/>
      <c r="O9" s="69"/>
      <c r="P9" s="69"/>
      <c r="Q9" s="70"/>
      <c r="R9" s="6"/>
    </row>
    <row r="10" spans="2:18" ht="23.25" customHeight="1" thickBot="1" x14ac:dyDescent="0.25">
      <c r="B10" s="5"/>
      <c r="C10" s="7" t="s">
        <v>58</v>
      </c>
      <c r="D10" s="74" t="s">
        <v>87</v>
      </c>
      <c r="E10" s="75"/>
      <c r="F10" s="75"/>
      <c r="G10" s="75"/>
      <c r="H10" s="75"/>
      <c r="I10" s="76"/>
      <c r="J10" s="66"/>
      <c r="K10" s="67"/>
      <c r="L10" s="71"/>
      <c r="M10" s="72"/>
      <c r="N10" s="72"/>
      <c r="O10" s="72"/>
      <c r="P10" s="72"/>
      <c r="Q10" s="73"/>
      <c r="R10" s="6"/>
    </row>
    <row r="11" spans="2:18" ht="6" customHeight="1" thickBot="1" x14ac:dyDescent="0.25">
      <c r="B11" s="5"/>
      <c r="I11" s="8"/>
      <c r="R11" s="6"/>
    </row>
    <row r="12" spans="2:18" ht="15" customHeight="1" x14ac:dyDescent="0.2">
      <c r="B12" s="5"/>
      <c r="C12" s="97" t="s">
        <v>14</v>
      </c>
      <c r="D12" s="98"/>
      <c r="E12" s="97" t="s">
        <v>61</v>
      </c>
      <c r="F12" s="102"/>
      <c r="G12" s="92" t="s">
        <v>1</v>
      </c>
      <c r="H12" s="93"/>
      <c r="I12" s="97" t="s">
        <v>3</v>
      </c>
      <c r="J12" s="102"/>
      <c r="K12" s="138" t="s">
        <v>6</v>
      </c>
      <c r="L12" s="139"/>
      <c r="M12" s="46" t="s">
        <v>2</v>
      </c>
      <c r="N12" s="47"/>
      <c r="O12" s="48"/>
      <c r="P12" s="55" t="s">
        <v>62</v>
      </c>
      <c r="Q12" s="56"/>
      <c r="R12" s="6"/>
    </row>
    <row r="13" spans="2:18" ht="15" customHeight="1" x14ac:dyDescent="0.2">
      <c r="B13" s="5"/>
      <c r="C13" s="148" t="s">
        <v>93</v>
      </c>
      <c r="D13" s="159"/>
      <c r="E13" s="161">
        <v>0.875</v>
      </c>
      <c r="F13" s="162"/>
      <c r="G13" s="140" t="s">
        <v>80</v>
      </c>
      <c r="H13" s="141"/>
      <c r="I13" s="148" t="s">
        <v>4</v>
      </c>
      <c r="J13" s="58"/>
      <c r="K13" s="140" t="s">
        <v>8</v>
      </c>
      <c r="L13" s="141"/>
      <c r="M13" s="49" t="s">
        <v>90</v>
      </c>
      <c r="N13" s="50"/>
      <c r="O13" s="51"/>
      <c r="P13" s="57" t="s">
        <v>65</v>
      </c>
      <c r="Q13" s="58"/>
      <c r="R13" s="6"/>
    </row>
    <row r="14" spans="2:18" ht="29.25" customHeight="1" thickBot="1" x14ac:dyDescent="0.25">
      <c r="B14" s="5"/>
      <c r="C14" s="149"/>
      <c r="D14" s="160"/>
      <c r="E14" s="163"/>
      <c r="F14" s="164"/>
      <c r="G14" s="142"/>
      <c r="H14" s="143"/>
      <c r="I14" s="149"/>
      <c r="J14" s="60"/>
      <c r="K14" s="142"/>
      <c r="L14" s="143"/>
      <c r="M14" s="52"/>
      <c r="N14" s="53"/>
      <c r="O14" s="54"/>
      <c r="P14" s="59"/>
      <c r="Q14" s="60"/>
      <c r="R14" s="6"/>
    </row>
    <row r="15" spans="2:18" ht="8.25" customHeight="1" thickBot="1" x14ac:dyDescent="0.25">
      <c r="B15" s="5"/>
      <c r="M15" s="10"/>
      <c r="N15" s="10"/>
      <c r="O15" s="10"/>
      <c r="P15" s="10"/>
      <c r="Q15" s="10"/>
      <c r="R15" s="6"/>
    </row>
    <row r="16" spans="2:18" x14ac:dyDescent="0.2">
      <c r="B16" s="5"/>
      <c r="C16" s="46" t="s">
        <v>11</v>
      </c>
      <c r="D16" s="150" t="s">
        <v>25</v>
      </c>
      <c r="E16" s="151"/>
      <c r="F16" s="156" t="s">
        <v>91</v>
      </c>
      <c r="G16" s="157"/>
      <c r="H16" s="9"/>
      <c r="I16" s="9"/>
      <c r="J16" s="9"/>
      <c r="K16" s="9"/>
      <c r="L16" s="9"/>
      <c r="M16" s="10"/>
      <c r="N16" s="10"/>
      <c r="O16" s="10"/>
      <c r="P16" s="10"/>
      <c r="Q16" s="10"/>
      <c r="R16" s="6"/>
    </row>
    <row r="17" spans="2:20" ht="18.75" customHeight="1" x14ac:dyDescent="0.2">
      <c r="B17" s="5"/>
      <c r="C17" s="144"/>
      <c r="D17" s="152" t="s">
        <v>26</v>
      </c>
      <c r="E17" s="153"/>
      <c r="F17" s="109" t="s">
        <v>92</v>
      </c>
      <c r="G17" s="158"/>
      <c r="H17" s="9"/>
      <c r="I17" s="9"/>
      <c r="J17" s="9"/>
      <c r="K17" s="9"/>
      <c r="L17" s="9"/>
      <c r="M17" s="10"/>
      <c r="N17" s="10"/>
      <c r="O17" s="10"/>
      <c r="P17" s="10"/>
      <c r="Q17" s="10"/>
      <c r="R17" s="6"/>
    </row>
    <row r="18" spans="2:20" ht="18.75" customHeight="1" thickBot="1" x14ac:dyDescent="0.25">
      <c r="B18" s="5"/>
      <c r="C18" s="145"/>
      <c r="D18" s="154" t="s">
        <v>27</v>
      </c>
      <c r="E18" s="155"/>
      <c r="F18" s="146" t="s">
        <v>81</v>
      </c>
      <c r="G18" s="147"/>
      <c r="H18" s="9"/>
      <c r="I18" s="9"/>
      <c r="J18" s="9"/>
      <c r="K18" s="9"/>
      <c r="L18" s="9"/>
      <c r="M18" s="10"/>
      <c r="N18" s="10"/>
      <c r="O18" s="10"/>
      <c r="P18" s="10"/>
      <c r="Q18" s="10"/>
      <c r="R18" s="6"/>
    </row>
    <row r="19" spans="2:20" ht="6" customHeight="1" thickBot="1" x14ac:dyDescent="0.25">
      <c r="B19" s="5"/>
      <c r="R19" s="6"/>
    </row>
    <row r="20" spans="2:20" ht="13.5" thickBot="1" x14ac:dyDescent="0.25">
      <c r="B20" s="94" t="s">
        <v>23</v>
      </c>
      <c r="C20" s="95"/>
      <c r="D20" s="95"/>
      <c r="E20" s="95"/>
      <c r="F20" s="95"/>
      <c r="G20" s="95"/>
      <c r="H20" s="95"/>
      <c r="I20" s="95"/>
      <c r="J20" s="95"/>
      <c r="K20" s="95"/>
      <c r="L20" s="95"/>
      <c r="M20" s="95"/>
      <c r="N20" s="95"/>
      <c r="O20" s="95"/>
      <c r="P20" s="95"/>
      <c r="Q20" s="95"/>
      <c r="R20" s="96"/>
    </row>
    <row r="21" spans="2:20" ht="6" customHeight="1" x14ac:dyDescent="0.2">
      <c r="B21" s="5"/>
      <c r="G21" s="11"/>
      <c r="H21" s="11"/>
      <c r="R21" s="6"/>
    </row>
    <row r="22" spans="2:20" ht="4.5" customHeight="1" thickBot="1" x14ac:dyDescent="0.25">
      <c r="B22" s="5"/>
      <c r="R22" s="6"/>
    </row>
    <row r="23" spans="2:20" ht="15.75" customHeight="1" thickBot="1" x14ac:dyDescent="0.25">
      <c r="B23" s="5"/>
      <c r="C23" s="135" t="s">
        <v>12</v>
      </c>
      <c r="D23" s="136"/>
      <c r="E23" s="136"/>
      <c r="F23" s="136"/>
      <c r="G23" s="136"/>
      <c r="H23" s="136"/>
      <c r="I23" s="136"/>
      <c r="J23" s="136"/>
      <c r="K23" s="136"/>
      <c r="L23" s="136"/>
      <c r="M23" s="136"/>
      <c r="N23" s="136"/>
      <c r="O23" s="136"/>
      <c r="P23" s="136"/>
      <c r="Q23" s="137"/>
      <c r="R23" s="6"/>
    </row>
    <row r="24" spans="2:20" ht="27" customHeight="1" thickBot="1" x14ac:dyDescent="0.25">
      <c r="B24" s="5"/>
      <c r="C24" s="30" t="s">
        <v>16</v>
      </c>
      <c r="D24" s="167" t="s">
        <v>82</v>
      </c>
      <c r="E24" s="168"/>
      <c r="F24" s="169"/>
      <c r="G24" s="170" t="s">
        <v>83</v>
      </c>
      <c r="H24" s="168"/>
      <c r="I24" s="169"/>
      <c r="J24" s="170" t="s">
        <v>84</v>
      </c>
      <c r="K24" s="168"/>
      <c r="L24" s="169"/>
      <c r="M24" s="170" t="s">
        <v>85</v>
      </c>
      <c r="N24" s="168"/>
      <c r="O24" s="169"/>
      <c r="P24" s="136" t="s">
        <v>13</v>
      </c>
      <c r="Q24" s="137"/>
      <c r="R24" s="6"/>
    </row>
    <row r="25" spans="2:20" ht="15" customHeight="1" x14ac:dyDescent="0.2">
      <c r="B25" s="5"/>
      <c r="C25" s="31" t="s">
        <v>17</v>
      </c>
      <c r="D25" s="171">
        <v>100</v>
      </c>
      <c r="E25" s="172"/>
      <c r="F25" s="173"/>
      <c r="G25" s="174">
        <v>100</v>
      </c>
      <c r="H25" s="172"/>
      <c r="I25" s="173"/>
      <c r="J25" s="174">
        <v>100</v>
      </c>
      <c r="K25" s="172"/>
      <c r="L25" s="173"/>
      <c r="M25" s="174">
        <v>100</v>
      </c>
      <c r="N25" s="172"/>
      <c r="O25" s="173"/>
      <c r="P25" s="165">
        <v>100</v>
      </c>
      <c r="Q25" s="166"/>
      <c r="R25" s="6"/>
    </row>
    <row r="26" spans="2:20" x14ac:dyDescent="0.2">
      <c r="B26" s="5"/>
      <c r="C26" s="32" t="s">
        <v>15</v>
      </c>
      <c r="D26" s="109">
        <f>13+25+4</f>
        <v>42</v>
      </c>
      <c r="E26" s="110"/>
      <c r="F26" s="111"/>
      <c r="G26" s="109">
        <f>17+31+7</f>
        <v>55</v>
      </c>
      <c r="H26" s="110"/>
      <c r="I26" s="111"/>
      <c r="J26" s="109">
        <f>9+0+4</f>
        <v>13</v>
      </c>
      <c r="K26" s="110"/>
      <c r="L26" s="111"/>
      <c r="M26" s="109"/>
      <c r="N26" s="110"/>
      <c r="O26" s="111"/>
      <c r="P26" s="103">
        <f>SUM(D26:O26)</f>
        <v>110</v>
      </c>
      <c r="Q26" s="104"/>
      <c r="R26" s="6"/>
    </row>
    <row r="27" spans="2:20" ht="15.75" customHeight="1" x14ac:dyDescent="0.2">
      <c r="B27" s="5"/>
      <c r="C27" s="32" t="s">
        <v>35</v>
      </c>
      <c r="D27" s="109">
        <f>15+25+7</f>
        <v>47</v>
      </c>
      <c r="E27" s="110"/>
      <c r="F27" s="111"/>
      <c r="G27" s="109">
        <f>19+31+8</f>
        <v>58</v>
      </c>
      <c r="H27" s="110"/>
      <c r="I27" s="111"/>
      <c r="J27" s="109">
        <v>13</v>
      </c>
      <c r="K27" s="110"/>
      <c r="L27" s="111"/>
      <c r="M27" s="109"/>
      <c r="N27" s="110"/>
      <c r="O27" s="111"/>
      <c r="P27" s="103">
        <f>SUM(D27:O27)</f>
        <v>118</v>
      </c>
      <c r="Q27" s="104"/>
      <c r="R27" s="6"/>
    </row>
    <row r="28" spans="2:20" ht="15.75" customHeight="1" thickBot="1" x14ac:dyDescent="0.25">
      <c r="B28" s="5"/>
      <c r="C28" s="33" t="s">
        <v>28</v>
      </c>
      <c r="D28" s="99">
        <f>(D26/D27)*100</f>
        <v>89.361702127659569</v>
      </c>
      <c r="E28" s="100"/>
      <c r="F28" s="101"/>
      <c r="G28" s="99">
        <f t="shared" ref="G28" si="0">(G26/G27)*100</f>
        <v>94.827586206896555</v>
      </c>
      <c r="H28" s="100"/>
      <c r="I28" s="101"/>
      <c r="J28" s="99">
        <f t="shared" ref="J28" si="1">(J26/J27)*100</f>
        <v>100</v>
      </c>
      <c r="K28" s="100"/>
      <c r="L28" s="101"/>
      <c r="M28" s="99" t="e">
        <f t="shared" ref="M28" si="2">(M26/M27)*100</f>
        <v>#DIV/0!</v>
      </c>
      <c r="N28" s="100"/>
      <c r="O28" s="101"/>
      <c r="P28" s="105">
        <f>(P26/P27)*100</f>
        <v>93.220338983050837</v>
      </c>
      <c r="Q28" s="106"/>
      <c r="R28" s="6"/>
    </row>
    <row r="29" spans="2:20" x14ac:dyDescent="0.2">
      <c r="B29" s="5"/>
      <c r="R29" s="6"/>
      <c r="T29" s="12"/>
    </row>
    <row r="30" spans="2:20" x14ac:dyDescent="0.2">
      <c r="B30" s="5"/>
      <c r="R30" s="6"/>
    </row>
    <row r="31" spans="2:20" x14ac:dyDescent="0.2">
      <c r="B31" s="5"/>
      <c r="I31" s="130"/>
      <c r="J31" s="130"/>
      <c r="K31" s="130"/>
      <c r="L31" s="130"/>
      <c r="M31" s="130"/>
      <c r="N31" s="130"/>
      <c r="O31" s="130"/>
      <c r="P31" s="130"/>
      <c r="Q31" s="130"/>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8" t="s">
        <v>21</v>
      </c>
      <c r="D42" s="129"/>
      <c r="E42" s="129"/>
      <c r="F42" s="129"/>
      <c r="G42" s="129"/>
      <c r="H42" s="129"/>
      <c r="I42" s="129"/>
      <c r="J42" s="129"/>
      <c r="K42" s="83" t="s">
        <v>70</v>
      </c>
      <c r="L42" s="84"/>
      <c r="M42" s="84"/>
      <c r="N42" s="84"/>
      <c r="O42" s="84"/>
      <c r="P42" s="84"/>
      <c r="Q42" s="85"/>
      <c r="R42" s="6"/>
    </row>
    <row r="43" spans="2:18" ht="28.5" customHeight="1" thickBot="1" x14ac:dyDescent="0.25">
      <c r="B43" s="5"/>
      <c r="C43" s="28"/>
      <c r="D43" s="29" t="s">
        <v>72</v>
      </c>
      <c r="E43" s="107" t="s">
        <v>73</v>
      </c>
      <c r="F43" s="107"/>
      <c r="G43" s="107"/>
      <c r="H43" s="107"/>
      <c r="I43" s="107"/>
      <c r="J43" s="108"/>
      <c r="K43" s="2"/>
      <c r="L43" s="3"/>
      <c r="M43" s="3"/>
      <c r="N43" s="3"/>
      <c r="O43" s="3"/>
      <c r="P43" s="3"/>
      <c r="Q43" s="4"/>
      <c r="R43" s="6"/>
    </row>
    <row r="44" spans="2:18" ht="252.75" customHeight="1" thickBot="1" x14ac:dyDescent="0.25">
      <c r="B44" s="5"/>
      <c r="C44" s="13" t="s">
        <v>18</v>
      </c>
      <c r="D44" s="34">
        <v>45746</v>
      </c>
      <c r="E44" s="89" t="s">
        <v>95</v>
      </c>
      <c r="F44" s="90"/>
      <c r="G44" s="90"/>
      <c r="H44" s="90"/>
      <c r="I44" s="90"/>
      <c r="J44" s="91"/>
      <c r="K44" s="126"/>
      <c r="L44" s="126"/>
      <c r="M44" s="126"/>
      <c r="N44" s="126"/>
      <c r="O44" s="126"/>
      <c r="P44" s="126"/>
      <c r="Q44" s="127"/>
      <c r="R44" s="6"/>
    </row>
    <row r="45" spans="2:18" ht="161.25" customHeight="1" thickBot="1" x14ac:dyDescent="0.25">
      <c r="B45" s="5"/>
      <c r="C45" s="13" t="s">
        <v>19</v>
      </c>
      <c r="D45" s="34">
        <v>45809</v>
      </c>
      <c r="E45" s="89" t="s">
        <v>96</v>
      </c>
      <c r="F45" s="90"/>
      <c r="G45" s="90"/>
      <c r="H45" s="90"/>
      <c r="I45" s="90"/>
      <c r="J45" s="91"/>
      <c r="K45" s="112"/>
      <c r="L45" s="112"/>
      <c r="M45" s="112"/>
      <c r="N45" s="112"/>
      <c r="O45" s="112"/>
      <c r="P45" s="112"/>
      <c r="Q45" s="113"/>
      <c r="R45" s="6"/>
    </row>
    <row r="46" spans="2:18" ht="409.5" customHeight="1" thickBot="1" x14ac:dyDescent="0.25">
      <c r="B46" s="5"/>
      <c r="C46" s="13" t="s">
        <v>77</v>
      </c>
      <c r="D46" s="36">
        <v>45930</v>
      </c>
      <c r="E46" s="114" t="s">
        <v>97</v>
      </c>
      <c r="F46" s="115"/>
      <c r="G46" s="115"/>
      <c r="H46" s="115"/>
      <c r="I46" s="115"/>
      <c r="J46" s="116"/>
      <c r="K46" s="112"/>
      <c r="L46" s="112"/>
      <c r="M46" s="112"/>
      <c r="N46" s="112"/>
      <c r="O46" s="112"/>
      <c r="P46" s="112"/>
      <c r="Q46" s="113"/>
      <c r="R46" s="6"/>
    </row>
    <row r="47" spans="2:18" ht="343.5" customHeight="1" thickBot="1" x14ac:dyDescent="0.25">
      <c r="B47" s="5"/>
      <c r="C47" s="13" t="s">
        <v>20</v>
      </c>
      <c r="D47" s="35"/>
      <c r="E47" s="117"/>
      <c r="F47" s="118"/>
      <c r="G47" s="118"/>
      <c r="H47" s="118"/>
      <c r="I47" s="118"/>
      <c r="J47" s="119"/>
      <c r="K47" s="112"/>
      <c r="L47" s="112"/>
      <c r="M47" s="112"/>
      <c r="N47" s="112"/>
      <c r="O47" s="112"/>
      <c r="P47" s="112"/>
      <c r="Q47" s="113"/>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122"/>
      <c r="N96" s="122"/>
    </row>
    <row r="97" spans="3:14" ht="25.5" hidden="1" x14ac:dyDescent="0.2">
      <c r="C97" s="20" t="s">
        <v>45</v>
      </c>
      <c r="D97" s="21"/>
      <c r="H97" s="27" t="s">
        <v>69</v>
      </c>
      <c r="I97" s="27" t="s">
        <v>74</v>
      </c>
      <c r="J97" s="27" t="s">
        <v>65</v>
      </c>
      <c r="M97" s="81"/>
      <c r="N97" s="81"/>
    </row>
    <row r="98" spans="3:14" ht="38.25" hidden="1" x14ac:dyDescent="0.2">
      <c r="C98" s="20" t="s">
        <v>46</v>
      </c>
      <c r="D98" s="21"/>
      <c r="H98" s="27" t="s">
        <v>5</v>
      </c>
      <c r="I98" s="27" t="s">
        <v>8</v>
      </c>
      <c r="J98" s="27" t="s">
        <v>66</v>
      </c>
      <c r="M98" s="81"/>
      <c r="N98" s="81"/>
    </row>
    <row r="99" spans="3:14" hidden="1" x14ac:dyDescent="0.2">
      <c r="C99" s="20" t="s">
        <v>47</v>
      </c>
      <c r="D99" s="21"/>
      <c r="H99" s="27"/>
      <c r="I99" s="27" t="s">
        <v>68</v>
      </c>
      <c r="J99" s="27" t="s">
        <v>67</v>
      </c>
      <c r="M99" s="81"/>
      <c r="N99" s="81"/>
    </row>
    <row r="100" spans="3:14" ht="25.5" hidden="1" x14ac:dyDescent="0.2">
      <c r="C100" s="20" t="s">
        <v>48</v>
      </c>
      <c r="D100" s="21"/>
      <c r="H100" s="27"/>
      <c r="I100" s="27" t="s">
        <v>9</v>
      </c>
      <c r="J100" s="27" t="s">
        <v>71</v>
      </c>
      <c r="M100" s="81"/>
      <c r="N100" s="81"/>
    </row>
    <row r="101" spans="3:14" hidden="1" x14ac:dyDescent="0.2">
      <c r="C101" s="20" t="s">
        <v>49</v>
      </c>
      <c r="D101" s="21"/>
      <c r="H101" s="27"/>
      <c r="I101" s="27" t="s">
        <v>10</v>
      </c>
      <c r="J101" s="27"/>
      <c r="M101" s="81"/>
      <c r="N101" s="81"/>
    </row>
    <row r="102" spans="3:14" hidden="1" x14ac:dyDescent="0.2">
      <c r="C102" s="20" t="s">
        <v>50</v>
      </c>
      <c r="D102" s="21"/>
      <c r="M102" s="122"/>
      <c r="N102" s="122"/>
    </row>
    <row r="103" spans="3:14" ht="66" hidden="1" customHeight="1" x14ac:dyDescent="0.2">
      <c r="C103" s="20" t="s">
        <v>51</v>
      </c>
      <c r="D103" s="21"/>
      <c r="M103" s="121"/>
      <c r="N103" s="121"/>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D24:F24"/>
    <mergeCell ref="G24:I24"/>
    <mergeCell ref="J24:L24"/>
    <mergeCell ref="M24:O24"/>
    <mergeCell ref="D25:F25"/>
    <mergeCell ref="G25:I25"/>
    <mergeCell ref="J25:L25"/>
    <mergeCell ref="M25:O25"/>
    <mergeCell ref="J27:L27"/>
    <mergeCell ref="J28:L28"/>
    <mergeCell ref="M26:O26"/>
    <mergeCell ref="M27:O27"/>
    <mergeCell ref="P24:Q24"/>
    <mergeCell ref="P25:Q25"/>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K45:Q45"/>
    <mergeCell ref="E46:J46"/>
    <mergeCell ref="K46:Q46"/>
    <mergeCell ref="E47:J47"/>
    <mergeCell ref="K47:Q47"/>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s>
  <dataValidations xWindow="528" yWindow="558"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 P26:P27 J26:J27"/>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2026-02-06T13:27:32Z</dcterms:modified>
</cp:coreProperties>
</file>