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MCASTAÑEDA\Desktop\PLANEACIÓN\INDICADORES\2025\Indicadores\reporte Indicadores\Reportes y publicar\Publicar Indicadores\Publicar indicadores 2 Tr\"/>
    </mc:Choice>
  </mc:AlternateContent>
  <bookViews>
    <workbookView xWindow="-120" yWindow="-120" windowWidth="20730" windowHeight="11160" tabRatio="808"/>
  </bookViews>
  <sheets>
    <sheet name="Proposiciones debatidas" sheetId="9" r:id="rId1"/>
  </sheets>
  <definedNames>
    <definedName name="_xlnm.Print_Area" localSheetId="0">'Proposiciones debatidas'!$B$2:$R$49</definedName>
    <definedName name="Fuente_indicador">'Proposiciones debatidas'!$M$96:$M$102</definedName>
    <definedName name="GESTIÓN_ADMINISTRATIVA_Y_FINANCIERA">#REF!</definedName>
    <definedName name="GESTIÓN_CONTRACTUAL">#REF!</definedName>
    <definedName name="GESTIÓN_DE_EVALUACIÓN_Y_MEJORA">#REF!</definedName>
    <definedName name="GESTIÓN_DE_LA_INFORMACIÓN_Y_LAS_COMUNICACIONES">#REF!</definedName>
    <definedName name="GESTIÓN_DE_LA_INFRAESTRUCTURA">#REF!</definedName>
    <definedName name="GESTIÓN_DE_RECURSOS">#REF!</definedName>
    <definedName name="GESTIÓN_DE_SUMINISTRO_DE_BIENES_Y_SERVICIOS">#REF!</definedName>
    <definedName name="GESTIÓN_JURÍDICA">#REF!</definedName>
    <definedName name="INVESTIGACIÓN_Y_DESARROLLO_DE_LA_GESTIÓN_PENITENCIARIA_Y_CARCELARIA">#REF!</definedName>
    <definedName name="Periodicidad">'Proposiciones debatidas'!$I$96:$I$101</definedName>
    <definedName name="PLANEACIÓN_ESTRATÉGICA_Y_GESTIÓN_ORGANIZACIONAL">#REF!</definedName>
    <definedName name="Procesos">#REF!</definedName>
    <definedName name="Tipo_indicador" localSheetId="0">'Proposiciones debatidas'!$H$96:$H$98</definedName>
  </definedNames>
  <calcPr calcId="162913"/>
</workbook>
</file>

<file path=xl/calcChain.xml><?xml version="1.0" encoding="utf-8"?>
<calcChain xmlns="http://schemas.openxmlformats.org/spreadsheetml/2006/main">
  <c r="G27" i="9" l="1"/>
  <c r="G26" i="9"/>
  <c r="D27" i="9" l="1"/>
  <c r="D26" i="9"/>
  <c r="P27" i="9" l="1"/>
  <c r="P26" i="9"/>
  <c r="P28" i="9" l="1"/>
  <c r="M28" i="9"/>
  <c r="J28" i="9" l="1"/>
  <c r="G28" i="9" l="1"/>
  <c r="D28" i="9" l="1"/>
</calcChain>
</file>

<file path=xl/sharedStrings.xml><?xml version="1.0" encoding="utf-8"?>
<sst xmlns="http://schemas.openxmlformats.org/spreadsheetml/2006/main" count="103" uniqueCount="98">
  <si>
    <t xml:space="preserve">  I. IDENTIFICACION DEL INDICADOR </t>
  </si>
  <si>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</si>
  <si>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</si>
  <si>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</si>
  <si>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</si>
  <si>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</si>
  <si>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</si>
  <si>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</si>
  <si>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</si>
  <si>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</si>
  <si>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</si>
  <si>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</si>
  <si>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</si>
  <si>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</si>
  <si>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</si>
  <si>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</si>
  <si>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</si>
  <si>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</si>
  <si>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>ANALISIS DE RESULTADOS 1:</t>
  </si>
  <si>
    <t>ANALISIS DE RESULTADOS 2:</t>
  </si>
  <si>
    <t>ANALISIS DE RESULTADOS 4:</t>
  </si>
  <si>
    <t xml:space="preserve">ANÁLISIS DE RESULTADOS </t>
  </si>
  <si>
    <t>Tipo de Indicador</t>
  </si>
  <si>
    <t xml:space="preserve">            II.   RESULTADOS</t>
  </si>
  <si>
    <t>Periodicidad:</t>
  </si>
  <si>
    <t>Alto</t>
  </si>
  <si>
    <t>Medio</t>
  </si>
  <si>
    <t>Bajo</t>
  </si>
  <si>
    <t xml:space="preserve">Resultados </t>
  </si>
  <si>
    <t>Fuente de Indicador</t>
  </si>
  <si>
    <t>Plan de Acción</t>
  </si>
  <si>
    <t>Plan de Mejoramiento</t>
  </si>
  <si>
    <t>Caracterización de Proceso</t>
  </si>
  <si>
    <t>Proyectos de Inversión</t>
  </si>
  <si>
    <t>Acuerdos de Gestión</t>
  </si>
  <si>
    <t>Variable 2</t>
  </si>
  <si>
    <t>Gestión Jurídica</t>
  </si>
  <si>
    <t>PROCESO</t>
  </si>
  <si>
    <t>Gestión Financiera</t>
  </si>
  <si>
    <t>Gestión Documental</t>
  </si>
  <si>
    <t>Plan Estratégico</t>
  </si>
  <si>
    <t>Estrategia de Rendición de Cuentas</t>
  </si>
  <si>
    <t>Sistema de Gestión de Seguridad de Información</t>
  </si>
  <si>
    <t>Sistema de Gestión de Seguridad y Salud en el Trabajo</t>
  </si>
  <si>
    <t>Gestión Direccionamiento Estratégico</t>
  </si>
  <si>
    <t>Comunicaciones e Información</t>
  </si>
  <si>
    <t>Gestión Mejora Continua Sistema Integrado de Gestión</t>
  </si>
  <si>
    <t>Gestión Normativa</t>
  </si>
  <si>
    <t xml:space="preserve">Elección De Servidores Públicos Distritales </t>
  </si>
  <si>
    <t>Gestión Control Político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</si>
  <si>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</si>
  <si>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</si>
  <si>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</si>
  <si>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</si>
  <si>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</si>
  <si>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</si>
  <si>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</si>
  <si>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</si>
  <si>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</si>
  <si>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</si>
  <si>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</si>
  <si>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Linea Base:</t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</si>
  <si>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</si>
  <si>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</si>
  <si>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</si>
  <si>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</si>
  <si>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</si>
  <si>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</si>
  <si>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</si>
  <si>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</si>
  <si>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</si>
  <si>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</si>
  <si>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</si>
  <si>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</si>
  <si>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Bimestral</t>
  </si>
  <si>
    <t>VERSIÓN: 03</t>
  </si>
  <si>
    <t>FECHA: 15-Mar-2019</t>
  </si>
  <si>
    <t>ANALISIS DE RESULTADOS 3:</t>
  </si>
  <si>
    <t>CÓDIGO: GMC-FO-005</t>
  </si>
  <si>
    <t>HOJA DE VIDA DE INDICADOR DE GESTIÓN</t>
  </si>
  <si>
    <t>Proposiciones debatidas</t>
  </si>
  <si>
    <t>Este indicador mide las proposiciones priorizadas debatidas en la Corporación mediante el desarrollo del Control político</t>
  </si>
  <si>
    <t>(Proposiciones priorizadas debatidas/ Proposiciones priorizadas agendadas)*100</t>
  </si>
  <si>
    <t>Porcentaje</t>
  </si>
  <si>
    <t>80%-100%</t>
  </si>
  <si>
    <t>60%-79%</t>
  </si>
  <si>
    <t>0%-59%</t>
  </si>
  <si>
    <t>Trimestre I</t>
  </si>
  <si>
    <t>Trimestre II</t>
  </si>
  <si>
    <t>Trimestre III</t>
  </si>
  <si>
    <t>Trimestre IV</t>
  </si>
  <si>
    <t>Red interna SECRETARIA GENERAL -carpeta PROPOSICIONES</t>
  </si>
  <si>
    <t>Secretario General de Organismo de Control y Subsecretarios de Comisiones</t>
  </si>
  <si>
    <t>Secretaría General y Comisiones Permanentes</t>
  </si>
  <si>
    <t xml:space="preserve">
</t>
  </si>
  <si>
    <r>
      <rPr>
        <b/>
        <sz val="10"/>
        <rFont val="Arial"/>
        <family val="2"/>
      </rPr>
      <t>Secretaria General</t>
    </r>
    <r>
      <rPr>
        <sz val="10"/>
        <rFont val="Arial"/>
        <family val="2"/>
      </rPr>
      <t xml:space="preserve">: Se priorizaron y debatieron las siguientes proposiciones en control político:  
1-PROPOSICIÓN  009 DE 2025: ESTRATEGIA DE LOS CENTROS FELICIDAD BOGOTÁ
2. PROPOSICIÓN  012 DE 2025: MIGRACION
3. PROPOSICIÓN 013 DE 2025: ADITIVA A LA PROPOSICIÓN No. 1277 DE 2024 - CENTROS DE FELICIDAD Y CANCHAS SINTÉTICAS EN BOGOTÁ
4. PROPOSICIÓN 016 DE 2025: SEGUIMIENTO A LA GESTIÓN DEL PRIMER AÑO DE LA “BOGOTÁ CAMINA SEGURA”
5. PROPOSICIÓN 100 DE 2025: PROPOSICION ADITIVA A LA PROPOSICION 1313 DE 2024 TITULADA ESTADO DE LA PROTECCION Y BIENESTAR ANIMAL EN BOGOTA
6. PROPOSICIÓN 103 DE 2025: GESTION DEL SECTOR DE DESARROLLO ECONOMICO
7. PROPOSICIÓN 138 DE 2025: PROPOSICIÓN DEBATE DE CONTROL POLÍTICO - SEGUIMIENTO A LA IMPLEMENTACIÓN Y EJECUCIÓN DEL PLAN DE DESARROLLO DISTRITAL 2024 – 2027: BOGOTÁ CAMINA SEGURA.
8. PROPOSICIÓN 154 DE 2025: SEGUIMIENTO A LOS COMPROMISOS CON ENFOQUE DIFERENCIAL ÉTNICO Y POBLACIONAL DEL PLAN DISTRITAL DE DESARROLLO
9. PROPOSICIÓN 161 DE 2025: VIDEO VIGILANCIA EN BOGOTÁ
10. PROPOSICIÓN 168 DE 2025: BALANCE DE EJECUCIÓN PLAN DE DESARROLLO BOGOTÁ 2024
11. PROPOSICIÓN 180 DE 2025: RENDICIÓN DE CUENTAS RESPECTO AL AVANCE EN EL CUMPLIMIENTO DEL PDD
12. PROPOSICIÓN 192 DE 2025: ESTADO DE LA SEGURIDAD VIAL EN BOGOTÁ: EVALUACIÓN DE POLÍTICAS, INVERSIONES Y RESPONSABILIDADES INSTITUCIONALES
307 DE 2025: CRISIS DE SEGURIDAD EN BOGOTÁ, BALANCE DE ESTRATEGIAS, ACCIONES Y MEDIDAS IMPLEMENTADAS POR LA ADMINISTRACIÓN DISTRITAL
13. PROPOSICIÓN 320 DE 2025: VETERANOS DE LA FUERZA PÚBLICA
14. PROPOSICIÓN 322 DE 2025: SEGURIDAD VIAL EN EL DISTRITO CAPITAL Y ACTORES INVOLUCRADOS
15. PROPOSICIÓN 338 DE 2025: PROPOSICIÓN ADITIVA A LA PROPOSICIÓN 1061 DE 2024, “SITUACIÓN OFERTA Y DEMANDA DE GAS EN BOGOTÁ PARA LOS AÑOS 2024-2027”.
16. PROPOSICIÓN 340 DE 2025: INCUMPLIMIENTO EN LA ENTREGA DE ZONAS DE CESIÓN POR PARTE DE LOS URBANIZADORES EN BOGOTÁ
17. PROPOSICIÓN 387 DE 2025: PRESUPUESTOS DE OPERADORES LOGÍSTICOS Y PUBLICIDAD EN EL DISTRITO CAPITAL
18. PROPOSICIÓN 422 DE 2025: ATENCIÓN DE MIEMBROS DE LA FUERZA PÚBLICA VÍCTIMAS DEL CONFLICTO ARMADO EN BOGOTÁ.
</t>
    </r>
    <r>
      <rPr>
        <b/>
        <sz val="10"/>
        <rFont val="Arial"/>
        <family val="2"/>
      </rPr>
      <t xml:space="preserve">La Comisión primera permanente del Plan de Desarrrollo: </t>
    </r>
    <r>
      <rPr>
        <sz val="10"/>
        <rFont val="Arial"/>
        <family val="2"/>
      </rPr>
      <t xml:space="preserve">En el Primer Trimestre de 2025, se concluyo el debate de las  Proposiciones; 195, 386 del 2024; 97, 35, 83, 108 del 2025 de la vigencia 2024/2025.  
En el Primer Trimestre de 2025  las Proposiciones priorizadas agendadas para debatir son las siguientes; 195, 386 del 2024; 35, 83, 97, 108 del 2025 de la vigencia 2024/2025.   
De acuerdo con los datos anteriores en materia de proposiciones debatidas se obtuvo como resultado un 100% de indicador para el primer trimestre del año 2025.
</t>
    </r>
    <r>
      <rPr>
        <b/>
        <sz val="10"/>
        <rFont val="Arial"/>
        <family val="2"/>
      </rPr>
      <t xml:space="preserve">
Comision segunda de gobierno:</t>
    </r>
    <r>
      <rPr>
        <sz val="10"/>
        <rFont val="Arial"/>
        <family val="2"/>
      </rPr>
      <t xml:space="preserve">DURANTE EL PRIMER TRIMESTRE SE AGENDARON 4 PROPOSICIONES PRIORIZADAS: 
Priorizada No. 1342 de 2024, TEMA:  Bilingüismo 
Priorizada No. 659 de 2024, TEMA: Sobrepeso y obesidad en los niños, niñas y adolescentes en Bogotá.
Priorizada No. 1228 de 2024, TEMA:  ¿Cuál es el balance del acceso y permanencia a la educación por parte NNA en condición de discapacidad en Bogotá?
Priorizada No.  1095 de 2024, TEMA: Contrataciones directas en fondos de desarrollo local.
Observación  1. Durante el primer trimestre se realizaron 2 sesiones de aprobación de proposiciones y/o  actas sucintas.
Observación 2: Durante el primer trimestre se realizaron las siguientes sesiones: 1. ELECCIÓN DE LA MESA DIRECTIVA DE LA COMISIÓN SEGUNDA PERMANENTE DE GOBIERNO.
De las 4 proposiciones priorizadas, se debatieron 4 proposiciones lo que significa que hubo una eficacia del 100%, presentándose un rango de gestión alto, ya que la meta es del 100%
</t>
    </r>
    <r>
      <rPr>
        <b/>
        <sz val="10"/>
        <rFont val="Arial"/>
        <family val="2"/>
      </rPr>
      <t xml:space="preserve">
La Comisión tercera permanente </t>
    </r>
    <r>
      <rPr>
        <sz val="10"/>
        <rFont val="Arial"/>
        <family val="2"/>
      </rPr>
      <t>:En las sesiones realizadas los dias 17, 19 y 23 de enero; 06, 11 y 17 de febrero; 13, 19 y 27 de marzo de 2025, se agendaron y debatieron ocho (8) proposiciones priorizadas:
- No. 172 de 2024, aprobada en sesión de la Comisión Tercera el 25 de enero de 2024. Tema: LOS COSTOS Y LA INVERSIÓN EN SEGURIDAD EN LA CIUDAD DE BOGOTÁ
- No. 586 de 2024, aprobada en sesión de la Comisión Primera el 13 de abril de 2024 y trasladada a la Comisión Tercera el 15 de abril de 2024. Tema: ADITIVA PROPOSICIÓN 172 DE 2024.
- No. 787 de 2024, aprobada en sesión de la Comisión Tercera el 21 de junio de 2024. Tema: SEGUIMIENTO AL CUMPLIMIENTO DE ACUERDOS DISTRITALES SOBRE ARMONIZACIÓN DE DERECHOS EN EL ESPACIO PÚBLICO.
- No. 426 de 2024, aprobada en sesión de la Comisión Tercera el 27 de febrero de 2024. Tema: PLAZAS DE MERCADO.
- No. 428 de 2024, aprobada en sesión de la Comisión Tercera el 27 de febrero de 2024. Tema: GESTIÓN EN PREVENCIÓN DE LA SINIESTRALIDAD Y ACCIDENTALIDAD VIAL.
- No. 790 de 2024, aprobada en sesión de la Comisión Tercera el 21 de junio de 2024. Tema: ZONAS DE PARQUEO PAGO – PAGO EN VÍA PABLO VI, COBRO INJUSTIFICADO, PATIOS Y GRÚAS.
- No. 841 de 2024, aprobada en sesión de la Comisión Tercera el 12 de julio de 2024. Tema: ZONAS DE PARQUEO PAGO EN BOGOTA.
-  No. 717 de 2024, aprobada en sesión de la Comisión Tercera el 31 de mayo de 2024. Tema: PARQUEO Y ESTACIONAMIENTO EN VIA EN BOGOTA, ¿CÓMO VAMOS?
Concluyo el debate de las Proposiciones: 172, 586, 426, 428 y 787 de 2024.  
Se suspendió el debate de las Proposiciones: 790, 841 y 717 de 2024.
Nota: La Proposición 1323 de 2024, no fue tenida en cuenta dentro del indicador, por cuanto a pesar que se agendó y aplazó el debate, a solicitud del citante se trasladó a la Secretaría General, para el respectivo debate en sesión plenaria.</t>
    </r>
  </si>
  <si>
    <t xml:space="preserve">
03-07-25</t>
  </si>
  <si>
    <r>
      <t xml:space="preserve">Secretaria General: Se priorizaron y debatieron las siguientes proposiciones en control político:  
1. PROPOSICIÒN 458 DE 2025: FORO "9 DE ABRIL: DÍA NACIONAL DE LA MEMORIA Y LA SOLIDARIDAD CON LAS VÍCTIMAS DEL CONFLICTO ARMADO EN COLOMBIA"
2. PROPOSICIÒN 461 DE 2025: SISTEMAS DE ABASTECIMIENTO DE AGUA PARA BOGOTÁ
3. PROPOSICIÒN 463 DE 2025:PROPOSICIÓN ADITIVA A LA PROPOSICIÓN 335 DEL 26 DE FEBRERO DE 2025 SOBRE AGUA Y ALCANTARILLADO EN BOGOTÁ
4. PROPOSICIÒN 464 DE 2025: ORDENAMIENTO AMBIENTAL DE LA SABANA DE BOGOTA Y CRISIS POR LA ESCASES DE AGUA.
5. PROPOSICIÒN 477 DE 2025: SITUACIÓN DE SEGURIDAD, SEGURIDAD AMBIENTAL Y CONTROL DEL MICROTRÁFICO
6. PROPOSICIÒN 532 DE 2025: DERECHOS LABORALES Y MODELOS DE TERCERIZACIÓN DE LA ADMINISTRACIÓN DISTRITAL EN EL PLAN DE DESARROLLO DISTRITAL “BOGOTÁ CAMINA SEGURA”.
7. PROPOSICIÒN 544 DE 2025: ADITIVA A LA PROPOSICIÓN NO. 532 – 2055 “DERECHOS LABORALES Y MODELOS DE TERCERIZACIÓN DE LA ADMINISTRACIÓN DISTRITAL EN EL PLAN DE DESARROLLO DISTRITAL “BOGOTÁ CAMINA SEGURA”.
8. PROPOSICIÒN 578 DE 2025:  METRO DE BOGOTÁ AVANCES Y DESAFÍOS – SESIÓN FUERA DE RECINTO
9. PROPOSICIÒN 607 DE 2025: BALANCE DE LA CAPACIDAD DE LA ADMINISTRACIÓN PARA RESOLVER PROBLEMAS Y ATENDER LAS NECESIDADES MÁS SENTIDAS POR LA CIUDADANÍA 
10. PROPOSICIÒN 627 DE 2025:  INCLUSIÓN CON ENFOQUE DIFERENCIAL EN ENTORNOS EDUCATIVOS
11. PROPOSICIÒN 628 DE 2025: ALCANCE SESIÓN METRO DE BOGOTÁ AVANCES Y DESAFÍOS- SESIÓN FUERA DEL RECINTO
12. PROPOSICIÒN 629 DE 2025: IMPACTOS Y DESAFÍOS EN LAS POLÍTICAS SOCIALES PARA UNA CIUDAD INCLUSIVA.
13. PROPOSICION 635 DE 2025: ¿COMO VAMOS EN LA IMPLEMENTACIÓN DE LOS PROGRAMAS SOCIALES DEL PLAN DISTRITAL DE DESARROLLO 2024–2027 “BOGOTÁ CAMINA SEGURA”?
14. PROPOSICION 677 DE 2025: CULTURA CIUDADANA EN BOGOTÁ
</t>
    </r>
    <r>
      <rPr>
        <b/>
        <sz val="10"/>
        <rFont val="Arial"/>
        <family val="2"/>
      </rPr>
      <t xml:space="preserve">La Comisión primera permanente del Plan de Desarrrollo: En el Segundo Trimestre de </t>
    </r>
    <r>
      <rPr>
        <sz val="10"/>
        <rFont val="Arial"/>
        <family val="2"/>
      </rPr>
      <t xml:space="preserve">2025, se concluyo el debate de las  Proposiciones; 314/2024. 748/2024, 961/2024, 1048/2024, 1136/2024, 1254//2024, 1378/2024 y 42/2025, 79/2025, 144/2025, 276/2025, 40/2025, 436/2025, 448/2025, 462/2025.  
En el Segundo Trimestre de 2025  las Proposiciones priorizadas agendadas para debatir son las siguientes; 314/2024. 748/2024, 961/2024, 1048/2024, 1136/2024, 1254//2024, 1378/2024 y 42/2025, 79/2025, 144/2025, 276/2025, 40/2025, 436/2025, 448/2025, 462/2025.    
De acuerdo con los datos anteriores en materia de proposiciones debatidas se obtuvo como resultado un 100% de indicador para el primer trimestre del año 2025.
Debates sin concluir: 93/2024, 796/2024, 1193/2024, 21/2025; 76/2025, 274/2025.
Se suspendió el debate de la proposición 021 de 2025, en solidaridad al atentado sicarial que sufrió el senador Miguel Uribe y a los actos terroristas acaecidos el día de hoy en el País el 10/06/2025
</t>
    </r>
    <r>
      <rPr>
        <b/>
        <sz val="10"/>
        <rFont val="Arial"/>
        <family val="2"/>
      </rPr>
      <t xml:space="preserve">La comisión de  Gobierno DURANTE EL SEGUNDO TRIMESTRE SE AGENDARON 4 PROPOSICIONES PRIORIZADAS: </t>
    </r>
    <r>
      <rPr>
        <sz val="10"/>
        <rFont val="Arial"/>
        <family val="2"/>
      </rPr>
      <t xml:space="preserve">
Priorizada No. 214 de 2025,Tema: Salud mental.
Debatidas por unidad de materia:
Priorizada No. 498 de 2025 Tema: Gestión administrativa de la UAESP.
Priorizada No. 495 de 2025 Tema: Puntos críticos de basura y percepción de seguridad en Bogotá.
Priorizada No. 115 de 2025Tema: Seguimiento gestión del IDPAC.
De las 4 proposiciones priorizadas, se debatieron 4 proposiciones lo que significa que hubo una eficacia del 100%, presentándose un rango de gestión alto, ya que la meta es del 100%
</t>
    </r>
    <r>
      <rPr>
        <b/>
        <sz val="10"/>
        <rFont val="Arial"/>
        <family val="2"/>
      </rPr>
      <t>La comisión de hacienda segundo trimestre:</t>
    </r>
    <r>
      <rPr>
        <sz val="10"/>
        <rFont val="Arial"/>
        <family val="2"/>
      </rPr>
      <t xml:space="preserve"> En las sesiones realizadas los dias 06, 22 y 27 de abril; 09, 10, 13, 19 de mayo; 13, 14 y 16 de junio de 2025, se agendaron y debatieron diez (10) proposiciones priorizadas:
- No. 420 de 2025, aprobada en sesión de la Comisión Tercera Permanente de Hacienda y Crédito Público el 19 de marzo de 2025.
Tema: CARTERA POR IMPUESTO PREDIAL Y VEHÍCULOS.
- No. 397 de 2025, aprobada en sesión de la Comisión Tercera Permanente de Hacienda y Crédito Público el 13 de marzo de 2025.
Tema: TRASFERENCIAS MONETARIAS VS BONOS PARA MERCADO.
- No. 522 de 2025, aprobada en sesión Plenaria el 11 de abril del 2025 y trasladada a la Comisión Tercera Permanente de Hacienda y Crédito Público.
Tema: AVANCES Y RETOS EN MATERIA DE SEGURIDAD ALIMENTARIA EN BOGOTÁ Y DE LOS MECANISMOS DE TRANSFERENCIAS MONETARIAS, COMEDORES COMUNITARIOS Y BONOS CANJEABLES.
- No. 105 de 2025, aprobada en sesión de la Comisión Tercera Permanente de Hacienda y Crédito Público el 23 de enero de 2025.
Tema: FUNCIONAMIENTO DE LA EMPRESA DE TELECOMUNICACIONES DE BOGOTÁ S.A. E.S.P. (ETB).
- No. 378 de 2025, aprobada en sesión de la Comisión Tercera Permanente de Hacienda y Crédito Público el 7 de marzo de 2025.
Tema: ESTADO DE LA EMPRESA DE TELECOMUNICACIONES DE BOGOTÁ - ETB.
- No. 493 de 2025, aprobada en sesión de la Comisión Tercera Permanente de Hacienda y Crédito Público el 06 de abril de 2025.
Tema: ESTADO FINANCIERO DE LA EMPRESA DE TELECOMUNICACIONES DE
BOGOTÁ.
- No. 441 de 2025, aprobada en sesión de la Comisión Tercera Permanente de Hacienda y Crédito Público el 27 de marzo de 2025.
Tema: CASOS DE MOVILIDAD Y CONGESTIÓN VEHICULAR.
- No. 421 de 2025, aprobada en sesión de la Comisión Tercera Permanente de Hacienda y Crédito Público el 19 de marzo de 2025.
Tema: ESTADO DE LAS OBRAS, GESTIÓN CONTRACTUAL E IMPACTO ECONÓMICO DE LOS CONTRATOS A CARGO DEL IDU EN BOGOTÁ.
- No. 223 de 2025, aprobada en sesión de la Comisión Tercera Permanente de Hacienda y Crédito Público el 6 de febrero de 2025. Tema: FET Y COLADOS
- No. 431 de 2025, aprobada en sesión Plenaria el 25 de marzo de 2025 y trasladada a la Comisión Tercera Permanente de Hacienda y Crédito Público el 26 de marzo de 2025.
Tema: PRESUPUESTOS PARA LA SEGURIDAD.
Concluyo el debate de las Proposiciones: 420, 441 y 421 de 2025.  
Se suspendió el debate de las Proposiciones: 397, 522, 105, 378, 493, 223 y 431 de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</si>
</sst>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3" fillId="4" borderId="0" applyNumberFormat="0" applyBorder="0" applyAlignment="0" applyProtection="0"/>
    <xf numFmtId="0" fontId="8" fillId="21" borderId="30" applyNumberFormat="0" applyAlignment="0" applyProtection="0"/>
    <xf numFmtId="0" fontId="9" fillId="22" borderId="31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32" applyNumberFormat="0" applyFill="0" applyAlignment="0" applyProtection="0"/>
    <xf numFmtId="0" fontId="20" fillId="0" borderId="33" applyNumberFormat="0" applyFill="0" applyAlignment="0" applyProtection="0"/>
    <xf numFmtId="0" fontId="11" fillId="0" borderId="3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30" applyNumberFormat="0" applyAlignment="0" applyProtection="0"/>
    <xf numFmtId="0" fontId="10" fillId="0" borderId="35" applyNumberFormat="0" applyFill="0" applyAlignment="0" applyProtection="0"/>
    <xf numFmtId="0" fontId="14" fillId="23" borderId="0" applyNumberFormat="0" applyBorder="0" applyAlignment="0" applyProtection="0"/>
    <xf numFmtId="0" fontId="4" fillId="0" borderId="0">
      <alignment horizontal="left" wrapText="1"/>
    </xf>
    <xf numFmtId="0" fontId="1" fillId="0" borderId="0"/>
    <xf numFmtId="0" fontId="4" fillId="24" borderId="36" applyNumberFormat="0" applyFont="0" applyAlignment="0" applyProtection="0"/>
    <xf numFmtId="0" fontId="15" fillId="21" borderId="37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/>
  </cellStyleXfs>
  <cellXfs count="182">
    <xf numFmtId="0" fontId="0" fillId="0" borderId="0" xfId="0"/>
    <xf numFmtId="0" fontId="4" fillId="0" borderId="0" xfId="0" applyFont="1"/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9" fontId="23" fillId="28" borderId="8" xfId="1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Fill="1" applyBorder="1" applyAlignment="1" applyProtection="1">
      <alignment vertical="center"/>
    </xf>
    <xf numFmtId="0" fontId="22" fillId="0" borderId="0" xfId="2" applyFont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23" fillId="0" borderId="0" xfId="0" applyFont="1"/>
    <xf numFmtId="0" fontId="4" fillId="0" borderId="0" xfId="0" applyFont="1" applyAlignment="1">
      <alignment horizontal="left"/>
    </xf>
    <xf numFmtId="0" fontId="23" fillId="0" borderId="28" xfId="0" applyFont="1" applyBorder="1" applyAlignment="1" applyProtection="1">
      <alignment vertical="center" wrapText="1"/>
      <protection locked="0"/>
    </xf>
    <xf numFmtId="0" fontId="4" fillId="0" borderId="17" xfId="0" applyFont="1" applyBorder="1"/>
    <xf numFmtId="0" fontId="4" fillId="0" borderId="14" xfId="0" applyFont="1" applyBorder="1"/>
    <xf numFmtId="0" fontId="4" fillId="0" borderId="15" xfId="0" applyFont="1" applyBorder="1"/>
    <xf numFmtId="0" fontId="26" fillId="0" borderId="4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3" fillId="0" borderId="22" xfId="0" applyFont="1" applyBorder="1"/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/>
    <xf numFmtId="0" fontId="27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3" fillId="0" borderId="1" xfId="0" applyFont="1" applyBorder="1"/>
    <xf numFmtId="0" fontId="4" fillId="0" borderId="1" xfId="0" applyFont="1" applyBorder="1"/>
    <xf numFmtId="0" fontId="24" fillId="29" borderId="17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14" fontId="23" fillId="0" borderId="43" xfId="0" applyNumberFormat="1" applyFont="1" applyBorder="1" applyAlignment="1" applyProtection="1">
      <alignment horizontal="center" vertical="center" wrapText="1"/>
      <protection locked="0"/>
    </xf>
    <xf numFmtId="14" fontId="23" fillId="0" borderId="66" xfId="0" applyNumberFormat="1" applyFont="1" applyBorder="1" applyAlignment="1" applyProtection="1">
      <alignment horizontal="center" vertical="center" wrapText="1"/>
      <protection locked="0"/>
    </xf>
    <xf numFmtId="164" fontId="23" fillId="0" borderId="43" xfId="0" applyNumberFormat="1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justify" vertical="top" wrapText="1"/>
      <protection locked="0"/>
    </xf>
    <xf numFmtId="0" fontId="4" fillId="0" borderId="53" xfId="0" applyFont="1" applyBorder="1" applyAlignment="1" applyProtection="1">
      <alignment horizontal="justify" vertical="top" wrapText="1"/>
      <protection locked="0"/>
    </xf>
    <xf numFmtId="0" fontId="4" fillId="0" borderId="54" xfId="0" applyFont="1" applyBorder="1" applyAlignment="1" applyProtection="1">
      <alignment horizontal="justify" vertical="top" wrapText="1"/>
      <protection locked="0"/>
    </xf>
    <xf numFmtId="0" fontId="4" fillId="0" borderId="44" xfId="0" applyFont="1" applyBorder="1" applyAlignment="1" applyProtection="1">
      <alignment horizontal="justify" vertical="top" wrapText="1"/>
      <protection locked="0"/>
    </xf>
    <xf numFmtId="0" fontId="4" fillId="0" borderId="20" xfId="0" applyFont="1" applyBorder="1" applyAlignment="1" applyProtection="1">
      <alignment horizontal="justify" vertical="top" wrapText="1"/>
      <protection locked="0"/>
    </xf>
    <xf numFmtId="0" fontId="4" fillId="0" borderId="24" xfId="0" applyFont="1" applyBorder="1" applyAlignment="1" applyProtection="1">
      <alignment horizontal="justify" vertical="top" wrapText="1"/>
      <protection locked="0"/>
    </xf>
    <xf numFmtId="0" fontId="4" fillId="0" borderId="2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1" fontId="23" fillId="0" borderId="29" xfId="0" applyNumberFormat="1" applyFont="1" applyBorder="1" applyAlignment="1">
      <alignment horizontal="center"/>
    </xf>
    <xf numFmtId="1" fontId="23" fillId="0" borderId="65" xfId="0" applyNumberFormat="1" applyFont="1" applyBorder="1" applyAlignment="1">
      <alignment horizontal="center"/>
    </xf>
    <xf numFmtId="1" fontId="23" fillId="0" borderId="59" xfId="0" applyNumberFormat="1" applyFont="1" applyBorder="1" applyAlignment="1">
      <alignment horizontal="center"/>
    </xf>
    <xf numFmtId="2" fontId="23" fillId="0" borderId="29" xfId="0" applyNumberFormat="1" applyFont="1" applyBorder="1" applyAlignment="1">
      <alignment horizontal="center"/>
    </xf>
    <xf numFmtId="2" fontId="23" fillId="0" borderId="65" xfId="0" applyNumberFormat="1" applyFont="1" applyBorder="1" applyAlignment="1">
      <alignment horizontal="center"/>
    </xf>
    <xf numFmtId="2" fontId="23" fillId="0" borderId="59" xfId="0" applyNumberFormat="1" applyFont="1" applyBorder="1" applyAlignment="1">
      <alignment horizontal="center"/>
    </xf>
    <xf numFmtId="0" fontId="24" fillId="29" borderId="4" xfId="0" applyFont="1" applyFill="1" applyBorder="1" applyAlignment="1">
      <alignment horizontal="center" vertical="center"/>
    </xf>
    <xf numFmtId="0" fontId="24" fillId="29" borderId="5" xfId="0" applyFont="1" applyFill="1" applyBorder="1" applyAlignment="1">
      <alignment horizontal="center" vertical="center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4" fillId="0" borderId="21" xfId="40" applyBorder="1" applyAlignment="1" applyProtection="1">
      <alignment horizontal="left" vertical="top" wrapText="1"/>
      <protection locked="0"/>
    </xf>
    <xf numFmtId="0" fontId="23" fillId="0" borderId="21" xfId="40" applyFont="1" applyBorder="1" applyAlignment="1" applyProtection="1">
      <alignment horizontal="left" vertical="top" wrapText="1"/>
      <protection locked="0"/>
    </xf>
    <xf numFmtId="0" fontId="23" fillId="0" borderId="22" xfId="40" applyFont="1" applyBorder="1" applyAlignment="1" applyProtection="1">
      <alignment horizontal="left" vertical="top" wrapText="1"/>
      <protection locked="0"/>
    </xf>
    <xf numFmtId="0" fontId="23" fillId="0" borderId="21" xfId="0" applyFont="1" applyBorder="1" applyAlignment="1" applyProtection="1">
      <alignment horizontal="center" vertical="top" wrapText="1"/>
      <protection locked="0"/>
    </xf>
    <xf numFmtId="0" fontId="23" fillId="0" borderId="22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vertical="center" wrapText="1"/>
    </xf>
    <xf numFmtId="2" fontId="23" fillId="0" borderId="55" xfId="1" applyNumberFormat="1" applyFont="1" applyBorder="1" applyAlignment="1" applyProtection="1">
      <alignment horizontal="center"/>
    </xf>
    <xf numFmtId="2" fontId="23" fillId="0" borderId="27" xfId="1" applyNumberFormat="1" applyFont="1" applyBorder="1" applyAlignment="1" applyProtection="1">
      <alignment horizontal="center"/>
    </xf>
    <xf numFmtId="0" fontId="23" fillId="26" borderId="8" xfId="3" applyFont="1" applyFill="1" applyBorder="1" applyAlignment="1">
      <alignment horizontal="center" vertical="center" wrapText="1"/>
    </xf>
    <xf numFmtId="0" fontId="23" fillId="26" borderId="25" xfId="3" applyFont="1" applyFill="1" applyBorder="1" applyAlignment="1">
      <alignment horizontal="center" vertical="center" wrapText="1"/>
    </xf>
    <xf numFmtId="0" fontId="23" fillId="25" borderId="11" xfId="3" applyFont="1" applyFill="1" applyBorder="1" applyAlignment="1">
      <alignment horizontal="center" vertical="center" wrapText="1"/>
    </xf>
    <xf numFmtId="0" fontId="23" fillId="25" borderId="16" xfId="3" applyFont="1" applyFill="1" applyBorder="1" applyAlignment="1">
      <alignment horizontal="center" vertical="center" wrapText="1"/>
    </xf>
    <xf numFmtId="0" fontId="24" fillId="29" borderId="28" xfId="0" applyFont="1" applyFill="1" applyBorder="1" applyAlignment="1">
      <alignment horizontal="center"/>
    </xf>
    <xf numFmtId="0" fontId="24" fillId="29" borderId="21" xfId="0" applyFont="1" applyFill="1" applyBorder="1" applyAlignment="1">
      <alignment horizontal="center"/>
    </xf>
    <xf numFmtId="0" fontId="24" fillId="29" borderId="22" xfId="0" applyFont="1" applyFill="1" applyBorder="1" applyAlignment="1">
      <alignment horizontal="center"/>
    </xf>
    <xf numFmtId="0" fontId="23" fillId="0" borderId="9" xfId="1" applyNumberFormat="1" applyFont="1" applyBorder="1" applyAlignment="1" applyProtection="1">
      <alignment horizontal="center"/>
      <protection locked="0"/>
    </xf>
    <xf numFmtId="0" fontId="23" fillId="0" borderId="42" xfId="1" applyNumberFormat="1" applyFont="1" applyBorder="1" applyAlignment="1" applyProtection="1">
      <alignment horizontal="center"/>
      <protection locked="0"/>
    </xf>
    <xf numFmtId="0" fontId="23" fillId="0" borderId="45" xfId="1" applyNumberFormat="1" applyFont="1" applyBorder="1" applyAlignment="1" applyProtection="1">
      <alignment horizontal="center"/>
      <protection locked="0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0" borderId="56" xfId="1" applyNumberFormat="1" applyFont="1" applyBorder="1" applyAlignment="1" applyProtection="1">
      <alignment horizontal="center"/>
      <protection locked="0"/>
    </xf>
    <xf numFmtId="0" fontId="23" fillId="0" borderId="57" xfId="1" applyNumberFormat="1" applyFont="1" applyBorder="1" applyAlignment="1" applyProtection="1">
      <alignment horizontal="center"/>
      <protection locked="0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44" xfId="0" applyFont="1" applyFill="1" applyBorder="1" applyAlignment="1" applyProtection="1">
      <alignment horizontal="center" vertical="center"/>
      <protection locked="0"/>
    </xf>
    <xf numFmtId="0" fontId="23" fillId="2" borderId="63" xfId="0" applyFont="1" applyFill="1" applyBorder="1" applyAlignment="1" applyProtection="1">
      <alignment horizontal="center" vertical="center"/>
      <protection locked="0"/>
    </xf>
    <xf numFmtId="0" fontId="23" fillId="0" borderId="18" xfId="1" applyNumberFormat="1" applyFont="1" applyBorder="1" applyAlignment="1" applyProtection="1">
      <alignment horizontal="center"/>
      <protection locked="0"/>
    </xf>
    <xf numFmtId="0" fontId="23" fillId="27" borderId="26" xfId="3" applyFont="1" applyFill="1" applyBorder="1" applyAlignment="1">
      <alignment horizontal="center" vertical="center" wrapText="1"/>
    </xf>
    <xf numFmtId="0" fontId="23" fillId="27" borderId="27" xfId="3" applyFont="1" applyFill="1" applyBorder="1" applyAlignment="1">
      <alignment horizontal="center" vertical="center" wrapText="1"/>
    </xf>
    <xf numFmtId="0" fontId="4" fillId="0" borderId="18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4" fillId="29" borderId="28" xfId="0" applyFont="1" applyFill="1" applyBorder="1" applyAlignment="1">
      <alignment horizontal="center" vertical="center"/>
    </xf>
    <xf numFmtId="0" fontId="24" fillId="29" borderId="21" xfId="0" applyFont="1" applyFill="1" applyBorder="1" applyAlignment="1">
      <alignment horizontal="center" vertical="center"/>
    </xf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3" fillId="0" borderId="3" xfId="0" quotePrefix="1" applyFont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50" xfId="0" quotePrefix="1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51" xfId="0" quotePrefix="1" applyFont="1" applyBorder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0" fontId="23" fillId="0" borderId="52" xfId="0" quotePrefix="1" applyFont="1" applyBorder="1" applyAlignment="1">
      <alignment horizontal="center" vertical="center"/>
    </xf>
    <xf numFmtId="0" fontId="25" fillId="28" borderId="18" xfId="2" applyFont="1" applyFill="1" applyBorder="1" applyAlignment="1" applyProtection="1">
      <alignment horizontal="center" vertical="center" wrapText="1"/>
    </xf>
    <xf numFmtId="0" fontId="25" fillId="28" borderId="42" xfId="2" applyFont="1" applyFill="1" applyBorder="1" applyAlignment="1" applyProtection="1">
      <alignment horizontal="center" vertical="center" wrapText="1"/>
    </xf>
    <xf numFmtId="0" fontId="25" fillId="28" borderId="45" xfId="2" applyFont="1" applyFill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9" fontId="23" fillId="28" borderId="28" xfId="1" applyFont="1" applyFill="1" applyBorder="1" applyAlignment="1" applyProtection="1">
      <alignment horizontal="left" vertical="center" wrapText="1"/>
      <protection locked="0"/>
    </xf>
    <xf numFmtId="9" fontId="23" fillId="28" borderId="22" xfId="1" applyFont="1" applyFill="1" applyBorder="1" applyAlignment="1" applyProtection="1">
      <alignment horizontal="left" vertical="center" wrapText="1"/>
      <protection locked="0"/>
    </xf>
    <xf numFmtId="9" fontId="23" fillId="28" borderId="3" xfId="1" applyFont="1" applyFill="1" applyBorder="1" applyAlignment="1" applyProtection="1">
      <alignment horizontal="left" vertical="center" wrapText="1"/>
      <protection locked="0"/>
    </xf>
    <xf numFmtId="9" fontId="23" fillId="28" borderId="5" xfId="1" applyFont="1" applyFill="1" applyBorder="1" applyAlignment="1" applyProtection="1">
      <alignment horizontal="left" vertical="center" wrapText="1"/>
      <protection locked="0"/>
    </xf>
    <xf numFmtId="9" fontId="23" fillId="28" borderId="46" xfId="1" applyFont="1" applyFill="1" applyBorder="1" applyAlignment="1" applyProtection="1">
      <alignment horizontal="left" vertical="center" wrapText="1"/>
      <protection locked="0"/>
    </xf>
    <xf numFmtId="9" fontId="23" fillId="28" borderId="47" xfId="1" applyFont="1" applyFill="1" applyBorder="1" applyAlignment="1" applyProtection="1">
      <alignment horizontal="left" vertical="center" wrapText="1"/>
      <protection locked="0"/>
    </xf>
    <xf numFmtId="0" fontId="4" fillId="0" borderId="28" xfId="2" applyFont="1" applyFill="1" applyBorder="1" applyAlignment="1" applyProtection="1">
      <alignment horizontal="left"/>
      <protection locked="0"/>
    </xf>
    <xf numFmtId="0" fontId="4" fillId="0" borderId="21" xfId="2" applyFont="1" applyFill="1" applyBorder="1" applyAlignment="1" applyProtection="1">
      <alignment horizontal="left"/>
      <protection locked="0"/>
    </xf>
    <xf numFmtId="0" fontId="4" fillId="0" borderId="22" xfId="2" applyFont="1" applyFill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0" borderId="1" xfId="48" quotePrefix="1" applyFill="1" applyBorder="1" applyAlignment="1">
      <alignment horizontal="left" vertical="center"/>
    </xf>
    <xf numFmtId="0" fontId="4" fillId="0" borderId="3" xfId="2" applyFont="1" applyFill="1" applyBorder="1" applyAlignment="1" applyProtection="1">
      <alignment horizontal="center" vertical="center" wrapText="1"/>
      <protection locked="0"/>
    </xf>
    <xf numFmtId="0" fontId="4" fillId="0" borderId="4" xfId="2" applyFont="1" applyFill="1" applyBorder="1" applyAlignment="1" applyProtection="1">
      <alignment horizontal="center" vertical="center" wrapText="1"/>
      <protection locked="0"/>
    </xf>
    <xf numFmtId="0" fontId="4" fillId="0" borderId="5" xfId="2" applyFont="1" applyFill="1" applyBorder="1" applyAlignment="1" applyProtection="1">
      <alignment horizontal="center" vertical="center" wrapText="1"/>
      <protection locked="0"/>
    </xf>
    <xf numFmtId="0" fontId="4" fillId="0" borderId="17" xfId="2" applyFont="1" applyFill="1" applyBorder="1" applyAlignment="1" applyProtection="1">
      <alignment horizontal="center" vertical="center" wrapText="1"/>
      <protection locked="0"/>
    </xf>
    <xf numFmtId="0" fontId="4" fillId="0" borderId="14" xfId="2" applyFont="1" applyFill="1" applyBorder="1" applyAlignment="1" applyProtection="1">
      <alignment horizontal="center" vertical="center" wrapText="1"/>
      <protection locked="0"/>
    </xf>
    <xf numFmtId="0" fontId="4" fillId="0" borderId="15" xfId="2" applyFont="1" applyFill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25" fillId="28" borderId="8" xfId="2" applyFont="1" applyFill="1" applyBorder="1" applyAlignment="1" applyProtection="1">
      <alignment horizontal="center" vertical="center" wrapText="1"/>
    </xf>
    <xf numFmtId="0" fontId="25" fillId="28" borderId="25" xfId="2" applyFont="1" applyFill="1" applyBorder="1" applyAlignment="1" applyProtection="1">
      <alignment horizontal="center" vertical="center" wrapText="1"/>
    </xf>
    <xf numFmtId="0" fontId="25" fillId="28" borderId="18" xfId="2" applyFont="1" applyFill="1" applyBorder="1" applyAlignment="1" applyProtection="1">
      <alignment horizontal="center"/>
    </xf>
    <xf numFmtId="0" fontId="25" fillId="28" borderId="42" xfId="2" applyFont="1" applyFill="1" applyBorder="1" applyAlignment="1" applyProtection="1">
      <alignment horizontal="center"/>
    </xf>
    <xf numFmtId="0" fontId="4" fillId="0" borderId="2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3" fillId="2" borderId="19" xfId="0" applyFont="1" applyFill="1" applyBorder="1" applyAlignment="1">
      <alignment horizontal="center" vertical="center" wrapText="1"/>
    </xf>
    <xf numFmtId="0" fontId="25" fillId="28" borderId="8" xfId="2" applyFont="1" applyFill="1" applyBorder="1" applyAlignment="1" applyProtection="1">
      <alignment horizontal="center"/>
    </xf>
    <xf numFmtId="0" fontId="25" fillId="28" borderId="25" xfId="2" applyFont="1" applyFill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25" fillId="28" borderId="9" xfId="2" applyFont="1" applyFill="1" applyBorder="1" applyAlignment="1" applyProtection="1">
      <alignment horizontal="center" vertical="center" wrapText="1"/>
    </xf>
    <xf numFmtId="0" fontId="25" fillId="28" borderId="10" xfId="2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10" fontId="4" fillId="0" borderId="39" xfId="0" applyNumberFormat="1" applyFont="1" applyBorder="1" applyAlignment="1" applyProtection="1">
      <alignment horizontal="center" vertical="center" wrapText="1"/>
      <protection locked="0"/>
    </xf>
    <xf numFmtId="10" fontId="4" fillId="0" borderId="40" xfId="0" applyNumberFormat="1" applyFont="1" applyBorder="1" applyAlignment="1" applyProtection="1">
      <alignment horizontal="center" vertical="center" wrapText="1"/>
      <protection locked="0"/>
    </xf>
    <xf numFmtId="10" fontId="4" fillId="0" borderId="17" xfId="0" applyNumberFormat="1" applyFont="1" applyBorder="1" applyAlignment="1" applyProtection="1">
      <alignment horizontal="center" vertical="center" wrapText="1"/>
      <protection locked="0"/>
    </xf>
    <xf numFmtId="10" fontId="4" fillId="0" borderId="15" xfId="0" applyNumberFormat="1" applyFont="1" applyBorder="1" applyAlignment="1" applyProtection="1">
      <alignment horizontal="center" vertical="center" wrapText="1"/>
      <protection locked="0"/>
    </xf>
    <xf numFmtId="0" fontId="25" fillId="28" borderId="10" xfId="2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25" fillId="28" borderId="23" xfId="2" applyFont="1" applyFill="1" applyBorder="1" applyAlignment="1" applyProtection="1">
      <alignment horizontal="center" vertical="center" wrapText="1"/>
    </xf>
    <xf numFmtId="0" fontId="25" fillId="28" borderId="29" xfId="2" applyFont="1" applyFill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64" fontId="23" fillId="0" borderId="43" xfId="0" applyNumberFormat="1" applyFont="1" applyFill="1" applyBorder="1" applyAlignment="1" applyProtection="1">
      <alignment horizontal="center" vertical="top" wrapText="1"/>
      <protection locked="0"/>
    </xf>
    <xf numFmtId="0" fontId="4" fillId="0" borderId="50" xfId="0" applyFont="1" applyFill="1" applyBorder="1" applyAlignment="1" applyProtection="1">
      <alignment horizontal="justify" vertical="top" wrapText="1"/>
      <protection locked="0"/>
    </xf>
    <xf numFmtId="0" fontId="4" fillId="0" borderId="53" xfId="0" applyFont="1" applyFill="1" applyBorder="1" applyAlignment="1" applyProtection="1">
      <alignment horizontal="justify" vertical="top" wrapText="1"/>
      <protection locked="0"/>
    </xf>
    <xf numFmtId="0" fontId="4" fillId="0" borderId="54" xfId="0" applyFont="1" applyFill="1" applyBorder="1" applyAlignment="1" applyProtection="1">
      <alignment horizontal="justify" vertical="top" wrapText="1"/>
      <protection locked="0"/>
    </xf>
  </cellXfs>
  <cellStyles count="4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32"/>
    <cellStyle name="Cálculo 2" xfId="29"/>
    <cellStyle name="Celda de comprobación 2" xfId="30"/>
    <cellStyle name="Celda vinculada 2" xfId="38"/>
    <cellStyle name="Encabezado 4 2" xfId="36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ntrada 2" xfId="37"/>
    <cellStyle name="Hipervínculo" xfId="2" builtinId="8"/>
    <cellStyle name="Incorrecto 2" xfId="28"/>
    <cellStyle name="Neutral 2" xfId="39"/>
    <cellStyle name="Normal" xfId="0" builtinId="0"/>
    <cellStyle name="Normal 2" xfId="3"/>
    <cellStyle name="Normal 2 2 3" xfId="48"/>
    <cellStyle name="Normal 3" xfId="40"/>
    <cellStyle name="Normal 5" xfId="41"/>
    <cellStyle name="Notas 2" xfId="42"/>
    <cellStyle name="Porcentaje" xfId="1" builtinId="5"/>
    <cellStyle name="Porcentaje 2" xfId="44"/>
    <cellStyle name="Salida 2" xfId="43"/>
    <cellStyle name="Texto de advertencia 2" xfId="47"/>
    <cellStyle name="Texto explicativo 2" xfId="31"/>
    <cellStyle name="Título 1 2" xfId="33"/>
    <cellStyle name="Título 2 2" xfId="34"/>
    <cellStyle name="Título 3 2" xfId="35"/>
    <cellStyle name="Título 4" xfId="45"/>
    <cellStyle name="Total 2" xfId="46"/>
  </cellStyles>
  <dxfs count="0"/>
  <tableStyles count="0" defaultTableStyle="TableStyleMedium2" defaultPivotStyle="PivotStyleLight16"/>
  <colors>
    <mruColors>
      <color rgb="FF002060"/>
      <color rgb="FF00176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'Proposiciones debatidas'!$C$28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C1-4C2E-9BA1-D4FE4D908F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'Proposiciones debatidas'!$D$24:$Q$24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'Proposiciones debatidas'!$D$28:$Q$28</c:f>
              <c:numCache>
                <c:formatCode>0</c:formatCode>
                <c:ptCount val="14"/>
                <c:pt idx="0">
                  <c:v>100</c:v>
                </c:pt>
                <c:pt idx="3" formatCode="0.00">
                  <c:v>90</c:v>
                </c:pt>
                <c:pt idx="6" formatCode="0.00">
                  <c:v>0</c:v>
                </c:pt>
                <c:pt idx="9" formatCode="0.00">
                  <c:v>0</c:v>
                </c:pt>
                <c:pt idx="12" formatCode="0.00">
                  <c:v>94.73684210526315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1-4C2E-9BA1-D4FE4D908F41}"/>
            </c:ext>
          </c:extLst>
        </c:ser>
        <c:ser>
          <c:idx val="1"/>
          <c:order val="1"/>
          <c:tx>
            <c:strRef>
              <c:f>'Proposiciones debatidas'!$C$25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'Proposiciones debatidas'!$D$24:$Q$24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'Proposiciones debatidas'!$D$25:$Q$25</c:f>
              <c:numCache>
                <c:formatCode>General</c:formatCode>
                <c:ptCount val="14"/>
                <c:pt idx="0">
                  <c:v>100</c:v>
                </c:pt>
                <c:pt idx="3">
                  <c:v>100</c:v>
                </c:pt>
                <c:pt idx="6">
                  <c:v>100</c:v>
                </c:pt>
                <c:pt idx="9">
                  <c:v>100</c:v>
                </c:pt>
                <c:pt idx="1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C1-4C2E-9BA1-D4FE4D908F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38503632"/>
        <c:axId val="-38502000"/>
      </c:barChart>
      <c:catAx>
        <c:axId val="-3850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8502000"/>
        <c:crosses val="autoZero"/>
        <c:auto val="1"/>
        <c:lblAlgn val="ctr"/>
        <c:lblOffset val="100"/>
        <c:noMultiLvlLbl val="0"/>
      </c:catAx>
      <c:valAx>
        <c:axId val="-38502000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-3850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380" y="230186"/>
          <a:ext cx="75247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50"/>
  </sheetPr>
  <dimension ref="B1:U123"/>
  <sheetViews>
    <sheetView showGridLines="0" tabSelected="1" topLeftCell="A10" zoomScale="80" zoomScaleNormal="80" zoomScaleSheetLayoutView="80" workbookViewId="0">
      <selection activeCell="E45" sqref="E45:J45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4" width="14.42578125" style="1" customWidth="1"/>
    <col min="5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126"/>
      <c r="C2" s="127"/>
      <c r="D2" s="128"/>
      <c r="E2" s="99" t="s">
        <v>79</v>
      </c>
      <c r="F2" s="100"/>
      <c r="G2" s="100"/>
      <c r="H2" s="100"/>
      <c r="I2" s="100"/>
      <c r="J2" s="100"/>
      <c r="K2" s="100"/>
      <c r="L2" s="100"/>
      <c r="M2" s="100"/>
      <c r="N2" s="101"/>
      <c r="O2" s="131" t="s">
        <v>78</v>
      </c>
      <c r="P2" s="131"/>
      <c r="Q2" s="131"/>
      <c r="R2" s="131"/>
    </row>
    <row r="3" spans="2:18" ht="24.75" customHeight="1" x14ac:dyDescent="0.2">
      <c r="B3" s="129"/>
      <c r="C3" s="90"/>
      <c r="D3" s="130"/>
      <c r="E3" s="102"/>
      <c r="F3" s="103"/>
      <c r="G3" s="103"/>
      <c r="H3" s="103"/>
      <c r="I3" s="103"/>
      <c r="J3" s="103"/>
      <c r="K3" s="103"/>
      <c r="L3" s="103"/>
      <c r="M3" s="103"/>
      <c r="N3" s="104"/>
      <c r="O3" s="131" t="s">
        <v>75</v>
      </c>
      <c r="P3" s="131"/>
      <c r="Q3" s="131"/>
      <c r="R3" s="131"/>
    </row>
    <row r="4" spans="2:18" ht="24.75" customHeight="1" thickBot="1" x14ac:dyDescent="0.25">
      <c r="B4" s="129"/>
      <c r="C4" s="90"/>
      <c r="D4" s="130"/>
      <c r="E4" s="105"/>
      <c r="F4" s="106"/>
      <c r="G4" s="106"/>
      <c r="H4" s="106"/>
      <c r="I4" s="106"/>
      <c r="J4" s="106"/>
      <c r="K4" s="106"/>
      <c r="L4" s="106"/>
      <c r="M4" s="106"/>
      <c r="N4" s="107"/>
      <c r="O4" s="131" t="s">
        <v>76</v>
      </c>
      <c r="P4" s="131"/>
      <c r="Q4" s="131"/>
      <c r="R4" s="131"/>
    </row>
    <row r="5" spans="2:18" ht="13.5" thickBot="1" x14ac:dyDescent="0.25">
      <c r="B5" s="145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7"/>
      <c r="P5" s="147"/>
      <c r="Q5" s="147"/>
      <c r="R5" s="148"/>
    </row>
    <row r="6" spans="2:18" ht="15" customHeight="1" thickBot="1" x14ac:dyDescent="0.25">
      <c r="B6" s="94" t="s">
        <v>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</row>
    <row r="7" spans="2:18" ht="13.5" thickBot="1" x14ac:dyDescent="0.25">
      <c r="B7" s="5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6"/>
    </row>
    <row r="8" spans="2:18" ht="23.25" customHeight="1" thickBot="1" x14ac:dyDescent="0.25">
      <c r="B8" s="5"/>
      <c r="C8" s="7" t="s">
        <v>60</v>
      </c>
      <c r="D8" s="138" t="s">
        <v>49</v>
      </c>
      <c r="E8" s="139"/>
      <c r="F8" s="139"/>
      <c r="G8" s="139"/>
      <c r="H8" s="139"/>
      <c r="I8" s="140"/>
      <c r="J8" s="117" t="s">
        <v>56</v>
      </c>
      <c r="K8" s="118"/>
      <c r="L8" s="171" t="s">
        <v>80</v>
      </c>
      <c r="M8" s="172"/>
      <c r="N8" s="172"/>
      <c r="O8" s="172"/>
      <c r="P8" s="172"/>
      <c r="Q8" s="173"/>
      <c r="R8" s="6"/>
    </row>
    <row r="9" spans="2:18" ht="23.25" customHeight="1" thickBot="1" x14ac:dyDescent="0.25">
      <c r="B9" s="5"/>
      <c r="C9" s="7" t="s">
        <v>59</v>
      </c>
      <c r="D9" s="123" t="s">
        <v>92</v>
      </c>
      <c r="E9" s="124"/>
      <c r="F9" s="124"/>
      <c r="G9" s="124"/>
      <c r="H9" s="124"/>
      <c r="I9" s="125"/>
      <c r="J9" s="119" t="s">
        <v>57</v>
      </c>
      <c r="K9" s="120"/>
      <c r="L9" s="132" t="s">
        <v>81</v>
      </c>
      <c r="M9" s="133"/>
      <c r="N9" s="133"/>
      <c r="O9" s="133"/>
      <c r="P9" s="133"/>
      <c r="Q9" s="134"/>
      <c r="R9" s="6"/>
    </row>
    <row r="10" spans="2:18" ht="23.25" customHeight="1" thickBot="1" x14ac:dyDescent="0.25">
      <c r="B10" s="5"/>
      <c r="C10" s="7" t="s">
        <v>58</v>
      </c>
      <c r="D10" s="123" t="s">
        <v>93</v>
      </c>
      <c r="E10" s="124"/>
      <c r="F10" s="124"/>
      <c r="G10" s="124"/>
      <c r="H10" s="124"/>
      <c r="I10" s="125"/>
      <c r="J10" s="121"/>
      <c r="K10" s="122"/>
      <c r="L10" s="135"/>
      <c r="M10" s="136"/>
      <c r="N10" s="136"/>
      <c r="O10" s="136"/>
      <c r="P10" s="136"/>
      <c r="Q10" s="137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143" t="s">
        <v>14</v>
      </c>
      <c r="D12" s="144"/>
      <c r="E12" s="143" t="s">
        <v>61</v>
      </c>
      <c r="F12" s="170"/>
      <c r="G12" s="141" t="s">
        <v>1</v>
      </c>
      <c r="H12" s="142"/>
      <c r="I12" s="143" t="s">
        <v>3</v>
      </c>
      <c r="J12" s="170"/>
      <c r="K12" s="150" t="s">
        <v>6</v>
      </c>
      <c r="L12" s="151"/>
      <c r="M12" s="108" t="s">
        <v>2</v>
      </c>
      <c r="N12" s="109"/>
      <c r="O12" s="110"/>
      <c r="P12" s="156" t="s">
        <v>62</v>
      </c>
      <c r="Q12" s="157"/>
      <c r="R12" s="6"/>
    </row>
    <row r="13" spans="2:18" ht="15" customHeight="1" x14ac:dyDescent="0.2">
      <c r="B13" s="5"/>
      <c r="C13" s="162" t="s">
        <v>82</v>
      </c>
      <c r="D13" s="163"/>
      <c r="E13" s="166">
        <v>0.99470000000000003</v>
      </c>
      <c r="F13" s="167"/>
      <c r="G13" s="152" t="s">
        <v>83</v>
      </c>
      <c r="H13" s="153"/>
      <c r="I13" s="162" t="s">
        <v>4</v>
      </c>
      <c r="J13" s="159"/>
      <c r="K13" s="152" t="s">
        <v>8</v>
      </c>
      <c r="L13" s="153"/>
      <c r="M13" s="111" t="s">
        <v>91</v>
      </c>
      <c r="N13" s="112"/>
      <c r="O13" s="113"/>
      <c r="P13" s="158" t="s">
        <v>65</v>
      </c>
      <c r="Q13" s="159"/>
      <c r="R13" s="6"/>
    </row>
    <row r="14" spans="2:18" ht="29.25" customHeight="1" thickBot="1" x14ac:dyDescent="0.25">
      <c r="B14" s="5"/>
      <c r="C14" s="164"/>
      <c r="D14" s="165"/>
      <c r="E14" s="168"/>
      <c r="F14" s="169"/>
      <c r="G14" s="154"/>
      <c r="H14" s="155"/>
      <c r="I14" s="164"/>
      <c r="J14" s="161"/>
      <c r="K14" s="154"/>
      <c r="L14" s="155"/>
      <c r="M14" s="114"/>
      <c r="N14" s="115"/>
      <c r="O14" s="116"/>
      <c r="P14" s="160"/>
      <c r="Q14" s="161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x14ac:dyDescent="0.2">
      <c r="B16" s="5"/>
      <c r="C16" s="108" t="s">
        <v>11</v>
      </c>
      <c r="D16" s="64" t="s">
        <v>25</v>
      </c>
      <c r="E16" s="65"/>
      <c r="F16" s="85" t="s">
        <v>84</v>
      </c>
      <c r="G16" s="86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174"/>
      <c r="D17" s="66" t="s">
        <v>26</v>
      </c>
      <c r="E17" s="67"/>
      <c r="F17" s="87" t="s">
        <v>85</v>
      </c>
      <c r="G17" s="88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175"/>
      <c r="D18" s="83" t="s">
        <v>27</v>
      </c>
      <c r="E18" s="84"/>
      <c r="F18" s="176" t="s">
        <v>86</v>
      </c>
      <c r="G18" s="177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68" t="s">
        <v>23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70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149" t="s">
        <v>12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5"/>
      <c r="R23" s="6"/>
    </row>
    <row r="24" spans="2:20" ht="27" customHeight="1" thickBot="1" x14ac:dyDescent="0.25">
      <c r="B24" s="5"/>
      <c r="C24" s="30" t="s">
        <v>16</v>
      </c>
      <c r="D24" s="78" t="s">
        <v>87</v>
      </c>
      <c r="E24" s="79"/>
      <c r="F24" s="80"/>
      <c r="G24" s="81" t="s">
        <v>88</v>
      </c>
      <c r="H24" s="79"/>
      <c r="I24" s="80"/>
      <c r="J24" s="81" t="s">
        <v>89</v>
      </c>
      <c r="K24" s="79"/>
      <c r="L24" s="80"/>
      <c r="M24" s="81" t="s">
        <v>90</v>
      </c>
      <c r="N24" s="79"/>
      <c r="O24" s="80"/>
      <c r="P24" s="74" t="s">
        <v>13</v>
      </c>
      <c r="Q24" s="75"/>
      <c r="R24" s="6"/>
    </row>
    <row r="25" spans="2:20" ht="15" customHeight="1" x14ac:dyDescent="0.2">
      <c r="B25" s="5"/>
      <c r="C25" s="31" t="s">
        <v>17</v>
      </c>
      <c r="D25" s="82">
        <v>100</v>
      </c>
      <c r="E25" s="72"/>
      <c r="F25" s="73"/>
      <c r="G25" s="71">
        <v>100</v>
      </c>
      <c r="H25" s="72"/>
      <c r="I25" s="73"/>
      <c r="J25" s="71">
        <v>100</v>
      </c>
      <c r="K25" s="72"/>
      <c r="L25" s="73"/>
      <c r="M25" s="71">
        <v>100</v>
      </c>
      <c r="N25" s="72"/>
      <c r="O25" s="73"/>
      <c r="P25" s="76">
        <v>100</v>
      </c>
      <c r="Q25" s="77"/>
      <c r="R25" s="6"/>
    </row>
    <row r="26" spans="2:20" x14ac:dyDescent="0.2">
      <c r="B26" s="5"/>
      <c r="C26" s="32" t="s">
        <v>15</v>
      </c>
      <c r="D26" s="43">
        <f>18+6+4+8</f>
        <v>36</v>
      </c>
      <c r="E26" s="44"/>
      <c r="F26" s="45"/>
      <c r="G26" s="43">
        <f>14+15+4+3</f>
        <v>36</v>
      </c>
      <c r="H26" s="44"/>
      <c r="I26" s="45"/>
      <c r="J26" s="43"/>
      <c r="K26" s="44"/>
      <c r="L26" s="45"/>
      <c r="M26" s="43"/>
      <c r="N26" s="44"/>
      <c r="O26" s="45"/>
      <c r="P26" s="97">
        <f>SUM(D26:O26)</f>
        <v>72</v>
      </c>
      <c r="Q26" s="98"/>
      <c r="R26" s="6"/>
    </row>
    <row r="27" spans="2:20" ht="15.75" customHeight="1" x14ac:dyDescent="0.2">
      <c r="B27" s="5"/>
      <c r="C27" s="32" t="s">
        <v>35</v>
      </c>
      <c r="D27" s="43">
        <f>18+6+4+8</f>
        <v>36</v>
      </c>
      <c r="E27" s="44"/>
      <c r="F27" s="45"/>
      <c r="G27" s="43">
        <f>14+15+4+7</f>
        <v>40</v>
      </c>
      <c r="H27" s="44"/>
      <c r="I27" s="45"/>
      <c r="J27" s="43"/>
      <c r="K27" s="44"/>
      <c r="L27" s="45"/>
      <c r="M27" s="43"/>
      <c r="N27" s="44"/>
      <c r="O27" s="45"/>
      <c r="P27" s="97">
        <f>SUM(D27:O27)</f>
        <v>76</v>
      </c>
      <c r="Q27" s="98"/>
      <c r="R27" s="6"/>
    </row>
    <row r="28" spans="2:20" ht="15.75" customHeight="1" thickBot="1" x14ac:dyDescent="0.25">
      <c r="B28" s="5"/>
      <c r="C28" s="33" t="s">
        <v>28</v>
      </c>
      <c r="D28" s="46">
        <f>(D26/D27)*100</f>
        <v>100</v>
      </c>
      <c r="E28" s="47"/>
      <c r="F28" s="48"/>
      <c r="G28" s="49">
        <f>(G26/G27)*100</f>
        <v>90</v>
      </c>
      <c r="H28" s="50"/>
      <c r="I28" s="51"/>
      <c r="J28" s="49" t="e">
        <f>(J26/J27)*100</f>
        <v>#DIV/0!</v>
      </c>
      <c r="K28" s="50"/>
      <c r="L28" s="51"/>
      <c r="M28" s="49" t="e">
        <f>(M26/M27)*100</f>
        <v>#DIV/0!</v>
      </c>
      <c r="N28" s="50"/>
      <c r="O28" s="51"/>
      <c r="P28" s="62">
        <f>(P26/P27)*100</f>
        <v>94.73684210526315</v>
      </c>
      <c r="Q28" s="63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61"/>
      <c r="J31" s="61"/>
      <c r="K31" s="61"/>
      <c r="L31" s="61"/>
      <c r="M31" s="61"/>
      <c r="N31" s="61"/>
      <c r="O31" s="61"/>
      <c r="P31" s="61"/>
      <c r="Q31" s="61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92" t="s">
        <v>21</v>
      </c>
      <c r="D42" s="93"/>
      <c r="E42" s="93"/>
      <c r="F42" s="93"/>
      <c r="G42" s="93"/>
      <c r="H42" s="93"/>
      <c r="I42" s="93"/>
      <c r="J42" s="93"/>
      <c r="K42" s="94" t="s">
        <v>70</v>
      </c>
      <c r="L42" s="95"/>
      <c r="M42" s="95"/>
      <c r="N42" s="95"/>
      <c r="O42" s="95"/>
      <c r="P42" s="95"/>
      <c r="Q42" s="96"/>
      <c r="R42" s="6"/>
    </row>
    <row r="43" spans="2:18" ht="52.5" customHeight="1" thickBot="1" x14ac:dyDescent="0.25">
      <c r="B43" s="5"/>
      <c r="C43" s="28"/>
      <c r="D43" s="29" t="s">
        <v>72</v>
      </c>
      <c r="E43" s="52" t="s">
        <v>73</v>
      </c>
      <c r="F43" s="52"/>
      <c r="G43" s="52"/>
      <c r="H43" s="52"/>
      <c r="I43" s="52"/>
      <c r="J43" s="53"/>
      <c r="K43" s="2"/>
      <c r="L43" s="3"/>
      <c r="M43" s="3"/>
      <c r="N43" s="3"/>
      <c r="O43" s="3"/>
      <c r="P43" s="3"/>
      <c r="Q43" s="4"/>
      <c r="R43" s="6"/>
    </row>
    <row r="44" spans="2:18" ht="288" customHeight="1" thickBot="1" x14ac:dyDescent="0.25">
      <c r="B44" s="5"/>
      <c r="C44" s="13" t="s">
        <v>18</v>
      </c>
      <c r="D44" s="36">
        <v>45751</v>
      </c>
      <c r="E44" s="37" t="s">
        <v>95</v>
      </c>
      <c r="F44" s="38"/>
      <c r="G44" s="38"/>
      <c r="H44" s="38"/>
      <c r="I44" s="38"/>
      <c r="J44" s="39"/>
      <c r="K44" s="54"/>
      <c r="L44" s="54"/>
      <c r="M44" s="54"/>
      <c r="N44" s="54"/>
      <c r="O44" s="54"/>
      <c r="P44" s="54"/>
      <c r="Q44" s="55"/>
      <c r="R44" s="6"/>
    </row>
    <row r="45" spans="2:18" ht="209.25" customHeight="1" thickBot="1" x14ac:dyDescent="0.25">
      <c r="B45" s="5"/>
      <c r="C45" s="13" t="s">
        <v>19</v>
      </c>
      <c r="D45" s="178" t="s">
        <v>96</v>
      </c>
      <c r="E45" s="179" t="s">
        <v>97</v>
      </c>
      <c r="F45" s="180"/>
      <c r="G45" s="180"/>
      <c r="H45" s="180"/>
      <c r="I45" s="180"/>
      <c r="J45" s="181"/>
      <c r="K45" s="54"/>
      <c r="L45" s="54"/>
      <c r="M45" s="54"/>
      <c r="N45" s="54"/>
      <c r="O45" s="54"/>
      <c r="P45" s="54"/>
      <c r="Q45" s="55"/>
      <c r="R45" s="6"/>
    </row>
    <row r="46" spans="2:18" ht="268.5" customHeight="1" thickBot="1" x14ac:dyDescent="0.25">
      <c r="B46" s="5"/>
      <c r="C46" s="13" t="s">
        <v>77</v>
      </c>
      <c r="D46" s="34"/>
      <c r="E46" s="37"/>
      <c r="F46" s="38"/>
      <c r="G46" s="38"/>
      <c r="H46" s="38"/>
      <c r="I46" s="38"/>
      <c r="J46" s="39"/>
      <c r="K46" s="56" t="s">
        <v>94</v>
      </c>
      <c r="L46" s="57"/>
      <c r="M46" s="57"/>
      <c r="N46" s="57"/>
      <c r="O46" s="57"/>
      <c r="P46" s="57"/>
      <c r="Q46" s="58"/>
      <c r="R46" s="6"/>
    </row>
    <row r="47" spans="2:18" ht="173.25" customHeight="1" thickBot="1" x14ac:dyDescent="0.25">
      <c r="B47" s="5"/>
      <c r="C47" s="13" t="s">
        <v>20</v>
      </c>
      <c r="D47" s="35"/>
      <c r="E47" s="40"/>
      <c r="F47" s="41"/>
      <c r="G47" s="41"/>
      <c r="H47" s="41"/>
      <c r="I47" s="41"/>
      <c r="J47" s="42"/>
      <c r="K47" s="59"/>
      <c r="L47" s="59"/>
      <c r="M47" s="59"/>
      <c r="N47" s="59"/>
      <c r="O47" s="59"/>
      <c r="P47" s="59"/>
      <c r="Q47" s="60"/>
      <c r="R47" s="6"/>
    </row>
    <row r="48" spans="2:18" x14ac:dyDescent="0.2">
      <c r="B48" s="5"/>
      <c r="R48" s="6"/>
    </row>
    <row r="49" spans="2:18" ht="13.5" thickBot="1" x14ac:dyDescent="0.25"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6"/>
    </row>
    <row r="91" spans="3:21" ht="28.5" customHeight="1" x14ac:dyDescent="0.2"/>
    <row r="93" spans="3:21" hidden="1" x14ac:dyDescent="0.2"/>
    <row r="94" spans="3:21" ht="13.5" hidden="1" thickBot="1" x14ac:dyDescent="0.25"/>
    <row r="95" spans="3:21" ht="13.5" hidden="1" thickBot="1" x14ac:dyDescent="0.25">
      <c r="C95" s="17" t="s">
        <v>37</v>
      </c>
      <c r="D95" s="18"/>
      <c r="H95" s="26" t="s">
        <v>22</v>
      </c>
      <c r="I95" s="26" t="s">
        <v>24</v>
      </c>
      <c r="J95" s="26" t="s">
        <v>63</v>
      </c>
      <c r="U95" s="19" t="s">
        <v>29</v>
      </c>
    </row>
    <row r="96" spans="3:21" ht="25.5" hidden="1" x14ac:dyDescent="0.2">
      <c r="C96" s="20" t="s">
        <v>44</v>
      </c>
      <c r="D96" s="21"/>
      <c r="H96" s="27" t="s">
        <v>4</v>
      </c>
      <c r="I96" s="27" t="s">
        <v>7</v>
      </c>
      <c r="J96" s="27" t="s">
        <v>64</v>
      </c>
      <c r="M96" s="91"/>
      <c r="N96" s="91"/>
    </row>
    <row r="97" spans="3:14" ht="25.5" hidden="1" x14ac:dyDescent="0.2">
      <c r="C97" s="20" t="s">
        <v>45</v>
      </c>
      <c r="D97" s="21"/>
      <c r="H97" s="27" t="s">
        <v>69</v>
      </c>
      <c r="I97" s="27" t="s">
        <v>74</v>
      </c>
      <c r="J97" s="27" t="s">
        <v>65</v>
      </c>
      <c r="M97" s="90"/>
      <c r="N97" s="90"/>
    </row>
    <row r="98" spans="3:14" ht="38.25" hidden="1" x14ac:dyDescent="0.2">
      <c r="C98" s="20" t="s">
        <v>46</v>
      </c>
      <c r="D98" s="21"/>
      <c r="H98" s="27" t="s">
        <v>5</v>
      </c>
      <c r="I98" s="27" t="s">
        <v>8</v>
      </c>
      <c r="J98" s="27" t="s">
        <v>66</v>
      </c>
      <c r="M98" s="90"/>
      <c r="N98" s="90"/>
    </row>
    <row r="99" spans="3:14" hidden="1" x14ac:dyDescent="0.2">
      <c r="C99" s="20" t="s">
        <v>47</v>
      </c>
      <c r="D99" s="21"/>
      <c r="H99" s="27"/>
      <c r="I99" s="27" t="s">
        <v>68</v>
      </c>
      <c r="J99" s="27" t="s">
        <v>67</v>
      </c>
      <c r="M99" s="90"/>
      <c r="N99" s="90"/>
    </row>
    <row r="100" spans="3:14" ht="25.5" hidden="1" x14ac:dyDescent="0.2">
      <c r="C100" s="20" t="s">
        <v>48</v>
      </c>
      <c r="D100" s="21"/>
      <c r="H100" s="27"/>
      <c r="I100" s="27" t="s">
        <v>9</v>
      </c>
      <c r="J100" s="27" t="s">
        <v>71</v>
      </c>
      <c r="M100" s="90"/>
      <c r="N100" s="90"/>
    </row>
    <row r="101" spans="3:14" hidden="1" x14ac:dyDescent="0.2">
      <c r="C101" s="20" t="s">
        <v>49</v>
      </c>
      <c r="D101" s="21"/>
      <c r="H101" s="27"/>
      <c r="I101" s="27" t="s">
        <v>10</v>
      </c>
      <c r="J101" s="27"/>
      <c r="M101" s="90"/>
      <c r="N101" s="90"/>
    </row>
    <row r="102" spans="3:14" hidden="1" x14ac:dyDescent="0.2">
      <c r="C102" s="20" t="s">
        <v>50</v>
      </c>
      <c r="D102" s="21"/>
      <c r="M102" s="91"/>
      <c r="N102" s="91"/>
    </row>
    <row r="103" spans="3:14" ht="66" hidden="1" customHeight="1" x14ac:dyDescent="0.2">
      <c r="C103" s="20" t="s">
        <v>51</v>
      </c>
      <c r="D103" s="21"/>
      <c r="M103" s="89"/>
      <c r="N103" s="89"/>
    </row>
    <row r="104" spans="3:14" hidden="1" x14ac:dyDescent="0.2">
      <c r="C104" s="20" t="s">
        <v>36</v>
      </c>
      <c r="D104" s="21"/>
    </row>
    <row r="105" spans="3:14" ht="25.5" hidden="1" x14ac:dyDescent="0.2">
      <c r="C105" s="20" t="s">
        <v>52</v>
      </c>
      <c r="D105" s="21"/>
    </row>
    <row r="106" spans="3:14" ht="25.5" hidden="1" x14ac:dyDescent="0.2">
      <c r="C106" s="20" t="s">
        <v>53</v>
      </c>
      <c r="D106" s="21"/>
    </row>
    <row r="107" spans="3:14" ht="25.5" hidden="1" x14ac:dyDescent="0.2">
      <c r="C107" s="20" t="s">
        <v>54</v>
      </c>
      <c r="D107" s="21"/>
    </row>
    <row r="108" spans="3:14" hidden="1" x14ac:dyDescent="0.2">
      <c r="C108" s="20" t="s">
        <v>39</v>
      </c>
      <c r="D108" s="22"/>
    </row>
    <row r="109" spans="3:14" hidden="1" x14ac:dyDescent="0.2">
      <c r="C109" s="20" t="s">
        <v>38</v>
      </c>
      <c r="D109" s="23"/>
    </row>
    <row r="110" spans="3:14" hidden="1" x14ac:dyDescent="0.2">
      <c r="C110" s="20" t="s">
        <v>55</v>
      </c>
      <c r="D110" s="22"/>
    </row>
    <row r="111" spans="3:14" hidden="1" x14ac:dyDescent="0.2"/>
    <row r="112" spans="3:14" ht="6.75" hidden="1" customHeight="1" x14ac:dyDescent="0.2"/>
    <row r="113" spans="3:3" ht="15" hidden="1" customHeight="1" x14ac:dyDescent="0.2">
      <c r="C113" s="24" t="s">
        <v>29</v>
      </c>
    </row>
    <row r="114" spans="3:3" ht="18.75" hidden="1" customHeight="1" x14ac:dyDescent="0.2">
      <c r="C114" s="24" t="s">
        <v>32</v>
      </c>
    </row>
    <row r="115" spans="3:3" ht="15" hidden="1" customHeight="1" x14ac:dyDescent="0.2">
      <c r="C115" s="24" t="s">
        <v>40</v>
      </c>
    </row>
    <row r="116" spans="3:3" ht="11.25" hidden="1" customHeight="1" x14ac:dyDescent="0.2">
      <c r="C116" s="24" t="s">
        <v>30</v>
      </c>
    </row>
    <row r="117" spans="3:3" ht="16.5" hidden="1" customHeight="1" x14ac:dyDescent="0.2">
      <c r="C117" s="24" t="s">
        <v>31</v>
      </c>
    </row>
    <row r="118" spans="3:3" ht="12" hidden="1" customHeight="1" x14ac:dyDescent="0.2">
      <c r="C118" s="24" t="s">
        <v>33</v>
      </c>
    </row>
    <row r="119" spans="3:3" ht="25.5" hidden="1" customHeight="1" x14ac:dyDescent="0.2">
      <c r="C119" s="24" t="s">
        <v>34</v>
      </c>
    </row>
    <row r="120" spans="3:3" ht="27.75" hidden="1" customHeight="1" x14ac:dyDescent="0.2">
      <c r="C120" s="24" t="s">
        <v>41</v>
      </c>
    </row>
    <row r="121" spans="3:3" ht="36.75" hidden="1" customHeight="1" x14ac:dyDescent="0.2">
      <c r="C121" s="25" t="s">
        <v>42</v>
      </c>
    </row>
    <row r="122" spans="3:3" hidden="1" x14ac:dyDescent="0.2">
      <c r="C122" s="24" t="s">
        <v>43</v>
      </c>
    </row>
    <row r="123" spans="3:3" hidden="1" x14ac:dyDescent="0.2"/>
  </sheetData>
  <mergeCells count="83">
    <mergeCell ref="B5:R5"/>
    <mergeCell ref="C23:Q23"/>
    <mergeCell ref="K12:L12"/>
    <mergeCell ref="K13:L14"/>
    <mergeCell ref="P12:Q12"/>
    <mergeCell ref="P13:Q14"/>
    <mergeCell ref="C13:D14"/>
    <mergeCell ref="E13:F14"/>
    <mergeCell ref="E12:F12"/>
    <mergeCell ref="L8:Q8"/>
    <mergeCell ref="C7:Q7"/>
    <mergeCell ref="C16:C18"/>
    <mergeCell ref="F18:G18"/>
    <mergeCell ref="G13:H14"/>
    <mergeCell ref="I13:J14"/>
    <mergeCell ref="I12:J12"/>
    <mergeCell ref="E2:N4"/>
    <mergeCell ref="M12:O12"/>
    <mergeCell ref="M13:O14"/>
    <mergeCell ref="J8:K8"/>
    <mergeCell ref="J9:K10"/>
    <mergeCell ref="D10:I10"/>
    <mergeCell ref="B2:D4"/>
    <mergeCell ref="O2:R2"/>
    <mergeCell ref="O3:R3"/>
    <mergeCell ref="O4:R4"/>
    <mergeCell ref="L9:Q10"/>
    <mergeCell ref="B6:R6"/>
    <mergeCell ref="D9:I9"/>
    <mergeCell ref="D8:I8"/>
    <mergeCell ref="G12:H12"/>
    <mergeCell ref="C12:D12"/>
    <mergeCell ref="F17:G17"/>
    <mergeCell ref="M103:N103"/>
    <mergeCell ref="M98:N98"/>
    <mergeCell ref="M99:N99"/>
    <mergeCell ref="M100:N100"/>
    <mergeCell ref="M101:N101"/>
    <mergeCell ref="M102:N102"/>
    <mergeCell ref="M96:N96"/>
    <mergeCell ref="M97:N97"/>
    <mergeCell ref="K44:Q44"/>
    <mergeCell ref="C42:J42"/>
    <mergeCell ref="K42:Q42"/>
    <mergeCell ref="E45:J45"/>
    <mergeCell ref="D26:F26"/>
    <mergeCell ref="P26:Q26"/>
    <mergeCell ref="P27:Q27"/>
    <mergeCell ref="D16:E16"/>
    <mergeCell ref="D17:E17"/>
    <mergeCell ref="B20:R20"/>
    <mergeCell ref="M26:O26"/>
    <mergeCell ref="J25:L25"/>
    <mergeCell ref="P24:Q24"/>
    <mergeCell ref="P25:Q25"/>
    <mergeCell ref="D24:F24"/>
    <mergeCell ref="G24:I24"/>
    <mergeCell ref="J24:L24"/>
    <mergeCell ref="M24:O24"/>
    <mergeCell ref="D25:F25"/>
    <mergeCell ref="G25:I25"/>
    <mergeCell ref="M25:O25"/>
    <mergeCell ref="D18:E18"/>
    <mergeCell ref="F16:G16"/>
    <mergeCell ref="G26:I26"/>
    <mergeCell ref="G27:I27"/>
    <mergeCell ref="G28:I28"/>
    <mergeCell ref="J26:L26"/>
    <mergeCell ref="J27:L27"/>
    <mergeCell ref="J28:L28"/>
    <mergeCell ref="E46:J46"/>
    <mergeCell ref="E47:J47"/>
    <mergeCell ref="D27:F27"/>
    <mergeCell ref="D28:F28"/>
    <mergeCell ref="M27:O27"/>
    <mergeCell ref="M28:O28"/>
    <mergeCell ref="E43:J43"/>
    <mergeCell ref="E44:J44"/>
    <mergeCell ref="K45:Q45"/>
    <mergeCell ref="K46:Q46"/>
    <mergeCell ref="K47:Q47"/>
    <mergeCell ref="I31:Q31"/>
    <mergeCell ref="P28:Q28"/>
  </mergeCells>
  <dataValidations xWindow="462" yWindow="705" count="18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P25 G25 J25 M25 D25"/>
    <dataValidation allowBlank="1" showInputMessage="1" showErrorMessage="1" prompt="Identifique el valor registrado en el numerador de la fórmula de cálculo" sqref="J26:J27 P26:P27 D26:D27 M26:M27 G26:G27"/>
    <dataValidation allowBlank="1" showInputMessage="1" showErrorMessage="1" prompt="Identifique el resultado del indicador en la medición desarrollada" sqref="J28 P28 D28 G28 M28"/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Proposiciones debatidas</vt:lpstr>
      <vt:lpstr>'Proposiciones debatidas'!Área_de_impresión</vt:lpstr>
      <vt:lpstr>Fuente_indicador</vt:lpstr>
      <vt:lpstr>Periodicidad</vt:lpstr>
      <vt:lpstr>'Proposiciones debatidas'!Tipo_indicador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GINA MARÍA CASTAÑEDA</cp:lastModifiedBy>
  <cp:lastPrinted>2014-02-18T15:51:38Z</cp:lastPrinted>
  <dcterms:created xsi:type="dcterms:W3CDTF">2013-03-27T13:59:56Z</dcterms:created>
  <dcterms:modified xsi:type="dcterms:W3CDTF">2025-07-29T12:44:40Z</dcterms:modified>
</cp:coreProperties>
</file>