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2 Tr\"/>
    </mc:Choice>
  </mc:AlternateContent>
  <bookViews>
    <workbookView xWindow="-120" yWindow="-120" windowWidth="20730" windowHeight="11160" tabRatio="853" activeTab="6"/>
  </bookViews>
  <sheets>
    <sheet name="Plan Gestión SST " sheetId="21" r:id="rId1"/>
    <sheet name="Capacitaciones" sheetId="24" r:id="rId2"/>
    <sheet name="Bienestar" sheetId="29" r:id="rId3"/>
    <sheet name=" Desempeño" sheetId="26" r:id="rId4"/>
    <sheet name="Teletrabajo" sheetId="34" r:id="rId5"/>
    <sheet name="Inducciones Nuevos" sheetId="28" r:id="rId6"/>
    <sheet name="Movimientos de Personal" sheetId="33" r:id="rId7"/>
    <sheet name="Bienestar (2)" sheetId="30" state="hidden" r:id="rId8"/>
    <sheet name="Capacitaciones (2)" sheetId="31" state="hidden" r:id="rId9"/>
  </sheets>
  <definedNames>
    <definedName name="_xlnm.Print_Area" localSheetId="3">' Desempeño'!$B$2:$R$47</definedName>
    <definedName name="_xlnm.Print_Area" localSheetId="2">Bienestar!$B$2:$R$49</definedName>
    <definedName name="_xlnm.Print_Area" localSheetId="7">'Bienestar (2)'!$B$2:$R$57</definedName>
    <definedName name="_xlnm.Print_Area" localSheetId="1">Capacitaciones!$B$2:$R$49</definedName>
    <definedName name="_xlnm.Print_Area" localSheetId="8">'Capacitaciones (2)'!$B$2:$R$57</definedName>
    <definedName name="_xlnm.Print_Area" localSheetId="5">'Inducciones Nuevos'!$B$2:$R$49</definedName>
    <definedName name="_xlnm.Print_Area" localSheetId="6">'Movimientos de Personal'!$B$2:$R$49</definedName>
    <definedName name="_xlnm.Print_Area" localSheetId="0">'Plan Gestión SST '!$B$2:$R$49</definedName>
    <definedName name="_xlnm.Print_Area" localSheetId="4">Teletrabajo!$B$2:$R$47</definedName>
    <definedName name="Fuente_indicador" localSheetId="3">' Desempeño'!$M$94:$M$100</definedName>
    <definedName name="Fuente_indicador" localSheetId="2">Bienestar!$M$96:$M$102</definedName>
    <definedName name="Fuente_indicador" localSheetId="7">'Bienestar (2)'!$M$104:$M$110</definedName>
    <definedName name="Fuente_indicador" localSheetId="1">Capacitaciones!$M$96:$M$102</definedName>
    <definedName name="Fuente_indicador" localSheetId="8">'Capacitaciones (2)'!$M$104:$M$110</definedName>
    <definedName name="Fuente_indicador" localSheetId="5">'Inducciones Nuevos'!$M$96:$M$102</definedName>
    <definedName name="Fuente_indicador" localSheetId="6">'Movimientos de Personal'!$M$96:$M$102</definedName>
    <definedName name="Fuente_indicador" localSheetId="0">'Plan Gestión SST '!$M$96:$M$102</definedName>
    <definedName name="Fuente_indicador" localSheetId="4">Teletrabajo!$M$94:$M$100</definedName>
    <definedName name="Fuente_indicador">#REF!</definedName>
    <definedName name="GESTIÓN_ADMINISTRATIVA_Y_FINANCIERA" localSheetId="3">#REF!</definedName>
    <definedName name="GESTIÓN_ADMINISTRATIVA_Y_FINANCIERA" localSheetId="2">#REF!</definedName>
    <definedName name="GESTIÓN_ADMINISTRATIVA_Y_FINANCIERA" localSheetId="7">#REF!</definedName>
    <definedName name="GESTIÓN_ADMINISTRATIVA_Y_FINANCIERA" localSheetId="1">#REF!</definedName>
    <definedName name="GESTIÓN_ADMINISTRATIVA_Y_FINANCIERA" localSheetId="8">#REF!</definedName>
    <definedName name="GESTIÓN_ADMINISTRATIVA_Y_FINANCIERA" localSheetId="5">#REF!</definedName>
    <definedName name="GESTIÓN_ADMINISTRATIVA_Y_FINANCIERA" localSheetId="6">#REF!</definedName>
    <definedName name="GESTIÓN_ADMINISTRATIVA_Y_FINANCIERA" localSheetId="0">#REF!</definedName>
    <definedName name="GESTIÓN_ADMINISTRATIVA_Y_FINANCIERA" localSheetId="4">#REF!</definedName>
    <definedName name="GESTIÓN_ADMINISTRATIVA_Y_FINANCIERA">#REF!</definedName>
    <definedName name="GESTIÓN_CONTRACTUAL" localSheetId="3">#REF!</definedName>
    <definedName name="GESTIÓN_CONTRACTUAL" localSheetId="2">#REF!</definedName>
    <definedName name="GESTIÓN_CONTRACTUAL" localSheetId="7">#REF!</definedName>
    <definedName name="GESTIÓN_CONTRACTUAL" localSheetId="1">#REF!</definedName>
    <definedName name="GESTIÓN_CONTRACTUAL" localSheetId="8">#REF!</definedName>
    <definedName name="GESTIÓN_CONTRACTUAL" localSheetId="5">#REF!</definedName>
    <definedName name="GESTIÓN_CONTRACTUAL" localSheetId="6">#REF!</definedName>
    <definedName name="GESTIÓN_CONTRACTUAL" localSheetId="0">#REF!</definedName>
    <definedName name="GESTIÓN_CONTRACTUAL" localSheetId="4">#REF!</definedName>
    <definedName name="GESTIÓN_CONTRACTUAL">#REF!</definedName>
    <definedName name="GESTIÓN_DE_EVALUACIÓN_Y_MEJORA" localSheetId="3">#REF!</definedName>
    <definedName name="GESTIÓN_DE_EVALUACIÓN_Y_MEJORA" localSheetId="2">#REF!</definedName>
    <definedName name="GESTIÓN_DE_EVALUACIÓN_Y_MEJORA" localSheetId="7">#REF!</definedName>
    <definedName name="GESTIÓN_DE_EVALUACIÓN_Y_MEJORA" localSheetId="1">#REF!</definedName>
    <definedName name="GESTIÓN_DE_EVALUACIÓN_Y_MEJORA" localSheetId="8">#REF!</definedName>
    <definedName name="GESTIÓN_DE_EVALUACIÓN_Y_MEJORA" localSheetId="5">#REF!</definedName>
    <definedName name="GESTIÓN_DE_EVALUACIÓN_Y_MEJORA" localSheetId="6">#REF!</definedName>
    <definedName name="GESTIÓN_DE_EVALUACIÓN_Y_MEJORA" localSheetId="0">#REF!</definedName>
    <definedName name="GESTIÓN_DE_EVALUACIÓN_Y_MEJORA" localSheetId="4">#REF!</definedName>
    <definedName name="GESTIÓN_DE_EVALUACIÓN_Y_MEJORA">#REF!</definedName>
    <definedName name="GESTIÓN_DE_LA_INFORMACIÓN_Y_LAS_COMUNICACIONES" localSheetId="3">#REF!</definedName>
    <definedName name="GESTIÓN_DE_LA_INFORMACIÓN_Y_LAS_COMUNICACIONES" localSheetId="2">#REF!</definedName>
    <definedName name="GESTIÓN_DE_LA_INFORMACIÓN_Y_LAS_COMUNICACIONES" localSheetId="7">#REF!</definedName>
    <definedName name="GESTIÓN_DE_LA_INFORMACIÓN_Y_LAS_COMUNICACIONES" localSheetId="1">#REF!</definedName>
    <definedName name="GESTIÓN_DE_LA_INFORMACIÓN_Y_LAS_COMUNICACIONES" localSheetId="8">#REF!</definedName>
    <definedName name="GESTIÓN_DE_LA_INFORMACIÓN_Y_LAS_COMUNICACIONES" localSheetId="5">#REF!</definedName>
    <definedName name="GESTIÓN_DE_LA_INFORMACIÓN_Y_LAS_COMUNICACIONES" localSheetId="6">#REF!</definedName>
    <definedName name="GESTIÓN_DE_LA_INFORMACIÓN_Y_LAS_COMUNICACIONES" localSheetId="0">#REF!</definedName>
    <definedName name="GESTIÓN_DE_LA_INFORMACIÓN_Y_LAS_COMUNICACIONES" localSheetId="4">#REF!</definedName>
    <definedName name="GESTIÓN_DE_LA_INFORMACIÓN_Y_LAS_COMUNICACIONES">#REF!</definedName>
    <definedName name="GESTIÓN_DE_LA_INFRAESTRUCTURA" localSheetId="3">#REF!</definedName>
    <definedName name="GESTIÓN_DE_LA_INFRAESTRUCTURA" localSheetId="2">#REF!</definedName>
    <definedName name="GESTIÓN_DE_LA_INFRAESTRUCTURA" localSheetId="7">#REF!</definedName>
    <definedName name="GESTIÓN_DE_LA_INFRAESTRUCTURA" localSheetId="1">#REF!</definedName>
    <definedName name="GESTIÓN_DE_LA_INFRAESTRUCTURA" localSheetId="8">#REF!</definedName>
    <definedName name="GESTIÓN_DE_LA_INFRAESTRUCTURA" localSheetId="5">#REF!</definedName>
    <definedName name="GESTIÓN_DE_LA_INFRAESTRUCTURA" localSheetId="6">#REF!</definedName>
    <definedName name="GESTIÓN_DE_LA_INFRAESTRUCTURA" localSheetId="0">#REF!</definedName>
    <definedName name="GESTIÓN_DE_LA_INFRAESTRUCTURA" localSheetId="4">#REF!</definedName>
    <definedName name="GESTIÓN_DE_LA_INFRAESTRUCTURA">#REF!</definedName>
    <definedName name="GESTIÓN_DE_RECURSOS" localSheetId="3">#REF!</definedName>
    <definedName name="GESTIÓN_DE_RECURSOS" localSheetId="2">#REF!</definedName>
    <definedName name="GESTIÓN_DE_RECURSOS" localSheetId="7">#REF!</definedName>
    <definedName name="GESTIÓN_DE_RECURSOS" localSheetId="1">#REF!</definedName>
    <definedName name="GESTIÓN_DE_RECURSOS" localSheetId="8">#REF!</definedName>
    <definedName name="GESTIÓN_DE_RECURSOS" localSheetId="5">#REF!</definedName>
    <definedName name="GESTIÓN_DE_RECURSOS" localSheetId="6">#REF!</definedName>
    <definedName name="GESTIÓN_DE_RECURSOS" localSheetId="0">#REF!</definedName>
    <definedName name="GESTIÓN_DE_RECURSOS" localSheetId="4">#REF!</definedName>
    <definedName name="GESTIÓN_DE_RECURSOS">#REF!</definedName>
    <definedName name="GESTIÓN_DE_SUMINISTRO_DE_BIENES_Y_SERVICIOS" localSheetId="3">#REF!</definedName>
    <definedName name="GESTIÓN_DE_SUMINISTRO_DE_BIENES_Y_SERVICIOS" localSheetId="2">#REF!</definedName>
    <definedName name="GESTIÓN_DE_SUMINISTRO_DE_BIENES_Y_SERVICIOS" localSheetId="7">#REF!</definedName>
    <definedName name="GESTIÓN_DE_SUMINISTRO_DE_BIENES_Y_SERVICIOS" localSheetId="1">#REF!</definedName>
    <definedName name="GESTIÓN_DE_SUMINISTRO_DE_BIENES_Y_SERVICIOS" localSheetId="8">#REF!</definedName>
    <definedName name="GESTIÓN_DE_SUMINISTRO_DE_BIENES_Y_SERVICIOS" localSheetId="5">#REF!</definedName>
    <definedName name="GESTIÓN_DE_SUMINISTRO_DE_BIENES_Y_SERVICIOS" localSheetId="6">#REF!</definedName>
    <definedName name="GESTIÓN_DE_SUMINISTRO_DE_BIENES_Y_SERVICIOS" localSheetId="0">#REF!</definedName>
    <definedName name="GESTIÓN_DE_SUMINISTRO_DE_BIENES_Y_SERVICIOS" localSheetId="4">#REF!</definedName>
    <definedName name="GESTIÓN_DE_SUMINISTRO_DE_BIENES_Y_SERVICIOS">#REF!</definedName>
    <definedName name="GESTIÓN_JURÍDICA" localSheetId="3">#REF!</definedName>
    <definedName name="GESTIÓN_JURÍDICA" localSheetId="2">#REF!</definedName>
    <definedName name="GESTIÓN_JURÍDICA" localSheetId="7">#REF!</definedName>
    <definedName name="GESTIÓN_JURÍDICA" localSheetId="1">#REF!</definedName>
    <definedName name="GESTIÓN_JURÍDICA" localSheetId="8">#REF!</definedName>
    <definedName name="GESTIÓN_JURÍDICA" localSheetId="5">#REF!</definedName>
    <definedName name="GESTIÓN_JURÍDICA" localSheetId="6">#REF!</definedName>
    <definedName name="GESTIÓN_JURÍDICA" localSheetId="0">#REF!</definedName>
    <definedName name="GESTIÓN_JURÍDICA" localSheetId="4">#REF!</definedName>
    <definedName name="GESTIÓN_JURÍDICA">#REF!</definedName>
    <definedName name="INVESTIGACIÓN_Y_DESARROLLO_DE_LA_GESTIÓN_PENITENCIARIA_Y_CARCELARIA" localSheetId="3">#REF!</definedName>
    <definedName name="INVESTIGACIÓN_Y_DESARROLLO_DE_LA_GESTIÓN_PENITENCIARIA_Y_CARCELARIA" localSheetId="2">#REF!</definedName>
    <definedName name="INVESTIGACIÓN_Y_DESARROLLO_DE_LA_GESTIÓN_PENITENCIARIA_Y_CARCELARIA" localSheetId="7">#REF!</definedName>
    <definedName name="INVESTIGACIÓN_Y_DESARROLLO_DE_LA_GESTIÓN_PENITENCIARIA_Y_CARCELARIA" localSheetId="1">#REF!</definedName>
    <definedName name="INVESTIGACIÓN_Y_DESARROLLO_DE_LA_GESTIÓN_PENITENCIARIA_Y_CARCELARIA" localSheetId="8">#REF!</definedName>
    <definedName name="INVESTIGACIÓN_Y_DESARROLLO_DE_LA_GESTIÓN_PENITENCIARIA_Y_CARCELARIA" localSheetId="5">#REF!</definedName>
    <definedName name="INVESTIGACIÓN_Y_DESARROLLO_DE_LA_GESTIÓN_PENITENCIARIA_Y_CARCELARIA" localSheetId="6">#REF!</definedName>
    <definedName name="INVESTIGACIÓN_Y_DESARROLLO_DE_LA_GESTIÓN_PENITENCIARIA_Y_CARCELARIA" localSheetId="0">#REF!</definedName>
    <definedName name="INVESTIGACIÓN_Y_DESARROLLO_DE_LA_GESTIÓN_PENITENCIARIA_Y_CARCELARIA" localSheetId="4">#REF!</definedName>
    <definedName name="INVESTIGACIÓN_Y_DESARROLLO_DE_LA_GESTIÓN_PENITENCIARIA_Y_CARCELARIA">#REF!</definedName>
    <definedName name="Periodicidad" localSheetId="3">' Desempeño'!$I$94:$I$99</definedName>
    <definedName name="Periodicidad" localSheetId="2">Bienestar!$I$96:$I$101</definedName>
    <definedName name="Periodicidad" localSheetId="7">'Bienestar (2)'!$I$104:$I$109</definedName>
    <definedName name="Periodicidad" localSheetId="1">Capacitaciones!$I$96:$I$101</definedName>
    <definedName name="Periodicidad" localSheetId="8">'Capacitaciones (2)'!$I$104:$I$109</definedName>
    <definedName name="Periodicidad" localSheetId="5">'Inducciones Nuevos'!$I$96:$I$101</definedName>
    <definedName name="Periodicidad" localSheetId="6">'Movimientos de Personal'!$I$96:$I$101</definedName>
    <definedName name="Periodicidad" localSheetId="0">'Plan Gestión SST '!$I$96:$I$101</definedName>
    <definedName name="Periodicidad" localSheetId="4">Teletrabajo!$I$94:$I$99</definedName>
    <definedName name="Periodicidad">#REF!</definedName>
    <definedName name="PLANEACIÓN_ESTRATÉGICA_Y_GESTIÓN_ORGANIZACIONAL" localSheetId="3">#REF!</definedName>
    <definedName name="PLANEACIÓN_ESTRATÉGICA_Y_GESTIÓN_ORGANIZACIONAL" localSheetId="2">#REF!</definedName>
    <definedName name="PLANEACIÓN_ESTRATÉGICA_Y_GESTIÓN_ORGANIZACIONAL" localSheetId="7">#REF!</definedName>
    <definedName name="PLANEACIÓN_ESTRATÉGICA_Y_GESTIÓN_ORGANIZACIONAL" localSheetId="1">#REF!</definedName>
    <definedName name="PLANEACIÓN_ESTRATÉGICA_Y_GESTIÓN_ORGANIZACIONAL" localSheetId="8">#REF!</definedName>
    <definedName name="PLANEACIÓN_ESTRATÉGICA_Y_GESTIÓN_ORGANIZACIONAL" localSheetId="5">#REF!</definedName>
    <definedName name="PLANEACIÓN_ESTRATÉGICA_Y_GESTIÓN_ORGANIZACIONAL" localSheetId="6">#REF!</definedName>
    <definedName name="PLANEACIÓN_ESTRATÉGICA_Y_GESTIÓN_ORGANIZACIONAL" localSheetId="0">#REF!</definedName>
    <definedName name="PLANEACIÓN_ESTRATÉGICA_Y_GESTIÓN_ORGANIZACIONAL" localSheetId="4">#REF!</definedName>
    <definedName name="PLANEACIÓN_ESTRATÉGICA_Y_GESTIÓN_ORGANIZACIONAL">#REF!</definedName>
    <definedName name="Procesos" localSheetId="3">#REF!</definedName>
    <definedName name="Procesos" localSheetId="2">#REF!</definedName>
    <definedName name="Procesos" localSheetId="7">#REF!</definedName>
    <definedName name="Procesos" localSheetId="1">#REF!</definedName>
    <definedName name="Procesos" localSheetId="8">#REF!</definedName>
    <definedName name="Procesos" localSheetId="5">#REF!</definedName>
    <definedName name="Procesos" localSheetId="6">#REF!</definedName>
    <definedName name="Procesos" localSheetId="0">#REF!</definedName>
    <definedName name="Procesos" localSheetId="4">#REF!</definedName>
    <definedName name="Procesos">#REF!</definedName>
    <definedName name="Tipo_indicador" localSheetId="3">' Desempeño'!$H$94:$H$96</definedName>
    <definedName name="Tipo_indicador" localSheetId="2">Bienestar!$H$96:$H$98</definedName>
    <definedName name="Tipo_indicador" localSheetId="7">'Bienestar (2)'!$H$104:$H$106</definedName>
    <definedName name="Tipo_indicador" localSheetId="1">Capacitaciones!$H$96:$H$98</definedName>
    <definedName name="Tipo_indicador" localSheetId="8">'Capacitaciones (2)'!$H$104:$H$106</definedName>
    <definedName name="Tipo_indicador" localSheetId="5">'Inducciones Nuevos'!$H$96:$H$98</definedName>
    <definedName name="Tipo_indicador" localSheetId="6">'Movimientos de Personal'!$H$96:$H$98</definedName>
    <definedName name="Tipo_indicador" localSheetId="0">'Plan Gestión SST '!$H$96:$H$98</definedName>
    <definedName name="Tipo_indicador" localSheetId="4">Teletrabajo!$H$94:$H$96</definedName>
  </definedNames>
  <calcPr calcId="162913"/>
</workbook>
</file>

<file path=xl/calcChain.xml><?xml version="1.0" encoding="utf-8"?>
<calcChain xmlns="http://schemas.openxmlformats.org/spreadsheetml/2006/main">
  <c r="J28" i="33" l="1"/>
  <c r="D28" i="34" l="1"/>
  <c r="D28" i="24" l="1"/>
  <c r="P27" i="33" l="1"/>
  <c r="P26" i="33"/>
  <c r="J28" i="34" l="1"/>
  <c r="J28" i="28" l="1"/>
  <c r="D28" i="28" l="1"/>
  <c r="P27" i="24" l="1"/>
  <c r="P26" i="24"/>
  <c r="P28" i="24" l="1"/>
  <c r="P27" i="28"/>
  <c r="P26" i="28"/>
  <c r="P28" i="28" l="1"/>
  <c r="G28" i="33" l="1"/>
  <c r="D28" i="33"/>
  <c r="G28" i="29"/>
  <c r="D28" i="29"/>
  <c r="M28" i="24"/>
  <c r="G28" i="24"/>
  <c r="M28" i="29" l="1"/>
  <c r="J28" i="29"/>
  <c r="P28" i="33" l="1"/>
  <c r="G28" i="28" l="1"/>
  <c r="P27" i="29"/>
  <c r="P26" i="29"/>
  <c r="P28" i="29" l="1"/>
  <c r="M28" i="21"/>
  <c r="M28" i="33" l="1"/>
  <c r="M28" i="31" l="1"/>
  <c r="J28" i="31"/>
  <c r="G28" i="31"/>
  <c r="D28" i="31"/>
  <c r="M28" i="30"/>
  <c r="J28" i="30"/>
  <c r="G28" i="30"/>
  <c r="D28" i="30"/>
  <c r="M28" i="28" l="1"/>
  <c r="J28" i="26"/>
  <c r="D28" i="26"/>
  <c r="J28" i="24" l="1"/>
  <c r="D28" i="21" l="1"/>
  <c r="G28" i="21"/>
  <c r="J28" i="21"/>
</calcChain>
</file>

<file path=xl/sharedStrings.xml><?xml version="1.0" encoding="utf-8"?>
<sst xmlns="http://schemas.openxmlformats.org/spreadsheetml/2006/main" count="916" uniqueCount="150">
  <si>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</si>
  <si>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</si>
  <si>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</si>
  <si>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</si>
  <si>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</si>
  <si>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</si>
  <si>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</si>
  <si>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</si>
  <si>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</si>
  <si>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</si>
  <si>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</si>
  <si>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</si>
  <si>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</si>
  <si>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</si>
  <si>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</si>
  <si>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</si>
  <si>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</si>
  <si>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</si>
  <si>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</si>
  <si>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</si>
  <si>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</si>
  <si>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ANALISIS DE RESULTADOS 5:</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</si>
  <si>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</si>
  <si>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</si>
  <si>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</si>
  <si>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</si>
  <si>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</si>
  <si>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</si>
  <si>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</si>
  <si>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</si>
  <si>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</si>
  <si>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</si>
  <si>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</si>
  <si>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</si>
  <si>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</si>
  <si>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</si>
  <si>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</si>
  <si>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</si>
  <si>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ANALISIS DE RESULTADOS 6:</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</si>
  <si>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</si>
  <si>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</si>
  <si>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</si>
  <si>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</si>
  <si>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</si>
  <si>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</si>
  <si>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</si>
  <si>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</si>
  <si>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</si>
  <si>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</si>
  <si>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</si>
  <si>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</si>
  <si>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</si>
  <si>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</si>
  <si>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</si>
  <si>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</si>
  <si>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</si>
  <si>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</si>
  <si>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</si>
  <si>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</si>
  <si>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</si>
  <si>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</si>
  <si>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</si>
  <si>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</si>
  <si>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</si>
  <si>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ANALISIS DE RESULTADOS 7:</t>
  </si>
  <si>
    <t>ANALISIS DE RESULTADOS 8:</t>
  </si>
  <si>
    <t>ANALISIS DE RESULTADOS 9:</t>
  </si>
  <si>
    <t>ANALISIS DE RESULTADOS 10:</t>
  </si>
  <si>
    <t>ANALISIS DE RESULTADOS 12:</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</si>
  <si>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</si>
  <si>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</si>
  <si>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</si>
  <si>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</si>
  <si>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</si>
  <si>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</si>
  <si>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</si>
  <si>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</si>
  <si>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</si>
  <si>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</si>
  <si>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</si>
  <si>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</si>
  <si>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</si>
  <si>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VERSIÓN: 03</t>
  </si>
  <si>
    <t>FECHA: 15-Mar-2019</t>
  </si>
  <si>
    <t>Trimestre I</t>
  </si>
  <si>
    <t>Trimestre II</t>
  </si>
  <si>
    <t>Trimestre III</t>
  </si>
  <si>
    <t>Trimestre IV</t>
  </si>
  <si>
    <t>Bimestral</t>
  </si>
  <si>
    <r>
      <rPr>
        <b/>
        <sz val="10"/>
        <rFont val="Arial"/>
        <family val="2"/>
      </rPr>
      <t>ANALISIS DE RESULTADOS 11</t>
    </r>
    <r>
      <rPr>
        <sz val="10"/>
        <rFont val="Arial"/>
        <family val="2"/>
      </rPr>
      <t>:</t>
    </r>
  </si>
  <si>
    <t>ANALISIS DE RESULTADOS 3:</t>
  </si>
  <si>
    <t>CÓDIGO: GMC-FO-005</t>
  </si>
  <si>
    <t>HOJA DE VIDA DE INDICADOR DE GESTIÓN</t>
  </si>
  <si>
    <t>DIRECCIÓN ADMINISTRATIVA</t>
  </si>
  <si>
    <t>Sistema Gestión  de Seguridad y Salud en el trabajo</t>
  </si>
  <si>
    <t>Plan Gestión Seguridad y Salud en el trabajo</t>
  </si>
  <si>
    <t>Porcentaje de cumplimiento de las  actividades anuales programadas en el Sistema de Seguridad y Salud en el trabajo</t>
  </si>
  <si>
    <t>formatos de asistencia, actas, informes y docuementos que den cuenta de lo actuado, entre otros</t>
  </si>
  <si>
    <t>&gt;90%</t>
  </si>
  <si>
    <t>75%-89%</t>
  </si>
  <si>
    <t>&lt;74%</t>
  </si>
  <si>
    <t>Inducciones a funcionarios nuevos</t>
  </si>
  <si>
    <t xml:space="preserve">(Funcionarios nuevos con induccion realizada en el trimestre/ Número de funcionarios posesionados en el trimestre) *100
</t>
  </si>
  <si>
    <t>Registro de asistencia a inducción institucional</t>
  </si>
  <si>
    <t>Teletrabajo</t>
  </si>
  <si>
    <t>Formato solicitud teletrabajo
actos administrativos</t>
  </si>
  <si>
    <t>Establece el acceso al teletrabajo a los funcionarios que cumplen con los requisitos establecidos para  acceder a esta modalidad de trabajo en la Corporacion.</t>
  </si>
  <si>
    <t>NA</t>
  </si>
  <si>
    <t>Hace referencia a las inducciones realizadas a los funcionarios nuevos que ingresan a la Corporacion.</t>
  </si>
  <si>
    <t>Evaluación de Desempeño</t>
  </si>
  <si>
    <t>Línea Base:</t>
  </si>
  <si>
    <t>Cumplimiento del Plan Institucional de Capacitaciones</t>
  </si>
  <si>
    <t>(Número de capacitaciones ejecutadas del PIC en la vigencia / Número de capacitaciones programadas del PIC en la vigencia) * 100</t>
  </si>
  <si>
    <t>Plan Institucional de Capacitaciones</t>
  </si>
  <si>
    <t>Medir el cumplimiento de las actividades programadas en el Plan Institucional de Capacitaciones</t>
  </si>
  <si>
    <t>(Número de actividades del Plan de bienestar ejecutadas para la vigencia / Número de actividades del Plan de bienestar programadas para la vigencia) * 100</t>
  </si>
  <si>
    <t xml:space="preserve">Plan de Bienestar </t>
  </si>
  <si>
    <t>Nviel de satisfacción actividades de bienestar</t>
  </si>
  <si>
    <t>Establecer el nivel de satisfacción de los funcionarios frente a las actividades del plan de bienestar</t>
  </si>
  <si>
    <t>(No total de personas que marcaron excelente en el periodo + No total de personas que marcaron  bueno en el periodo)  / (Número total de personas encuestadas en el periodo )*100</t>
  </si>
  <si>
    <t>Numero de evaluaciones realizadas /
Total de funcionarios de carrera administrativa * 100</t>
  </si>
  <si>
    <t>(No de funcionarios vinculados a teletrabajo en la vigencia/No de funcionarios vinculados a teletrabajo en la vigencia anterior) *100</t>
  </si>
  <si>
    <t xml:space="preserve">I Semestre </t>
  </si>
  <si>
    <t>II Semestre</t>
  </si>
  <si>
    <t>Profesional Especialziado 222-04</t>
  </si>
  <si>
    <t>llevar la medición de los movimientos de personal rotación y movilidad por las diferentes situaciones adminsitrativas, reubicaciones, encargos, comisiones o licencias, realizadas a los funcionarios de la Planta Administrativa de la Corporacion.</t>
  </si>
  <si>
    <t xml:space="preserve">Acto administrativo de la situación o novedad </t>
  </si>
  <si>
    <t xml:space="preserve">Movimientos de personal rotación, movilidad, o situaciones administrativas a funcionarios de Planta Administrativa. </t>
  </si>
  <si>
    <t xml:space="preserve">Impacto y evaluación actividades de bienestar social
Encuestas tabuladas  </t>
  </si>
  <si>
    <t>Establece el nivel de cumplimiento en la Evaluación el Desempeño de los funcionarios de Carrera Administrativa de la entidad</t>
  </si>
  <si>
    <t>Aplicativo EDL APP</t>
  </si>
  <si>
    <t>No de solicitudes o movimientos de personal (reubicaciones, encargos, comisiones o licencias) tramitados en el trimestre/ Número de total de solicitudes o movimientos de la planta administrativa generados en el trimestre) *100</t>
  </si>
  <si>
    <t>Profesional Universitario</t>
  </si>
  <si>
    <t>Niviel de satisfacción actividades de bienestar</t>
  </si>
  <si>
    <t>Indicador revisado y/o actualizado y aprobado por el lider del proceso 17/09/2020</t>
  </si>
  <si>
    <t>Indicador revisado y/o actualizado y aprobado por el lider del proceso 19/08/2021</t>
  </si>
  <si>
    <t>Durante la vigencia se realizó la actualización de la Politica Interna del teletrabajo, se identificaron los cargos Teletrabajables, se actualzó la Guia de ingreso a la modalidad de Teletrabajo y se creo el Procedimiento de  ingreso a la modalidad de Teletrabajo.
Se publicó la primera convocatoria Interna con los nuevos lineamientos y a la fecha nos encontramos en las visitas domiciliarias y de sistemas para verificar el cumplimiento de los requisitos de los 28 funcionarios que solitaron el ingreso a esta modalidad. 
En el 4 trimestre terminaron 3 funcionarios con la prorroga del segundo semestre y se iniicó el proceso de selección para la vigencia 2025</t>
  </si>
  <si>
    <t>(Numero de actIvidades realizadas en el trimestre / Numero de actividades programadas en el año ) *100%</t>
  </si>
  <si>
    <t>Para el primer trimestre del año, se alcanzó el 26 % de las actividades programadas en el período, superando ligeramente lo proyectado.</t>
  </si>
  <si>
    <t>Durante el primer trimestre de 2025, este indicador alcanzó una meta del 100%, que permitió medir el movimientos de personal rotación y/o movilidad, de los funcionarios de Planta Administrativa. En cumlimiento con lo  anterior, se dió tramite  a 3 solicitudes o movimientos de personal  concerdientes a reubicaciones al interior de la Corporación.</t>
  </si>
  <si>
    <t>Se han divulgado las cinco (5) capacitaciones que ha ofertado el DASCD. Así mismo, se construyó el PIC 2025, sobre el cual se está adelantando el trámite contractual.</t>
  </si>
  <si>
    <t xml:space="preserve">En el primer trimestre de esta vigencia se han realizado 2 actividades de bienestar y de acuerdo a los resultados de las encuestas de satisfacción se tiene un 93,75% de aprobación de las actividades por parte de los funcionarios, cumpliendo además con la meta señalada. </t>
  </si>
  <si>
    <t xml:space="preserve">28/02/2025 - Primera jornada de inducción presencial del año 2025. La Dirección Administrativa convoca a los funcionarios posesionados (92) y pasantes, con asistencia de 61 personas en modalidad mixta (presencial y virtual). Se debe tener en cuenta que para este periodo se realizaron 23 Cambios de Cargo y 5 Encargos, personas que ya habian realizado inducción en jornadas anteriores.
Con el propósito de aumentar la participación de los nuevos posesionados en la inducción, se realiza de manera presencial y virtual. Teniendo en cuanta las recomendaciones de SST y de OCI el procedimiento de Induccion y Reinducción se ha actualizado, por lo que las jornadas de inducción se realizan de la siguiente manera:
PREINDUCCIÓN
1. Desde el 20 de enero de 2025 en adelante se realiza inducción de SST como requisito de posesión y desde el procedimiento de posesiones se realiza de manera personalizada la preinducción del proceso de Posesión. Cuenta con 85 participantes. Constancia resposa en la Historia Laboral.
INDUCCIÓN GENERAL
2. Se realizó la jornada de Inducción general el 28/02/2025 con la participacion de 61 personas, 34=funcionarios y 27= pasantes.
INDUCCIÓN DE DIRECTIVOS
3. Se realizó la primera parte de la Inducción de Directivos (Taller de Liderazgo) y asesores, quedando pendiente la segunda jornada, que se realizará el 29 de abril de 2025.
                                                                                                                                                                                   </t>
  </si>
  <si>
    <t xml:space="preserve">Para el segundo trimestre del año, se realizó el 28 % de las actividades programadas en el período, ligeramente por debajo, pero sin afectación  relevante a lo proyectado, teniendo en cuenta que semestralmente se tiene el avance del 99%, y adicionalmente se esta cargando con lo pertinente al rediseño institucional, que fue aprobado el 28 de marzo y por tanto, su planeación y ejecución se inició  a partir del 2o. trimestre del año. </t>
  </si>
  <si>
    <t>Se divulgó la primera oferta del programa nacional de bilingüismo del SENA y el DASCD. 
Se encuentra adelantandose un convenio interdministrativo con la Universidad de Cundinamarca para desarrollar el PIC 2025.</t>
  </si>
  <si>
    <t xml:space="preserve">En el segundo trimestre de esta vigencia se han realizado 9 actividades de bienestar y de acuerdo a los resultados de las encuestas de satisfacción se tiene un 96% de aprobación de las actividades por parte de los funcionarios, cumpliendo además con la meta señalada. </t>
  </si>
  <si>
    <t>Durente el primer semestre, se realizó la segunda evaluaciòn parcial con corte a 31 de enero de 2025 y la evaluación definitiva del periodo 1 de febrero de 2024 a 31 de enero de 2025.</t>
  </si>
  <si>
    <r>
      <rPr>
        <b/>
        <sz val="10"/>
        <rFont val="Arial"/>
        <family val="2"/>
      </rPr>
      <t xml:space="preserve">Total posesionados en el trimestre 151
</t>
    </r>
    <r>
      <rPr>
        <sz val="10"/>
        <rFont val="Arial"/>
        <family val="2"/>
      </rPr>
      <t xml:space="preserve">
28/04/2025 - Segunda Jornada de inducción mixta. La Dirección de Talento humano convoca a 70 funcionarios posesionados (del 01 de marzo al 28 de abril de 2025) y el procedimiento de Carrera Administrativa convoca a los pasantes. 
Se debe tener en cuenta que para este periodo se realizaron 22 Cambios de Cargo y 6 Encargos, personas que ya habian realizado inducción en jornadas anteriores.
28/06/2025 - Tercera jornada de inducción modalidad mixta. Se convocaron 113 funcionarios (posesionados 1/05/2025 hasta 30 junio de 2025) y 20 pasantes. 
12 cambios de cargo y 47 encargos.
Modalidad mixta, siguiendo el anterior esquema la Inducción se realiza de la siguiente manera:
INDUCCIÓN DE DIRECTIVOS
3. Se realizó la primera parte de la Inducción de Directivos (Taller de Liderazgo) y asesores, quedando pendiente la segunda jornada, que se realizará el 29 de abril de 2025.
PREINDUCCIÓN
1. Se realiza inducción de SST como requisito de posesión y desde el procedimiento de posesiones se realiza de manera personalizada la preinducción del proceso de Posesión. Se realizó inducción a 70 funcionarios (posesionados nuevos, cambios de cargo y encargos). Constancias que resposan en la Historia Laboral de cada funcionario.
2.19/05/2025: Se realiza inducción de SST como requisito de posesión y desde el procedimiento de posesiones se realiza de manera personalizada la preinducción del proceso de Posesión. A 10 funcionarios (posesionados nuevos, cambios de cargo y encargos). Constancias que resposan en la Historia Laboral de cada funcionario.
INDUCCIÓN GENERAL
1. Se realizó la jornada de Inducción general el 28/04/2025 con la participacion de 58 personas, 39=funcionarios y 19= pasantes.
2. 28 de junio se realiza jornada de induccion general con la participación de 113 funcionarios y 3 pasantes.
</t>
    </r>
  </si>
  <si>
    <t>31/06/2025</t>
  </si>
  <si>
    <t>Durante el segundo trimestre de 2025, este indicador alcanzó una meta del 100%, que permitió medir el movimientos de personal rotación y/o movilidad, de los funcionarios de Planta Administrativa. En cumlimiento con lo  anterior, se dió tramite  a 5 solicitudes o movimientos de personal  concerdientes a reubicaciones al interior de la Corporación.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</si>
</sst>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sz val="10"/>
      <color theme="1"/>
      <name val="Arial"/>
      <family val="2"/>
    </font>
    <font>
      <sz val="10"/>
      <color rgb="FF222222"/>
      <name val="Arial"/>
      <family val="2"/>
    </font>
    <font>
      <sz val="10"/>
      <color rgb="FF000000"/>
      <name val="Arial"/>
      <family val="2"/>
    </font>
    <font>
      <b/>
      <sz val="10"/>
      <color rgb="FF000000"/>
      <name val="Arial"/>
      <family val="2"/>
    </font>
    <font>
      <sz val="11"/>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272">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0" xfId="0" applyFont="1" applyAlignment="1">
      <alignment vertical="center"/>
    </xf>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0" borderId="19" xfId="0" applyFont="1" applyBorder="1" applyAlignment="1" applyProtection="1">
      <alignment vertical="top" wrapText="1"/>
      <protection locked="0"/>
    </xf>
    <xf numFmtId="0" fontId="23" fillId="0" borderId="43" xfId="0" applyFont="1" applyBorder="1" applyAlignment="1" applyProtection="1">
      <alignment vertical="top"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7" fillId="0" borderId="0" xfId="0" applyFont="1" applyAlignment="1">
      <alignment vertical="center"/>
    </xf>
    <xf numFmtId="0" fontId="26" fillId="0" borderId="1" xfId="0" applyFont="1" applyBorder="1"/>
    <xf numFmtId="0" fontId="26" fillId="0" borderId="1" xfId="0" applyFont="1" applyBorder="1" applyAlignment="1">
      <alignment vertical="center" wrapText="1"/>
    </xf>
    <xf numFmtId="0" fontId="26" fillId="0" borderId="0" xfId="0" applyFont="1"/>
    <xf numFmtId="0" fontId="28" fillId="0" borderId="1" xfId="0" applyFont="1" applyBorder="1" applyAlignment="1">
      <alignment vertical="center" wrapText="1"/>
    </xf>
    <xf numFmtId="0" fontId="4" fillId="0" borderId="1" xfId="0" applyFont="1" applyBorder="1"/>
    <xf numFmtId="0" fontId="23" fillId="0" borderId="22" xfId="0" applyFont="1" applyBorder="1"/>
    <xf numFmtId="0" fontId="23" fillId="0" borderId="1" xfId="0" applyFont="1" applyBorder="1"/>
    <xf numFmtId="0" fontId="29" fillId="0" borderId="5" xfId="0" applyFont="1" applyBorder="1" applyAlignment="1">
      <alignment horizontal="center" vertical="center"/>
    </xf>
    <xf numFmtId="0" fontId="29" fillId="0" borderId="43" xfId="0" applyFont="1" applyBorder="1" applyAlignment="1">
      <alignment horizontal="center" vertical="center"/>
    </xf>
    <xf numFmtId="0" fontId="23" fillId="2" borderId="60"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23" fillId="2" borderId="63" xfId="0" applyFont="1" applyFill="1" applyBorder="1" applyAlignment="1">
      <alignment horizontal="center"/>
    </xf>
    <xf numFmtId="0" fontId="23" fillId="2" borderId="66" xfId="0" applyFont="1" applyFill="1" applyBorder="1" applyAlignment="1">
      <alignment horizontal="center"/>
    </xf>
    <xf numFmtId="0" fontId="4" fillId="0" borderId="28" xfId="0" applyFont="1" applyBorder="1" applyAlignment="1" applyProtection="1">
      <alignment vertical="center" wrapText="1"/>
      <protection locked="0"/>
    </xf>
    <xf numFmtId="0" fontId="23" fillId="29" borderId="17" xfId="0" applyFont="1" applyFill="1" applyBorder="1" applyAlignment="1">
      <alignment horizontal="center" vertical="center"/>
    </xf>
    <xf numFmtId="0" fontId="23" fillId="29" borderId="4" xfId="0" applyFont="1" applyFill="1" applyBorder="1" applyAlignment="1">
      <alignment horizontal="center" vertical="center" wrapText="1"/>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0" borderId="43" xfId="0" applyFont="1" applyBorder="1" applyAlignment="1">
      <alignment horizontal="center" vertical="center"/>
    </xf>
    <xf numFmtId="0" fontId="23" fillId="0" borderId="5" xfId="0" applyFont="1" applyBorder="1" applyAlignment="1">
      <alignment horizontal="center" vertical="center"/>
    </xf>
    <xf numFmtId="0" fontId="4" fillId="0" borderId="1" xfId="0" applyFont="1" applyBorder="1" applyAlignment="1">
      <alignment vertical="center" wrapText="1"/>
    </xf>
    <xf numFmtId="0" fontId="4" fillId="0" borderId="0" xfId="0" applyFont="1" applyAlignment="1">
      <alignment vertical="center"/>
    </xf>
    <xf numFmtId="14" fontId="4" fillId="0" borderId="43" xfId="0" applyNumberFormat="1" applyFont="1" applyBorder="1" applyAlignment="1" applyProtection="1">
      <alignment horizontal="center" vertical="center" wrapText="1"/>
      <protection locked="0"/>
    </xf>
    <xf numFmtId="14" fontId="4" fillId="0" borderId="67" xfId="0" applyNumberFormat="1" applyFont="1" applyBorder="1" applyAlignment="1" applyProtection="1">
      <alignment horizontal="center" vertical="center" wrapText="1"/>
      <protection locked="0"/>
    </xf>
    <xf numFmtId="15" fontId="4" fillId="0" borderId="43" xfId="0" applyNumberFormat="1" applyFont="1" applyBorder="1" applyAlignment="1" applyProtection="1">
      <alignment horizontal="center" vertical="center" wrapText="1"/>
      <protection locked="0"/>
    </xf>
    <xf numFmtId="14" fontId="26" fillId="0" borderId="72" xfId="0" applyNumberFormat="1" applyFont="1" applyBorder="1" applyAlignment="1">
      <alignment horizontal="center" vertical="center" wrapText="1"/>
    </xf>
    <xf numFmtId="15" fontId="4" fillId="0" borderId="43" xfId="0" applyNumberFormat="1" applyFont="1" applyBorder="1" applyAlignment="1" applyProtection="1">
      <alignment horizontal="center" vertical="center"/>
      <protection locked="0"/>
    </xf>
    <xf numFmtId="14" fontId="26" fillId="0" borderId="68" xfId="0" applyNumberFormat="1" applyFont="1" applyBorder="1" applyAlignment="1">
      <alignment horizontal="center" vertical="center" wrapText="1"/>
    </xf>
    <xf numFmtId="14" fontId="4" fillId="0" borderId="43" xfId="0" applyNumberFormat="1" applyFont="1" applyFill="1" applyBorder="1" applyAlignment="1" applyProtection="1">
      <alignment horizontal="center" vertical="center" wrapText="1"/>
      <protection locked="0"/>
    </xf>
    <xf numFmtId="0" fontId="27"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1" xfId="0" applyFont="1" applyBorder="1" applyAlignment="1" applyProtection="1">
      <alignment horizontal="left" wrapText="1"/>
      <protection locked="0"/>
    </xf>
    <xf numFmtId="0" fontId="4" fillId="0" borderId="22" xfId="0" applyFont="1" applyBorder="1" applyAlignment="1" applyProtection="1">
      <alignment horizontal="left" wrapText="1"/>
      <protection locked="0"/>
    </xf>
    <xf numFmtId="0" fontId="23" fillId="0" borderId="28"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23"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61" xfId="0" applyFont="1" applyBorder="1" applyAlignment="1" applyProtection="1">
      <alignment horizontal="center" vertical="center" wrapText="1"/>
      <protection locked="0"/>
    </xf>
    <xf numFmtId="0" fontId="4" fillId="0" borderId="23" xfId="0" applyFont="1" applyBorder="1" applyAlignment="1" applyProtection="1">
      <alignment horizontal="center"/>
      <protection locked="0"/>
    </xf>
    <xf numFmtId="0" fontId="4" fillId="0" borderId="12" xfId="0" applyFont="1" applyBorder="1" applyAlignment="1" applyProtection="1">
      <alignment horizontal="center"/>
      <protection locked="0"/>
    </xf>
    <xf numFmtId="1" fontId="23" fillId="0" borderId="29" xfId="0" applyNumberFormat="1" applyFont="1" applyBorder="1" applyAlignment="1">
      <alignment horizontal="center"/>
    </xf>
    <xf numFmtId="1" fontId="23" fillId="0" borderId="57" xfId="0" applyNumberFormat="1" applyFont="1" applyBorder="1" applyAlignment="1">
      <alignment horizontal="center"/>
    </xf>
    <xf numFmtId="1" fontId="23" fillId="0" borderId="59" xfId="0" applyNumberFormat="1" applyFont="1" applyBorder="1" applyAlignment="1">
      <alignment horizontal="center"/>
    </xf>
    <xf numFmtId="9" fontId="23" fillId="0" borderId="26" xfId="0" applyNumberFormat="1" applyFont="1" applyBorder="1" applyAlignment="1">
      <alignment horizontal="center"/>
    </xf>
    <xf numFmtId="9" fontId="23" fillId="0" borderId="27" xfId="0" applyNumberFormat="1" applyFont="1" applyBorder="1" applyAlignment="1">
      <alignment horizontal="center"/>
    </xf>
    <xf numFmtId="1" fontId="23" fillId="0" borderId="9" xfId="1" applyNumberFormat="1" applyFont="1" applyBorder="1" applyAlignment="1" applyProtection="1">
      <alignment horizontal="center"/>
      <protection locked="0"/>
    </xf>
    <xf numFmtId="1" fontId="23" fillId="0" borderId="42" xfId="1" applyNumberFormat="1" applyFont="1" applyBorder="1" applyAlignment="1" applyProtection="1">
      <alignment horizontal="center"/>
      <protection locked="0"/>
    </xf>
    <xf numFmtId="1" fontId="23" fillId="0" borderId="46" xfId="1" applyNumberFormat="1" applyFont="1" applyBorder="1" applyAlignment="1" applyProtection="1">
      <alignment horizontal="center"/>
      <protection locked="0"/>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6"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3" fillId="0" borderId="10" xfId="1" applyNumberFormat="1" applyFont="1" applyBorder="1" applyAlignment="1" applyProtection="1">
      <alignment horizontal="center"/>
      <protection locked="0"/>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5"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48" applyFont="1" applyFill="1" applyBorder="1" applyAlignment="1">
      <alignment horizontal="center" vertical="center" wrapText="1"/>
    </xf>
    <xf numFmtId="0" fontId="23" fillId="26" borderId="25" xfId="48"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48" applyFont="1" applyFill="1" applyBorder="1" applyAlignment="1">
      <alignment horizontal="center" vertical="center" wrapText="1"/>
    </xf>
    <xf numFmtId="0" fontId="23" fillId="25" borderId="16" xfId="48" applyFont="1" applyFill="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3" fillId="27" borderId="26" xfId="48" applyFont="1" applyFill="1" applyBorder="1" applyAlignment="1">
      <alignment horizontal="center" vertical="center" wrapText="1"/>
    </xf>
    <xf numFmtId="0" fontId="23" fillId="27" borderId="27" xfId="48"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6" xfId="2" applyFont="1" applyFill="1" applyBorder="1" applyAlignment="1" applyProtection="1">
      <alignment horizontal="center" vertical="center" wrapText="1"/>
    </xf>
    <xf numFmtId="0" fontId="4" fillId="0" borderId="28" xfId="2" applyFont="1" applyFill="1" applyBorder="1" applyAlignment="1" applyProtection="1">
      <protection locked="0"/>
    </xf>
    <xf numFmtId="0" fontId="4" fillId="0" borderId="21" xfId="2" applyFont="1" applyFill="1" applyBorder="1" applyAlignment="1" applyProtection="1">
      <protection locked="0"/>
    </xf>
    <xf numFmtId="0" fontId="4" fillId="0" borderId="22" xfId="2" applyFont="1" applyFill="1" applyBorder="1" applyAlignment="1" applyProtection="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9" fontId="23" fillId="28" borderId="48" xfId="1" applyFont="1" applyFill="1" applyBorder="1" applyAlignment="1" applyProtection="1">
      <alignment horizontal="left" vertical="center" wrapText="1"/>
      <protection locked="0"/>
    </xf>
    <xf numFmtId="0" fontId="4" fillId="0" borderId="3" xfId="2" applyFont="1" applyFill="1" applyBorder="1" applyAlignment="1" applyProtection="1">
      <alignment vertical="center" wrapText="1"/>
      <protection locked="0"/>
    </xf>
    <xf numFmtId="0" fontId="4" fillId="0" borderId="4" xfId="2" applyFont="1" applyFill="1" applyBorder="1" applyAlignment="1" applyProtection="1">
      <alignment vertical="center" wrapText="1"/>
      <protection locked="0"/>
    </xf>
    <xf numFmtId="0" fontId="4" fillId="0" borderId="5" xfId="2" applyFont="1" applyFill="1" applyBorder="1" applyAlignment="1" applyProtection="1">
      <alignment vertical="center" wrapText="1"/>
      <protection locked="0"/>
    </xf>
    <xf numFmtId="0" fontId="4" fillId="0" borderId="17" xfId="2" applyFont="1" applyFill="1" applyBorder="1" applyAlignment="1" applyProtection="1">
      <alignment vertical="center" wrapText="1"/>
      <protection locked="0"/>
    </xf>
    <xf numFmtId="0" fontId="4" fillId="0" borderId="14" xfId="2" applyFont="1" applyFill="1" applyBorder="1" applyAlignment="1" applyProtection="1">
      <alignment vertical="center" wrapText="1"/>
      <protection locked="0"/>
    </xf>
    <xf numFmtId="0" fontId="4" fillId="0" borderId="15" xfId="2" applyFont="1" applyFill="1" applyBorder="1" applyAlignment="1" applyProtection="1">
      <alignment vertic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1"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2"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3"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center"/>
    </xf>
    <xf numFmtId="0" fontId="4" fillId="0" borderId="28"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6" fillId="0" borderId="69" xfId="0" applyFont="1" applyBorder="1" applyAlignment="1">
      <alignment horizontal="left" vertical="center" wrapText="1"/>
    </xf>
    <xf numFmtId="0" fontId="30" fillId="0" borderId="70" xfId="0" applyFont="1" applyBorder="1" applyAlignment="1">
      <alignment wrapText="1"/>
    </xf>
    <xf numFmtId="0" fontId="30" fillId="0" borderId="71" xfId="0" applyFont="1" applyBorder="1" applyAlignment="1">
      <alignment wrapText="1"/>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6" fillId="0" borderId="70" xfId="0" applyFont="1" applyBorder="1" applyAlignment="1">
      <alignment horizontal="justify" vertical="top" wrapText="1"/>
    </xf>
    <xf numFmtId="0" fontId="30" fillId="0" borderId="70" xfId="0" applyFont="1" applyBorder="1" applyAlignment="1">
      <alignment horizontal="justify"/>
    </xf>
    <xf numFmtId="0" fontId="30" fillId="0" borderId="71" xfId="0" applyFont="1" applyBorder="1" applyAlignment="1">
      <alignment horizontal="justify"/>
    </xf>
    <xf numFmtId="0" fontId="4" fillId="0" borderId="51"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23" fillId="0" borderId="65" xfId="1" applyNumberFormat="1" applyFont="1" applyBorder="1" applyAlignment="1" applyProtection="1">
      <alignment horizontal="center"/>
      <protection locked="0"/>
    </xf>
    <xf numFmtId="0" fontId="23" fillId="0" borderId="64" xfId="1" applyNumberFormat="1" applyFont="1" applyBorder="1" applyAlignment="1" applyProtection="1">
      <alignment horizontal="center"/>
      <protection locked="0"/>
    </xf>
    <xf numFmtId="0" fontId="23" fillId="0" borderId="29" xfId="0" applyFont="1" applyBorder="1" applyAlignment="1">
      <alignment horizontal="center"/>
    </xf>
    <xf numFmtId="0" fontId="23" fillId="0" borderId="57" xfId="0" applyFont="1" applyBorder="1" applyAlignment="1">
      <alignment horizontal="center"/>
    </xf>
    <xf numFmtId="0" fontId="23" fillId="0" borderId="59" xfId="0" applyFont="1" applyBorder="1" applyAlignment="1">
      <alignment horizontal="center"/>
    </xf>
    <xf numFmtId="0" fontId="4" fillId="0" borderId="61" xfId="0" applyFont="1" applyBorder="1" applyAlignment="1" applyProtection="1">
      <alignment horizontal="center"/>
      <protection locked="0"/>
    </xf>
    <xf numFmtId="0" fontId="23" fillId="0" borderId="58" xfId="0" applyFont="1" applyBorder="1" applyAlignment="1">
      <alignment horizontal="center"/>
    </xf>
    <xf numFmtId="0" fontId="23" fillId="0" borderId="27" xfId="0" applyFont="1" applyBorder="1" applyAlignment="1">
      <alignment horizontal="center"/>
    </xf>
    <xf numFmtId="0" fontId="31" fillId="0" borderId="28"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8"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2" fontId="23" fillId="0" borderId="29" xfId="0" applyNumberFormat="1" applyFont="1" applyBorder="1" applyAlignment="1">
      <alignment horizontal="center"/>
    </xf>
    <xf numFmtId="2" fontId="23" fillId="0" borderId="57" xfId="0" applyNumberFormat="1" applyFont="1" applyBorder="1" applyAlignment="1">
      <alignment horizontal="center"/>
    </xf>
    <xf numFmtId="2" fontId="23" fillId="0" borderId="59" xfId="0" applyNumberFormat="1" applyFont="1" applyBorder="1" applyAlignment="1">
      <alignment horizontal="center"/>
    </xf>
    <xf numFmtId="1" fontId="23" fillId="0" borderId="58" xfId="0" applyNumberFormat="1" applyFont="1" applyBorder="1" applyAlignment="1">
      <alignment horizontal="center"/>
    </xf>
    <xf numFmtId="1" fontId="23" fillId="0" borderId="27" xfId="0" applyNumberFormat="1" applyFont="1" applyBorder="1" applyAlignment="1">
      <alignment horizontal="center"/>
    </xf>
    <xf numFmtId="0" fontId="23" fillId="29" borderId="28" xfId="0" applyFont="1" applyFill="1" applyBorder="1" applyAlignment="1">
      <alignment horizontal="center" vertical="center"/>
    </xf>
    <xf numFmtId="0" fontId="23" fillId="29" borderId="21" xfId="0" applyFont="1" applyFill="1" applyBorder="1" applyAlignment="1">
      <alignment horizontal="center" vertical="center"/>
    </xf>
    <xf numFmtId="0" fontId="23" fillId="29" borderId="28" xfId="0" applyFont="1" applyFill="1" applyBorder="1" applyAlignment="1">
      <alignment horizontal="center" vertical="center" wrapText="1"/>
    </xf>
    <xf numFmtId="0" fontId="23" fillId="29" borderId="21" xfId="0" applyFont="1" applyFill="1" applyBorder="1" applyAlignment="1">
      <alignment horizontal="center" vertical="center" wrapText="1"/>
    </xf>
    <xf numFmtId="0" fontId="23" fillId="29" borderId="22" xfId="0" applyFont="1" applyFill="1" applyBorder="1" applyAlignment="1">
      <alignment horizontal="center" vertical="center" wrapText="1"/>
    </xf>
    <xf numFmtId="0" fontId="23" fillId="29" borderId="4" xfId="0" applyFont="1" applyFill="1" applyBorder="1" applyAlignment="1">
      <alignment horizontal="center" vertical="center"/>
    </xf>
    <xf numFmtId="0" fontId="23" fillId="29" borderId="5" xfId="0" applyFont="1" applyFill="1" applyBorder="1" applyAlignment="1">
      <alignment horizontal="center" vertical="center"/>
    </xf>
    <xf numFmtId="9" fontId="23" fillId="0" borderId="58" xfId="1" applyFont="1" applyBorder="1" applyAlignment="1" applyProtection="1">
      <alignment horizontal="center"/>
    </xf>
    <xf numFmtId="9" fontId="23" fillId="0" borderId="27" xfId="1" applyFont="1" applyBorder="1" applyAlignment="1" applyProtection="1">
      <alignment horizontal="center"/>
    </xf>
    <xf numFmtId="1" fontId="23" fillId="0" borderId="13" xfId="0" applyNumberFormat="1" applyFont="1" applyBorder="1" applyAlignment="1">
      <alignment horizontal="center"/>
    </xf>
    <xf numFmtId="9" fontId="23" fillId="0" borderId="65" xfId="1" applyFont="1" applyBorder="1" applyAlignment="1" applyProtection="1">
      <alignment horizontal="center"/>
      <protection locked="0"/>
    </xf>
    <xf numFmtId="1" fontId="23" fillId="0" borderId="18" xfId="1" applyNumberFormat="1" applyFont="1" applyBorder="1" applyAlignment="1" applyProtection="1">
      <alignment horizontal="center"/>
      <protection locked="0"/>
    </xf>
    <xf numFmtId="0" fontId="23" fillId="29" borderId="28" xfId="0" applyFont="1" applyFill="1" applyBorder="1" applyAlignment="1">
      <alignment horizontal="center"/>
    </xf>
    <xf numFmtId="0" fontId="23" fillId="29" borderId="21" xfId="0" applyFont="1" applyFill="1" applyBorder="1" applyAlignment="1">
      <alignment horizontal="center"/>
    </xf>
    <xf numFmtId="0" fontId="23" fillId="29" borderId="22" xfId="0" applyFont="1" applyFill="1" applyBorder="1" applyAlignment="1">
      <alignment horizontal="center"/>
    </xf>
    <xf numFmtId="0" fontId="23" fillId="2" borderId="22"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lignment horizontal="center"/>
    </xf>
    <xf numFmtId="2" fontId="23" fillId="0" borderId="13" xfId="0" applyNumberFormat="1" applyFont="1" applyBorder="1" applyAlignment="1">
      <alignment horizontal="center"/>
    </xf>
    <xf numFmtId="0" fontId="4" fillId="0" borderId="45"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1" xfId="0" applyFont="1" applyBorder="1" applyAlignment="1" applyProtection="1">
      <alignment horizontal="center" vertical="top" wrapText="1"/>
      <protection locked="0"/>
    </xf>
    <xf numFmtId="0" fontId="4" fillId="0" borderId="22" xfId="0" applyFont="1" applyBorder="1" applyAlignment="1" applyProtection="1">
      <alignment horizontal="center" vertical="top" wrapText="1"/>
      <protection locked="0"/>
    </xf>
    <xf numFmtId="0" fontId="4" fillId="0" borderId="51" xfId="0" applyFont="1" applyBorder="1" applyAlignment="1" applyProtection="1">
      <alignment horizontal="justify" vertical="center" wrapText="1"/>
      <protection locked="0"/>
    </xf>
    <xf numFmtId="0" fontId="4" fillId="0" borderId="54" xfId="0" applyFont="1" applyBorder="1" applyAlignment="1" applyProtection="1">
      <alignment horizontal="justify" vertical="center" wrapText="1"/>
      <protection locked="0"/>
    </xf>
    <xf numFmtId="0" fontId="4" fillId="0" borderId="55" xfId="0" applyFont="1" applyBorder="1" applyAlignment="1" applyProtection="1">
      <alignment horizontal="justify" vertical="center" wrapText="1"/>
      <protection locked="0"/>
    </xf>
    <xf numFmtId="15" fontId="4" fillId="0" borderId="28" xfId="0" applyNumberFormat="1" applyFont="1" applyBorder="1" applyAlignment="1" applyProtection="1">
      <alignment horizontal="justify" vertical="center" wrapText="1"/>
      <protection locked="0"/>
    </xf>
    <xf numFmtId="15" fontId="4" fillId="0" borderId="21" xfId="0" applyNumberFormat="1" applyFont="1" applyBorder="1" applyAlignment="1" applyProtection="1">
      <alignment horizontal="justify" vertical="center" wrapText="1"/>
      <protection locked="0"/>
    </xf>
    <xf numFmtId="15" fontId="4" fillId="0" borderId="22" xfId="0" applyNumberFormat="1"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21"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14" fontId="4" fillId="0" borderId="21" xfId="0" applyNumberFormat="1" applyFont="1" applyBorder="1" applyAlignment="1" applyProtection="1">
      <alignment horizontal="justify"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pplyProtection="1">
      <alignment horizontal="left" vertical="center" wrapText="1"/>
      <protection locked="0"/>
    </xf>
    <xf numFmtId="2" fontId="23" fillId="0" borderId="58" xfId="0" applyNumberFormat="1" applyFont="1" applyBorder="1" applyAlignment="1">
      <alignment horizontal="center"/>
    </xf>
    <xf numFmtId="2" fontId="23" fillId="0" borderId="27" xfId="0" applyNumberFormat="1" applyFont="1" applyBorder="1" applyAlignment="1">
      <alignment horizontal="center"/>
    </xf>
    <xf numFmtId="1" fontId="23" fillId="0" borderId="65" xfId="1" applyNumberFormat="1" applyFont="1" applyBorder="1" applyAlignment="1" applyProtection="1">
      <alignment horizontal="center"/>
      <protection locked="0"/>
    </xf>
    <xf numFmtId="1" fontId="23" fillId="0" borderId="64" xfId="1" applyNumberFormat="1" applyFont="1" applyBorder="1" applyAlignment="1" applyProtection="1">
      <alignment horizontal="center"/>
      <protection locked="0"/>
    </xf>
    <xf numFmtId="0" fontId="4" fillId="0" borderId="2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8"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9" fontId="23" fillId="0" borderId="9" xfId="1" applyFont="1" applyBorder="1" applyAlignment="1" applyProtection="1">
      <alignment horizontal="center"/>
      <protection locked="0"/>
    </xf>
    <xf numFmtId="0" fontId="23" fillId="0" borderId="61" xfId="0" applyFont="1" applyBorder="1" applyAlignment="1" applyProtection="1">
      <alignment horizontal="center" vertical="center" wrapText="1"/>
      <protection locked="0"/>
    </xf>
    <xf numFmtId="0" fontId="23" fillId="0" borderId="51"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55" xfId="0" applyFont="1" applyBorder="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0" xfId="0" applyFont="1" applyBorder="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31" fillId="0" borderId="28" xfId="0" applyFont="1" applyBorder="1" applyAlignment="1" applyProtection="1">
      <alignment horizontal="justify" vertical="center" wrapText="1"/>
      <protection locked="0"/>
    </xf>
    <xf numFmtId="0" fontId="31" fillId="0" borderId="21" xfId="0" applyFont="1" applyBorder="1" applyAlignment="1" applyProtection="1">
      <alignment horizontal="justify" vertical="center" wrapText="1"/>
      <protection locked="0"/>
    </xf>
    <xf numFmtId="0" fontId="31" fillId="0" borderId="22" xfId="0" applyFont="1" applyBorder="1" applyAlignment="1" applyProtection="1">
      <alignment horizontal="justify" vertical="center" wrapText="1"/>
      <protection locked="0"/>
    </xf>
    <xf numFmtId="14" fontId="4" fillId="0" borderId="51" xfId="0" applyNumberFormat="1"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'Plan Gestión SST '!$C$28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322-4EF0-8530-70837DD06DD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'!$D$28:$Q$28</c:f>
              <c:numCache>
                <c:formatCode>0</c:formatCode>
                <c:ptCount val="14"/>
                <c:pt idx="0">
                  <c:v>25.97402597402597</c:v>
                </c:pt>
                <c:pt idx="3">
                  <c:v>28.084415584415584</c:v>
                </c:pt>
                <c:pt idx="6">
                  <c:v>0</c:v>
                </c:pt>
                <c:pt idx="9">
                  <c:v>0</c:v>
                </c:pt>
                <c:pt idx="12" formatCode="0%">
                  <c:v>1</c:v>
                </c:pt>
              </c:numCache>
            </c:numRef>
          </c:val>
          <c:extLst>
            <c:ext xmlns:c16="http://schemas.microsoft.com/office/drawing/2014/chart" uri="{C3380CC4-5D6E-409C-BE32-E72D297353CC}">
              <c16:uniqueId val="{00000001-C322-4EF0-8530-70837DD06DD2}"/>
            </c:ext>
          </c:extLst>
        </c:ser>
        <c:ser>
          <c:idx val="1"/>
          <c:order val="1"/>
          <c:tx>
            <c:strRef>
              <c:f>'Plan Gestión SST '!$C$25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'Plan Gestión SST '!$D$24:$Q$24</c:f>
              <c:strCache>
                <c:ptCount val="13"/>
                <c:pt idx="0">
                  <c:v>Trimestre I</c:v>
                </c:pt>
                <c:pt idx="3">
                  <c:v>Trimestre II</c:v>
                </c:pt>
                <c:pt idx="6">
                  <c:v>Trimestre III</c:v>
                </c:pt>
                <c:pt idx="9">
                  <c:v>Trimestre IV</c:v>
                </c:pt>
                <c:pt idx="12">
                  <c:v>TOTAL PERIODO</c:v>
                </c:pt>
              </c:strCache>
            </c:strRef>
          </c:cat>
          <c:val>
            <c:numRef>
              <c:f>'Plan Gestión SST '!$D$25:$Q$25</c:f>
              <c:numCache>
                <c:formatCode>0</c:formatCode>
                <c:ptCount val="14"/>
                <c:pt idx="0">
                  <c:v>20</c:v>
                </c:pt>
                <c:pt idx="3" formatCode="General">
                  <c:v>25</c:v>
                </c:pt>
                <c:pt idx="6" formatCode="General">
                  <c:v>30</c:v>
                </c:pt>
                <c:pt idx="9" formatCode="General">
                  <c:v>25</c:v>
                </c:pt>
                <c:pt idx="12" formatCode="General">
                  <c:v>100</c:v>
                </c:pt>
              </c:numCache>
            </c:numRef>
          </c:val>
          <c:extLst>
            <c:ext xmlns:c16="http://schemas.microsoft.com/office/drawing/2014/chart" uri="{C3380CC4-5D6E-409C-BE32-E72D297353CC}">
              <c16:uniqueId val="{00000002-C322-4EF0-8530-70837DD06DD2}"/>
            </c:ext>
          </c:extLst>
        </c:ser>
        <c:dLbls>
          <c:dLblPos val="ctr"/>
          <c:showLegendKey val="0"/>
          <c:showVal val="1"/>
          <c:showCatName val="0"/>
          <c:showSerName val="0"/>
          <c:showPercent val="0"/>
          <c:showBubbleSize val="0"/>
        </c:dLbls>
        <c:gapWidth val="150"/>
        <c:axId val="1395397456"/>
        <c:axId val="1395392560"/>
      </c:barChart>
      <c:catAx>
        <c:axId val="139539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2560"/>
        <c:crosses val="autoZero"/>
        <c:auto val="1"/>
        <c:lblAlgn val="ctr"/>
        <c:lblOffset val="100"/>
        <c:noMultiLvlLbl val="0"/>
      </c:catAx>
      <c:valAx>
        <c:axId val="139539256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9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Capacitaciones!$C$28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4162-4B86-8EBE-DF76CF46E26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Capacitaciones!$D$28:$Q$28</c:f>
              <c:numCache>
                <c:formatCode>General</c:formatCode>
                <c:ptCount val="14"/>
                <c:pt idx="0">
                  <c:v>100</c:v>
                </c:pt>
                <c:pt idx="3">
                  <c:v>100</c:v>
                </c:pt>
                <c:pt idx="6">
                  <c:v>0</c:v>
                </c:pt>
                <c:pt idx="9">
                  <c:v>0</c:v>
                </c:pt>
                <c:pt idx="12">
                  <c:v>100</c:v>
                </c:pt>
              </c:numCache>
            </c:numRef>
          </c:val>
          <c:extLst>
            <c:ext xmlns:c16="http://schemas.microsoft.com/office/drawing/2014/chart" uri="{C3380CC4-5D6E-409C-BE32-E72D297353CC}">
              <c16:uniqueId val="{00000001-4162-4B86-8EBE-DF76CF46E264}"/>
            </c:ext>
          </c:extLst>
        </c:ser>
        <c:ser>
          <c:idx val="1"/>
          <c:order val="1"/>
          <c:tx>
            <c:strRef>
              <c:f>Capacitaciones!$C$25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Capacitaciones!$D$24:$Q$24</c:f>
              <c:strCache>
                <c:ptCount val="13"/>
                <c:pt idx="0">
                  <c:v>Trimestre I</c:v>
                </c:pt>
                <c:pt idx="3">
                  <c:v>Trimestre II</c:v>
                </c:pt>
                <c:pt idx="6">
                  <c:v>Trimestre III</c:v>
                </c:pt>
                <c:pt idx="9">
                  <c:v>Trimestre IV</c:v>
                </c:pt>
                <c:pt idx="12">
                  <c:v>TOTAL PERIODO</c:v>
                </c:pt>
              </c:strCache>
            </c:strRef>
          </c:cat>
          <c:val>
            <c:numRef>
              <c:f>Capacitaciones!$D$25:$Q$25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4162-4B86-8EBE-DF76CF46E264}"/>
            </c:ext>
          </c:extLst>
        </c:ser>
        <c:dLbls>
          <c:dLblPos val="ctr"/>
          <c:showLegendKey val="0"/>
          <c:showVal val="1"/>
          <c:showCatName val="0"/>
          <c:showSerName val="0"/>
          <c:showPercent val="0"/>
          <c:showBubbleSize val="0"/>
        </c:dLbls>
        <c:gapWidth val="150"/>
        <c:axId val="1395387664"/>
        <c:axId val="1395395824"/>
      </c:barChart>
      <c:catAx>
        <c:axId val="13953876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5824"/>
        <c:crosses val="autoZero"/>
        <c:auto val="1"/>
        <c:lblAlgn val="ctr"/>
        <c:lblOffset val="100"/>
        <c:noMultiLvlLbl val="0"/>
      </c:catAx>
      <c:valAx>
        <c:axId val="13953958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95387664"/>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Bienestar!$C$28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FF03-4DBB-9061-BCD943F5719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Bienestar!$D$28:$Q$28</c:f>
              <c:numCache>
                <c:formatCode>0.00</c:formatCode>
                <c:ptCount val="14"/>
                <c:pt idx="0">
                  <c:v>93.75</c:v>
                </c:pt>
                <c:pt idx="3" formatCode="0">
                  <c:v>96.19289340101524</c:v>
                </c:pt>
                <c:pt idx="6" formatCode="0">
                  <c:v>0</c:v>
                </c:pt>
                <c:pt idx="9" formatCode="0">
                  <c:v>0</c:v>
                </c:pt>
                <c:pt idx="12" formatCode="0">
                  <c:v>0</c:v>
                </c:pt>
              </c:numCache>
            </c:numRef>
          </c:val>
          <c:extLst>
            <c:ext xmlns:c16="http://schemas.microsoft.com/office/drawing/2014/chart" uri="{C3380CC4-5D6E-409C-BE32-E72D297353CC}">
              <c16:uniqueId val="{00000001-FF03-4DBB-9061-BCD943F5719B}"/>
            </c:ext>
          </c:extLst>
        </c:ser>
        <c:ser>
          <c:idx val="1"/>
          <c:order val="1"/>
          <c:tx>
            <c:strRef>
              <c:f>Bienestar!$C$25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Bienestar!$D$24:$Q$24</c:f>
              <c:strCache>
                <c:ptCount val="13"/>
                <c:pt idx="0">
                  <c:v>Trimestre I</c:v>
                </c:pt>
                <c:pt idx="3">
                  <c:v>Trimestre II</c:v>
                </c:pt>
                <c:pt idx="6">
                  <c:v>Trimestre III</c:v>
                </c:pt>
                <c:pt idx="9">
                  <c:v>Trimestre IV</c:v>
                </c:pt>
                <c:pt idx="12">
                  <c:v>TOTAL PERIODO</c:v>
                </c:pt>
              </c:strCache>
            </c:strRef>
          </c:cat>
          <c:val>
            <c:numRef>
              <c:f>Bienestar!$D$25:$Q$25</c:f>
              <c:numCache>
                <c:formatCode>General</c:formatCode>
                <c:ptCount val="14"/>
                <c:pt idx="0">
                  <c:v>90</c:v>
                </c:pt>
                <c:pt idx="3">
                  <c:v>90</c:v>
                </c:pt>
                <c:pt idx="6">
                  <c:v>90</c:v>
                </c:pt>
                <c:pt idx="9">
                  <c:v>90</c:v>
                </c:pt>
                <c:pt idx="12">
                  <c:v>90</c:v>
                </c:pt>
              </c:numCache>
            </c:numRef>
          </c:val>
          <c:extLst>
            <c:ext xmlns:c16="http://schemas.microsoft.com/office/drawing/2014/chart" uri="{C3380CC4-5D6E-409C-BE32-E72D297353CC}">
              <c16:uniqueId val="{00000002-FF03-4DBB-9061-BCD943F5719B}"/>
            </c:ext>
          </c:extLst>
        </c:ser>
        <c:dLbls>
          <c:dLblPos val="ctr"/>
          <c:showLegendKey val="0"/>
          <c:showVal val="1"/>
          <c:showCatName val="0"/>
          <c:showSerName val="0"/>
          <c:showPercent val="0"/>
          <c:showBubbleSize val="0"/>
        </c:dLbls>
        <c:gapWidth val="150"/>
        <c:axId val="1395398000"/>
        <c:axId val="1395399088"/>
      </c:barChart>
      <c:catAx>
        <c:axId val="139539800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99088"/>
        <c:crosses val="autoZero"/>
        <c:auto val="1"/>
        <c:lblAlgn val="ctr"/>
        <c:lblOffset val="100"/>
        <c:noMultiLvlLbl val="0"/>
      </c:catAx>
      <c:valAx>
        <c:axId val="139539908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395398000"/>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 Desempeño'!$C$28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C114-4EEF-B517-122FB30531E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Desempeño'!$D$28:$Q$28</c15:sqref>
                  </c15:fullRef>
                </c:ext>
              </c:extLst>
              <c:f>(' Desempeño'!$D$28,' Desempeño'!$J$28,' Desempeño'!$P$28:$Q$28)</c:f>
              <c:numCache>
                <c:formatCode>0</c:formatCode>
                <c:ptCount val="4"/>
                <c:pt idx="0">
                  <c:v>100</c:v>
                </c:pt>
                <c:pt idx="1">
                  <c:v>0</c:v>
                </c:pt>
              </c:numCache>
            </c:numRef>
          </c:val>
          <c:extLst>
            <c:ext xmlns:c16="http://schemas.microsoft.com/office/drawing/2014/chart" uri="{C3380CC4-5D6E-409C-BE32-E72D297353CC}">
              <c16:uniqueId val="{00000001-C114-4EEF-B517-122FB30531EB}"/>
            </c:ext>
          </c:extLst>
        </c:ser>
        <c:ser>
          <c:idx val="1"/>
          <c:order val="1"/>
          <c:tx>
            <c:strRef>
              <c:f>' Desempeño'!$C$25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 Desempeño'!$D$24:$Q$24</c15:sqref>
                  </c15:fullRef>
                </c:ext>
              </c:extLst>
              <c:f>(' Desempeño'!$D$24,' Desempeño'!$J$24,' Desempeño'!$P$24:$Q$24)</c:f>
              <c:strCache>
                <c:ptCount val="2"/>
                <c:pt idx="0">
                  <c:v>I Semestre </c:v>
                </c:pt>
                <c:pt idx="1">
                  <c:v>II Semestre</c:v>
                </c:pt>
              </c:strCache>
            </c:strRef>
          </c:cat>
          <c:val>
            <c:numRef>
              <c:extLst>
                <c:ext xmlns:c15="http://schemas.microsoft.com/office/drawing/2012/chart" uri="{02D57815-91ED-43cb-92C2-25804820EDAC}">
                  <c15:fullRef>
                    <c15:sqref>' Desempeño'!$D$25:$Q$25</c15:sqref>
                  </c15:fullRef>
                </c:ext>
              </c:extLst>
              <c:f>(' Desempeño'!$D$25,' Desempeño'!$J$25,' Desempeño'!$P$25:$Q$25)</c:f>
              <c:numCache>
                <c:formatCode>0</c:formatCode>
                <c:ptCount val="4"/>
                <c:pt idx="0">
                  <c:v>100</c:v>
                </c:pt>
                <c:pt idx="1">
                  <c:v>100</c:v>
                </c:pt>
              </c:numCache>
            </c:numRef>
          </c:val>
          <c:extLst>
            <c:ext xmlns:c16="http://schemas.microsoft.com/office/drawing/2014/chart" uri="{C3380CC4-5D6E-409C-BE32-E72D297353CC}">
              <c16:uniqueId val="{00000002-C114-4EEF-B517-122FB30531EB}"/>
            </c:ext>
          </c:extLst>
        </c:ser>
        <c:dLbls>
          <c:dLblPos val="ctr"/>
          <c:showLegendKey val="0"/>
          <c:showVal val="1"/>
          <c:showCatName val="0"/>
          <c:showSerName val="0"/>
          <c:showPercent val="0"/>
          <c:showBubbleSize val="0"/>
        </c:dLbls>
        <c:gapWidth val="150"/>
        <c:axId val="1395388208"/>
        <c:axId val="1395388752"/>
      </c:barChart>
      <c:catAx>
        <c:axId val="1395388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395388752"/>
        <c:crosses val="autoZero"/>
        <c:auto val="1"/>
        <c:lblAlgn val="ctr"/>
        <c:lblOffset val="100"/>
        <c:noMultiLvlLbl val="0"/>
      </c:catAx>
      <c:valAx>
        <c:axId val="139538875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395388208"/>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Teletrabajo!$C$28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7B0-4552-9936-66EFE925E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Teletrabajo!$D$28:$Q$28</c:f>
              <c:numCache>
                <c:formatCode>0.00</c:formatCode>
                <c:ptCount val="14"/>
                <c:pt idx="0">
                  <c:v>100</c:v>
                </c:pt>
                <c:pt idx="6">
                  <c:v>0</c:v>
                </c:pt>
              </c:numCache>
            </c:numRef>
          </c:val>
          <c:extLst>
            <c:ext xmlns:c16="http://schemas.microsoft.com/office/drawing/2014/chart" uri="{C3380CC4-5D6E-409C-BE32-E72D297353CC}">
              <c16:uniqueId val="{00000001-07B0-4552-9936-66EFE925EC5F}"/>
            </c:ext>
          </c:extLst>
        </c:ser>
        <c:ser>
          <c:idx val="1"/>
          <c:order val="1"/>
          <c:tx>
            <c:strRef>
              <c:f>Teletrabajo!$C$25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Teletrabajo!$D$24:$Q$24</c:f>
              <c:strCache>
                <c:ptCount val="13"/>
                <c:pt idx="0">
                  <c:v>2024</c:v>
                </c:pt>
                <c:pt idx="6">
                  <c:v>2025</c:v>
                </c:pt>
                <c:pt idx="12">
                  <c:v>TOTAL PERIODO</c:v>
                </c:pt>
              </c:strCache>
            </c:strRef>
          </c:cat>
          <c:val>
            <c:numRef>
              <c:f>Teletrabajo!$D$25:$Q$25</c:f>
              <c:numCache>
                <c:formatCode>General</c:formatCode>
                <c:ptCount val="14"/>
                <c:pt idx="0">
                  <c:v>100</c:v>
                </c:pt>
                <c:pt idx="6">
                  <c:v>100</c:v>
                </c:pt>
              </c:numCache>
            </c:numRef>
          </c:val>
          <c:extLst>
            <c:ext xmlns:c16="http://schemas.microsoft.com/office/drawing/2014/chart" uri="{C3380CC4-5D6E-409C-BE32-E72D297353CC}">
              <c16:uniqueId val="{00000002-07B0-4552-9936-66EFE925EC5F}"/>
            </c:ext>
          </c:extLst>
        </c:ser>
        <c:dLbls>
          <c:dLblPos val="ctr"/>
          <c:showLegendKey val="0"/>
          <c:showVal val="1"/>
          <c:showCatName val="0"/>
          <c:showSerName val="0"/>
          <c:showPercent val="0"/>
          <c:showBubbleSize val="0"/>
        </c:dLbls>
        <c:gapWidth val="150"/>
        <c:axId val="1285177456"/>
        <c:axId val="1285178544"/>
      </c:barChart>
      <c:catAx>
        <c:axId val="12851774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78544"/>
        <c:crosses val="autoZero"/>
        <c:auto val="1"/>
        <c:lblAlgn val="ctr"/>
        <c:lblOffset val="100"/>
        <c:noMultiLvlLbl val="0"/>
      </c:catAx>
      <c:valAx>
        <c:axId val="128517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7456"/>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'Inducciones Nuevos'!$C$28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64D6-461E-94A8-8402F7ED42B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Nuevos'!$D$28:$Q$28</c:f>
              <c:numCache>
                <c:formatCode>0.00</c:formatCode>
                <c:ptCount val="14"/>
                <c:pt idx="0">
                  <c:v>92.391304347826093</c:v>
                </c:pt>
                <c:pt idx="3" formatCode="0">
                  <c:v>100</c:v>
                </c:pt>
                <c:pt idx="6">
                  <c:v>0</c:v>
                </c:pt>
                <c:pt idx="9">
                  <c:v>0</c:v>
                </c:pt>
                <c:pt idx="12">
                  <c:v>100</c:v>
                </c:pt>
              </c:numCache>
            </c:numRef>
          </c:val>
          <c:extLst>
            <c:ext xmlns:c16="http://schemas.microsoft.com/office/drawing/2014/chart" uri="{C3380CC4-5D6E-409C-BE32-E72D297353CC}">
              <c16:uniqueId val="{00000001-64D6-461E-94A8-8402F7ED42B0}"/>
            </c:ext>
          </c:extLst>
        </c:ser>
        <c:ser>
          <c:idx val="1"/>
          <c:order val="1"/>
          <c:tx>
            <c:strRef>
              <c:f>'Inducciones Nuevos'!$C$25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'Inducciones Nuevos'!$D$24:$Q$24</c:f>
              <c:strCache>
                <c:ptCount val="13"/>
                <c:pt idx="0">
                  <c:v>Trimestre I</c:v>
                </c:pt>
                <c:pt idx="3">
                  <c:v>Trimestre II</c:v>
                </c:pt>
                <c:pt idx="6">
                  <c:v>Trimestre III</c:v>
                </c:pt>
                <c:pt idx="9">
                  <c:v>Trimestre IV</c:v>
                </c:pt>
                <c:pt idx="12">
                  <c:v>TOTAL PERIODO</c:v>
                </c:pt>
              </c:strCache>
            </c:strRef>
          </c:cat>
          <c:val>
            <c:numRef>
              <c:f>'Inducciones Nuevos'!$D$25:$Q$25</c:f>
              <c:numCache>
                <c:formatCode>0</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64D6-461E-94A8-8402F7ED42B0}"/>
            </c:ext>
          </c:extLst>
        </c:ser>
        <c:dLbls>
          <c:dLblPos val="ctr"/>
          <c:showLegendKey val="0"/>
          <c:showVal val="1"/>
          <c:showCatName val="0"/>
          <c:showSerName val="0"/>
          <c:showPercent val="0"/>
          <c:showBubbleSize val="0"/>
        </c:dLbls>
        <c:gapWidth val="150"/>
        <c:axId val="1285179632"/>
        <c:axId val="1285180720"/>
      </c:barChart>
      <c:catAx>
        <c:axId val="12851796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285180720"/>
        <c:crosses val="autoZero"/>
        <c:auto val="1"/>
        <c:lblAlgn val="ctr"/>
        <c:lblOffset val="100"/>
        <c:noMultiLvlLbl val="0"/>
      </c:catAx>
      <c:valAx>
        <c:axId val="12851807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285179632"/>
        <c:crosses val="autoZero"/>
        <c:crossBetween val="between"/>
      </c:valAx>
      <c:spPr>
        <a:noFill/>
        <a:ln>
          <a:noFill/>
        </a:ln>
        <a:effectLst/>
      </c:spPr>
    </c:plotArea>
    <c:legend>
      <c:legendPos val="b"/>
      <c:layout>
        <c:manualLayout>
          <c:xMode val="edge"/>
          <c:yMode val="edge"/>
          <c:x val="0.43625879148002339"/>
          <c:y val="0.88126562684384979"/>
          <c:w val="9.4151120747538342E-2"/>
          <c:h val="0.1187344171366056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4983325571"/>
          <c:y val="2.6921144521602249E-2"/>
          <c:w val="0.79227975011097762"/>
          <c:h val="0.72852615583812608"/>
        </c:manualLayout>
      </c:layout>
      <c:barChart>
        <c:barDir val="col"/>
        <c:grouping val="clustered"/>
        <c:varyColors val="0"/>
        <c:ser>
          <c:idx val="0"/>
          <c:order val="0"/>
          <c:tx>
            <c:strRef>
              <c:f>'Movimientos de Personal'!$C$28</c:f>
              <c:strCache>
                <c:ptCount val="1"/>
                <c:pt idx="0">
                  <c:v>Resultados </c:v>
                </c:pt>
              </c:strCache>
            </c:strRef>
          </c:tx>
          <c:spPr>
            <a:ln w="31750" cap="rnd">
              <a:solidFill>
                <a:schemeClr val="accent1"/>
              </a:solidFill>
              <a:round/>
            </a:ln>
            <a:effectLst/>
          </c:spPr>
          <c:invertIfNegative val="0"/>
          <c:dPt>
            <c:idx val="0"/>
            <c:invertIfNegative val="0"/>
            <c:bubble3D val="0"/>
            <c:extLst>
              <c:ext xmlns:c16="http://schemas.microsoft.com/office/drawing/2014/chart" uri="{C3380CC4-5D6E-409C-BE32-E72D297353CC}">
                <c16:uniqueId val="{00000000-0ED5-4847-8D13-0A032F8F343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Personal'!$D$28:$Q$28</c:f>
              <c:numCache>
                <c:formatCode>General</c:formatCode>
                <c:ptCount val="14"/>
                <c:pt idx="0">
                  <c:v>100</c:v>
                </c:pt>
                <c:pt idx="3">
                  <c:v>100</c:v>
                </c:pt>
                <c:pt idx="6">
                  <c:v>0</c:v>
                </c:pt>
                <c:pt idx="9">
                  <c:v>0</c:v>
                </c:pt>
                <c:pt idx="12" formatCode="0%">
                  <c:v>1</c:v>
                </c:pt>
              </c:numCache>
            </c:numRef>
          </c:val>
          <c:extLst>
            <c:ext xmlns:c16="http://schemas.microsoft.com/office/drawing/2014/chart" uri="{C3380CC4-5D6E-409C-BE32-E72D297353CC}">
              <c16:uniqueId val="{00000001-0ED5-4847-8D13-0A032F8F3439}"/>
            </c:ext>
          </c:extLst>
        </c:ser>
        <c:ser>
          <c:idx val="1"/>
          <c:order val="1"/>
          <c:tx>
            <c:strRef>
              <c:f>'Movimientos de Personal'!$C$25</c:f>
              <c:strCache>
                <c:ptCount val="1"/>
                <c:pt idx="0">
                  <c:v>Meta</c:v>
                </c:pt>
              </c:strCache>
            </c:strRef>
          </c:tx>
          <c:spPr>
            <a:ln w="31750" cap="rnd">
              <a:solidFill>
                <a:schemeClr val="accent2"/>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'Movimientos de Personal'!$D$24:$Q$24</c:f>
              <c:strCache>
                <c:ptCount val="13"/>
                <c:pt idx="0">
                  <c:v>Trimestre I</c:v>
                </c:pt>
                <c:pt idx="3">
                  <c:v>Trimestre II</c:v>
                </c:pt>
                <c:pt idx="6">
                  <c:v>Trimestre III</c:v>
                </c:pt>
                <c:pt idx="9">
                  <c:v>Trimestre IV</c:v>
                </c:pt>
                <c:pt idx="12">
                  <c:v>TOTAL PERIODO</c:v>
                </c:pt>
              </c:strCache>
            </c:strRef>
          </c:cat>
          <c:val>
            <c:numRef>
              <c:f>'Movimientos de Personal'!$D$25:$Q$25</c:f>
              <c:numCache>
                <c:formatCode>0</c:formatCode>
                <c:ptCount val="14"/>
                <c:pt idx="0">
                  <c:v>100</c:v>
                </c:pt>
                <c:pt idx="3">
                  <c:v>100</c:v>
                </c:pt>
                <c:pt idx="6">
                  <c:v>100</c:v>
                </c:pt>
                <c:pt idx="9">
                  <c:v>100</c:v>
                </c:pt>
                <c:pt idx="12" formatCode="0%">
                  <c:v>1</c:v>
                </c:pt>
              </c:numCache>
            </c:numRef>
          </c:val>
          <c:extLst>
            <c:ext xmlns:c16="http://schemas.microsoft.com/office/drawing/2014/chart" uri="{C3380CC4-5D6E-409C-BE32-E72D297353CC}">
              <c16:uniqueId val="{00000002-0ED5-4847-8D13-0A032F8F3439}"/>
            </c:ext>
          </c:extLst>
        </c:ser>
        <c:dLbls>
          <c:dLblPos val="ctr"/>
          <c:showLegendKey val="0"/>
          <c:showVal val="1"/>
          <c:showCatName val="0"/>
          <c:showSerName val="0"/>
          <c:showPercent val="0"/>
          <c:showBubbleSize val="0"/>
        </c:dLbls>
        <c:gapWidth val="150"/>
        <c:axId val="1285183984"/>
        <c:axId val="1119637200"/>
      </c:barChart>
      <c:catAx>
        <c:axId val="12851839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637200"/>
        <c:crosses val="autoZero"/>
        <c:auto val="1"/>
        <c:lblAlgn val="ctr"/>
        <c:lblOffset val="100"/>
        <c:noMultiLvlLbl val="0"/>
      </c:catAx>
      <c:valAx>
        <c:axId val="1119637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285183984"/>
        <c:crosses val="autoZero"/>
        <c:crossBetween val="between"/>
      </c:valAx>
      <c:spPr>
        <a:noFill/>
        <a:ln>
          <a:noFill/>
        </a:ln>
        <a:effectLst/>
      </c:spPr>
    </c:plotArea>
    <c:legend>
      <c:legendPos val="b"/>
      <c:layout>
        <c:manualLayout>
          <c:xMode val="edge"/>
          <c:yMode val="edge"/>
          <c:x val="0.43625879148002339"/>
          <c:y val="0.88126562684384979"/>
          <c:w val="9.4151120747538342E-2"/>
          <c:h val="0.1187344850035752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'Bienestar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C3C9-49BE-958E-552DF0B8218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C3C9-49BE-958E-552DF0B82184}"/>
            </c:ext>
          </c:extLst>
        </c:ser>
        <c:ser>
          <c:idx val="1"/>
          <c:order val="1"/>
          <c:tx>
            <c:strRef>
              <c:f>'Bienestar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'Bienestar (2)'!$D$24:$Q$24</c:f>
              <c:strCache>
                <c:ptCount val="13"/>
                <c:pt idx="0">
                  <c:v>Trimestre I</c:v>
                </c:pt>
                <c:pt idx="3">
                  <c:v>Trimestre II</c:v>
                </c:pt>
                <c:pt idx="6">
                  <c:v>Trimestre III</c:v>
                </c:pt>
                <c:pt idx="9">
                  <c:v>Trimestre IV</c:v>
                </c:pt>
                <c:pt idx="12">
                  <c:v>TOTAL PERIODO</c:v>
                </c:pt>
              </c:strCache>
            </c:strRef>
          </c:cat>
          <c:val>
            <c:numRef>
              <c:f>'Bienestar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C3C9-49BE-958E-552DF0B82184}"/>
            </c:ext>
          </c:extLst>
        </c:ser>
        <c:dLbls>
          <c:dLblPos val="ctr"/>
          <c:showLegendKey val="0"/>
          <c:showVal val="1"/>
          <c:showCatName val="0"/>
          <c:showSerName val="0"/>
          <c:showPercent val="0"/>
          <c:showBubbleSize val="0"/>
        </c:dLbls>
        <c:marker val="1"/>
        <c:smooth val="0"/>
        <c:axId val="1119633936"/>
        <c:axId val="1119790320"/>
      </c:lineChart>
      <c:catAx>
        <c:axId val="11196339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119790320"/>
        <c:crosses val="autoZero"/>
        <c:auto val="1"/>
        <c:lblAlgn val="ctr"/>
        <c:lblOffset val="100"/>
        <c:noMultiLvlLbl val="0"/>
      </c:catAx>
      <c:valAx>
        <c:axId val="111979032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633936"/>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lineChart>
        <c:grouping val="standard"/>
        <c:varyColors val="0"/>
        <c:ser>
          <c:idx val="0"/>
          <c:order val="0"/>
          <c:tx>
            <c:strRef>
              <c:f>'Capacitaciones (2)'!$C$28</c:f>
              <c:strCache>
                <c:ptCount val="1"/>
                <c:pt idx="0">
                  <c:v>Resultados </c:v>
                </c:pt>
              </c:strCache>
            </c:strRef>
          </c:tx>
          <c:spPr>
            <a:ln w="31750" cap="rnd">
              <a:solidFill>
                <a:schemeClr val="accent1"/>
              </a:solidFill>
              <a:round/>
            </a:ln>
            <a:effectLst/>
          </c:spPr>
          <c:marker>
            <c:symbol val="circle"/>
            <c:size val="17"/>
            <c:spPr>
              <a:solidFill>
                <a:schemeClr val="accent1"/>
              </a:solidFill>
              <a:ln>
                <a:noFill/>
              </a:ln>
              <a:effectLst/>
            </c:spPr>
          </c:marker>
          <c:dPt>
            <c:idx val="0"/>
            <c:bubble3D val="0"/>
            <c:extLst>
              <c:ext xmlns:c16="http://schemas.microsoft.com/office/drawing/2014/chart" uri="{C3380CC4-5D6E-409C-BE32-E72D297353CC}">
                <c16:uniqueId val="{00000000-A5A5-4B14-81B2-A0ED3B1D880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(2)'!$D$28:$Q$28</c:f>
              <c:numCache>
                <c:formatCode>General</c:formatCode>
                <c:ptCount val="14"/>
                <c:pt idx="0">
                  <c:v>0</c:v>
                </c:pt>
                <c:pt idx="3">
                  <c:v>0</c:v>
                </c:pt>
                <c:pt idx="6">
                  <c:v>0</c:v>
                </c:pt>
                <c:pt idx="9">
                  <c:v>0</c:v>
                </c:pt>
                <c:pt idx="12">
                  <c:v>0</c:v>
                </c:pt>
              </c:numCache>
            </c:numRef>
          </c:val>
          <c:smooth val="0"/>
          <c:extLst>
            <c:ext xmlns:c16="http://schemas.microsoft.com/office/drawing/2014/chart" uri="{C3380CC4-5D6E-409C-BE32-E72D297353CC}">
              <c16:uniqueId val="{00000001-A5A5-4B14-81B2-A0ED3B1D880F}"/>
            </c:ext>
          </c:extLst>
        </c:ser>
        <c:ser>
          <c:idx val="1"/>
          <c:order val="1"/>
          <c:tx>
            <c:strRef>
              <c:f>'Capacitaciones (2)'!$C$25</c:f>
              <c:strCache>
                <c:ptCount val="1"/>
                <c:pt idx="0">
                  <c:v>Meta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'Capacitaciones (2)'!$D$24:$Q$24</c:f>
              <c:strCache>
                <c:ptCount val="13"/>
                <c:pt idx="0">
                  <c:v>Trimestre I</c:v>
                </c:pt>
                <c:pt idx="3">
                  <c:v>Trimestre II</c:v>
                </c:pt>
                <c:pt idx="6">
                  <c:v>Trimestre III</c:v>
                </c:pt>
                <c:pt idx="9">
                  <c:v>Trimestre IV</c:v>
                </c:pt>
                <c:pt idx="12">
                  <c:v>TOTAL PERIODO</c:v>
                </c:pt>
              </c:strCache>
            </c:strRef>
          </c:cat>
          <c:val>
            <c:numRef>
              <c:f>'Capacitaciones (2)'!$D$25:$Q$25</c:f>
              <c:numCache>
                <c:formatCode>General</c:formatCode>
                <c:ptCount val="14"/>
                <c:pt idx="0" formatCode="0%">
                  <c:v>0.9</c:v>
                </c:pt>
                <c:pt idx="3" formatCode="0%">
                  <c:v>0.9</c:v>
                </c:pt>
                <c:pt idx="6" formatCode="0%">
                  <c:v>0.9</c:v>
                </c:pt>
                <c:pt idx="9" formatCode="0%">
                  <c:v>0.9</c:v>
                </c:pt>
                <c:pt idx="12" formatCode="0%">
                  <c:v>1</c:v>
                </c:pt>
              </c:numCache>
            </c:numRef>
          </c:val>
          <c:smooth val="0"/>
          <c:extLst>
            <c:ext xmlns:c16="http://schemas.microsoft.com/office/drawing/2014/chart" uri="{C3380CC4-5D6E-409C-BE32-E72D297353CC}">
              <c16:uniqueId val="{00000002-A5A5-4B14-81B2-A0ED3B1D880F}"/>
            </c:ext>
          </c:extLst>
        </c:ser>
        <c:dLbls>
          <c:dLblPos val="ctr"/>
          <c:showLegendKey val="0"/>
          <c:showVal val="1"/>
          <c:showCatName val="0"/>
          <c:showSerName val="0"/>
          <c:showPercent val="0"/>
          <c:showBubbleSize val="0"/>
        </c:dLbls>
        <c:marker val="1"/>
        <c:smooth val="0"/>
        <c:axId val="1119791952"/>
        <c:axId val="1404526144"/>
      </c:lineChart>
      <c:catAx>
        <c:axId val="11197919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404526144"/>
        <c:crosses val="autoZero"/>
        <c:auto val="1"/>
        <c:lblAlgn val="ctr"/>
        <c:lblOffset val="100"/>
        <c:noMultiLvlLbl val="0"/>
      </c:catAx>
      <c:valAx>
        <c:axId val="14045261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119791952"/>
        <c:crosses val="autoZero"/>
        <c:crossBetween val="between"/>
      </c:valAx>
      <c:spPr>
        <a:noFill/>
        <a:ln>
          <a:noFill/>
        </a:ln>
        <a:effectLst/>
      </c:spPr>
    </c:plotArea>
    <c:legend>
      <c:legendPos val="b"/>
      <c:layout>
        <c:manualLayout>
          <c:xMode val="edge"/>
          <c:yMode val="edge"/>
          <c:x val="0.43625879148002339"/>
          <c:y val="0.88126562684384979"/>
          <c:w val="0.12748234067198921"/>
          <c:h val="0.1187343731561501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AAB0EB98-090E-4876-BCFA-15670ACE6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DEA11F3D-79AA-4D1D-BD20-297065D378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CAA0716-B3ED-4A5B-9078-ED7561A51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E74F663-2C76-4CFC-9F01-E0630392009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7FDE18F2-9A07-49BE-A5F4-7D2C631E9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ABCC2475-979B-4778-B4C2-C54C9B69308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9A75A0B0-418D-49C1-A1F7-70EE25FAB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5C9C8C5-E516-4E30-8C6A-168EB1337BD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20194AA3-18D8-409D-8522-101683B8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BF86BAD-BCF9-4D01-A9D6-382B9DBBDD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635AE2-200B-4C8C-8FAE-ACD253F71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C23B5ED7-C7EC-4873-A141-B4D049BFD05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1B934103-0BFE-4EA4-8008-593568F26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57073E5D-8FED-4DAA-B7FF-6774C1C8821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337E461D-376B-4352-A133-973E122E2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865192</xdr:colOff>
      <xdr:row>1</xdr:row>
      <xdr:rowOff>31748</xdr:rowOff>
    </xdr:from>
    <xdr:ext cx="752475" cy="876753"/>
    <xdr:pic>
      <xdr:nvPicPr>
        <xdr:cNvPr id="3" name="Imagen 3">
          <a:extLst>
            <a:ext uri="{FF2B5EF4-FFF2-40B4-BE49-F238E27FC236}">
              <a16:creationId xmlns:a16="http://schemas.microsoft.com/office/drawing/2014/main" id="{1755B665-1E6C-4407-B487-114CA7B0547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6753"/>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B0F0"/>
  </sheetPr>
  <dimension ref="B1:U123"/>
  <sheetViews>
    <sheetView showGridLines="0" topLeftCell="A11" zoomScale="85" zoomScaleNormal="85" zoomScaleSheetLayoutView="89" workbookViewId="0">
      <selection activeCell="D45" sqref="D45:J45"/>
    </sheetView>
  </sheetViews>
  <sheetFormatPr baseColWidth="10" defaultColWidth="11.42578125" defaultRowHeight="12.75" x14ac:dyDescent="0.2"/>
  <cols>
    <col min="1" max="1" width="8.7109375" style="1" customWidth="1"/>
    <col min="2" max="2" width="2.42578125" style="1" customWidth="1"/>
    <col min="3" max="3" width="26.710937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95</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96</v>
      </c>
      <c r="M9" s="149"/>
      <c r="N9" s="149"/>
      <c r="O9" s="149"/>
      <c r="P9" s="149"/>
      <c r="Q9" s="150"/>
      <c r="R9" s="3"/>
    </row>
    <row r="10" spans="2:18" ht="23.25" customHeight="1" thickBot="1" x14ac:dyDescent="0.25">
      <c r="B10" s="2"/>
      <c r="C10" s="4" t="s">
        <v>60</v>
      </c>
      <c r="D10" s="141" t="s">
        <v>94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137</v>
      </c>
      <c r="D13" s="118"/>
      <c r="E13" s="121">
        <v>1</v>
      </c>
      <c r="F13" s="122"/>
      <c r="G13" s="124" t="s">
        <v>81</v>
      </c>
      <c r="H13" s="125"/>
      <c r="I13" s="117" t="s">
        <v>4</v>
      </c>
      <c r="J13" s="122"/>
      <c r="K13" s="124" t="s">
        <v>8</v>
      </c>
      <c r="L13" s="125"/>
      <c r="M13" s="117" t="s">
        <v>97</v>
      </c>
      <c r="N13" s="118"/>
      <c r="O13" s="128"/>
      <c r="P13" s="130" t="s">
        <v>78</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20</v>
      </c>
      <c r="E25" s="84"/>
      <c r="F25" s="85"/>
      <c r="G25" s="86">
        <v>25</v>
      </c>
      <c r="H25" s="87"/>
      <c r="I25" s="88"/>
      <c r="J25" s="86">
        <v>30</v>
      </c>
      <c r="K25" s="87"/>
      <c r="L25" s="88"/>
      <c r="M25" s="86">
        <v>25</v>
      </c>
      <c r="N25" s="87"/>
      <c r="O25" s="87"/>
      <c r="P25" s="89">
        <v>100</v>
      </c>
      <c r="Q25" s="90"/>
      <c r="R25" s="3"/>
    </row>
    <row r="26" spans="2:20" x14ac:dyDescent="0.2">
      <c r="B26" s="2"/>
      <c r="C26" s="33" t="s">
        <v>15</v>
      </c>
      <c r="D26" s="72">
        <v>160</v>
      </c>
      <c r="E26" s="73"/>
      <c r="F26" s="74"/>
      <c r="G26" s="72">
        <v>173</v>
      </c>
      <c r="H26" s="73"/>
      <c r="I26" s="110"/>
      <c r="J26" s="75"/>
      <c r="K26" s="73"/>
      <c r="L26" s="74"/>
      <c r="M26" s="75"/>
      <c r="N26" s="73"/>
      <c r="O26" s="73"/>
      <c r="P26" s="76"/>
      <c r="Q26" s="77"/>
      <c r="R26" s="3"/>
    </row>
    <row r="27" spans="2:20" ht="15.75" customHeight="1" x14ac:dyDescent="0.2">
      <c r="B27" s="2"/>
      <c r="C27" s="33" t="s">
        <v>36</v>
      </c>
      <c r="D27" s="72">
        <v>616</v>
      </c>
      <c r="E27" s="73"/>
      <c r="F27" s="74"/>
      <c r="G27" s="72">
        <v>616</v>
      </c>
      <c r="H27" s="73"/>
      <c r="I27" s="74"/>
      <c r="J27" s="72"/>
      <c r="K27" s="73"/>
      <c r="L27" s="74"/>
      <c r="M27" s="75"/>
      <c r="N27" s="73"/>
      <c r="O27" s="73"/>
      <c r="P27" s="76"/>
      <c r="Q27" s="77"/>
      <c r="R27" s="3"/>
    </row>
    <row r="28" spans="2:20" ht="15.75" customHeight="1" thickBot="1" x14ac:dyDescent="0.25">
      <c r="B28" s="2"/>
      <c r="C28" s="32" t="s">
        <v>29</v>
      </c>
      <c r="D28" s="78">
        <f>(D26/D27)*100</f>
        <v>25.97402597402597</v>
      </c>
      <c r="E28" s="79"/>
      <c r="F28" s="80"/>
      <c r="G28" s="78">
        <f>(G26/G27)*100</f>
        <v>28.084415584415584</v>
      </c>
      <c r="H28" s="79"/>
      <c r="I28" s="80"/>
      <c r="J28" s="78" t="e">
        <f>(J26/J27)*100</f>
        <v>#DIV/0!</v>
      </c>
      <c r="K28" s="79"/>
      <c r="L28" s="80"/>
      <c r="M28" s="78" t="e">
        <f>(M26/M27)*100</f>
        <v>#DIV/0!</v>
      </c>
      <c r="N28" s="79"/>
      <c r="O28" s="79"/>
      <c r="P28" s="81">
        <v>1</v>
      </c>
      <c r="Q28" s="82"/>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46">
        <v>45754</v>
      </c>
      <c r="E44" s="56" t="s">
        <v>138</v>
      </c>
      <c r="F44" s="57"/>
      <c r="G44" s="57"/>
      <c r="H44" s="57"/>
      <c r="I44" s="57"/>
      <c r="J44" s="58"/>
      <c r="K44" s="56"/>
      <c r="L44" s="57"/>
      <c r="M44" s="57"/>
      <c r="N44" s="57"/>
      <c r="O44" s="57"/>
      <c r="P44" s="57"/>
      <c r="Q44" s="58"/>
      <c r="R44" s="3"/>
    </row>
    <row r="45" spans="2:18" ht="59.25" customHeight="1" thickBot="1" x14ac:dyDescent="0.25">
      <c r="B45" s="2"/>
      <c r="C45" s="10" t="s">
        <v>19</v>
      </c>
      <c r="D45" s="46">
        <v>45845</v>
      </c>
      <c r="E45" s="243" t="s">
        <v>143</v>
      </c>
      <c r="F45" s="244"/>
      <c r="G45" s="244"/>
      <c r="H45" s="244"/>
      <c r="I45" s="244"/>
      <c r="J45" s="245"/>
      <c r="K45" s="59"/>
      <c r="L45" s="59"/>
      <c r="M45" s="59"/>
      <c r="N45" s="59"/>
      <c r="O45" s="59"/>
      <c r="P45" s="59"/>
      <c r="Q45" s="60"/>
      <c r="R45" s="3"/>
    </row>
    <row r="46" spans="2:18" ht="38.25" customHeight="1" thickBot="1" x14ac:dyDescent="0.25">
      <c r="B46" s="2"/>
      <c r="C46" s="10" t="s">
        <v>90</v>
      </c>
      <c r="D46" s="52"/>
      <c r="E46" s="56"/>
      <c r="F46" s="57"/>
      <c r="G46" s="57"/>
      <c r="H46" s="57"/>
      <c r="I46" s="57"/>
      <c r="J46" s="58"/>
      <c r="K46" s="59"/>
      <c r="L46" s="59"/>
      <c r="M46" s="59"/>
      <c r="N46" s="59"/>
      <c r="O46" s="59"/>
      <c r="P46" s="59"/>
      <c r="Q46" s="60"/>
      <c r="R46" s="3"/>
    </row>
    <row r="47" spans="2:18" ht="79.5" customHeight="1" thickBot="1" x14ac:dyDescent="0.25">
      <c r="B47" s="2"/>
      <c r="C47" s="10" t="s">
        <v>20</v>
      </c>
      <c r="D47" s="47"/>
      <c r="E47" s="56"/>
      <c r="F47" s="57"/>
      <c r="G47" s="57"/>
      <c r="H47" s="57"/>
      <c r="I47" s="57"/>
      <c r="J47" s="58"/>
      <c r="K47" s="61"/>
      <c r="L47" s="62"/>
      <c r="M47" s="62"/>
      <c r="N47" s="62"/>
      <c r="O47" s="62"/>
      <c r="P47" s="62"/>
      <c r="Q47" s="63"/>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idden="1" x14ac:dyDescent="0.2">
      <c r="C97" s="24" t="s">
        <v>47</v>
      </c>
      <c r="D97" s="26"/>
      <c r="H97" s="27" t="s">
        <v>76</v>
      </c>
      <c r="I97" s="27" t="s">
        <v>88</v>
      </c>
      <c r="J97" s="27" t="s">
        <v>72</v>
      </c>
      <c r="M97" s="55"/>
      <c r="N97" s="55"/>
    </row>
    <row r="98" spans="3:14" ht="25.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P25 J25 M25"/>
    <dataValidation allowBlank="1" showInputMessage="1" showErrorMessage="1" prompt="Identifique el valor registrado en el numerador de la fórmula de cálculo" sqref="J26 M26 D26 P26:P27 G26"/>
    <dataValidation allowBlank="1" showInputMessage="1" showErrorMessage="1" prompt="Identifique el valor registrado en el denominador de la fórmula de cálculo" sqref="J27 M27 D27 G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C44:C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U123"/>
  <sheetViews>
    <sheetView showGridLines="0" topLeftCell="A11" zoomScale="85" zoomScaleNormal="85" zoomScaleSheetLayoutView="89" workbookViewId="0">
      <selection activeCell="K45" sqref="K45:Q45"/>
    </sheetView>
  </sheetViews>
  <sheetFormatPr baseColWidth="10" defaultColWidth="11.42578125" defaultRowHeight="12.75" x14ac:dyDescent="0.2"/>
  <cols>
    <col min="1" max="1" width="8.7109375" style="1" customWidth="1"/>
    <col min="2" max="2" width="2.42578125" style="1" customWidth="1"/>
    <col min="3" max="3" width="27.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114</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112</v>
      </c>
      <c r="D13" s="118"/>
      <c r="E13" s="121">
        <v>1</v>
      </c>
      <c r="F13" s="122"/>
      <c r="G13" s="124" t="s">
        <v>81</v>
      </c>
      <c r="H13" s="125"/>
      <c r="I13" s="117" t="s">
        <v>4</v>
      </c>
      <c r="J13" s="122"/>
      <c r="K13" s="124" t="s">
        <v>8</v>
      </c>
      <c r="L13" s="125"/>
      <c r="M13" s="117" t="s">
        <v>113</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6">
        <v>90</v>
      </c>
      <c r="E25" s="87"/>
      <c r="F25" s="88"/>
      <c r="G25" s="86">
        <v>90</v>
      </c>
      <c r="H25" s="87"/>
      <c r="I25" s="88"/>
      <c r="J25" s="86">
        <v>90</v>
      </c>
      <c r="K25" s="87"/>
      <c r="L25" s="88"/>
      <c r="M25" s="86">
        <v>90</v>
      </c>
      <c r="N25" s="87"/>
      <c r="O25" s="88"/>
      <c r="P25" s="193">
        <v>90</v>
      </c>
      <c r="Q25" s="194"/>
      <c r="R25" s="3"/>
    </row>
    <row r="26" spans="2:20" ht="12.75" customHeight="1" x14ac:dyDescent="0.2">
      <c r="B26" s="2"/>
      <c r="C26" s="33" t="s">
        <v>15</v>
      </c>
      <c r="D26" s="75">
        <v>5</v>
      </c>
      <c r="E26" s="73"/>
      <c r="F26" s="74"/>
      <c r="G26" s="75">
        <v>1</v>
      </c>
      <c r="H26" s="73"/>
      <c r="I26" s="74"/>
      <c r="J26" s="75"/>
      <c r="K26" s="73"/>
      <c r="L26" s="74"/>
      <c r="M26" s="75"/>
      <c r="N26" s="73"/>
      <c r="O26" s="74"/>
      <c r="P26" s="198">
        <f>SUM(D26:O26)</f>
        <v>6</v>
      </c>
      <c r="Q26" s="77"/>
      <c r="R26" s="3"/>
    </row>
    <row r="27" spans="2:20" ht="15.75" customHeight="1" x14ac:dyDescent="0.2">
      <c r="B27" s="2"/>
      <c r="C27" s="33" t="s">
        <v>36</v>
      </c>
      <c r="D27" s="75">
        <v>5</v>
      </c>
      <c r="E27" s="73"/>
      <c r="F27" s="74"/>
      <c r="G27" s="75">
        <v>1</v>
      </c>
      <c r="H27" s="73"/>
      <c r="I27" s="74"/>
      <c r="J27" s="75"/>
      <c r="K27" s="73"/>
      <c r="L27" s="74"/>
      <c r="M27" s="75"/>
      <c r="N27" s="73"/>
      <c r="O27" s="74"/>
      <c r="P27" s="198">
        <f>SUM(D27:O27)</f>
        <v>6</v>
      </c>
      <c r="Q27" s="77"/>
      <c r="R27" s="3"/>
    </row>
    <row r="28" spans="2:20" ht="15.75" customHeight="1" thickBot="1" x14ac:dyDescent="0.25">
      <c r="B28" s="2"/>
      <c r="C28" s="32" t="s">
        <v>29</v>
      </c>
      <c r="D28" s="195">
        <f>(D26/D27)*100</f>
        <v>100</v>
      </c>
      <c r="E28" s="196"/>
      <c r="F28" s="197"/>
      <c r="G28" s="195">
        <f>(G26/G27)*100</f>
        <v>100</v>
      </c>
      <c r="H28" s="196"/>
      <c r="I28" s="197"/>
      <c r="J28" s="195" t="e">
        <f>(J26/J27)*100</f>
        <v>#DIV/0!</v>
      </c>
      <c r="K28" s="196"/>
      <c r="L28" s="197"/>
      <c r="M28" s="195" t="e">
        <f>(M26/M27)*100</f>
        <v>#DIV/0!</v>
      </c>
      <c r="N28" s="196"/>
      <c r="O28" s="197"/>
      <c r="P28" s="199">
        <f>P26/P27*100</f>
        <v>100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46">
        <v>45755</v>
      </c>
      <c r="E44" s="190" t="s">
        <v>140</v>
      </c>
      <c r="F44" s="191"/>
      <c r="G44" s="191"/>
      <c r="H44" s="191"/>
      <c r="I44" s="191"/>
      <c r="J44" s="192"/>
      <c r="K44" s="185"/>
      <c r="L44" s="185"/>
      <c r="M44" s="185"/>
      <c r="N44" s="185"/>
      <c r="O44" s="185"/>
      <c r="P44" s="185"/>
      <c r="Q44" s="186"/>
      <c r="R44" s="3"/>
    </row>
    <row r="45" spans="2:18" ht="57" customHeight="1" thickBot="1" x14ac:dyDescent="0.25">
      <c r="B45" s="2"/>
      <c r="C45" s="10" t="s">
        <v>19</v>
      </c>
      <c r="D45" s="46">
        <v>45855</v>
      </c>
      <c r="E45" s="243" t="s">
        <v>144</v>
      </c>
      <c r="F45" s="244"/>
      <c r="G45" s="244"/>
      <c r="H45" s="244"/>
      <c r="I45" s="244"/>
      <c r="J45" s="245"/>
      <c r="K45" s="185"/>
      <c r="L45" s="185"/>
      <c r="M45" s="185"/>
      <c r="N45" s="185"/>
      <c r="O45" s="185"/>
      <c r="P45" s="185"/>
      <c r="Q45" s="186"/>
      <c r="R45" s="3"/>
    </row>
    <row r="46" spans="2:18" ht="64.5" customHeight="1" thickBot="1" x14ac:dyDescent="0.25">
      <c r="B46" s="2"/>
      <c r="C46" s="10" t="s">
        <v>90</v>
      </c>
      <c r="D46" s="51"/>
      <c r="E46" s="182"/>
      <c r="F46" s="183"/>
      <c r="G46" s="183"/>
      <c r="H46" s="183"/>
      <c r="I46" s="183"/>
      <c r="J46" s="184"/>
      <c r="K46" s="185"/>
      <c r="L46" s="185"/>
      <c r="M46" s="185"/>
      <c r="N46" s="185"/>
      <c r="O46" s="185"/>
      <c r="P46" s="185"/>
      <c r="Q46" s="186"/>
      <c r="R46" s="3"/>
    </row>
    <row r="47" spans="2:18" ht="38.25" customHeight="1" thickBot="1" x14ac:dyDescent="0.25">
      <c r="B47" s="2"/>
      <c r="C47" s="10" t="s">
        <v>20</v>
      </c>
      <c r="D47" s="49"/>
      <c r="E47" s="187"/>
      <c r="F47" s="188"/>
      <c r="G47" s="188"/>
      <c r="H47" s="188"/>
      <c r="I47" s="188"/>
      <c r="J47" s="189"/>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idden="1" x14ac:dyDescent="0.2">
      <c r="C97" s="24" t="s">
        <v>47</v>
      </c>
      <c r="D97" s="26"/>
      <c r="H97" s="27" t="s">
        <v>76</v>
      </c>
      <c r="I97" s="27" t="s">
        <v>88</v>
      </c>
      <c r="J97" s="27" t="s">
        <v>72</v>
      </c>
      <c r="M97" s="55"/>
      <c r="N97" s="55"/>
    </row>
    <row r="98" spans="3:14" ht="25.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J28:L28"/>
    <mergeCell ref="M28:O28"/>
    <mergeCell ref="P28:Q28"/>
    <mergeCell ref="G27:I27"/>
    <mergeCell ref="J27:L27"/>
    <mergeCell ref="M27:O27"/>
    <mergeCell ref="P27:Q27"/>
    <mergeCell ref="J25:L25"/>
    <mergeCell ref="M25:O25"/>
    <mergeCell ref="P25:Q25"/>
    <mergeCell ref="I31:Q31"/>
    <mergeCell ref="C42:J42"/>
    <mergeCell ref="K42:Q42"/>
    <mergeCell ref="D26:F26"/>
    <mergeCell ref="D27:F27"/>
    <mergeCell ref="D28:F28"/>
    <mergeCell ref="D25:F25"/>
    <mergeCell ref="G25:I25"/>
    <mergeCell ref="G26:I26"/>
    <mergeCell ref="J26:L26"/>
    <mergeCell ref="M26:O26"/>
    <mergeCell ref="P26:Q26"/>
    <mergeCell ref="G28:I28"/>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5"/>
    <dataValidation allowBlank="1" showInputMessage="1" showErrorMessage="1" prompt="Identifique el resultado del indicador en la medición desarrollada" sqref="G28 P28 M28 J28 D28"/>
    <dataValidation allowBlank="1" showInputMessage="1" showErrorMessage="1" prompt="Identifique el valor registrado en el denominador de la fórmula de cálculo" sqref="G27 M27 J27 D27"/>
    <dataValidation allowBlank="1" showInputMessage="1" showErrorMessage="1" prompt="Identifique el valor registrado en el numerador de la fórmula de cálculo" sqref="P26:P27 M26 J26 G26 D26"/>
    <dataValidation allowBlank="1" showInputMessage="1" showErrorMessage="1" prompt="Valor que se espera alcance el Indicador" sqref="P25 G25 M25 J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U123"/>
  <sheetViews>
    <sheetView showGridLines="0" topLeftCell="A14" zoomScale="85" zoomScaleNormal="85" zoomScaleSheetLayoutView="89" workbookViewId="0">
      <selection activeCell="D45" sqref="D45: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133</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118</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119</v>
      </c>
      <c r="D13" s="118"/>
      <c r="E13" s="121">
        <v>0.83</v>
      </c>
      <c r="F13" s="122"/>
      <c r="G13" s="124" t="s">
        <v>81</v>
      </c>
      <c r="H13" s="125"/>
      <c r="I13" s="117" t="s">
        <v>4</v>
      </c>
      <c r="J13" s="122"/>
      <c r="K13" s="124" t="s">
        <v>8</v>
      </c>
      <c r="L13" s="125"/>
      <c r="M13" s="117" t="s">
        <v>128</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6">
        <v>90</v>
      </c>
      <c r="E25" s="87"/>
      <c r="F25" s="88"/>
      <c r="G25" s="86">
        <v>90</v>
      </c>
      <c r="H25" s="87"/>
      <c r="I25" s="88"/>
      <c r="J25" s="86">
        <v>90</v>
      </c>
      <c r="K25" s="87"/>
      <c r="L25" s="88"/>
      <c r="M25" s="86">
        <v>90</v>
      </c>
      <c r="N25" s="87"/>
      <c r="O25" s="88"/>
      <c r="P25" s="193">
        <v>90</v>
      </c>
      <c r="Q25" s="194"/>
      <c r="R25" s="3"/>
    </row>
    <row r="26" spans="2:20" ht="12.75" customHeight="1" x14ac:dyDescent="0.2">
      <c r="B26" s="2"/>
      <c r="C26" s="33" t="s">
        <v>15</v>
      </c>
      <c r="D26" s="75">
        <v>120</v>
      </c>
      <c r="E26" s="73"/>
      <c r="F26" s="74"/>
      <c r="G26" s="75">
        <v>379</v>
      </c>
      <c r="H26" s="73"/>
      <c r="I26" s="74"/>
      <c r="J26" s="75"/>
      <c r="K26" s="73"/>
      <c r="L26" s="74"/>
      <c r="M26" s="75"/>
      <c r="N26" s="73"/>
      <c r="O26" s="74"/>
      <c r="P26" s="198">
        <f>SUM(J26:O26)</f>
        <v>0</v>
      </c>
      <c r="Q26" s="77"/>
      <c r="R26" s="3"/>
    </row>
    <row r="27" spans="2:20" ht="15.75" customHeight="1" x14ac:dyDescent="0.2">
      <c r="B27" s="2"/>
      <c r="C27" s="33" t="s">
        <v>36</v>
      </c>
      <c r="D27" s="75">
        <v>128</v>
      </c>
      <c r="E27" s="73"/>
      <c r="F27" s="74"/>
      <c r="G27" s="75">
        <v>394</v>
      </c>
      <c r="H27" s="73"/>
      <c r="I27" s="74"/>
      <c r="J27" s="75"/>
      <c r="K27" s="73"/>
      <c r="L27" s="74"/>
      <c r="M27" s="75"/>
      <c r="N27" s="73"/>
      <c r="O27" s="74"/>
      <c r="P27" s="198">
        <f>SUM(J27:O27)</f>
        <v>0</v>
      </c>
      <c r="Q27" s="77"/>
      <c r="R27" s="3"/>
    </row>
    <row r="28" spans="2:20" ht="15.75" customHeight="1" thickBot="1" x14ac:dyDescent="0.25">
      <c r="B28" s="2"/>
      <c r="C28" s="32" t="s">
        <v>29</v>
      </c>
      <c r="D28" s="207">
        <f>(D26/D27)*100</f>
        <v>93.75</v>
      </c>
      <c r="E28" s="208"/>
      <c r="F28" s="209"/>
      <c r="G28" s="78">
        <f>(G26/G27)*100</f>
        <v>96.19289340101524</v>
      </c>
      <c r="H28" s="79"/>
      <c r="I28" s="80"/>
      <c r="J28" s="78" t="e">
        <f>(J26/J27)*100</f>
        <v>#DIV/0!</v>
      </c>
      <c r="K28" s="79"/>
      <c r="L28" s="80"/>
      <c r="M28" s="78" t="e">
        <f>(M26/M27)*100</f>
        <v>#DIV/0!</v>
      </c>
      <c r="N28" s="79"/>
      <c r="O28" s="80"/>
      <c r="P28" s="210" t="e">
        <f>(P26/P27)*100</f>
        <v>#DIV/0!</v>
      </c>
      <c r="Q28" s="211"/>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239.25" customHeight="1" thickBot="1" x14ac:dyDescent="0.25">
      <c r="B44" s="2"/>
      <c r="C44" s="10" t="s">
        <v>18</v>
      </c>
      <c r="D44" s="46">
        <v>45756</v>
      </c>
      <c r="E44" s="201" t="s">
        <v>141</v>
      </c>
      <c r="F44" s="202"/>
      <c r="G44" s="202"/>
      <c r="H44" s="202"/>
      <c r="I44" s="202"/>
      <c r="J44" s="203"/>
      <c r="K44" s="205"/>
      <c r="L44" s="205"/>
      <c r="M44" s="205"/>
      <c r="N44" s="205"/>
      <c r="O44" s="205"/>
      <c r="P44" s="205"/>
      <c r="Q44" s="206"/>
      <c r="R44" s="3"/>
    </row>
    <row r="45" spans="2:18" ht="174.75" customHeight="1" thickBot="1" x14ac:dyDescent="0.25">
      <c r="B45" s="2"/>
      <c r="C45" s="10" t="s">
        <v>19</v>
      </c>
      <c r="D45" s="46">
        <v>45855</v>
      </c>
      <c r="E45" s="268" t="s">
        <v>145</v>
      </c>
      <c r="F45" s="269"/>
      <c r="G45" s="269"/>
      <c r="H45" s="269"/>
      <c r="I45" s="269"/>
      <c r="J45" s="270"/>
      <c r="K45" s="185"/>
      <c r="L45" s="185"/>
      <c r="M45" s="185"/>
      <c r="N45" s="185"/>
      <c r="O45" s="185"/>
      <c r="P45" s="185"/>
      <c r="Q45" s="186"/>
      <c r="R45" s="3"/>
    </row>
    <row r="46" spans="2:18" ht="294.75" customHeight="1" thickBot="1" x14ac:dyDescent="0.25">
      <c r="B46" s="2"/>
      <c r="C46" s="10" t="s">
        <v>90</v>
      </c>
      <c r="D46" s="51"/>
      <c r="E46" s="201"/>
      <c r="F46" s="202"/>
      <c r="G46" s="202"/>
      <c r="H46" s="202"/>
      <c r="I46" s="202"/>
      <c r="J46" s="203"/>
      <c r="K46" s="204"/>
      <c r="L46" s="205"/>
      <c r="M46" s="205"/>
      <c r="N46" s="205"/>
      <c r="O46" s="205"/>
      <c r="P46" s="205"/>
      <c r="Q46" s="206"/>
      <c r="R46" s="3"/>
    </row>
    <row r="47" spans="2:18" ht="244.5" customHeight="1" thickBot="1" x14ac:dyDescent="0.25">
      <c r="B47" s="2"/>
      <c r="C47" s="10" t="s">
        <v>20</v>
      </c>
      <c r="D47" s="49"/>
      <c r="E47" s="201"/>
      <c r="F47" s="202"/>
      <c r="G47" s="202"/>
      <c r="H47" s="202"/>
      <c r="I47" s="202"/>
      <c r="J47" s="203"/>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M25 D25 J25 G25"/>
    <dataValidation allowBlank="1" showInputMessage="1" showErrorMessage="1" prompt="Identifique el valor registrado en el numerador de la fórmula de cálculo" sqref="M26 P26:P27 J26 D26 G26"/>
    <dataValidation allowBlank="1" showInputMessage="1" showErrorMessage="1" prompt="Identifique el valor registrado en el denominador de la fórmula de cálculo" sqref="M27 J27 D27 G27"/>
    <dataValidation allowBlank="1" showInputMessage="1" showErrorMessage="1" prompt="Identifique el resultado del indicador en la medición desarrollada" sqref="M28 P28 D28 J28 G28"/>
    <dataValidation allowBlank="1" showInputMessage="1" showErrorMessage="1" prompt="Realice un pequeño análisis, acerca del cumplimiento o incumplimiento del indicador, identificando los factores que fueron relevantes en el resultado del indicador." sqref="C44:C47 E47:J47 E44:J45"/>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121"/>
  <sheetViews>
    <sheetView showGridLines="0" topLeftCell="A19" zoomScale="85" zoomScaleNormal="85" zoomScaleSheetLayoutView="89"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9.28515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214" t="s">
        <v>0</v>
      </c>
      <c r="C6" s="215"/>
      <c r="D6" s="215"/>
      <c r="E6" s="215"/>
      <c r="F6" s="215"/>
      <c r="G6" s="215"/>
      <c r="H6" s="215"/>
      <c r="I6" s="215"/>
      <c r="J6" s="215"/>
      <c r="K6" s="215"/>
      <c r="L6" s="215"/>
      <c r="M6" s="215"/>
      <c r="N6" s="215"/>
      <c r="O6" s="215"/>
      <c r="P6" s="215"/>
      <c r="Q6" s="215"/>
      <c r="R6" s="216"/>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109</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129</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110</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120</v>
      </c>
      <c r="D13" s="118"/>
      <c r="E13" s="121">
        <v>1</v>
      </c>
      <c r="F13" s="122"/>
      <c r="G13" s="124" t="s">
        <v>81</v>
      </c>
      <c r="H13" s="125"/>
      <c r="I13" s="117" t="s">
        <v>4</v>
      </c>
      <c r="J13" s="122"/>
      <c r="K13" s="124" t="s">
        <v>9</v>
      </c>
      <c r="L13" s="125"/>
      <c r="M13" s="117" t="s">
        <v>130</v>
      </c>
      <c r="N13" s="118"/>
      <c r="O13" s="128"/>
      <c r="P13" s="130" t="s">
        <v>78</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224" t="s">
        <v>24</v>
      </c>
      <c r="C20" s="225"/>
      <c r="D20" s="225"/>
      <c r="E20" s="225"/>
      <c r="F20" s="225"/>
      <c r="G20" s="225"/>
      <c r="H20" s="225"/>
      <c r="I20" s="225"/>
      <c r="J20" s="225"/>
      <c r="K20" s="225"/>
      <c r="L20" s="225"/>
      <c r="M20" s="225"/>
      <c r="N20" s="225"/>
      <c r="O20" s="225"/>
      <c r="P20" s="225"/>
      <c r="Q20" s="225"/>
      <c r="R20" s="226"/>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122</v>
      </c>
      <c r="E24" s="98"/>
      <c r="F24" s="98"/>
      <c r="G24" s="98"/>
      <c r="H24" s="98"/>
      <c r="I24" s="99"/>
      <c r="J24" s="100" t="s">
        <v>123</v>
      </c>
      <c r="K24" s="98"/>
      <c r="L24" s="98"/>
      <c r="M24" s="98"/>
      <c r="N24" s="98"/>
      <c r="O24" s="99"/>
      <c r="P24" s="95"/>
      <c r="Q24" s="96"/>
      <c r="R24" s="3"/>
    </row>
    <row r="25" spans="2:20" ht="15" customHeight="1" x14ac:dyDescent="0.2">
      <c r="B25" s="2"/>
      <c r="C25" s="34" t="s">
        <v>17</v>
      </c>
      <c r="D25" s="223">
        <v>100</v>
      </c>
      <c r="E25" s="84"/>
      <c r="F25" s="84"/>
      <c r="G25" s="84"/>
      <c r="H25" s="84"/>
      <c r="I25" s="85"/>
      <c r="J25" s="83">
        <v>100</v>
      </c>
      <c r="K25" s="84"/>
      <c r="L25" s="84"/>
      <c r="M25" s="84"/>
      <c r="N25" s="84"/>
      <c r="O25" s="85"/>
      <c r="P25" s="222"/>
      <c r="Q25" s="194"/>
      <c r="R25" s="3"/>
    </row>
    <row r="26" spans="2:20" x14ac:dyDescent="0.2">
      <c r="B26" s="2"/>
      <c r="C26" s="33" t="s">
        <v>15</v>
      </c>
      <c r="D26" s="72">
        <v>125</v>
      </c>
      <c r="E26" s="73"/>
      <c r="F26" s="73"/>
      <c r="G26" s="73"/>
      <c r="H26" s="73"/>
      <c r="I26" s="74"/>
      <c r="J26" s="75"/>
      <c r="K26" s="73"/>
      <c r="L26" s="73"/>
      <c r="M26" s="73"/>
      <c r="N26" s="73"/>
      <c r="O26" s="74"/>
      <c r="P26" s="198"/>
      <c r="Q26" s="77"/>
      <c r="R26" s="3"/>
    </row>
    <row r="27" spans="2:20" ht="15.75" customHeight="1" x14ac:dyDescent="0.2">
      <c r="B27" s="2"/>
      <c r="C27" s="33" t="s">
        <v>36</v>
      </c>
      <c r="D27" s="72">
        <v>125</v>
      </c>
      <c r="E27" s="73"/>
      <c r="F27" s="73"/>
      <c r="G27" s="73"/>
      <c r="H27" s="73"/>
      <c r="I27" s="74"/>
      <c r="J27" s="75"/>
      <c r="K27" s="73"/>
      <c r="L27" s="73"/>
      <c r="M27" s="73"/>
      <c r="N27" s="73"/>
      <c r="O27" s="74"/>
      <c r="P27" s="198"/>
      <c r="Q27" s="77"/>
      <c r="R27" s="3"/>
    </row>
    <row r="28" spans="2:20" ht="15.75" customHeight="1" thickBot="1" x14ac:dyDescent="0.25">
      <c r="B28" s="2"/>
      <c r="C28" s="32" t="s">
        <v>29</v>
      </c>
      <c r="D28" s="78">
        <f>(D26/D27)*100</f>
        <v>100</v>
      </c>
      <c r="E28" s="79"/>
      <c r="F28" s="79"/>
      <c r="G28" s="79"/>
      <c r="H28" s="79"/>
      <c r="I28" s="221"/>
      <c r="J28" s="78" t="e">
        <f>(J26/J27)*100</f>
        <v>#DIV/0!</v>
      </c>
      <c r="K28" s="79"/>
      <c r="L28" s="79"/>
      <c r="M28" s="79"/>
      <c r="N28" s="79"/>
      <c r="O28" s="80"/>
      <c r="P28" s="219"/>
      <c r="Q28" s="22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12" t="s">
        <v>22</v>
      </c>
      <c r="D42" s="213"/>
      <c r="E42" s="213"/>
      <c r="F42" s="213"/>
      <c r="G42" s="213"/>
      <c r="H42" s="213"/>
      <c r="I42" s="213"/>
      <c r="J42" s="213"/>
      <c r="K42" s="214" t="s">
        <v>77</v>
      </c>
      <c r="L42" s="215"/>
      <c r="M42" s="215"/>
      <c r="N42" s="215"/>
      <c r="O42" s="215"/>
      <c r="P42" s="215"/>
      <c r="Q42" s="216"/>
      <c r="R42" s="3"/>
    </row>
    <row r="43" spans="2:18" ht="28.5" customHeight="1" thickBot="1" x14ac:dyDescent="0.25">
      <c r="B43" s="2"/>
      <c r="C43" s="37"/>
      <c r="D43" s="38" t="s">
        <v>79</v>
      </c>
      <c r="E43" s="217" t="s">
        <v>80</v>
      </c>
      <c r="F43" s="217"/>
      <c r="G43" s="217"/>
      <c r="H43" s="217"/>
      <c r="I43" s="217"/>
      <c r="J43" s="218"/>
      <c r="K43" s="39"/>
      <c r="L43" s="40"/>
      <c r="M43" s="40"/>
      <c r="N43" s="40"/>
      <c r="O43" s="40"/>
      <c r="P43" s="40"/>
      <c r="Q43" s="41"/>
      <c r="R43" s="3"/>
    </row>
    <row r="44" spans="2:18" ht="93.75" customHeight="1" thickBot="1" x14ac:dyDescent="0.25">
      <c r="B44" s="2"/>
      <c r="C44" s="10" t="s">
        <v>18</v>
      </c>
      <c r="D44" s="48">
        <v>45855</v>
      </c>
      <c r="E44" s="243" t="s">
        <v>146</v>
      </c>
      <c r="F44" s="244"/>
      <c r="G44" s="244"/>
      <c r="H44" s="244"/>
      <c r="I44" s="244"/>
      <c r="J44" s="245"/>
      <c r="K44" s="175"/>
      <c r="L44" s="175"/>
      <c r="M44" s="175"/>
      <c r="N44" s="175"/>
      <c r="O44" s="175"/>
      <c r="P44" s="175"/>
      <c r="Q44" s="176"/>
      <c r="R44" s="3"/>
    </row>
    <row r="45" spans="2:18" ht="72" customHeight="1" thickBot="1" x14ac:dyDescent="0.25">
      <c r="B45" s="2"/>
      <c r="C45" s="10" t="s">
        <v>19</v>
      </c>
      <c r="D45" s="47"/>
      <c r="E45" s="56"/>
      <c r="F45" s="57"/>
      <c r="G45" s="57"/>
      <c r="H45" s="57"/>
      <c r="I45" s="57"/>
      <c r="J45" s="58"/>
      <c r="K45" s="185"/>
      <c r="L45" s="185"/>
      <c r="M45" s="185"/>
      <c r="N45" s="185"/>
      <c r="O45" s="185"/>
      <c r="P45" s="185"/>
      <c r="Q45" s="186"/>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42" t="s">
        <v>39</v>
      </c>
      <c r="D93" s="43"/>
      <c r="H93" s="29" t="s">
        <v>23</v>
      </c>
      <c r="I93" s="29" t="s">
        <v>25</v>
      </c>
      <c r="J93" s="29" t="s">
        <v>70</v>
      </c>
      <c r="U93" s="28" t="s">
        <v>30</v>
      </c>
    </row>
    <row r="94" spans="3:21" ht="25.5" hidden="1" x14ac:dyDescent="0.2">
      <c r="C94" s="44" t="s">
        <v>46</v>
      </c>
      <c r="D94" s="44"/>
      <c r="H94" s="27" t="s">
        <v>4</v>
      </c>
      <c r="I94" s="27" t="s">
        <v>7</v>
      </c>
      <c r="J94" s="27" t="s">
        <v>71</v>
      </c>
      <c r="M94" s="54"/>
      <c r="N94" s="54"/>
    </row>
    <row r="95" spans="3:21" hidden="1" x14ac:dyDescent="0.2">
      <c r="C95" s="44" t="s">
        <v>47</v>
      </c>
      <c r="D95" s="44"/>
      <c r="H95" s="27" t="s">
        <v>76</v>
      </c>
      <c r="I95" s="27" t="s">
        <v>88</v>
      </c>
      <c r="J95" s="27" t="s">
        <v>72</v>
      </c>
      <c r="M95" s="55"/>
      <c r="N95" s="55"/>
    </row>
    <row r="96" spans="3:21" ht="25.5" hidden="1" x14ac:dyDescent="0.2">
      <c r="C96" s="44" t="s">
        <v>48</v>
      </c>
      <c r="D96" s="44"/>
      <c r="H96" s="27" t="s">
        <v>5</v>
      </c>
      <c r="I96" s="27" t="s">
        <v>8</v>
      </c>
      <c r="J96" s="27" t="s">
        <v>73</v>
      </c>
      <c r="M96" s="55"/>
      <c r="N96" s="55"/>
    </row>
    <row r="97" spans="3:14" hidden="1" x14ac:dyDescent="0.2">
      <c r="C97" s="44" t="s">
        <v>49</v>
      </c>
      <c r="D97" s="44"/>
      <c r="H97" s="27"/>
      <c r="I97" s="27" t="s">
        <v>75</v>
      </c>
      <c r="J97" s="27" t="s">
        <v>74</v>
      </c>
      <c r="M97" s="55"/>
      <c r="N97" s="55"/>
    </row>
    <row r="98" spans="3:14" ht="25.5" hidden="1" x14ac:dyDescent="0.2">
      <c r="C98" s="44" t="s">
        <v>50</v>
      </c>
      <c r="D98" s="44"/>
      <c r="H98" s="27"/>
      <c r="I98" s="27" t="s">
        <v>9</v>
      </c>
      <c r="J98" s="27" t="s">
        <v>78</v>
      </c>
      <c r="M98" s="55"/>
      <c r="N98" s="55"/>
    </row>
    <row r="99" spans="3:14" hidden="1" x14ac:dyDescent="0.2">
      <c r="C99" s="44" t="s">
        <v>51</v>
      </c>
      <c r="D99" s="44"/>
      <c r="H99" s="27"/>
      <c r="I99" s="27" t="s">
        <v>10</v>
      </c>
      <c r="J99" s="27"/>
      <c r="M99" s="55"/>
      <c r="N99" s="55"/>
    </row>
    <row r="100" spans="3:14" hidden="1" x14ac:dyDescent="0.2">
      <c r="C100" s="44" t="s">
        <v>52</v>
      </c>
      <c r="D100" s="44"/>
      <c r="M100" s="54"/>
      <c r="N100" s="54"/>
    </row>
    <row r="101" spans="3:14" ht="66" hidden="1" customHeight="1" x14ac:dyDescent="0.2">
      <c r="C101" s="44" t="s">
        <v>53</v>
      </c>
      <c r="D101" s="44"/>
      <c r="M101" s="54"/>
      <c r="N101" s="54"/>
    </row>
    <row r="102" spans="3:14" hidden="1" x14ac:dyDescent="0.2">
      <c r="C102" s="44" t="s">
        <v>37</v>
      </c>
      <c r="D102" s="44"/>
    </row>
    <row r="103" spans="3:14" ht="25.5" hidden="1" x14ac:dyDescent="0.2">
      <c r="C103" s="44" t="s">
        <v>54</v>
      </c>
      <c r="D103" s="44"/>
    </row>
    <row r="104" spans="3:14" hidden="1" x14ac:dyDescent="0.2">
      <c r="C104" s="44" t="s">
        <v>55</v>
      </c>
      <c r="D104" s="44"/>
    </row>
    <row r="105" spans="3:14" ht="25.5" hidden="1" x14ac:dyDescent="0.2">
      <c r="C105" s="44" t="s">
        <v>56</v>
      </c>
      <c r="D105" s="44"/>
    </row>
    <row r="106" spans="3:14" hidden="1" x14ac:dyDescent="0.2">
      <c r="C106" s="44" t="s">
        <v>41</v>
      </c>
      <c r="D106" s="27"/>
    </row>
    <row r="107" spans="3:14" hidden="1" x14ac:dyDescent="0.2">
      <c r="C107" s="44" t="s">
        <v>40</v>
      </c>
    </row>
    <row r="108" spans="3:14" hidden="1" x14ac:dyDescent="0.2">
      <c r="C108" s="44" t="s">
        <v>57</v>
      </c>
      <c r="D108" s="27"/>
    </row>
    <row r="109" spans="3:14" hidden="1" x14ac:dyDescent="0.2"/>
    <row r="110" spans="3:14" ht="6.75" hidden="1" customHeight="1" x14ac:dyDescent="0.2"/>
    <row r="111" spans="3:14" ht="15" hidden="1" customHeight="1" x14ac:dyDescent="0.2">
      <c r="C111" s="45" t="s">
        <v>30</v>
      </c>
    </row>
    <row r="112" spans="3:14" ht="18.75" hidden="1" customHeight="1" x14ac:dyDescent="0.2">
      <c r="C112" s="45" t="s">
        <v>33</v>
      </c>
    </row>
    <row r="113" spans="3:3" ht="15" hidden="1" customHeight="1" x14ac:dyDescent="0.2">
      <c r="C113" s="45" t="s">
        <v>42</v>
      </c>
    </row>
    <row r="114" spans="3:3" ht="11.25" hidden="1" customHeight="1" x14ac:dyDescent="0.2">
      <c r="C114" s="45" t="s">
        <v>31</v>
      </c>
    </row>
    <row r="115" spans="3:3" ht="16.5" hidden="1" customHeight="1" x14ac:dyDescent="0.2">
      <c r="C115" s="45" t="s">
        <v>32</v>
      </c>
    </row>
    <row r="116" spans="3:3" ht="12" hidden="1" customHeight="1" x14ac:dyDescent="0.2">
      <c r="C116" s="45" t="s">
        <v>34</v>
      </c>
    </row>
    <row r="117" spans="3:3" ht="25.5" hidden="1" customHeight="1" x14ac:dyDescent="0.2">
      <c r="C117" s="45" t="s">
        <v>35</v>
      </c>
    </row>
    <row r="118" spans="3:3" ht="27.75" hidden="1" customHeight="1" x14ac:dyDescent="0.2">
      <c r="C118" s="45" t="s">
        <v>43</v>
      </c>
    </row>
    <row r="119" spans="3:3" ht="36.75" hidden="1" customHeight="1" x14ac:dyDescent="0.2">
      <c r="C119" s="45" t="s">
        <v>44</v>
      </c>
    </row>
    <row r="120" spans="3:3" hidden="1" x14ac:dyDescent="0.2">
      <c r="C120" s="45" t="s">
        <v>45</v>
      </c>
    </row>
    <row r="121" spans="3:3" hidden="1" x14ac:dyDescent="0.2"/>
  </sheetData>
  <mergeCells count="69">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P24:Q24"/>
    <mergeCell ref="D24:I24"/>
    <mergeCell ref="J24:O24"/>
    <mergeCell ref="P25:Q25"/>
    <mergeCell ref="D25:I25"/>
    <mergeCell ref="J25:O25"/>
    <mergeCell ref="P26:Q26"/>
    <mergeCell ref="D26:I26"/>
    <mergeCell ref="J26:O26"/>
    <mergeCell ref="P27:Q27"/>
    <mergeCell ref="D27:I27"/>
    <mergeCell ref="J27:O27"/>
    <mergeCell ref="P28:Q28"/>
    <mergeCell ref="D28:I28"/>
    <mergeCell ref="J28:O28"/>
    <mergeCell ref="I31:Q31"/>
    <mergeCell ref="C42:J42"/>
    <mergeCell ref="K42:Q42"/>
    <mergeCell ref="E43:J43"/>
    <mergeCell ref="E44:J44"/>
    <mergeCell ref="K44:Q44"/>
    <mergeCell ref="E45:J45"/>
    <mergeCell ref="K45:Q45"/>
    <mergeCell ref="M101:N101"/>
    <mergeCell ref="M94:N94"/>
    <mergeCell ref="M95:N95"/>
    <mergeCell ref="M96:N96"/>
    <mergeCell ref="M97:N97"/>
    <mergeCell ref="M98:N98"/>
    <mergeCell ref="M99:N99"/>
    <mergeCell ref="M100:N100"/>
  </mergeCells>
  <dataValidations count="19">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D28 P28 J28"/>
    <dataValidation allowBlank="1" showInputMessage="1" showErrorMessage="1" prompt="Identifique el valor registrado en el denominador de la fórmula de cálculo" sqref="J27 D27"/>
    <dataValidation allowBlank="1" showInputMessage="1" showErrorMessage="1" prompt="Identifique el valor registrado en el numerador de la fórmula de cálculo" sqref="P26:P27 J26 D26"/>
    <dataValidation allowBlank="1" showInputMessage="1" showErrorMessage="1" prompt="Valor que se espera alcance el Indicador" sqref="D25 P25 J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B1:U121"/>
  <sheetViews>
    <sheetView showGridLines="0" topLeftCell="A13" zoomScale="85" zoomScaleNormal="85" zoomScaleSheetLayoutView="89" workbookViewId="0">
      <selection activeCell="X29" sqref="X29"/>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135</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104</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106</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121</v>
      </c>
      <c r="D13" s="118"/>
      <c r="E13" s="117">
        <v>100</v>
      </c>
      <c r="F13" s="122"/>
      <c r="G13" s="124" t="s">
        <v>81</v>
      </c>
      <c r="H13" s="125"/>
      <c r="I13" s="117" t="s">
        <v>4</v>
      </c>
      <c r="J13" s="122"/>
      <c r="K13" s="124" t="s">
        <v>10</v>
      </c>
      <c r="L13" s="125"/>
      <c r="M13" s="117" t="s">
        <v>105</v>
      </c>
      <c r="N13" s="118"/>
      <c r="O13" s="128"/>
      <c r="P13" s="130" t="s">
        <v>71</v>
      </c>
      <c r="Q13" s="122"/>
      <c r="R13" s="3"/>
    </row>
    <row r="14" spans="2:18" ht="39"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v>2024</v>
      </c>
      <c r="E24" s="98"/>
      <c r="F24" s="98"/>
      <c r="G24" s="98"/>
      <c r="H24" s="98"/>
      <c r="I24" s="227"/>
      <c r="J24" s="97">
        <v>2025</v>
      </c>
      <c r="K24" s="98"/>
      <c r="L24" s="98"/>
      <c r="M24" s="98"/>
      <c r="N24" s="98"/>
      <c r="O24" s="227"/>
      <c r="P24" s="94" t="s">
        <v>13</v>
      </c>
      <c r="Q24" s="96"/>
      <c r="R24" s="3"/>
    </row>
    <row r="25" spans="2:20" ht="15" customHeight="1" x14ac:dyDescent="0.2">
      <c r="B25" s="2"/>
      <c r="C25" s="34" t="s">
        <v>17</v>
      </c>
      <c r="D25" s="89">
        <v>100</v>
      </c>
      <c r="E25" s="87"/>
      <c r="F25" s="87"/>
      <c r="G25" s="87"/>
      <c r="H25" s="87"/>
      <c r="I25" s="90"/>
      <c r="J25" s="89">
        <v>100</v>
      </c>
      <c r="K25" s="87"/>
      <c r="L25" s="87"/>
      <c r="M25" s="87"/>
      <c r="N25" s="87"/>
      <c r="O25" s="90"/>
      <c r="P25" s="89"/>
      <c r="Q25" s="90"/>
      <c r="R25" s="3"/>
    </row>
    <row r="26" spans="2:20" x14ac:dyDescent="0.2">
      <c r="B26" s="2"/>
      <c r="C26" s="33" t="s">
        <v>15</v>
      </c>
      <c r="D26" s="72">
        <v>3</v>
      </c>
      <c r="E26" s="73"/>
      <c r="F26" s="73"/>
      <c r="G26" s="73"/>
      <c r="H26" s="73"/>
      <c r="I26" s="110"/>
      <c r="J26" s="72"/>
      <c r="K26" s="73"/>
      <c r="L26" s="73"/>
      <c r="M26" s="73"/>
      <c r="N26" s="73"/>
      <c r="O26" s="110"/>
      <c r="P26" s="76"/>
      <c r="Q26" s="77"/>
      <c r="R26" s="3"/>
    </row>
    <row r="27" spans="2:20" ht="15.75" customHeight="1" x14ac:dyDescent="0.2">
      <c r="B27" s="2"/>
      <c r="C27" s="33" t="s">
        <v>36</v>
      </c>
      <c r="D27" s="72">
        <v>3</v>
      </c>
      <c r="E27" s="73"/>
      <c r="F27" s="73"/>
      <c r="G27" s="73"/>
      <c r="H27" s="73"/>
      <c r="I27" s="110"/>
      <c r="J27" s="72"/>
      <c r="K27" s="73"/>
      <c r="L27" s="73"/>
      <c r="M27" s="73"/>
      <c r="N27" s="73"/>
      <c r="O27" s="110"/>
      <c r="P27" s="228"/>
      <c r="Q27" s="229"/>
      <c r="R27" s="3"/>
    </row>
    <row r="28" spans="2:20" ht="15.75" customHeight="1" thickBot="1" x14ac:dyDescent="0.25">
      <c r="B28" s="2"/>
      <c r="C28" s="32" t="s">
        <v>29</v>
      </c>
      <c r="D28" s="207">
        <f>(D26/D27)*100</f>
        <v>100</v>
      </c>
      <c r="E28" s="208"/>
      <c r="F28" s="208"/>
      <c r="G28" s="208"/>
      <c r="H28" s="208"/>
      <c r="I28" s="231"/>
      <c r="J28" s="207" t="e">
        <f>(J26/J27)*100</f>
        <v>#DIV/0!</v>
      </c>
      <c r="K28" s="208"/>
      <c r="L28" s="208"/>
      <c r="M28" s="208"/>
      <c r="N28" s="208"/>
      <c r="O28" s="231"/>
      <c r="P28" s="195"/>
      <c r="Q28" s="23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102" customHeight="1" thickBot="1" x14ac:dyDescent="0.25">
      <c r="B44" s="2"/>
      <c r="C44" s="10" t="s">
        <v>18</v>
      </c>
      <c r="D44" s="47">
        <v>45673</v>
      </c>
      <c r="E44" s="232" t="s">
        <v>136</v>
      </c>
      <c r="F44" s="233"/>
      <c r="G44" s="233"/>
      <c r="H44" s="233"/>
      <c r="I44" s="233"/>
      <c r="J44" s="234"/>
      <c r="K44" s="235"/>
      <c r="L44" s="235"/>
      <c r="M44" s="235"/>
      <c r="N44" s="235"/>
      <c r="O44" s="235"/>
      <c r="P44" s="235"/>
      <c r="Q44" s="236"/>
      <c r="R44" s="3"/>
    </row>
    <row r="45" spans="2:18" ht="133.5" customHeight="1" thickBot="1" x14ac:dyDescent="0.25">
      <c r="B45" s="2"/>
      <c r="C45" s="10" t="s">
        <v>19</v>
      </c>
      <c r="D45" s="47"/>
      <c r="E45" s="232"/>
      <c r="F45" s="233"/>
      <c r="G45" s="233"/>
      <c r="H45" s="233"/>
      <c r="I45" s="233"/>
      <c r="J45" s="234"/>
      <c r="K45" s="235"/>
      <c r="L45" s="235"/>
      <c r="M45" s="235"/>
      <c r="N45" s="235"/>
      <c r="O45" s="235"/>
      <c r="P45" s="235"/>
      <c r="Q45" s="236"/>
      <c r="R45" s="3"/>
    </row>
    <row r="46" spans="2:18" x14ac:dyDescent="0.2">
      <c r="B46" s="2"/>
      <c r="R46" s="3"/>
    </row>
    <row r="47" spans="2:18" ht="13.5" thickBot="1" x14ac:dyDescent="0.25">
      <c r="B47" s="11"/>
      <c r="C47" s="12"/>
      <c r="D47" s="12"/>
      <c r="E47" s="12"/>
      <c r="F47" s="12"/>
      <c r="G47" s="12"/>
      <c r="H47" s="12"/>
      <c r="I47" s="12"/>
      <c r="J47" s="12"/>
      <c r="K47" s="12"/>
      <c r="L47" s="12"/>
      <c r="M47" s="12"/>
      <c r="N47" s="12"/>
      <c r="O47" s="12"/>
      <c r="P47" s="12"/>
      <c r="Q47" s="12"/>
      <c r="R47" s="13"/>
    </row>
    <row r="89" spans="3:21" ht="28.5" customHeight="1" x14ac:dyDescent="0.2"/>
    <row r="91" spans="3:21" hidden="1" x14ac:dyDescent="0.2"/>
    <row r="92" spans="3:21" hidden="1" x14ac:dyDescent="0.2"/>
    <row r="93" spans="3:21" ht="13.5" hidden="1" thickBot="1" x14ac:dyDescent="0.25">
      <c r="C93" s="31" t="s">
        <v>39</v>
      </c>
      <c r="D93" s="30"/>
      <c r="H93" s="29" t="s">
        <v>23</v>
      </c>
      <c r="I93" s="29" t="s">
        <v>25</v>
      </c>
      <c r="J93" s="29" t="s">
        <v>70</v>
      </c>
      <c r="U93" s="28" t="s">
        <v>30</v>
      </c>
    </row>
    <row r="94" spans="3:21" ht="25.5" hidden="1" x14ac:dyDescent="0.2">
      <c r="C94" s="24" t="s">
        <v>46</v>
      </c>
      <c r="D94" s="26"/>
      <c r="H94" s="27" t="s">
        <v>4</v>
      </c>
      <c r="I94" s="27" t="s">
        <v>7</v>
      </c>
      <c r="J94" s="27" t="s">
        <v>71</v>
      </c>
      <c r="M94" s="54"/>
      <c r="N94" s="54"/>
    </row>
    <row r="95" spans="3:21" ht="25.5" hidden="1" x14ac:dyDescent="0.2">
      <c r="C95" s="24" t="s">
        <v>47</v>
      </c>
      <c r="D95" s="26"/>
      <c r="H95" s="27" t="s">
        <v>76</v>
      </c>
      <c r="I95" s="27" t="s">
        <v>88</v>
      </c>
      <c r="J95" s="27" t="s">
        <v>72</v>
      </c>
      <c r="M95" s="55"/>
      <c r="N95" s="55"/>
    </row>
    <row r="96" spans="3:21" ht="38.25" hidden="1" x14ac:dyDescent="0.2">
      <c r="C96" s="24" t="s">
        <v>48</v>
      </c>
      <c r="D96" s="26"/>
      <c r="H96" s="27" t="s">
        <v>5</v>
      </c>
      <c r="I96" s="27" t="s">
        <v>8</v>
      </c>
      <c r="J96" s="27" t="s">
        <v>73</v>
      </c>
      <c r="M96" s="55"/>
      <c r="N96" s="55"/>
    </row>
    <row r="97" spans="3:14" hidden="1" x14ac:dyDescent="0.2">
      <c r="C97" s="24" t="s">
        <v>49</v>
      </c>
      <c r="D97" s="26"/>
      <c r="H97" s="27"/>
      <c r="I97" s="27" t="s">
        <v>75</v>
      </c>
      <c r="J97" s="27" t="s">
        <v>74</v>
      </c>
      <c r="M97" s="55"/>
      <c r="N97" s="55"/>
    </row>
    <row r="98" spans="3:14" ht="25.5" hidden="1" x14ac:dyDescent="0.2">
      <c r="C98" s="24" t="s">
        <v>50</v>
      </c>
      <c r="D98" s="26"/>
      <c r="H98" s="27"/>
      <c r="I98" s="27" t="s">
        <v>9</v>
      </c>
      <c r="J98" s="27" t="s">
        <v>78</v>
      </c>
      <c r="M98" s="55"/>
      <c r="N98" s="55"/>
    </row>
    <row r="99" spans="3:14" hidden="1" x14ac:dyDescent="0.2">
      <c r="C99" s="24" t="s">
        <v>51</v>
      </c>
      <c r="D99" s="26"/>
      <c r="H99" s="27"/>
      <c r="I99" s="27" t="s">
        <v>10</v>
      </c>
      <c r="J99" s="27"/>
      <c r="M99" s="55"/>
      <c r="N99" s="55"/>
    </row>
    <row r="100" spans="3:14" hidden="1" x14ac:dyDescent="0.2">
      <c r="C100" s="24" t="s">
        <v>52</v>
      </c>
      <c r="D100" s="26"/>
      <c r="M100" s="54"/>
      <c r="N100" s="54"/>
    </row>
    <row r="101" spans="3:14" ht="66" hidden="1" customHeight="1" x14ac:dyDescent="0.2">
      <c r="C101" s="24" t="s">
        <v>53</v>
      </c>
      <c r="D101" s="26"/>
      <c r="M101" s="53"/>
      <c r="N101" s="53"/>
    </row>
    <row r="102" spans="3:14" hidden="1" x14ac:dyDescent="0.2">
      <c r="C102" s="24" t="s">
        <v>37</v>
      </c>
      <c r="D102" s="26"/>
    </row>
    <row r="103" spans="3:14" ht="25.5" hidden="1" x14ac:dyDescent="0.2">
      <c r="C103" s="24" t="s">
        <v>54</v>
      </c>
      <c r="D103" s="26"/>
    </row>
    <row r="104" spans="3:14" ht="25.5" hidden="1" x14ac:dyDescent="0.2">
      <c r="C104" s="24" t="s">
        <v>55</v>
      </c>
      <c r="D104" s="26"/>
    </row>
    <row r="105" spans="3:14" ht="25.5" hidden="1" x14ac:dyDescent="0.2">
      <c r="C105" s="24" t="s">
        <v>56</v>
      </c>
      <c r="D105" s="26"/>
    </row>
    <row r="106" spans="3:14" hidden="1" x14ac:dyDescent="0.2">
      <c r="C106" s="24" t="s">
        <v>41</v>
      </c>
      <c r="D106" s="23"/>
    </row>
    <row r="107" spans="3:14" hidden="1" x14ac:dyDescent="0.2">
      <c r="C107" s="24" t="s">
        <v>40</v>
      </c>
      <c r="D107" s="25"/>
    </row>
    <row r="108" spans="3:14" hidden="1" x14ac:dyDescent="0.2">
      <c r="C108" s="24" t="s">
        <v>57</v>
      </c>
      <c r="D108" s="23"/>
    </row>
    <row r="109" spans="3:14" hidden="1" x14ac:dyDescent="0.2"/>
    <row r="110" spans="3:14" ht="6.75" hidden="1" customHeight="1" x14ac:dyDescent="0.2"/>
    <row r="111" spans="3:14" ht="15" hidden="1" customHeight="1" x14ac:dyDescent="0.2">
      <c r="C111" s="14" t="s">
        <v>30</v>
      </c>
    </row>
    <row r="112" spans="3:14" ht="18.75" hidden="1" customHeight="1" x14ac:dyDescent="0.2">
      <c r="C112" s="14" t="s">
        <v>33</v>
      </c>
    </row>
    <row r="113" spans="3:3" ht="15" hidden="1" customHeight="1" x14ac:dyDescent="0.2">
      <c r="C113" s="14" t="s">
        <v>42</v>
      </c>
    </row>
    <row r="114" spans="3:3" ht="11.25" hidden="1" customHeight="1" x14ac:dyDescent="0.2">
      <c r="C114" s="14" t="s">
        <v>31</v>
      </c>
    </row>
    <row r="115" spans="3:3" ht="16.5" hidden="1" customHeight="1" x14ac:dyDescent="0.2">
      <c r="C115" s="14" t="s">
        <v>32</v>
      </c>
    </row>
    <row r="116" spans="3:3" ht="12" hidden="1" customHeight="1" x14ac:dyDescent="0.2">
      <c r="C116" s="14" t="s">
        <v>34</v>
      </c>
    </row>
    <row r="117" spans="3:3" ht="25.5" hidden="1" customHeight="1" x14ac:dyDescent="0.2">
      <c r="C117" s="14" t="s">
        <v>35</v>
      </c>
    </row>
    <row r="118" spans="3:3" ht="27.75" hidden="1" customHeight="1" x14ac:dyDescent="0.2">
      <c r="C118" s="14" t="s">
        <v>43</v>
      </c>
    </row>
    <row r="119" spans="3:3" ht="36.75" hidden="1" customHeight="1" x14ac:dyDescent="0.2">
      <c r="C119" s="22" t="s">
        <v>44</v>
      </c>
    </row>
    <row r="120" spans="3:3" hidden="1" x14ac:dyDescent="0.2">
      <c r="C120" s="14" t="s">
        <v>45</v>
      </c>
    </row>
    <row r="121" spans="3:3" hidden="1" x14ac:dyDescent="0.2"/>
  </sheetData>
  <mergeCells count="69">
    <mergeCell ref="M98:N98"/>
    <mergeCell ref="M99:N99"/>
    <mergeCell ref="M100:N100"/>
    <mergeCell ref="M101:N101"/>
    <mergeCell ref="E45:J45"/>
    <mergeCell ref="K45:Q45"/>
    <mergeCell ref="M94:N94"/>
    <mergeCell ref="M95:N95"/>
    <mergeCell ref="M96:N96"/>
    <mergeCell ref="M97:N97"/>
    <mergeCell ref="I31:Q31"/>
    <mergeCell ref="C42:J42"/>
    <mergeCell ref="K42:Q42"/>
    <mergeCell ref="E43:J43"/>
    <mergeCell ref="E44:J44"/>
    <mergeCell ref="K44:Q44"/>
    <mergeCell ref="P26:Q26"/>
    <mergeCell ref="P27:Q27"/>
    <mergeCell ref="P28:Q28"/>
    <mergeCell ref="D26:I26"/>
    <mergeCell ref="D27:I27"/>
    <mergeCell ref="D28:I28"/>
    <mergeCell ref="J26:O26"/>
    <mergeCell ref="J27:O27"/>
    <mergeCell ref="J28:O28"/>
    <mergeCell ref="B20:R20"/>
    <mergeCell ref="C23:Q23"/>
    <mergeCell ref="P24:Q24"/>
    <mergeCell ref="P25:Q25"/>
    <mergeCell ref="D24:I24"/>
    <mergeCell ref="D25:I25"/>
    <mergeCell ref="J25:O25"/>
    <mergeCell ref="J24:O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8">
    <dataValidation type="list" allowBlank="1" showInputMessage="1" showErrorMessage="1" prompt="Selecione de la lista desplegable la tendencia esperada" sqref="P13:Q14">
      <formula1>$J$94:$J$98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$C$94:$C$108</formula1>
    </dataValidation>
    <dataValidation allowBlank="1" showInputMessage="1" showErrorMessage="1" prompt="Realice un pequeño análisis, acerca del cumplimiento o incumplimiento del indicador, identificando los factores que fueron relevantes en el resultado del indicador." sqref="C44:C45 E44:J45"/>
    <dataValidation allowBlank="1" showInputMessage="1" showErrorMessage="1" prompt="Identifique el resultado del indicador en la medición desarrollada" sqref="J28 P28 D28"/>
    <dataValidation allowBlank="1" showInputMessage="1" showErrorMessage="1" prompt="Identifique el valor registrado en el numerador de la fórmula de cálculo" sqref="P26 J26:J27 D26:D27"/>
    <dataValidation allowBlank="1" showInputMessage="1" showErrorMessage="1" prompt="Valor que se espera alcance el Indicador" sqref="J25 P25 D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U123"/>
  <sheetViews>
    <sheetView showGridLines="0" topLeftCell="A19" zoomScale="85" zoomScaleNormal="85" zoomScaleSheetLayoutView="89" workbookViewId="0">
      <selection activeCell="E45" sqref="E45:J45"/>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67" t="s">
        <v>0</v>
      </c>
      <c r="C6" s="68"/>
      <c r="D6" s="68"/>
      <c r="E6" s="68"/>
      <c r="F6" s="68"/>
      <c r="G6" s="68"/>
      <c r="H6" s="68"/>
      <c r="I6" s="68"/>
      <c r="J6" s="68"/>
      <c r="K6" s="68"/>
      <c r="L6" s="68"/>
      <c r="M6" s="68"/>
      <c r="N6" s="68"/>
      <c r="O6" s="68"/>
      <c r="P6" s="68"/>
      <c r="Q6" s="68"/>
      <c r="R6" s="69"/>
    </row>
    <row r="7" spans="2:18" ht="13.5" customHeight="1"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101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108</v>
      </c>
      <c r="M9" s="149"/>
      <c r="N9" s="149"/>
      <c r="O9" s="149"/>
      <c r="P9" s="149"/>
      <c r="Q9" s="150"/>
      <c r="R9" s="3"/>
    </row>
    <row r="10" spans="2:18" ht="23.25" customHeight="1" thickBot="1" x14ac:dyDescent="0.25">
      <c r="B10" s="2"/>
      <c r="C10" s="4" t="s">
        <v>60</v>
      </c>
      <c r="D10" s="141" t="s">
        <v>132</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102</v>
      </c>
      <c r="D13" s="118"/>
      <c r="E13" s="121">
        <v>0.67859999999999998</v>
      </c>
      <c r="F13" s="122"/>
      <c r="G13" s="124" t="s">
        <v>81</v>
      </c>
      <c r="H13" s="125"/>
      <c r="I13" s="117" t="s">
        <v>4</v>
      </c>
      <c r="J13" s="122"/>
      <c r="K13" s="124" t="s">
        <v>8</v>
      </c>
      <c r="L13" s="125"/>
      <c r="M13" s="117" t="s">
        <v>103</v>
      </c>
      <c r="N13" s="118"/>
      <c r="O13" s="128"/>
      <c r="P13" s="130" t="s">
        <v>71</v>
      </c>
      <c r="Q13" s="122"/>
      <c r="R13" s="3"/>
    </row>
    <row r="14" spans="2:18" ht="49.5"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100</v>
      </c>
      <c r="E25" s="84"/>
      <c r="F25" s="85"/>
      <c r="G25" s="83">
        <v>100</v>
      </c>
      <c r="H25" s="84"/>
      <c r="I25" s="85"/>
      <c r="J25" s="83">
        <v>100</v>
      </c>
      <c r="K25" s="84"/>
      <c r="L25" s="85"/>
      <c r="M25" s="83">
        <v>100</v>
      </c>
      <c r="N25" s="84"/>
      <c r="O25" s="85"/>
      <c r="P25" s="252">
        <v>100</v>
      </c>
      <c r="Q25" s="253"/>
      <c r="R25" s="3"/>
    </row>
    <row r="26" spans="2:20" ht="12.75" customHeight="1" x14ac:dyDescent="0.2">
      <c r="B26" s="2"/>
      <c r="C26" s="33" t="s">
        <v>15</v>
      </c>
      <c r="D26" s="75">
        <v>85</v>
      </c>
      <c r="E26" s="73"/>
      <c r="F26" s="74"/>
      <c r="G26" s="75">
        <v>151</v>
      </c>
      <c r="H26" s="73"/>
      <c r="I26" s="74"/>
      <c r="J26" s="75"/>
      <c r="K26" s="73"/>
      <c r="L26" s="74"/>
      <c r="M26" s="75"/>
      <c r="N26" s="73"/>
      <c r="O26" s="74"/>
      <c r="P26" s="198">
        <f>SUM(G26:O26)</f>
        <v>151</v>
      </c>
      <c r="Q26" s="77"/>
      <c r="R26" s="3"/>
    </row>
    <row r="27" spans="2:20" ht="15.75" customHeight="1" x14ac:dyDescent="0.2">
      <c r="B27" s="2"/>
      <c r="C27" s="33" t="s">
        <v>36</v>
      </c>
      <c r="D27" s="75">
        <v>92</v>
      </c>
      <c r="E27" s="73"/>
      <c r="F27" s="74"/>
      <c r="G27" s="75">
        <v>151</v>
      </c>
      <c r="H27" s="73"/>
      <c r="I27" s="74"/>
      <c r="J27" s="75"/>
      <c r="K27" s="73"/>
      <c r="L27" s="74"/>
      <c r="M27" s="75"/>
      <c r="N27" s="73"/>
      <c r="O27" s="74"/>
      <c r="P27" s="198">
        <f>SUM(G27:O27)</f>
        <v>151</v>
      </c>
      <c r="Q27" s="77"/>
      <c r="R27" s="3"/>
    </row>
    <row r="28" spans="2:20" ht="15.75" customHeight="1" thickBot="1" x14ac:dyDescent="0.25">
      <c r="B28" s="2"/>
      <c r="C28" s="32" t="s">
        <v>29</v>
      </c>
      <c r="D28" s="207">
        <f>(D26/D27)*100</f>
        <v>92.391304347826093</v>
      </c>
      <c r="E28" s="208"/>
      <c r="F28" s="209"/>
      <c r="G28" s="78">
        <f>(G26/G27)*100</f>
        <v>100</v>
      </c>
      <c r="H28" s="79"/>
      <c r="I28" s="80"/>
      <c r="J28" s="207" t="e">
        <f>(J26/J27)*100</f>
        <v>#DIV/0!</v>
      </c>
      <c r="K28" s="208"/>
      <c r="L28" s="231"/>
      <c r="M28" s="207" t="e">
        <f>(M26/M27)*100</f>
        <v>#DIV/0!</v>
      </c>
      <c r="N28" s="208"/>
      <c r="O28" s="209"/>
      <c r="P28" s="250">
        <f>P26/P27*100</f>
        <v>100</v>
      </c>
      <c r="Q28" s="251"/>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192.75" customHeight="1" thickBot="1" x14ac:dyDescent="0.25">
      <c r="B44" s="2"/>
      <c r="C44" s="10" t="s">
        <v>18</v>
      </c>
      <c r="D44" s="50">
        <v>45382</v>
      </c>
      <c r="E44" s="247" t="s">
        <v>142</v>
      </c>
      <c r="F44" s="248"/>
      <c r="G44" s="248"/>
      <c r="H44" s="248"/>
      <c r="I44" s="248"/>
      <c r="J44" s="249"/>
      <c r="K44" s="243"/>
      <c r="L44" s="244"/>
      <c r="M44" s="244"/>
      <c r="N44" s="244"/>
      <c r="O44" s="244"/>
      <c r="P44" s="244"/>
      <c r="Q44" s="245"/>
      <c r="R44" s="3"/>
    </row>
    <row r="45" spans="2:18" ht="111.75" customHeight="1" thickBot="1" x14ac:dyDescent="0.25">
      <c r="B45" s="2"/>
      <c r="C45" s="10" t="s">
        <v>19</v>
      </c>
      <c r="D45" s="48">
        <v>45838</v>
      </c>
      <c r="E45" s="271" t="s">
        <v>147</v>
      </c>
      <c r="F45" s="238"/>
      <c r="G45" s="238"/>
      <c r="H45" s="238"/>
      <c r="I45" s="238"/>
      <c r="J45" s="239"/>
      <c r="K45" s="240"/>
      <c r="L45" s="241"/>
      <c r="M45" s="241"/>
      <c r="N45" s="241"/>
      <c r="O45" s="241"/>
      <c r="P45" s="241"/>
      <c r="Q45" s="242"/>
      <c r="R45" s="3"/>
    </row>
    <row r="46" spans="2:18" ht="186" customHeight="1" thickBot="1" x14ac:dyDescent="0.25">
      <c r="B46" s="2"/>
      <c r="C46" s="10" t="s">
        <v>90</v>
      </c>
      <c r="D46" s="46"/>
      <c r="E46" s="237"/>
      <c r="F46" s="238"/>
      <c r="G46" s="238"/>
      <c r="H46" s="238"/>
      <c r="I46" s="238"/>
      <c r="J46" s="239"/>
      <c r="K46" s="243"/>
      <c r="L46" s="244"/>
      <c r="M46" s="244"/>
      <c r="N46" s="244"/>
      <c r="O46" s="244"/>
      <c r="P46" s="244"/>
      <c r="Q46" s="245"/>
      <c r="R46" s="3"/>
    </row>
    <row r="47" spans="2:18" ht="167.25" customHeight="1" thickBot="1" x14ac:dyDescent="0.25">
      <c r="B47" s="2"/>
      <c r="C47" s="10" t="s">
        <v>20</v>
      </c>
      <c r="D47" s="47"/>
      <c r="E47" s="246"/>
      <c r="F47" s="244"/>
      <c r="G47" s="244"/>
      <c r="H47" s="244"/>
      <c r="I47" s="244"/>
      <c r="J47" s="245"/>
      <c r="K47" s="56"/>
      <c r="L47" s="57"/>
      <c r="M47" s="57"/>
      <c r="N47" s="57"/>
      <c r="O47" s="57"/>
      <c r="P47" s="57"/>
      <c r="Q47" s="58"/>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31" t="s">
        <v>39</v>
      </c>
      <c r="D95" s="30"/>
      <c r="H95" s="29" t="s">
        <v>23</v>
      </c>
      <c r="I95" s="29" t="s">
        <v>25</v>
      </c>
      <c r="J95" s="29" t="s">
        <v>70</v>
      </c>
      <c r="U95" s="28" t="s">
        <v>30</v>
      </c>
    </row>
    <row r="96" spans="3:21" ht="25.5" hidden="1" x14ac:dyDescent="0.2">
      <c r="C96" s="24" t="s">
        <v>46</v>
      </c>
      <c r="D96" s="26"/>
      <c r="H96" s="27" t="s">
        <v>4</v>
      </c>
      <c r="I96" s="27" t="s">
        <v>7</v>
      </c>
      <c r="J96" s="27" t="s">
        <v>71</v>
      </c>
      <c r="M96" s="54"/>
      <c r="N96" s="54"/>
    </row>
    <row r="97" spans="3:14" ht="25.5" hidden="1" x14ac:dyDescent="0.2">
      <c r="C97" s="24" t="s">
        <v>47</v>
      </c>
      <c r="D97" s="26"/>
      <c r="H97" s="27" t="s">
        <v>76</v>
      </c>
      <c r="I97" s="27" t="s">
        <v>88</v>
      </c>
      <c r="J97" s="27" t="s">
        <v>72</v>
      </c>
      <c r="M97" s="55"/>
      <c r="N97" s="55"/>
    </row>
    <row r="98" spans="3:14" ht="38.25" hidden="1" x14ac:dyDescent="0.2">
      <c r="C98" s="24" t="s">
        <v>48</v>
      </c>
      <c r="D98" s="26"/>
      <c r="H98" s="27" t="s">
        <v>5</v>
      </c>
      <c r="I98" s="27" t="s">
        <v>8</v>
      </c>
      <c r="J98" s="27" t="s">
        <v>73</v>
      </c>
      <c r="M98" s="55"/>
      <c r="N98" s="55"/>
    </row>
    <row r="99" spans="3:14" hidden="1" x14ac:dyDescent="0.2">
      <c r="C99" s="24" t="s">
        <v>49</v>
      </c>
      <c r="D99" s="26"/>
      <c r="H99" s="27"/>
      <c r="I99" s="27" t="s">
        <v>75</v>
      </c>
      <c r="J99" s="27" t="s">
        <v>74</v>
      </c>
      <c r="M99" s="55"/>
      <c r="N99" s="55"/>
    </row>
    <row r="100" spans="3:14" ht="25.5" hidden="1" x14ac:dyDescent="0.2">
      <c r="C100" s="24" t="s">
        <v>50</v>
      </c>
      <c r="D100" s="26"/>
      <c r="H100" s="27"/>
      <c r="I100" s="27" t="s">
        <v>9</v>
      </c>
      <c r="J100" s="27" t="s">
        <v>78</v>
      </c>
      <c r="M100" s="55"/>
      <c r="N100" s="55"/>
    </row>
    <row r="101" spans="3:14" hidden="1" x14ac:dyDescent="0.2">
      <c r="C101" s="24" t="s">
        <v>51</v>
      </c>
      <c r="D101" s="26"/>
      <c r="H101" s="27"/>
      <c r="I101" s="27" t="s">
        <v>10</v>
      </c>
      <c r="J101" s="27"/>
      <c r="M101" s="55"/>
      <c r="N101" s="55"/>
    </row>
    <row r="102" spans="3:14" hidden="1" x14ac:dyDescent="0.2">
      <c r="C102" s="24" t="s">
        <v>52</v>
      </c>
      <c r="D102" s="26"/>
      <c r="M102" s="54"/>
      <c r="N102" s="54"/>
    </row>
    <row r="103" spans="3:14" ht="66" hidden="1" customHeight="1" x14ac:dyDescent="0.2">
      <c r="C103" s="24" t="s">
        <v>53</v>
      </c>
      <c r="D103" s="26"/>
      <c r="M103" s="53"/>
      <c r="N103" s="53"/>
    </row>
    <row r="104" spans="3:14" hidden="1" x14ac:dyDescent="0.2">
      <c r="C104" s="24" t="s">
        <v>37</v>
      </c>
      <c r="D104" s="26"/>
    </row>
    <row r="105" spans="3:14" ht="25.5" hidden="1" x14ac:dyDescent="0.2">
      <c r="C105" s="24" t="s">
        <v>54</v>
      </c>
      <c r="D105" s="26"/>
    </row>
    <row r="106" spans="3:14" ht="25.5" hidden="1" x14ac:dyDescent="0.2">
      <c r="C106" s="24" t="s">
        <v>55</v>
      </c>
      <c r="D106" s="26"/>
    </row>
    <row r="107" spans="3:14" ht="25.5" hidden="1" x14ac:dyDescent="0.2">
      <c r="C107" s="24" t="s">
        <v>56</v>
      </c>
      <c r="D107" s="26"/>
    </row>
    <row r="108" spans="3:14" hidden="1" x14ac:dyDescent="0.2">
      <c r="C108" s="24" t="s">
        <v>41</v>
      </c>
      <c r="D108" s="23"/>
    </row>
    <row r="109" spans="3:14" hidden="1" x14ac:dyDescent="0.2">
      <c r="C109" s="24" t="s">
        <v>40</v>
      </c>
      <c r="D109" s="25"/>
    </row>
    <row r="110" spans="3:14" hidden="1" x14ac:dyDescent="0.2">
      <c r="C110" s="24" t="s">
        <v>57</v>
      </c>
      <c r="D110" s="23"/>
    </row>
    <row r="111" spans="3:14" hidden="1" x14ac:dyDescent="0.2"/>
    <row r="112" spans="3:14" ht="6.75" hidden="1" customHeight="1" x14ac:dyDescent="0.2"/>
    <row r="113" spans="3:3" ht="15" hidden="1" customHeight="1" x14ac:dyDescent="0.2">
      <c r="C113" s="14" t="s">
        <v>30</v>
      </c>
    </row>
    <row r="114" spans="3:3" ht="18.75" hidden="1" customHeight="1" x14ac:dyDescent="0.2">
      <c r="C114" s="14" t="s">
        <v>33</v>
      </c>
    </row>
    <row r="115" spans="3:3" ht="15" hidden="1" customHeight="1" x14ac:dyDescent="0.2">
      <c r="C115" s="14" t="s">
        <v>42</v>
      </c>
    </row>
    <row r="116" spans="3:3" ht="11.25" hidden="1" customHeight="1" x14ac:dyDescent="0.2">
      <c r="C116" s="14" t="s">
        <v>31</v>
      </c>
    </row>
    <row r="117" spans="3:3" ht="16.5" hidden="1" customHeight="1" x14ac:dyDescent="0.2">
      <c r="C117" s="14" t="s">
        <v>32</v>
      </c>
    </row>
    <row r="118" spans="3:3" ht="12" hidden="1" customHeight="1" x14ac:dyDescent="0.2">
      <c r="C118" s="14" t="s">
        <v>34</v>
      </c>
    </row>
    <row r="119" spans="3:3" ht="25.5" hidden="1" customHeight="1" x14ac:dyDescent="0.2">
      <c r="C119" s="14" t="s">
        <v>35</v>
      </c>
    </row>
    <row r="120" spans="3:3" ht="27.75" hidden="1" customHeight="1" x14ac:dyDescent="0.2">
      <c r="C120" s="14" t="s">
        <v>43</v>
      </c>
    </row>
    <row r="121" spans="3:3" ht="36.75" hidden="1" customHeight="1" x14ac:dyDescent="0.2">
      <c r="C121" s="22" t="s">
        <v>44</v>
      </c>
    </row>
    <row r="122" spans="3:3" hidden="1" x14ac:dyDescent="0.2">
      <c r="C122" s="14" t="s">
        <v>45</v>
      </c>
    </row>
    <row r="123"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xWindow="784" yWindow="670" count="19">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ataValidation allowBlank="1" showInputMessage="1" showErrorMessage="1" prompt="Identifique el resultado del indicador en la medición desarrollada" sqref="M28 P28 J28 G28 D28"/>
    <dataValidation allowBlank="1" showInputMessage="1" showErrorMessage="1" prompt="Identifique el valor registrado en el denominador de la fórmula de cálculo" sqref="J27 M27 D27 G27"/>
    <dataValidation allowBlank="1" showInputMessage="1" showErrorMessage="1" prompt="Identifique el valor registrado en el numerador de la fórmula de cálculo" sqref="D26 M26 P26:P27 J26 G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3"/>
  <sheetViews>
    <sheetView showGridLines="0" tabSelected="1" topLeftCell="A11" zoomScale="85" zoomScaleNormal="85" zoomScaleSheetLayoutView="89" workbookViewId="0">
      <selection activeCell="K43" sqref="K43"/>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169" t="s">
        <v>134</v>
      </c>
      <c r="C5" s="170"/>
      <c r="D5" s="170"/>
      <c r="E5" s="170"/>
      <c r="F5" s="170"/>
      <c r="G5" s="170"/>
      <c r="H5" s="170"/>
      <c r="I5" s="170"/>
      <c r="J5" s="170"/>
      <c r="K5" s="170"/>
      <c r="L5" s="170"/>
      <c r="M5" s="170"/>
      <c r="N5" s="170"/>
      <c r="O5" s="171"/>
      <c r="P5" s="171"/>
      <c r="Q5" s="171"/>
      <c r="R5" s="172"/>
    </row>
    <row r="6" spans="2:18" ht="15" customHeight="1" thickBot="1" x14ac:dyDescent="0.25">
      <c r="B6" s="214" t="s">
        <v>0</v>
      </c>
      <c r="C6" s="215"/>
      <c r="D6" s="215"/>
      <c r="E6" s="215"/>
      <c r="F6" s="215"/>
      <c r="G6" s="215"/>
      <c r="H6" s="215"/>
      <c r="I6" s="215"/>
      <c r="J6" s="215"/>
      <c r="K6" s="215"/>
      <c r="L6" s="215"/>
      <c r="M6" s="215"/>
      <c r="N6" s="215"/>
      <c r="O6" s="215"/>
      <c r="P6" s="215"/>
      <c r="Q6" s="215"/>
      <c r="R6" s="216"/>
    </row>
    <row r="7" spans="2:18" ht="13.5" thickBot="1" x14ac:dyDescent="0.25">
      <c r="B7" s="2"/>
      <c r="C7" s="173"/>
      <c r="D7" s="173"/>
      <c r="E7" s="173"/>
      <c r="F7" s="173"/>
      <c r="G7" s="173"/>
      <c r="H7" s="173"/>
      <c r="I7" s="173"/>
      <c r="J7" s="173"/>
      <c r="K7" s="173"/>
      <c r="L7" s="173"/>
      <c r="M7" s="173"/>
      <c r="N7" s="173"/>
      <c r="O7" s="173"/>
      <c r="P7" s="173"/>
      <c r="Q7" s="173"/>
      <c r="R7" s="3"/>
    </row>
    <row r="8" spans="2:18" ht="30" customHeight="1" thickBot="1" x14ac:dyDescent="0.25">
      <c r="B8" s="2"/>
      <c r="C8" s="4" t="s">
        <v>62</v>
      </c>
      <c r="D8" s="174" t="s">
        <v>53</v>
      </c>
      <c r="E8" s="175"/>
      <c r="F8" s="175"/>
      <c r="G8" s="175"/>
      <c r="H8" s="175"/>
      <c r="I8" s="176"/>
      <c r="J8" s="177" t="s">
        <v>58</v>
      </c>
      <c r="K8" s="178"/>
      <c r="L8" s="179" t="s">
        <v>127</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125</v>
      </c>
      <c r="M9" s="149"/>
      <c r="N9" s="149"/>
      <c r="O9" s="149"/>
      <c r="P9" s="149"/>
      <c r="Q9" s="150"/>
      <c r="R9" s="3"/>
    </row>
    <row r="10" spans="2:18" ht="23.25" customHeight="1" thickBot="1" x14ac:dyDescent="0.25">
      <c r="B10" s="2"/>
      <c r="C10" s="4" t="s">
        <v>60</v>
      </c>
      <c r="D10" s="141" t="s">
        <v>124</v>
      </c>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131</v>
      </c>
      <c r="D13" s="118"/>
      <c r="E13" s="121">
        <v>1</v>
      </c>
      <c r="F13" s="122"/>
      <c r="G13" s="124" t="s">
        <v>81</v>
      </c>
      <c r="H13" s="125"/>
      <c r="I13" s="117" t="s">
        <v>4</v>
      </c>
      <c r="J13" s="122"/>
      <c r="K13" s="124" t="s">
        <v>8</v>
      </c>
      <c r="L13" s="125"/>
      <c r="M13" s="117" t="s">
        <v>126</v>
      </c>
      <c r="N13" s="118"/>
      <c r="O13" s="128"/>
      <c r="P13" s="130" t="s">
        <v>71</v>
      </c>
      <c r="Q13" s="122"/>
      <c r="R13" s="3"/>
    </row>
    <row r="14" spans="2:18" ht="75"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224" t="s">
        <v>24</v>
      </c>
      <c r="C20" s="225"/>
      <c r="D20" s="225"/>
      <c r="E20" s="225"/>
      <c r="F20" s="225"/>
      <c r="G20" s="225"/>
      <c r="H20" s="225"/>
      <c r="I20" s="225"/>
      <c r="J20" s="225"/>
      <c r="K20" s="225"/>
      <c r="L20" s="225"/>
      <c r="M20" s="225"/>
      <c r="N20" s="225"/>
      <c r="O20" s="225"/>
      <c r="P20" s="225"/>
      <c r="Q20" s="225"/>
      <c r="R20" s="226"/>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83">
        <v>100</v>
      </c>
      <c r="E25" s="84"/>
      <c r="F25" s="85"/>
      <c r="G25" s="83">
        <v>100</v>
      </c>
      <c r="H25" s="84"/>
      <c r="I25" s="85"/>
      <c r="J25" s="83">
        <v>100</v>
      </c>
      <c r="K25" s="84"/>
      <c r="L25" s="85"/>
      <c r="M25" s="83">
        <v>100</v>
      </c>
      <c r="N25" s="84"/>
      <c r="O25" s="85"/>
      <c r="P25" s="222">
        <v>1</v>
      </c>
      <c r="Q25" s="194"/>
      <c r="R25" s="3"/>
    </row>
    <row r="26" spans="2:20" ht="12.75" customHeight="1" x14ac:dyDescent="0.2">
      <c r="B26" s="2"/>
      <c r="C26" s="33" t="s">
        <v>15</v>
      </c>
      <c r="D26" s="75">
        <v>3</v>
      </c>
      <c r="E26" s="73"/>
      <c r="F26" s="74"/>
      <c r="G26" s="75">
        <v>5</v>
      </c>
      <c r="H26" s="73"/>
      <c r="I26" s="74"/>
      <c r="J26" s="75"/>
      <c r="K26" s="73"/>
      <c r="L26" s="74"/>
      <c r="M26" s="75"/>
      <c r="N26" s="73"/>
      <c r="O26" s="74"/>
      <c r="P26" s="198">
        <f>SUM(D26:O26)</f>
        <v>8</v>
      </c>
      <c r="Q26" s="77"/>
      <c r="R26" s="3"/>
    </row>
    <row r="27" spans="2:20" ht="15.75" customHeight="1" x14ac:dyDescent="0.2">
      <c r="B27" s="2"/>
      <c r="C27" s="33" t="s">
        <v>36</v>
      </c>
      <c r="D27" s="75">
        <v>3</v>
      </c>
      <c r="E27" s="73"/>
      <c r="F27" s="74"/>
      <c r="G27" s="75">
        <v>5</v>
      </c>
      <c r="H27" s="73"/>
      <c r="I27" s="74"/>
      <c r="J27" s="75"/>
      <c r="K27" s="73"/>
      <c r="L27" s="74"/>
      <c r="M27" s="75"/>
      <c r="N27" s="73"/>
      <c r="O27" s="74"/>
      <c r="P27" s="198">
        <f>SUM(D27:O27)</f>
        <v>8</v>
      </c>
      <c r="Q27" s="77"/>
      <c r="R27" s="3"/>
    </row>
    <row r="28" spans="2:20" ht="15.75" customHeight="1" thickBot="1" x14ac:dyDescent="0.25">
      <c r="B28" s="2"/>
      <c r="C28" s="32" t="s">
        <v>29</v>
      </c>
      <c r="D28" s="195">
        <f>(D26/D27)*100</f>
        <v>100</v>
      </c>
      <c r="E28" s="196"/>
      <c r="F28" s="197"/>
      <c r="G28" s="195">
        <f>(G26/G27)*100</f>
        <v>100</v>
      </c>
      <c r="H28" s="196"/>
      <c r="I28" s="197"/>
      <c r="J28" s="195" t="e">
        <f>(J26/J27)*100</f>
        <v>#DIV/0!</v>
      </c>
      <c r="K28" s="196"/>
      <c r="L28" s="197"/>
      <c r="M28" s="195" t="e">
        <f>(M26/M27)*100</f>
        <v>#DIV/0!</v>
      </c>
      <c r="N28" s="196"/>
      <c r="O28" s="197"/>
      <c r="P28" s="219">
        <f>P26/P27</f>
        <v>1</v>
      </c>
      <c r="Q28" s="22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212" t="s">
        <v>22</v>
      </c>
      <c r="D42" s="213"/>
      <c r="E42" s="213"/>
      <c r="F42" s="213"/>
      <c r="G42" s="213"/>
      <c r="H42" s="213"/>
      <c r="I42" s="213"/>
      <c r="J42" s="213"/>
      <c r="K42" s="214" t="s">
        <v>77</v>
      </c>
      <c r="L42" s="215"/>
      <c r="M42" s="215"/>
      <c r="N42" s="215"/>
      <c r="O42" s="215"/>
      <c r="P42" s="215"/>
      <c r="Q42" s="216"/>
      <c r="R42" s="3"/>
    </row>
    <row r="43" spans="2:18" ht="28.5" customHeight="1" thickBot="1" x14ac:dyDescent="0.25">
      <c r="B43" s="2"/>
      <c r="C43" s="37"/>
      <c r="D43" s="38" t="s">
        <v>79</v>
      </c>
      <c r="E43" s="217" t="s">
        <v>80</v>
      </c>
      <c r="F43" s="217"/>
      <c r="G43" s="217"/>
      <c r="H43" s="217"/>
      <c r="I43" s="217"/>
      <c r="J43" s="218"/>
      <c r="K43" s="39"/>
      <c r="L43" s="40"/>
      <c r="M43" s="40"/>
      <c r="N43" s="40"/>
      <c r="O43" s="40"/>
      <c r="P43" s="40"/>
      <c r="Q43" s="41"/>
      <c r="R43" s="3"/>
    </row>
    <row r="44" spans="2:18" ht="112.5" customHeight="1" thickBot="1" x14ac:dyDescent="0.25">
      <c r="B44" s="2"/>
      <c r="C44" s="10" t="s">
        <v>18</v>
      </c>
      <c r="D44" s="46">
        <v>45747</v>
      </c>
      <c r="E44" s="243" t="s">
        <v>139</v>
      </c>
      <c r="F44" s="244"/>
      <c r="G44" s="244"/>
      <c r="H44" s="244"/>
      <c r="I44" s="244"/>
      <c r="J44" s="245"/>
      <c r="K44" s="57"/>
      <c r="L44" s="57"/>
      <c r="M44" s="57"/>
      <c r="N44" s="57"/>
      <c r="O44" s="57"/>
      <c r="P44" s="57"/>
      <c r="Q44" s="58"/>
      <c r="R44" s="3"/>
    </row>
    <row r="45" spans="2:18" ht="60" customHeight="1" thickBot="1" x14ac:dyDescent="0.25">
      <c r="B45" s="2"/>
      <c r="C45" s="10" t="s">
        <v>19</v>
      </c>
      <c r="D45" s="48" t="s">
        <v>148</v>
      </c>
      <c r="E45" s="243" t="s">
        <v>149</v>
      </c>
      <c r="F45" s="244"/>
      <c r="G45" s="244"/>
      <c r="H45" s="244"/>
      <c r="I45" s="244"/>
      <c r="J45" s="245"/>
      <c r="K45" s="254"/>
      <c r="L45" s="255"/>
      <c r="M45" s="255"/>
      <c r="N45" s="255"/>
      <c r="O45" s="255"/>
      <c r="P45" s="255"/>
      <c r="Q45" s="232"/>
      <c r="R45" s="3"/>
    </row>
    <row r="46" spans="2:18" ht="56.25" customHeight="1" thickBot="1" x14ac:dyDescent="0.25">
      <c r="B46" s="2"/>
      <c r="C46" s="10" t="s">
        <v>90</v>
      </c>
      <c r="D46" s="48"/>
      <c r="E46" s="247"/>
      <c r="F46" s="248"/>
      <c r="G46" s="248"/>
      <c r="H46" s="248"/>
      <c r="I46" s="248"/>
      <c r="J46" s="249"/>
      <c r="K46" s="185"/>
      <c r="L46" s="185"/>
      <c r="M46" s="185"/>
      <c r="N46" s="185"/>
      <c r="O46" s="185"/>
      <c r="P46" s="185"/>
      <c r="Q46" s="186"/>
      <c r="R46" s="3"/>
    </row>
    <row r="47" spans="2:18" ht="75.75" customHeight="1" thickBot="1" x14ac:dyDescent="0.25">
      <c r="B47" s="2"/>
      <c r="C47" s="10" t="s">
        <v>20</v>
      </c>
      <c r="D47" s="47"/>
      <c r="E47" s="256"/>
      <c r="F47" s="233"/>
      <c r="G47" s="233"/>
      <c r="H47" s="233"/>
      <c r="I47" s="233"/>
      <c r="J47" s="234"/>
      <c r="K47" s="185"/>
      <c r="L47" s="185"/>
      <c r="M47" s="185"/>
      <c r="N47" s="185"/>
      <c r="O47" s="185"/>
      <c r="P47" s="185"/>
      <c r="Q47" s="186"/>
      <c r="R47" s="3"/>
    </row>
    <row r="48" spans="2:18" x14ac:dyDescent="0.2">
      <c r="B48" s="2"/>
      <c r="R48" s="3"/>
    </row>
    <row r="49" spans="2:18" ht="13.5" thickBot="1" x14ac:dyDescent="0.25">
      <c r="B49" s="11"/>
      <c r="C49" s="12"/>
      <c r="D49" s="12"/>
      <c r="E49" s="12"/>
      <c r="F49" s="12"/>
      <c r="G49" s="12"/>
      <c r="H49" s="12"/>
      <c r="I49" s="12"/>
      <c r="J49" s="12"/>
      <c r="K49" s="12"/>
      <c r="L49" s="12"/>
      <c r="M49" s="12"/>
      <c r="N49" s="12"/>
      <c r="O49" s="12"/>
      <c r="P49" s="12"/>
      <c r="Q49" s="12"/>
      <c r="R49" s="13"/>
    </row>
    <row r="91" spans="3:21" ht="28.5" customHeight="1" x14ac:dyDescent="0.2"/>
    <row r="93" spans="3:21" hidden="1" x14ac:dyDescent="0.2"/>
    <row r="94" spans="3:21" hidden="1" x14ac:dyDescent="0.2"/>
    <row r="95" spans="3:21" ht="13.5" hidden="1" thickBot="1" x14ac:dyDescent="0.25">
      <c r="C95" s="42" t="s">
        <v>39</v>
      </c>
      <c r="D95" s="43"/>
      <c r="H95" s="29" t="s">
        <v>23</v>
      </c>
      <c r="I95" s="29" t="s">
        <v>25</v>
      </c>
      <c r="J95" s="29" t="s">
        <v>70</v>
      </c>
      <c r="U95" s="28" t="s">
        <v>30</v>
      </c>
    </row>
    <row r="96" spans="3:21" ht="25.5" hidden="1" x14ac:dyDescent="0.2">
      <c r="C96" s="44" t="s">
        <v>46</v>
      </c>
      <c r="D96" s="44"/>
      <c r="H96" s="27" t="s">
        <v>4</v>
      </c>
      <c r="I96" s="27" t="s">
        <v>7</v>
      </c>
      <c r="J96" s="27" t="s">
        <v>71</v>
      </c>
      <c r="M96" s="54"/>
      <c r="N96" s="54"/>
    </row>
    <row r="97" spans="3:14" ht="25.5" hidden="1" x14ac:dyDescent="0.2">
      <c r="C97" s="44" t="s">
        <v>47</v>
      </c>
      <c r="D97" s="44"/>
      <c r="H97" s="27" t="s">
        <v>76</v>
      </c>
      <c r="I97" s="27" t="s">
        <v>88</v>
      </c>
      <c r="J97" s="27" t="s">
        <v>72</v>
      </c>
      <c r="M97" s="55"/>
      <c r="N97" s="55"/>
    </row>
    <row r="98" spans="3:14" ht="38.25" hidden="1" x14ac:dyDescent="0.2">
      <c r="C98" s="44" t="s">
        <v>48</v>
      </c>
      <c r="D98" s="44"/>
      <c r="H98" s="27" t="s">
        <v>5</v>
      </c>
      <c r="I98" s="27" t="s">
        <v>8</v>
      </c>
      <c r="J98" s="27" t="s">
        <v>73</v>
      </c>
      <c r="M98" s="55"/>
      <c r="N98" s="55"/>
    </row>
    <row r="99" spans="3:14" hidden="1" x14ac:dyDescent="0.2">
      <c r="C99" s="44" t="s">
        <v>49</v>
      </c>
      <c r="D99" s="44"/>
      <c r="H99" s="27"/>
      <c r="I99" s="27" t="s">
        <v>75</v>
      </c>
      <c r="J99" s="27" t="s">
        <v>74</v>
      </c>
      <c r="M99" s="55"/>
      <c r="N99" s="55"/>
    </row>
    <row r="100" spans="3:14" ht="25.5" hidden="1" x14ac:dyDescent="0.2">
      <c r="C100" s="44" t="s">
        <v>50</v>
      </c>
      <c r="D100" s="44"/>
      <c r="H100" s="27"/>
      <c r="I100" s="27" t="s">
        <v>9</v>
      </c>
      <c r="J100" s="27" t="s">
        <v>78</v>
      </c>
      <c r="M100" s="55"/>
      <c r="N100" s="55"/>
    </row>
    <row r="101" spans="3:14" hidden="1" x14ac:dyDescent="0.2">
      <c r="C101" s="44" t="s">
        <v>51</v>
      </c>
      <c r="D101" s="44"/>
      <c r="H101" s="27"/>
      <c r="I101" s="27" t="s">
        <v>10</v>
      </c>
      <c r="J101" s="27"/>
      <c r="M101" s="55"/>
      <c r="N101" s="55"/>
    </row>
    <row r="102" spans="3:14" hidden="1" x14ac:dyDescent="0.2">
      <c r="C102" s="44" t="s">
        <v>52</v>
      </c>
      <c r="D102" s="44"/>
      <c r="M102" s="54"/>
      <c r="N102" s="54"/>
    </row>
    <row r="103" spans="3:14" ht="66" hidden="1" customHeight="1" x14ac:dyDescent="0.2">
      <c r="C103" s="44" t="s">
        <v>53</v>
      </c>
      <c r="D103" s="44"/>
      <c r="M103" s="54"/>
      <c r="N103" s="54"/>
    </row>
    <row r="104" spans="3:14" hidden="1" x14ac:dyDescent="0.2">
      <c r="C104" s="44" t="s">
        <v>37</v>
      </c>
      <c r="D104" s="44"/>
    </row>
    <row r="105" spans="3:14" ht="25.5" hidden="1" x14ac:dyDescent="0.2">
      <c r="C105" s="44" t="s">
        <v>54</v>
      </c>
      <c r="D105" s="44"/>
    </row>
    <row r="106" spans="3:14" ht="25.5" hidden="1" x14ac:dyDescent="0.2">
      <c r="C106" s="44" t="s">
        <v>55</v>
      </c>
      <c r="D106" s="44"/>
    </row>
    <row r="107" spans="3:14" ht="25.5" hidden="1" x14ac:dyDescent="0.2">
      <c r="C107" s="44" t="s">
        <v>56</v>
      </c>
      <c r="D107" s="44"/>
    </row>
    <row r="108" spans="3:14" hidden="1" x14ac:dyDescent="0.2">
      <c r="C108" s="44" t="s">
        <v>41</v>
      </c>
      <c r="D108" s="27"/>
    </row>
    <row r="109" spans="3:14" hidden="1" x14ac:dyDescent="0.2">
      <c r="C109" s="44" t="s">
        <v>40</v>
      </c>
    </row>
    <row r="110" spans="3:14" hidden="1" x14ac:dyDescent="0.2">
      <c r="C110" s="44" t="s">
        <v>57</v>
      </c>
      <c r="D110" s="27"/>
    </row>
    <row r="111" spans="3:14" hidden="1" x14ac:dyDescent="0.2"/>
    <row r="112" spans="3:14" ht="6.75" hidden="1" customHeight="1" x14ac:dyDescent="0.2"/>
    <row r="113" spans="3:3" ht="15" hidden="1" customHeight="1" x14ac:dyDescent="0.2">
      <c r="C113" s="45" t="s">
        <v>30</v>
      </c>
    </row>
    <row r="114" spans="3:3" ht="18.75" hidden="1" customHeight="1" x14ac:dyDescent="0.2">
      <c r="C114" s="45" t="s">
        <v>33</v>
      </c>
    </row>
    <row r="115" spans="3:3" ht="15" hidden="1" customHeight="1" x14ac:dyDescent="0.2">
      <c r="C115" s="45" t="s">
        <v>42</v>
      </c>
    </row>
    <row r="116" spans="3:3" ht="11.25" hidden="1" customHeight="1" x14ac:dyDescent="0.2">
      <c r="C116" s="45" t="s">
        <v>31</v>
      </c>
    </row>
    <row r="117" spans="3:3" ht="16.5" hidden="1" customHeight="1" x14ac:dyDescent="0.2">
      <c r="C117" s="45" t="s">
        <v>32</v>
      </c>
    </row>
    <row r="118" spans="3:3" ht="12" hidden="1" customHeight="1" x14ac:dyDescent="0.2">
      <c r="C118" s="45" t="s">
        <v>34</v>
      </c>
    </row>
    <row r="119" spans="3:3" ht="25.5" hidden="1" customHeight="1" x14ac:dyDescent="0.2">
      <c r="C119" s="45" t="s">
        <v>35</v>
      </c>
    </row>
    <row r="120" spans="3:3" ht="27.75" hidden="1" customHeight="1" x14ac:dyDescent="0.2">
      <c r="C120" s="45" t="s">
        <v>43</v>
      </c>
    </row>
    <row r="121" spans="3:3" ht="36.75" hidden="1" customHeight="1" x14ac:dyDescent="0.2">
      <c r="C121" s="45" t="s">
        <v>44</v>
      </c>
    </row>
    <row r="122" spans="3:3" hidden="1" x14ac:dyDescent="0.2">
      <c r="C122" s="45" t="s">
        <v>45</v>
      </c>
    </row>
    <row r="123" spans="3:3"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6:F26"/>
    <mergeCell ref="G26:I26"/>
    <mergeCell ref="M26:O26"/>
    <mergeCell ref="P26:Q26"/>
    <mergeCell ref="J26:L26"/>
    <mergeCell ref="D27:F27"/>
    <mergeCell ref="G27:I27"/>
    <mergeCell ref="M27:O27"/>
    <mergeCell ref="P27:Q27"/>
    <mergeCell ref="D28:F28"/>
    <mergeCell ref="G28:I28"/>
    <mergeCell ref="M28:O28"/>
    <mergeCell ref="P28:Q28"/>
    <mergeCell ref="J27:L27"/>
    <mergeCell ref="J28:L28"/>
    <mergeCell ref="D25:F25"/>
    <mergeCell ref="G25:I25"/>
    <mergeCell ref="J25:L25"/>
    <mergeCell ref="M25:O25"/>
    <mergeCell ref="P25:Q25"/>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P26:P27 M26 D26 G26 J26"/>
    <dataValidation allowBlank="1" showInputMessage="1" showErrorMessage="1" prompt="Identifique el valor registrado en el denominador de la fórmula de cálculo" sqref="M27 D27 G27 J27"/>
    <dataValidation allowBlank="1" showInputMessage="1" showErrorMessage="1" prompt="Identifique el resultado del indicador en la medición desarrollada" sqref="M28 P28 D28 G28 J28"/>
    <dataValidation allowBlank="1" showInputMessage="1" showErrorMessage="1" prompt="Realice un pequeño análisis, acerca del cumplimiento o incumplimiento del indicador, identificando los factores que fueron relevantes en el resultado del indicador." sqref="C44:C47 E44 E45: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topLeftCell="A7"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257"/>
      <c r="C5" s="173"/>
      <c r="D5" s="173"/>
      <c r="E5" s="173"/>
      <c r="F5" s="173"/>
      <c r="G5" s="173"/>
      <c r="H5" s="173"/>
      <c r="I5" s="173"/>
      <c r="J5" s="173"/>
      <c r="K5" s="173"/>
      <c r="L5" s="173"/>
      <c r="M5" s="173"/>
      <c r="N5" s="173"/>
      <c r="O5" s="258"/>
      <c r="P5" s="258"/>
      <c r="Q5" s="258"/>
      <c r="R5" s="259"/>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117</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118</v>
      </c>
      <c r="M9" s="149"/>
      <c r="N9" s="149"/>
      <c r="O9" s="149"/>
      <c r="P9" s="149"/>
      <c r="Q9" s="150"/>
      <c r="R9" s="3"/>
    </row>
    <row r="10" spans="2:18" ht="23.25" customHeight="1" thickBot="1" x14ac:dyDescent="0.25">
      <c r="B10" s="2"/>
      <c r="C10" s="4" t="s">
        <v>60</v>
      </c>
      <c r="D10" s="141"/>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115</v>
      </c>
      <c r="D13" s="118"/>
      <c r="E13" s="117" t="s">
        <v>107</v>
      </c>
      <c r="F13" s="122"/>
      <c r="G13" s="124" t="s">
        <v>81</v>
      </c>
      <c r="H13" s="125"/>
      <c r="I13" s="117" t="s">
        <v>4</v>
      </c>
      <c r="J13" s="122"/>
      <c r="K13" s="124" t="s">
        <v>8</v>
      </c>
      <c r="L13" s="125"/>
      <c r="M13" s="117" t="s">
        <v>116</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260">
        <v>0.9</v>
      </c>
      <c r="E25" s="87"/>
      <c r="F25" s="88"/>
      <c r="G25" s="260">
        <v>0.9</v>
      </c>
      <c r="H25" s="87"/>
      <c r="I25" s="88"/>
      <c r="J25" s="260">
        <v>0.9</v>
      </c>
      <c r="K25" s="87"/>
      <c r="L25" s="88"/>
      <c r="M25" s="260">
        <v>0.9</v>
      </c>
      <c r="N25" s="87"/>
      <c r="O25" s="88"/>
      <c r="P25" s="222">
        <v>1</v>
      </c>
      <c r="Q25" s="194"/>
      <c r="R25" s="3"/>
    </row>
    <row r="26" spans="2:20" x14ac:dyDescent="0.2">
      <c r="B26" s="2"/>
      <c r="C26" s="33" t="s">
        <v>15</v>
      </c>
      <c r="D26" s="72"/>
      <c r="E26" s="73"/>
      <c r="F26" s="74"/>
      <c r="G26" s="75"/>
      <c r="H26" s="73"/>
      <c r="I26" s="74"/>
      <c r="J26" s="75"/>
      <c r="K26" s="73"/>
      <c r="L26" s="74"/>
      <c r="M26" s="75"/>
      <c r="N26" s="73"/>
      <c r="O26" s="74"/>
      <c r="P26" s="198"/>
      <c r="Q26" s="77"/>
      <c r="R26" s="3"/>
    </row>
    <row r="27" spans="2:20" ht="15.75" customHeight="1" x14ac:dyDescent="0.2">
      <c r="B27" s="2"/>
      <c r="C27" s="33" t="s">
        <v>36</v>
      </c>
      <c r="D27" s="72"/>
      <c r="E27" s="73"/>
      <c r="F27" s="74"/>
      <c r="G27" s="75"/>
      <c r="H27" s="73"/>
      <c r="I27" s="74"/>
      <c r="J27" s="75"/>
      <c r="K27" s="73"/>
      <c r="L27" s="74"/>
      <c r="M27" s="75"/>
      <c r="N27" s="73"/>
      <c r="O27" s="74"/>
      <c r="P27" s="261"/>
      <c r="Q27" s="229"/>
      <c r="R27" s="3"/>
    </row>
    <row r="28" spans="2:20" ht="15.75" customHeight="1" thickBot="1" x14ac:dyDescent="0.25">
      <c r="B28" s="2"/>
      <c r="C28" s="32" t="s">
        <v>29</v>
      </c>
      <c r="D28" s="195" t="e">
        <f>(D26/D27)*100</f>
        <v>#DIV/0!</v>
      </c>
      <c r="E28" s="196"/>
      <c r="F28" s="197"/>
      <c r="G28" s="195" t="e">
        <f>(G26/G27)*100</f>
        <v>#DIV/0!</v>
      </c>
      <c r="H28" s="196"/>
      <c r="I28" s="197"/>
      <c r="J28" s="195" t="e">
        <f>(J26/J27)*100</f>
        <v>#DIV/0!</v>
      </c>
      <c r="K28" s="196"/>
      <c r="L28" s="197"/>
      <c r="M28" s="195" t="e">
        <f>(M26/M27)*100</f>
        <v>#DIV/0!</v>
      </c>
      <c r="N28" s="196"/>
      <c r="O28" s="197"/>
      <c r="P28" s="199" t="e">
        <v>#DIV/0!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18"/>
      <c r="E44" s="262"/>
      <c r="F44" s="263"/>
      <c r="G44" s="263"/>
      <c r="H44" s="263"/>
      <c r="I44" s="263"/>
      <c r="J44" s="264"/>
      <c r="K44" s="185"/>
      <c r="L44" s="185"/>
      <c r="M44" s="185"/>
      <c r="N44" s="185"/>
      <c r="O44" s="185"/>
      <c r="P44" s="185"/>
      <c r="Q44" s="186"/>
      <c r="R44" s="3"/>
    </row>
    <row r="45" spans="2:18" ht="38.25" customHeight="1" thickBot="1" x14ac:dyDescent="0.25">
      <c r="B45" s="2"/>
      <c r="C45" s="10" t="s">
        <v>19</v>
      </c>
      <c r="D45" s="18"/>
      <c r="E45" s="262"/>
      <c r="F45" s="263"/>
      <c r="G45" s="263"/>
      <c r="H45" s="263"/>
      <c r="I45" s="263"/>
      <c r="J45" s="264"/>
      <c r="K45" s="185"/>
      <c r="L45" s="185"/>
      <c r="M45" s="185"/>
      <c r="N45" s="185"/>
      <c r="O45" s="185"/>
      <c r="P45" s="185"/>
      <c r="Q45" s="186"/>
      <c r="R45" s="3"/>
    </row>
    <row r="46" spans="2:18" ht="38.25" customHeight="1" thickBot="1" x14ac:dyDescent="0.25">
      <c r="B46" s="2"/>
      <c r="C46" s="10" t="s">
        <v>90</v>
      </c>
      <c r="D46" s="18"/>
      <c r="E46" s="262"/>
      <c r="F46" s="263"/>
      <c r="G46" s="263"/>
      <c r="H46" s="263"/>
      <c r="I46" s="263"/>
      <c r="J46" s="264"/>
      <c r="K46" s="185"/>
      <c r="L46" s="185"/>
      <c r="M46" s="185"/>
      <c r="N46" s="185"/>
      <c r="O46" s="185"/>
      <c r="P46" s="185"/>
      <c r="Q46" s="186"/>
      <c r="R46" s="3"/>
    </row>
    <row r="47" spans="2:18" ht="38.25" customHeight="1" thickBot="1" x14ac:dyDescent="0.25">
      <c r="B47" s="2"/>
      <c r="C47" s="10" t="s">
        <v>20</v>
      </c>
      <c r="D47" s="18"/>
      <c r="E47" s="262"/>
      <c r="F47" s="263"/>
      <c r="G47" s="263"/>
      <c r="H47" s="263"/>
      <c r="I47" s="263"/>
      <c r="J47" s="264"/>
      <c r="K47" s="185"/>
      <c r="L47" s="185"/>
      <c r="M47" s="185"/>
      <c r="N47" s="185"/>
      <c r="O47" s="185"/>
      <c r="P47" s="185"/>
      <c r="Q47" s="186"/>
      <c r="R47" s="3"/>
    </row>
    <row r="48" spans="2:18" ht="38.25" customHeight="1" thickBot="1" x14ac:dyDescent="0.25">
      <c r="B48" s="2"/>
      <c r="C48" s="10" t="s">
        <v>21</v>
      </c>
      <c r="D48" s="18"/>
      <c r="E48" s="262"/>
      <c r="F48" s="263"/>
      <c r="G48" s="263"/>
      <c r="H48" s="263"/>
      <c r="I48" s="263"/>
      <c r="J48" s="264"/>
      <c r="K48" s="185"/>
      <c r="L48" s="185"/>
      <c r="M48" s="185"/>
      <c r="N48" s="185"/>
      <c r="O48" s="185"/>
      <c r="P48" s="185"/>
      <c r="Q48" s="186"/>
      <c r="R48" s="3"/>
    </row>
    <row r="49" spans="2:18" ht="38.25" customHeight="1" thickBot="1" x14ac:dyDescent="0.25">
      <c r="B49" s="2"/>
      <c r="C49" s="10" t="s">
        <v>38</v>
      </c>
      <c r="D49" s="18"/>
      <c r="E49" s="262"/>
      <c r="F49" s="263"/>
      <c r="G49" s="263"/>
      <c r="H49" s="263"/>
      <c r="I49" s="263"/>
      <c r="J49" s="264"/>
      <c r="K49" s="185"/>
      <c r="L49" s="185"/>
      <c r="M49" s="185"/>
      <c r="N49" s="185"/>
      <c r="O49" s="185"/>
      <c r="P49" s="185"/>
      <c r="Q49" s="186"/>
      <c r="R49" s="3"/>
    </row>
    <row r="50" spans="2:18" ht="38.25" customHeight="1" thickBot="1" x14ac:dyDescent="0.25">
      <c r="B50" s="2"/>
      <c r="C50" s="10" t="s">
        <v>64</v>
      </c>
      <c r="D50" s="18"/>
      <c r="E50" s="262"/>
      <c r="F50" s="263"/>
      <c r="G50" s="263"/>
      <c r="H50" s="263"/>
      <c r="I50" s="263"/>
      <c r="J50" s="264"/>
      <c r="K50" s="185"/>
      <c r="L50" s="185"/>
      <c r="M50" s="185"/>
      <c r="N50" s="185"/>
      <c r="O50" s="185"/>
      <c r="P50" s="185"/>
      <c r="Q50" s="186"/>
      <c r="R50" s="3"/>
    </row>
    <row r="51" spans="2:18" ht="38.25" customHeight="1" thickBot="1" x14ac:dyDescent="0.25">
      <c r="B51" s="2"/>
      <c r="C51" s="10" t="s">
        <v>65</v>
      </c>
      <c r="D51" s="18"/>
      <c r="E51" s="262"/>
      <c r="F51" s="263"/>
      <c r="G51" s="263"/>
      <c r="H51" s="263"/>
      <c r="I51" s="263"/>
      <c r="J51" s="264"/>
      <c r="K51" s="185"/>
      <c r="L51" s="185"/>
      <c r="M51" s="185"/>
      <c r="N51" s="185"/>
      <c r="O51" s="185"/>
      <c r="P51" s="185"/>
      <c r="Q51" s="186"/>
      <c r="R51" s="3"/>
    </row>
    <row r="52" spans="2:18" ht="38.25" customHeight="1" thickBot="1" x14ac:dyDescent="0.25">
      <c r="B52" s="2"/>
      <c r="C52" s="10" t="s">
        <v>66</v>
      </c>
      <c r="D52" s="18"/>
      <c r="E52" s="262"/>
      <c r="F52" s="263"/>
      <c r="G52" s="263"/>
      <c r="H52" s="263"/>
      <c r="I52" s="263"/>
      <c r="J52" s="264"/>
      <c r="K52" s="185"/>
      <c r="L52" s="185"/>
      <c r="M52" s="185"/>
      <c r="N52" s="185"/>
      <c r="O52" s="185"/>
      <c r="P52" s="185"/>
      <c r="Q52" s="186"/>
      <c r="R52" s="3"/>
    </row>
    <row r="53" spans="2:18" ht="39" customHeight="1" thickBot="1" x14ac:dyDescent="0.25">
      <c r="B53" s="2"/>
      <c r="C53" s="10" t="s">
        <v>67</v>
      </c>
      <c r="D53" s="17"/>
      <c r="E53" s="262"/>
      <c r="F53" s="263"/>
      <c r="G53" s="263"/>
      <c r="H53" s="263"/>
      <c r="I53" s="263"/>
      <c r="J53" s="264"/>
      <c r="K53" s="185"/>
      <c r="L53" s="185"/>
      <c r="M53" s="185"/>
      <c r="N53" s="185"/>
      <c r="O53" s="185"/>
      <c r="P53" s="185"/>
      <c r="Q53" s="186"/>
      <c r="R53" s="3"/>
    </row>
    <row r="54" spans="2:18" ht="39" customHeight="1" thickBot="1" x14ac:dyDescent="0.25">
      <c r="B54" s="2"/>
      <c r="C54" s="36" t="s">
        <v>89</v>
      </c>
      <c r="D54" s="17"/>
      <c r="E54" s="262"/>
      <c r="F54" s="263"/>
      <c r="G54" s="263"/>
      <c r="H54" s="263"/>
      <c r="I54" s="263"/>
      <c r="J54" s="264"/>
      <c r="K54" s="235"/>
      <c r="L54" s="235"/>
      <c r="M54" s="235"/>
      <c r="N54" s="235"/>
      <c r="O54" s="235"/>
      <c r="P54" s="235"/>
      <c r="Q54" s="236"/>
      <c r="R54" s="3"/>
    </row>
    <row r="55" spans="2:18" ht="40.5" customHeight="1" thickBot="1" x14ac:dyDescent="0.25">
      <c r="B55" s="2"/>
      <c r="C55" s="10" t="s">
        <v>68</v>
      </c>
      <c r="D55" s="17"/>
      <c r="E55" s="265"/>
      <c r="F55" s="266"/>
      <c r="G55" s="266"/>
      <c r="H55" s="266"/>
      <c r="I55" s="266"/>
      <c r="J55" s="267"/>
      <c r="K55" s="185"/>
      <c r="L55" s="185"/>
      <c r="M55" s="185"/>
      <c r="N55" s="185"/>
      <c r="O55" s="185"/>
      <c r="P55" s="185"/>
      <c r="Q55" s="186"/>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4"/>
      <c r="N104" s="54"/>
    </row>
    <row r="105" spans="3:21" ht="25.5" hidden="1" x14ac:dyDescent="0.2">
      <c r="C105" s="24" t="s">
        <v>47</v>
      </c>
      <c r="D105" s="26"/>
      <c r="H105" s="27" t="s">
        <v>76</v>
      </c>
      <c r="I105" s="27" t="s">
        <v>88</v>
      </c>
      <c r="J105" s="27" t="s">
        <v>72</v>
      </c>
      <c r="M105" s="55"/>
      <c r="N105" s="55"/>
    </row>
    <row r="106" spans="3:21" ht="38.25" hidden="1" x14ac:dyDescent="0.2">
      <c r="C106" s="24" t="s">
        <v>48</v>
      </c>
      <c r="D106" s="26"/>
      <c r="H106" s="27" t="s">
        <v>5</v>
      </c>
      <c r="I106" s="27" t="s">
        <v>8</v>
      </c>
      <c r="J106" s="27" t="s">
        <v>73</v>
      </c>
      <c r="M106" s="55"/>
      <c r="N106" s="55"/>
    </row>
    <row r="107" spans="3:21" hidden="1" x14ac:dyDescent="0.2">
      <c r="C107" s="24" t="s">
        <v>49</v>
      </c>
      <c r="D107" s="26"/>
      <c r="H107" s="27"/>
      <c r="I107" s="27" t="s">
        <v>75</v>
      </c>
      <c r="J107" s="27" t="s">
        <v>74</v>
      </c>
      <c r="M107" s="55"/>
      <c r="N107" s="55"/>
    </row>
    <row r="108" spans="3:21" ht="25.5" hidden="1" x14ac:dyDescent="0.2">
      <c r="C108" s="24" t="s">
        <v>50</v>
      </c>
      <c r="D108" s="26"/>
      <c r="H108" s="27"/>
      <c r="I108" s="27" t="s">
        <v>9</v>
      </c>
      <c r="J108" s="27" t="s">
        <v>78</v>
      </c>
      <c r="M108" s="55"/>
      <c r="N108" s="55"/>
    </row>
    <row r="109" spans="3:21" hidden="1" x14ac:dyDescent="0.2">
      <c r="C109" s="24" t="s">
        <v>51</v>
      </c>
      <c r="D109" s="26"/>
      <c r="H109" s="27"/>
      <c r="I109" s="27" t="s">
        <v>10</v>
      </c>
      <c r="J109" s="27"/>
      <c r="M109" s="55"/>
      <c r="N109" s="55"/>
    </row>
    <row r="110" spans="3:21" hidden="1" x14ac:dyDescent="0.2">
      <c r="C110" s="24" t="s">
        <v>52</v>
      </c>
      <c r="D110" s="26"/>
      <c r="M110" s="54"/>
      <c r="N110" s="54"/>
    </row>
    <row r="111" spans="3:21" ht="66" hidden="1" customHeight="1" x14ac:dyDescent="0.2">
      <c r="C111" s="24" t="s">
        <v>53</v>
      </c>
      <c r="D111" s="26"/>
      <c r="M111" s="53"/>
      <c r="N111" s="53"/>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ione de la lista desplegable la tendencia esperada" sqref="P13:Q14">
      <formula1>$J$104:$J$108</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$C$104:$C$118</formula1>
    </dataValidation>
    <dataValidation allowBlank="1" showInputMessage="1" showErrorMessage="1" prompt="Realice un pequeño análisis, acerca del cumplimiento o incumplimiento del indicador, identificando los factores que fueron relevantes en el resultado del indicador." sqref="D53:D55 E44:J55 C44:C55"/>
    <dataValidation allowBlank="1" showInputMessage="1" showErrorMessage="1" prompt="Identifique el resultado del indicador en la medición desarrollada" sqref="D28 P28 G28 J28 M28"/>
    <dataValidation allowBlank="1" showInputMessage="1" showErrorMessage="1" prompt="Identifique el valor registrado en el denominador de la fórmula de cálculo" sqref="D27 G27 J27 M27"/>
    <dataValidation allowBlank="1" showInputMessage="1" showErrorMessage="1" prompt="Identifique el valor registrado en el numerador de la fórmula de cálculo" sqref="D26 G26 J26 M26 P26"/>
    <dataValidation allowBlank="1" showInputMessage="1" showErrorMessage="1" prompt="Valor que se espera alcance el Indicador" sqref="D25 P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131"/>
  <sheetViews>
    <sheetView showGridLines="0" zoomScale="85" zoomScaleNormal="85" zoomScaleSheetLayoutView="89" workbookViewId="0">
      <selection activeCell="K13" sqref="K13:L1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54"/>
      <c r="C2" s="155"/>
      <c r="D2" s="156"/>
      <c r="E2" s="159" t="s">
        <v>92</v>
      </c>
      <c r="F2" s="160"/>
      <c r="G2" s="160"/>
      <c r="H2" s="160"/>
      <c r="I2" s="160"/>
      <c r="J2" s="160"/>
      <c r="K2" s="160"/>
      <c r="L2" s="160"/>
      <c r="M2" s="160"/>
      <c r="N2" s="161"/>
      <c r="O2" s="168" t="s">
        <v>91</v>
      </c>
      <c r="P2" s="168"/>
      <c r="Q2" s="168"/>
      <c r="R2" s="168"/>
    </row>
    <row r="3" spans="2:18" ht="24.75" customHeight="1" x14ac:dyDescent="0.2">
      <c r="B3" s="157"/>
      <c r="C3" s="55"/>
      <c r="D3" s="158"/>
      <c r="E3" s="162"/>
      <c r="F3" s="163"/>
      <c r="G3" s="163"/>
      <c r="H3" s="163"/>
      <c r="I3" s="163"/>
      <c r="J3" s="163"/>
      <c r="K3" s="163"/>
      <c r="L3" s="163"/>
      <c r="M3" s="163"/>
      <c r="N3" s="164"/>
      <c r="O3" s="168" t="s">
        <v>82</v>
      </c>
      <c r="P3" s="168"/>
      <c r="Q3" s="168"/>
      <c r="R3" s="168"/>
    </row>
    <row r="4" spans="2:18" ht="24.75" customHeight="1" thickBot="1" x14ac:dyDescent="0.25">
      <c r="B4" s="157"/>
      <c r="C4" s="55"/>
      <c r="D4" s="158"/>
      <c r="E4" s="165"/>
      <c r="F4" s="166"/>
      <c r="G4" s="166"/>
      <c r="H4" s="166"/>
      <c r="I4" s="166"/>
      <c r="J4" s="166"/>
      <c r="K4" s="166"/>
      <c r="L4" s="166"/>
      <c r="M4" s="166"/>
      <c r="N4" s="167"/>
      <c r="O4" s="168" t="s">
        <v>83</v>
      </c>
      <c r="P4" s="168"/>
      <c r="Q4" s="168"/>
      <c r="R4" s="168"/>
    </row>
    <row r="5" spans="2:18" ht="13.5" thickBot="1" x14ac:dyDescent="0.25">
      <c r="B5" s="257"/>
      <c r="C5" s="173"/>
      <c r="D5" s="173"/>
      <c r="E5" s="173"/>
      <c r="F5" s="173"/>
      <c r="G5" s="173"/>
      <c r="H5" s="173"/>
      <c r="I5" s="173"/>
      <c r="J5" s="173"/>
      <c r="K5" s="173"/>
      <c r="L5" s="173"/>
      <c r="M5" s="173"/>
      <c r="N5" s="173"/>
      <c r="O5" s="258"/>
      <c r="P5" s="258"/>
      <c r="Q5" s="258"/>
      <c r="R5" s="259"/>
    </row>
    <row r="6" spans="2:18" ht="15" customHeight="1" thickBot="1" x14ac:dyDescent="0.25">
      <c r="B6" s="67" t="s">
        <v>0</v>
      </c>
      <c r="C6" s="68"/>
      <c r="D6" s="68"/>
      <c r="E6" s="68"/>
      <c r="F6" s="68"/>
      <c r="G6" s="68"/>
      <c r="H6" s="68"/>
      <c r="I6" s="68"/>
      <c r="J6" s="68"/>
      <c r="K6" s="68"/>
      <c r="L6" s="68"/>
      <c r="M6" s="68"/>
      <c r="N6" s="68"/>
      <c r="O6" s="68"/>
      <c r="P6" s="68"/>
      <c r="Q6" s="68"/>
      <c r="R6" s="69"/>
    </row>
    <row r="7" spans="2:18" ht="13.5" thickBot="1" x14ac:dyDescent="0.25">
      <c r="B7" s="2"/>
      <c r="C7" s="173"/>
      <c r="D7" s="173"/>
      <c r="E7" s="173"/>
      <c r="F7" s="173"/>
      <c r="G7" s="173"/>
      <c r="H7" s="173"/>
      <c r="I7" s="173"/>
      <c r="J7" s="173"/>
      <c r="K7" s="173"/>
      <c r="L7" s="173"/>
      <c r="M7" s="173"/>
      <c r="N7" s="173"/>
      <c r="O7" s="173"/>
      <c r="P7" s="173"/>
      <c r="Q7" s="173"/>
      <c r="R7" s="3"/>
    </row>
    <row r="8" spans="2:18" ht="23.25" customHeight="1" thickBot="1" x14ac:dyDescent="0.25">
      <c r="B8" s="2"/>
      <c r="C8" s="4" t="s">
        <v>62</v>
      </c>
      <c r="D8" s="174" t="s">
        <v>53</v>
      </c>
      <c r="E8" s="175"/>
      <c r="F8" s="175"/>
      <c r="G8" s="175"/>
      <c r="H8" s="175"/>
      <c r="I8" s="176"/>
      <c r="J8" s="177" t="s">
        <v>58</v>
      </c>
      <c r="K8" s="178"/>
      <c r="L8" s="179" t="s">
        <v>111</v>
      </c>
      <c r="M8" s="180"/>
      <c r="N8" s="180"/>
      <c r="O8" s="180"/>
      <c r="P8" s="180"/>
      <c r="Q8" s="181"/>
      <c r="R8" s="3"/>
    </row>
    <row r="9" spans="2:18" ht="23.25" customHeight="1" thickBot="1" x14ac:dyDescent="0.25">
      <c r="B9" s="2"/>
      <c r="C9" s="4" t="s">
        <v>61</v>
      </c>
      <c r="D9" s="141" t="s">
        <v>93</v>
      </c>
      <c r="E9" s="142"/>
      <c r="F9" s="142"/>
      <c r="G9" s="142"/>
      <c r="H9" s="142"/>
      <c r="I9" s="143"/>
      <c r="J9" s="144" t="s">
        <v>59</v>
      </c>
      <c r="K9" s="145"/>
      <c r="L9" s="148" t="s">
        <v>114</v>
      </c>
      <c r="M9" s="149"/>
      <c r="N9" s="149"/>
      <c r="O9" s="149"/>
      <c r="P9" s="149"/>
      <c r="Q9" s="150"/>
      <c r="R9" s="3"/>
    </row>
    <row r="10" spans="2:18" ht="23.25" customHeight="1" thickBot="1" x14ac:dyDescent="0.25">
      <c r="B10" s="2"/>
      <c r="C10" s="4" t="s">
        <v>60</v>
      </c>
      <c r="D10" s="141"/>
      <c r="E10" s="142"/>
      <c r="F10" s="142"/>
      <c r="G10" s="142"/>
      <c r="H10" s="142"/>
      <c r="I10" s="143"/>
      <c r="J10" s="146"/>
      <c r="K10" s="147"/>
      <c r="L10" s="151"/>
      <c r="M10" s="152"/>
      <c r="N10" s="152"/>
      <c r="O10" s="152"/>
      <c r="P10" s="152"/>
      <c r="Q10" s="153"/>
      <c r="R10" s="3"/>
    </row>
    <row r="11" spans="2:18" ht="6" customHeight="1" thickBot="1" x14ac:dyDescent="0.25">
      <c r="B11" s="2"/>
      <c r="I11" s="5"/>
      <c r="R11" s="3"/>
    </row>
    <row r="12" spans="2:18" ht="15" customHeight="1" x14ac:dyDescent="0.2">
      <c r="B12" s="2"/>
      <c r="C12" s="132" t="s">
        <v>14</v>
      </c>
      <c r="D12" s="133"/>
      <c r="E12" s="132" t="s">
        <v>63</v>
      </c>
      <c r="F12" s="134"/>
      <c r="G12" s="135" t="s">
        <v>1</v>
      </c>
      <c r="H12" s="136"/>
      <c r="I12" s="132" t="s">
        <v>3</v>
      </c>
      <c r="J12" s="134"/>
      <c r="K12" s="137" t="s">
        <v>6</v>
      </c>
      <c r="L12" s="138"/>
      <c r="M12" s="101" t="s">
        <v>2</v>
      </c>
      <c r="N12" s="139"/>
      <c r="O12" s="140"/>
      <c r="P12" s="115" t="s">
        <v>69</v>
      </c>
      <c r="Q12" s="116"/>
      <c r="R12" s="3"/>
    </row>
    <row r="13" spans="2:18" ht="15" customHeight="1" x14ac:dyDescent="0.2">
      <c r="B13" s="2"/>
      <c r="C13" s="117" t="s">
        <v>112</v>
      </c>
      <c r="D13" s="118"/>
      <c r="E13" s="117" t="s">
        <v>107</v>
      </c>
      <c r="F13" s="122"/>
      <c r="G13" s="124" t="s">
        <v>81</v>
      </c>
      <c r="H13" s="125"/>
      <c r="I13" s="117" t="s">
        <v>4</v>
      </c>
      <c r="J13" s="122"/>
      <c r="K13" s="124" t="s">
        <v>8</v>
      </c>
      <c r="L13" s="125"/>
      <c r="M13" s="117" t="s">
        <v>113</v>
      </c>
      <c r="N13" s="118"/>
      <c r="O13" s="128"/>
      <c r="P13" s="130" t="s">
        <v>78</v>
      </c>
      <c r="Q13" s="122"/>
      <c r="R13" s="3"/>
    </row>
    <row r="14" spans="2:18" ht="51" customHeight="1" thickBot="1" x14ac:dyDescent="0.25">
      <c r="B14" s="2"/>
      <c r="C14" s="119"/>
      <c r="D14" s="120"/>
      <c r="E14" s="119"/>
      <c r="F14" s="123"/>
      <c r="G14" s="126"/>
      <c r="H14" s="127"/>
      <c r="I14" s="119"/>
      <c r="J14" s="123"/>
      <c r="K14" s="126"/>
      <c r="L14" s="127"/>
      <c r="M14" s="119"/>
      <c r="N14" s="120"/>
      <c r="O14" s="129"/>
      <c r="P14" s="131"/>
      <c r="Q14" s="123"/>
      <c r="R14" s="3"/>
    </row>
    <row r="15" spans="2:18" ht="8.25" customHeight="1" thickBot="1" x14ac:dyDescent="0.25">
      <c r="B15" s="2"/>
      <c r="M15" s="7"/>
      <c r="N15" s="7"/>
      <c r="O15" s="7"/>
      <c r="P15" s="7"/>
      <c r="Q15" s="7"/>
      <c r="R15" s="3"/>
    </row>
    <row r="16" spans="2:18" x14ac:dyDescent="0.2">
      <c r="B16" s="2"/>
      <c r="C16" s="101" t="s">
        <v>11</v>
      </c>
      <c r="D16" s="104" t="s">
        <v>26</v>
      </c>
      <c r="E16" s="105"/>
      <c r="F16" s="106" t="s">
        <v>98</v>
      </c>
      <c r="G16" s="107"/>
      <c r="H16" s="6"/>
      <c r="I16" s="6"/>
      <c r="J16" s="6"/>
      <c r="K16" s="6"/>
      <c r="L16" s="6"/>
      <c r="M16" s="7"/>
      <c r="N16" s="7"/>
      <c r="O16" s="7"/>
      <c r="P16" s="7"/>
      <c r="Q16" s="7"/>
      <c r="R16" s="3"/>
    </row>
    <row r="17" spans="2:20" ht="18.75" customHeight="1" x14ac:dyDescent="0.2">
      <c r="B17" s="2"/>
      <c r="C17" s="102"/>
      <c r="D17" s="108" t="s">
        <v>27</v>
      </c>
      <c r="E17" s="109"/>
      <c r="F17" s="72" t="s">
        <v>99</v>
      </c>
      <c r="G17" s="110"/>
      <c r="H17" s="6"/>
      <c r="I17" s="6"/>
      <c r="J17" s="6"/>
      <c r="K17" s="6"/>
      <c r="L17" s="6"/>
      <c r="M17" s="7"/>
      <c r="N17" s="7"/>
      <c r="O17" s="7"/>
      <c r="P17" s="7"/>
      <c r="Q17" s="7"/>
      <c r="R17" s="3"/>
    </row>
    <row r="18" spans="2:20" ht="18.75" customHeight="1" thickBot="1" x14ac:dyDescent="0.25">
      <c r="B18" s="2"/>
      <c r="C18" s="103"/>
      <c r="D18" s="111" t="s">
        <v>28</v>
      </c>
      <c r="E18" s="112"/>
      <c r="F18" s="113" t="s">
        <v>100</v>
      </c>
      <c r="G18" s="114"/>
      <c r="H18" s="6"/>
      <c r="I18" s="6"/>
      <c r="J18" s="6"/>
      <c r="K18" s="6"/>
      <c r="L18" s="6"/>
      <c r="M18" s="7"/>
      <c r="N18" s="7"/>
      <c r="O18" s="7"/>
      <c r="P18" s="7"/>
      <c r="Q18" s="7"/>
      <c r="R18" s="3"/>
    </row>
    <row r="19" spans="2:20" ht="6" customHeight="1" thickBot="1" x14ac:dyDescent="0.25">
      <c r="B19" s="2"/>
      <c r="R19" s="3"/>
    </row>
    <row r="20" spans="2:20" ht="13.5" thickBot="1" x14ac:dyDescent="0.25">
      <c r="B20" s="91" t="s">
        <v>24</v>
      </c>
      <c r="C20" s="92"/>
      <c r="D20" s="92"/>
      <c r="E20" s="92"/>
      <c r="F20" s="92"/>
      <c r="G20" s="92"/>
      <c r="H20" s="92"/>
      <c r="I20" s="92"/>
      <c r="J20" s="92"/>
      <c r="K20" s="92"/>
      <c r="L20" s="92"/>
      <c r="M20" s="92"/>
      <c r="N20" s="92"/>
      <c r="O20" s="92"/>
      <c r="P20" s="92"/>
      <c r="Q20" s="92"/>
      <c r="R20" s="93"/>
    </row>
    <row r="21" spans="2:20" ht="6" customHeight="1" x14ac:dyDescent="0.2">
      <c r="B21" s="2"/>
      <c r="G21" s="8"/>
      <c r="H21" s="8"/>
      <c r="R21" s="3"/>
    </row>
    <row r="22" spans="2:20" ht="4.5" customHeight="1" thickBot="1" x14ac:dyDescent="0.25">
      <c r="B22" s="2"/>
      <c r="R22" s="3"/>
    </row>
    <row r="23" spans="2:20" ht="15.75" customHeight="1" thickBot="1" x14ac:dyDescent="0.25">
      <c r="B23" s="2"/>
      <c r="C23" s="94" t="s">
        <v>12</v>
      </c>
      <c r="D23" s="95"/>
      <c r="E23" s="95"/>
      <c r="F23" s="95"/>
      <c r="G23" s="95"/>
      <c r="H23" s="95"/>
      <c r="I23" s="95"/>
      <c r="J23" s="95"/>
      <c r="K23" s="95"/>
      <c r="L23" s="95"/>
      <c r="M23" s="95"/>
      <c r="N23" s="95"/>
      <c r="O23" s="95"/>
      <c r="P23" s="95"/>
      <c r="Q23" s="96"/>
      <c r="R23" s="3"/>
    </row>
    <row r="24" spans="2:20" ht="27" customHeight="1" thickBot="1" x14ac:dyDescent="0.25">
      <c r="B24" s="2"/>
      <c r="C24" s="35" t="s">
        <v>16</v>
      </c>
      <c r="D24" s="97" t="s">
        <v>84</v>
      </c>
      <c r="E24" s="98"/>
      <c r="F24" s="99"/>
      <c r="G24" s="100" t="s">
        <v>85</v>
      </c>
      <c r="H24" s="98"/>
      <c r="I24" s="99"/>
      <c r="J24" s="100" t="s">
        <v>86</v>
      </c>
      <c r="K24" s="98"/>
      <c r="L24" s="99"/>
      <c r="M24" s="100" t="s">
        <v>87</v>
      </c>
      <c r="N24" s="98"/>
      <c r="O24" s="99"/>
      <c r="P24" s="95" t="s">
        <v>13</v>
      </c>
      <c r="Q24" s="96"/>
      <c r="R24" s="3"/>
    </row>
    <row r="25" spans="2:20" ht="15" customHeight="1" x14ac:dyDescent="0.2">
      <c r="B25" s="2"/>
      <c r="C25" s="34" t="s">
        <v>17</v>
      </c>
      <c r="D25" s="260">
        <v>0.9</v>
      </c>
      <c r="E25" s="87"/>
      <c r="F25" s="88"/>
      <c r="G25" s="260">
        <v>0.9</v>
      </c>
      <c r="H25" s="87"/>
      <c r="I25" s="88"/>
      <c r="J25" s="260">
        <v>0.9</v>
      </c>
      <c r="K25" s="87"/>
      <c r="L25" s="88"/>
      <c r="M25" s="260">
        <v>0.9</v>
      </c>
      <c r="N25" s="87"/>
      <c r="O25" s="88"/>
      <c r="P25" s="222">
        <v>1</v>
      </c>
      <c r="Q25" s="194"/>
      <c r="R25" s="3"/>
    </row>
    <row r="26" spans="2:20" x14ac:dyDescent="0.2">
      <c r="B26" s="2"/>
      <c r="C26" s="33" t="s">
        <v>15</v>
      </c>
      <c r="D26" s="72"/>
      <c r="E26" s="73"/>
      <c r="F26" s="74"/>
      <c r="G26" s="75"/>
      <c r="H26" s="73"/>
      <c r="I26" s="74"/>
      <c r="J26" s="75"/>
      <c r="K26" s="73"/>
      <c r="L26" s="74"/>
      <c r="M26" s="75"/>
      <c r="N26" s="73"/>
      <c r="O26" s="74"/>
      <c r="P26" s="198"/>
      <c r="Q26" s="77"/>
      <c r="R26" s="3"/>
    </row>
    <row r="27" spans="2:20" ht="15.75" customHeight="1" x14ac:dyDescent="0.2">
      <c r="B27" s="2"/>
      <c r="C27" s="33" t="s">
        <v>36</v>
      </c>
      <c r="D27" s="72"/>
      <c r="E27" s="73"/>
      <c r="F27" s="74"/>
      <c r="G27" s="75"/>
      <c r="H27" s="73"/>
      <c r="I27" s="74"/>
      <c r="J27" s="75"/>
      <c r="K27" s="73"/>
      <c r="L27" s="74"/>
      <c r="M27" s="75"/>
      <c r="N27" s="73"/>
      <c r="O27" s="74"/>
      <c r="P27" s="261"/>
      <c r="Q27" s="229"/>
      <c r="R27" s="3"/>
    </row>
    <row r="28" spans="2:20" ht="15.75" customHeight="1" thickBot="1" x14ac:dyDescent="0.25">
      <c r="B28" s="2"/>
      <c r="C28" s="32" t="s">
        <v>29</v>
      </c>
      <c r="D28" s="195" t="e">
        <f>(D26/D27)*100</f>
        <v>#DIV/0!</v>
      </c>
      <c r="E28" s="196"/>
      <c r="F28" s="197"/>
      <c r="G28" s="195" t="e">
        <f>(G26/G27)*100</f>
        <v>#DIV/0!</v>
      </c>
      <c r="H28" s="196"/>
      <c r="I28" s="197"/>
      <c r="J28" s="195" t="e">
        <f>(J26/J27)*100</f>
        <v>#DIV/0!</v>
      </c>
      <c r="K28" s="196"/>
      <c r="L28" s="197"/>
      <c r="M28" s="195" t="e">
        <f>(M26/M27)*100</f>
        <v>#DIV/0!</v>
      </c>
      <c r="N28" s="196"/>
      <c r="O28" s="197"/>
      <c r="P28" s="199" t="e">
        <v>#DIV/0!</v>
      </c>
      <c r="Q28" s="200"/>
      <c r="R28" s="3"/>
    </row>
    <row r="29" spans="2:20" x14ac:dyDescent="0.2">
      <c r="B29" s="2"/>
      <c r="R29" s="3"/>
      <c r="T29" s="9"/>
    </row>
    <row r="30" spans="2:20" x14ac:dyDescent="0.2">
      <c r="B30" s="2"/>
      <c r="R30" s="3"/>
    </row>
    <row r="31" spans="2:20" x14ac:dyDescent="0.2">
      <c r="B31" s="2"/>
      <c r="I31" s="64"/>
      <c r="J31" s="64"/>
      <c r="K31" s="64"/>
      <c r="L31" s="64"/>
      <c r="M31" s="64"/>
      <c r="N31" s="64"/>
      <c r="O31" s="64"/>
      <c r="P31" s="64"/>
      <c r="Q31" s="64"/>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65" t="s">
        <v>22</v>
      </c>
      <c r="D42" s="66"/>
      <c r="E42" s="66"/>
      <c r="F42" s="66"/>
      <c r="G42" s="66"/>
      <c r="H42" s="66"/>
      <c r="I42" s="66"/>
      <c r="J42" s="66"/>
      <c r="K42" s="67" t="s">
        <v>77</v>
      </c>
      <c r="L42" s="68"/>
      <c r="M42" s="68"/>
      <c r="N42" s="68"/>
      <c r="O42" s="68"/>
      <c r="P42" s="68"/>
      <c r="Q42" s="69"/>
      <c r="R42" s="3"/>
    </row>
    <row r="43" spans="2:18" ht="28.5" customHeight="1" thickBot="1" x14ac:dyDescent="0.25">
      <c r="B43" s="2"/>
      <c r="C43" s="15"/>
      <c r="D43" s="16" t="s">
        <v>79</v>
      </c>
      <c r="E43" s="70" t="s">
        <v>80</v>
      </c>
      <c r="F43" s="70"/>
      <c r="G43" s="70"/>
      <c r="H43" s="70"/>
      <c r="I43" s="70"/>
      <c r="J43" s="71"/>
      <c r="K43" s="19"/>
      <c r="L43" s="20"/>
      <c r="M43" s="20"/>
      <c r="N43" s="20"/>
      <c r="O43" s="20"/>
      <c r="P43" s="20"/>
      <c r="Q43" s="21"/>
      <c r="R43" s="3"/>
    </row>
    <row r="44" spans="2:18" ht="38.25" customHeight="1" thickBot="1" x14ac:dyDescent="0.25">
      <c r="B44" s="2"/>
      <c r="C44" s="10" t="s">
        <v>18</v>
      </c>
      <c r="D44" s="18"/>
      <c r="E44" s="262"/>
      <c r="F44" s="263"/>
      <c r="G44" s="263"/>
      <c r="H44" s="263"/>
      <c r="I44" s="263"/>
      <c r="J44" s="264"/>
      <c r="K44" s="185"/>
      <c r="L44" s="185"/>
      <c r="M44" s="185"/>
      <c r="N44" s="185"/>
      <c r="O44" s="185"/>
      <c r="P44" s="185"/>
      <c r="Q44" s="186"/>
      <c r="R44" s="3"/>
    </row>
    <row r="45" spans="2:18" ht="38.25" customHeight="1" thickBot="1" x14ac:dyDescent="0.25">
      <c r="B45" s="2"/>
      <c r="C45" s="10" t="s">
        <v>19</v>
      </c>
      <c r="D45" s="18"/>
      <c r="E45" s="262"/>
      <c r="F45" s="263"/>
      <c r="G45" s="263"/>
      <c r="H45" s="263"/>
      <c r="I45" s="263"/>
      <c r="J45" s="264"/>
      <c r="K45" s="185"/>
      <c r="L45" s="185"/>
      <c r="M45" s="185"/>
      <c r="N45" s="185"/>
      <c r="O45" s="185"/>
      <c r="P45" s="185"/>
      <c r="Q45" s="186"/>
      <c r="R45" s="3"/>
    </row>
    <row r="46" spans="2:18" ht="38.25" customHeight="1" thickBot="1" x14ac:dyDescent="0.25">
      <c r="B46" s="2"/>
      <c r="C46" s="10" t="s">
        <v>90</v>
      </c>
      <c r="D46" s="18"/>
      <c r="E46" s="262"/>
      <c r="F46" s="263"/>
      <c r="G46" s="263"/>
      <c r="H46" s="263"/>
      <c r="I46" s="263"/>
      <c r="J46" s="264"/>
      <c r="K46" s="185"/>
      <c r="L46" s="185"/>
      <c r="M46" s="185"/>
      <c r="N46" s="185"/>
      <c r="O46" s="185"/>
      <c r="P46" s="185"/>
      <c r="Q46" s="186"/>
      <c r="R46" s="3"/>
    </row>
    <row r="47" spans="2:18" ht="38.25" customHeight="1" thickBot="1" x14ac:dyDescent="0.25">
      <c r="B47" s="2"/>
      <c r="C47" s="10" t="s">
        <v>20</v>
      </c>
      <c r="D47" s="18"/>
      <c r="E47" s="262"/>
      <c r="F47" s="263"/>
      <c r="G47" s="263"/>
      <c r="H47" s="263"/>
      <c r="I47" s="263"/>
      <c r="J47" s="264"/>
      <c r="K47" s="185"/>
      <c r="L47" s="185"/>
      <c r="M47" s="185"/>
      <c r="N47" s="185"/>
      <c r="O47" s="185"/>
      <c r="P47" s="185"/>
      <c r="Q47" s="186"/>
      <c r="R47" s="3"/>
    </row>
    <row r="48" spans="2:18" ht="38.25" customHeight="1" thickBot="1" x14ac:dyDescent="0.25">
      <c r="B48" s="2"/>
      <c r="C48" s="10" t="s">
        <v>21</v>
      </c>
      <c r="D48" s="18"/>
      <c r="E48" s="262"/>
      <c r="F48" s="263"/>
      <c r="G48" s="263"/>
      <c r="H48" s="263"/>
      <c r="I48" s="263"/>
      <c r="J48" s="264"/>
      <c r="K48" s="185"/>
      <c r="L48" s="185"/>
      <c r="M48" s="185"/>
      <c r="N48" s="185"/>
      <c r="O48" s="185"/>
      <c r="P48" s="185"/>
      <c r="Q48" s="186"/>
      <c r="R48" s="3"/>
    </row>
    <row r="49" spans="2:18" ht="38.25" customHeight="1" thickBot="1" x14ac:dyDescent="0.25">
      <c r="B49" s="2"/>
      <c r="C49" s="10" t="s">
        <v>38</v>
      </c>
      <c r="D49" s="18"/>
      <c r="E49" s="262"/>
      <c r="F49" s="263"/>
      <c r="G49" s="263"/>
      <c r="H49" s="263"/>
      <c r="I49" s="263"/>
      <c r="J49" s="264"/>
      <c r="K49" s="185"/>
      <c r="L49" s="185"/>
      <c r="M49" s="185"/>
      <c r="N49" s="185"/>
      <c r="O49" s="185"/>
      <c r="P49" s="185"/>
      <c r="Q49" s="186"/>
      <c r="R49" s="3"/>
    </row>
    <row r="50" spans="2:18" ht="38.25" customHeight="1" thickBot="1" x14ac:dyDescent="0.25">
      <c r="B50" s="2"/>
      <c r="C50" s="10" t="s">
        <v>64</v>
      </c>
      <c r="D50" s="18"/>
      <c r="E50" s="262"/>
      <c r="F50" s="263"/>
      <c r="G50" s="263"/>
      <c r="H50" s="263"/>
      <c r="I50" s="263"/>
      <c r="J50" s="264"/>
      <c r="K50" s="185"/>
      <c r="L50" s="185"/>
      <c r="M50" s="185"/>
      <c r="N50" s="185"/>
      <c r="O50" s="185"/>
      <c r="P50" s="185"/>
      <c r="Q50" s="186"/>
      <c r="R50" s="3"/>
    </row>
    <row r="51" spans="2:18" ht="38.25" customHeight="1" thickBot="1" x14ac:dyDescent="0.25">
      <c r="B51" s="2"/>
      <c r="C51" s="10" t="s">
        <v>65</v>
      </c>
      <c r="D51" s="18"/>
      <c r="E51" s="262"/>
      <c r="F51" s="263"/>
      <c r="G51" s="263"/>
      <c r="H51" s="263"/>
      <c r="I51" s="263"/>
      <c r="J51" s="264"/>
      <c r="K51" s="185"/>
      <c r="L51" s="185"/>
      <c r="M51" s="185"/>
      <c r="N51" s="185"/>
      <c r="O51" s="185"/>
      <c r="P51" s="185"/>
      <c r="Q51" s="186"/>
      <c r="R51" s="3"/>
    </row>
    <row r="52" spans="2:18" ht="38.25" customHeight="1" thickBot="1" x14ac:dyDescent="0.25">
      <c r="B52" s="2"/>
      <c r="C52" s="10" t="s">
        <v>66</v>
      </c>
      <c r="D52" s="18"/>
      <c r="E52" s="262"/>
      <c r="F52" s="263"/>
      <c r="G52" s="263"/>
      <c r="H52" s="263"/>
      <c r="I52" s="263"/>
      <c r="J52" s="264"/>
      <c r="K52" s="185"/>
      <c r="L52" s="185"/>
      <c r="M52" s="185"/>
      <c r="N52" s="185"/>
      <c r="O52" s="185"/>
      <c r="P52" s="185"/>
      <c r="Q52" s="186"/>
      <c r="R52" s="3"/>
    </row>
    <row r="53" spans="2:18" ht="39" customHeight="1" thickBot="1" x14ac:dyDescent="0.25">
      <c r="B53" s="2"/>
      <c r="C53" s="10" t="s">
        <v>67</v>
      </c>
      <c r="D53" s="17"/>
      <c r="E53" s="262"/>
      <c r="F53" s="263"/>
      <c r="G53" s="263"/>
      <c r="H53" s="263"/>
      <c r="I53" s="263"/>
      <c r="J53" s="264"/>
      <c r="K53" s="185"/>
      <c r="L53" s="185"/>
      <c r="M53" s="185"/>
      <c r="N53" s="185"/>
      <c r="O53" s="185"/>
      <c r="P53" s="185"/>
      <c r="Q53" s="186"/>
      <c r="R53" s="3"/>
    </row>
    <row r="54" spans="2:18" ht="39" customHeight="1" thickBot="1" x14ac:dyDescent="0.25">
      <c r="B54" s="2"/>
      <c r="C54" s="36" t="s">
        <v>89</v>
      </c>
      <c r="D54" s="17"/>
      <c r="E54" s="262"/>
      <c r="F54" s="263"/>
      <c r="G54" s="263"/>
      <c r="H54" s="263"/>
      <c r="I54" s="263"/>
      <c r="J54" s="264"/>
      <c r="K54" s="235"/>
      <c r="L54" s="235"/>
      <c r="M54" s="235"/>
      <c r="N54" s="235"/>
      <c r="O54" s="235"/>
      <c r="P54" s="235"/>
      <c r="Q54" s="236"/>
      <c r="R54" s="3"/>
    </row>
    <row r="55" spans="2:18" ht="40.5" customHeight="1" thickBot="1" x14ac:dyDescent="0.25">
      <c r="B55" s="2"/>
      <c r="C55" s="10" t="s">
        <v>68</v>
      </c>
      <c r="D55" s="17"/>
      <c r="E55" s="265"/>
      <c r="F55" s="266"/>
      <c r="G55" s="266"/>
      <c r="H55" s="266"/>
      <c r="I55" s="266"/>
      <c r="J55" s="267"/>
      <c r="K55" s="185"/>
      <c r="L55" s="185"/>
      <c r="M55" s="185"/>
      <c r="N55" s="185"/>
      <c r="O55" s="185"/>
      <c r="P55" s="185"/>
      <c r="Q55" s="186"/>
      <c r="R55" s="3"/>
    </row>
    <row r="56" spans="2:18" x14ac:dyDescent="0.2">
      <c r="B56" s="2"/>
      <c r="R56" s="3"/>
    </row>
    <row r="57" spans="2:18" ht="13.5" thickBot="1" x14ac:dyDescent="0.25">
      <c r="B57" s="11"/>
      <c r="C57" s="12"/>
      <c r="D57" s="12"/>
      <c r="E57" s="12"/>
      <c r="F57" s="12"/>
      <c r="G57" s="12"/>
      <c r="H57" s="12"/>
      <c r="I57" s="12"/>
      <c r="J57" s="12"/>
      <c r="K57" s="12"/>
      <c r="L57" s="12"/>
      <c r="M57" s="12"/>
      <c r="N57" s="12"/>
      <c r="O57" s="12"/>
      <c r="P57" s="12"/>
      <c r="Q57" s="12"/>
      <c r="R57" s="13"/>
    </row>
    <row r="99" spans="3:21" ht="28.5" customHeight="1" x14ac:dyDescent="0.2"/>
    <row r="101" spans="3:21" hidden="1" x14ac:dyDescent="0.2"/>
    <row r="102" spans="3:21" hidden="1" x14ac:dyDescent="0.2"/>
    <row r="103" spans="3:21" ht="13.5" hidden="1" thickBot="1" x14ac:dyDescent="0.25">
      <c r="C103" s="31" t="s">
        <v>39</v>
      </c>
      <c r="D103" s="30"/>
      <c r="H103" s="29" t="s">
        <v>23</v>
      </c>
      <c r="I103" s="29" t="s">
        <v>25</v>
      </c>
      <c r="J103" s="29" t="s">
        <v>70</v>
      </c>
      <c r="U103" s="28" t="s">
        <v>30</v>
      </c>
    </row>
    <row r="104" spans="3:21" ht="25.5" hidden="1" x14ac:dyDescent="0.2">
      <c r="C104" s="24" t="s">
        <v>46</v>
      </c>
      <c r="D104" s="26"/>
      <c r="H104" s="27" t="s">
        <v>4</v>
      </c>
      <c r="I104" s="27" t="s">
        <v>7</v>
      </c>
      <c r="J104" s="27" t="s">
        <v>71</v>
      </c>
      <c r="M104" s="54"/>
      <c r="N104" s="54"/>
    </row>
    <row r="105" spans="3:21" ht="25.5" hidden="1" x14ac:dyDescent="0.2">
      <c r="C105" s="24" t="s">
        <v>47</v>
      </c>
      <c r="D105" s="26"/>
      <c r="H105" s="27" t="s">
        <v>76</v>
      </c>
      <c r="I105" s="27" t="s">
        <v>88</v>
      </c>
      <c r="J105" s="27" t="s">
        <v>72</v>
      </c>
      <c r="M105" s="55"/>
      <c r="N105" s="55"/>
    </row>
    <row r="106" spans="3:21" ht="38.25" hidden="1" x14ac:dyDescent="0.2">
      <c r="C106" s="24" t="s">
        <v>48</v>
      </c>
      <c r="D106" s="26"/>
      <c r="H106" s="27" t="s">
        <v>5</v>
      </c>
      <c r="I106" s="27" t="s">
        <v>8</v>
      </c>
      <c r="J106" s="27" t="s">
        <v>73</v>
      </c>
      <c r="M106" s="55"/>
      <c r="N106" s="55"/>
    </row>
    <row r="107" spans="3:21" hidden="1" x14ac:dyDescent="0.2">
      <c r="C107" s="24" t="s">
        <v>49</v>
      </c>
      <c r="D107" s="26"/>
      <c r="H107" s="27"/>
      <c r="I107" s="27" t="s">
        <v>75</v>
      </c>
      <c r="J107" s="27" t="s">
        <v>74</v>
      </c>
      <c r="M107" s="55"/>
      <c r="N107" s="55"/>
    </row>
    <row r="108" spans="3:21" ht="25.5" hidden="1" x14ac:dyDescent="0.2">
      <c r="C108" s="24" t="s">
        <v>50</v>
      </c>
      <c r="D108" s="26"/>
      <c r="H108" s="27"/>
      <c r="I108" s="27" t="s">
        <v>9</v>
      </c>
      <c r="J108" s="27" t="s">
        <v>78</v>
      </c>
      <c r="M108" s="55"/>
      <c r="N108" s="55"/>
    </row>
    <row r="109" spans="3:21" hidden="1" x14ac:dyDescent="0.2">
      <c r="C109" s="24" t="s">
        <v>51</v>
      </c>
      <c r="D109" s="26"/>
      <c r="H109" s="27"/>
      <c r="I109" s="27" t="s">
        <v>10</v>
      </c>
      <c r="J109" s="27"/>
      <c r="M109" s="55"/>
      <c r="N109" s="55"/>
    </row>
    <row r="110" spans="3:21" hidden="1" x14ac:dyDescent="0.2">
      <c r="C110" s="24" t="s">
        <v>52</v>
      </c>
      <c r="D110" s="26"/>
      <c r="M110" s="54"/>
      <c r="N110" s="54"/>
    </row>
    <row r="111" spans="3:21" ht="66" hidden="1" customHeight="1" x14ac:dyDescent="0.2">
      <c r="C111" s="24" t="s">
        <v>53</v>
      </c>
      <c r="D111" s="26"/>
      <c r="M111" s="53"/>
      <c r="N111" s="53"/>
    </row>
    <row r="112" spans="3:21" hidden="1" x14ac:dyDescent="0.2">
      <c r="C112" s="24" t="s">
        <v>37</v>
      </c>
      <c r="D112" s="26"/>
    </row>
    <row r="113" spans="3:4" ht="25.5" hidden="1" x14ac:dyDescent="0.2">
      <c r="C113" s="24" t="s">
        <v>54</v>
      </c>
      <c r="D113" s="26"/>
    </row>
    <row r="114" spans="3:4" ht="25.5" hidden="1" x14ac:dyDescent="0.2">
      <c r="C114" s="24" t="s">
        <v>55</v>
      </c>
      <c r="D114" s="26"/>
    </row>
    <row r="115" spans="3:4" ht="25.5" hidden="1" x14ac:dyDescent="0.2">
      <c r="C115" s="24" t="s">
        <v>56</v>
      </c>
      <c r="D115" s="26"/>
    </row>
    <row r="116" spans="3:4" hidden="1" x14ac:dyDescent="0.2">
      <c r="C116" s="24" t="s">
        <v>41</v>
      </c>
      <c r="D116" s="23"/>
    </row>
    <row r="117" spans="3:4" hidden="1" x14ac:dyDescent="0.2">
      <c r="C117" s="24" t="s">
        <v>40</v>
      </c>
      <c r="D117" s="25"/>
    </row>
    <row r="118" spans="3:4" hidden="1" x14ac:dyDescent="0.2">
      <c r="C118" s="24" t="s">
        <v>57</v>
      </c>
      <c r="D118" s="23"/>
    </row>
    <row r="119" spans="3:4" hidden="1" x14ac:dyDescent="0.2"/>
    <row r="120" spans="3:4" ht="6.75" hidden="1" customHeight="1" x14ac:dyDescent="0.2"/>
    <row r="121" spans="3:4" ht="15" hidden="1" customHeight="1" x14ac:dyDescent="0.2">
      <c r="C121" s="14" t="s">
        <v>30</v>
      </c>
    </row>
    <row r="122" spans="3:4" ht="18.75" hidden="1" customHeight="1" x14ac:dyDescent="0.2">
      <c r="C122" s="14" t="s">
        <v>33</v>
      </c>
    </row>
    <row r="123" spans="3:4" ht="15" hidden="1" customHeight="1" x14ac:dyDescent="0.2">
      <c r="C123" s="14" t="s">
        <v>42</v>
      </c>
    </row>
    <row r="124" spans="3:4" ht="11.25" hidden="1" customHeight="1" x14ac:dyDescent="0.2">
      <c r="C124" s="14" t="s">
        <v>31</v>
      </c>
    </row>
    <row r="125" spans="3:4" ht="16.5" hidden="1" customHeight="1" x14ac:dyDescent="0.2">
      <c r="C125" s="14" t="s">
        <v>32</v>
      </c>
    </row>
    <row r="126" spans="3:4" ht="12" hidden="1" customHeight="1" x14ac:dyDescent="0.2">
      <c r="C126" s="14" t="s">
        <v>34</v>
      </c>
    </row>
    <row r="127" spans="3:4" ht="25.5" hidden="1" customHeight="1" x14ac:dyDescent="0.2">
      <c r="C127" s="14" t="s">
        <v>35</v>
      </c>
    </row>
    <row r="128" spans="3:4" ht="27.75" hidden="1" customHeight="1" x14ac:dyDescent="0.2">
      <c r="C128" s="14" t="s">
        <v>43</v>
      </c>
    </row>
    <row r="129" spans="3:3" ht="36.75" hidden="1" customHeight="1" x14ac:dyDescent="0.2">
      <c r="C129" s="22" t="s">
        <v>44</v>
      </c>
    </row>
    <row r="130" spans="3:3" hidden="1" x14ac:dyDescent="0.2">
      <c r="C130" s="14" t="s">
        <v>45</v>
      </c>
    </row>
    <row r="131" spans="3:3" hidden="1" x14ac:dyDescent="0.2"/>
  </sheetData>
  <mergeCells count="99">
    <mergeCell ref="M111:N111"/>
    <mergeCell ref="E54:J54"/>
    <mergeCell ref="K54:Q54"/>
    <mergeCell ref="E55:J55"/>
    <mergeCell ref="K55:Q55"/>
    <mergeCell ref="M104:N104"/>
    <mergeCell ref="M105:N105"/>
    <mergeCell ref="M106:N106"/>
    <mergeCell ref="M107:N107"/>
    <mergeCell ref="M108:N108"/>
    <mergeCell ref="M109:N109"/>
    <mergeCell ref="M110:N110"/>
    <mergeCell ref="E51:J51"/>
    <mergeCell ref="K51:Q51"/>
    <mergeCell ref="E52:J52"/>
    <mergeCell ref="K52:Q52"/>
    <mergeCell ref="E53:J53"/>
    <mergeCell ref="K53:Q53"/>
    <mergeCell ref="E48:J48"/>
    <mergeCell ref="K48:Q48"/>
    <mergeCell ref="E49:J49"/>
    <mergeCell ref="K49:Q49"/>
    <mergeCell ref="E50:J50"/>
    <mergeCell ref="K50:Q50"/>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P25 G25 J25 M25"/>
    <dataValidation allowBlank="1" showInputMessage="1" showErrorMessage="1" prompt="Identifique el valor registrado en el numerador de la fórmula de cálculo" sqref="D26 G26 J26 M26 P26"/>
    <dataValidation allowBlank="1" showInputMessage="1" showErrorMessage="1" prompt="Identifique el valor registrado en el denominador de la fórmula de cálculo" sqref="D27 G27 J27 M27"/>
    <dataValidation allowBlank="1" showInputMessage="1" showErrorMessage="1" prompt="Identifique el resultado del indicador en la medición desarrollada" sqref="D28 P28 G28 J28 M28"/>
    <dataValidation allowBlank="1" showInputMessage="1" showErrorMessage="1" prompt="Realice un pequeño análisis, acerca del cumplimiento o incumplimiento del indicador, identificando los factores que fueron relevantes en el resultado del indicador." sqref="D53:D55 E44:J55 C44:C55"/>
    <dataValidation type="list" allowBlank="1" showInputMessage="1" showErrorMessage="1" sqref="D8:I8">
      <formula1>$C$104:$C$118</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$J$104:$J$108</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36</vt:i4>
      </vt:variant>
    </vt:vector>
  </HeadingPairs>
  <TitlesOfParts>
    <vt:vector size="45" baseType="lpstr">
      <vt:lpstr>Plan Gestión SST </vt:lpstr>
      <vt:lpstr>Capacitaciones</vt:lpstr>
      <vt:lpstr>Bienestar</vt:lpstr>
      <vt:lpstr> Desempeño</vt:lpstr>
      <vt:lpstr>Teletrabajo</vt:lpstr>
      <vt:lpstr>Inducciones Nuevos</vt:lpstr>
      <vt:lpstr>Movimientos de Personal</vt:lpstr>
      <vt:lpstr>Bienestar (2)</vt:lpstr>
      <vt:lpstr>Capacitaciones (2)</vt:lpstr>
      <vt:lpstr>' Desempeño'!Área_de_impresión</vt:lpstr>
      <vt:lpstr>Bienestar!Área_de_impresión</vt:lpstr>
      <vt:lpstr>'Bienestar (2)'!Área_de_impresión</vt:lpstr>
      <vt:lpstr>Capacitaciones!Área_de_impresión</vt:lpstr>
      <vt:lpstr>'Capacitaciones (2)'!Área_de_impresión</vt:lpstr>
      <vt:lpstr>'Inducciones Nuevos'!Área_de_impresión</vt:lpstr>
      <vt:lpstr>'Movimientos de Personal'!Área_de_impresión</vt:lpstr>
      <vt:lpstr>'Plan Gestión SST '!Área_de_impresión</vt:lpstr>
      <vt:lpstr>Teletrabajo!Área_de_impresión</vt:lpstr>
      <vt:lpstr>' Desempeño'!Fuente_indicador</vt:lpstr>
      <vt:lpstr>Bienestar!Fuente_indicador</vt:lpstr>
      <vt:lpstr>'Bienestar (2)'!Fuente_indicador</vt:lpstr>
      <vt:lpstr>Capacitaciones!Fuente_indicador</vt:lpstr>
      <vt:lpstr>'Capacitaciones (2)'!Fuente_indicador</vt:lpstr>
      <vt:lpstr>'Inducciones Nuevos'!Fuente_indicador</vt:lpstr>
      <vt:lpstr>'Movimientos de Personal'!Fuente_indicador</vt:lpstr>
      <vt:lpstr>'Plan Gestión SST '!Fuente_indicador</vt:lpstr>
      <vt:lpstr>Teletrabajo!Fuente_indicador</vt:lpstr>
      <vt:lpstr>' Desempeño'!Periodicidad</vt:lpstr>
      <vt:lpstr>Bienestar!Periodicidad</vt:lpstr>
      <vt:lpstr>'Bienestar (2)'!Periodicidad</vt:lpstr>
      <vt:lpstr>Capacitaciones!Periodicidad</vt:lpstr>
      <vt:lpstr>'Capacitaciones (2)'!Periodicidad</vt:lpstr>
      <vt:lpstr>'Inducciones Nuevos'!Periodicidad</vt:lpstr>
      <vt:lpstr>'Movimientos de Personal'!Periodicidad</vt:lpstr>
      <vt:lpstr>'Plan Gestión SST '!Periodicidad</vt:lpstr>
      <vt:lpstr>Teletrabajo!Periodicidad</vt:lpstr>
      <vt:lpstr>' Desempeño'!Tipo_indicador</vt:lpstr>
      <vt:lpstr>Bienestar!Tipo_indicador</vt:lpstr>
      <vt:lpstr>'Bienestar (2)'!Tipo_indicador</vt:lpstr>
      <vt:lpstr>Capacitaciones!Tipo_indicador</vt:lpstr>
      <vt:lpstr>'Capacitaciones (2)'!Tipo_indicador</vt:lpstr>
      <vt:lpstr>'Inducciones Nuevos'!Tipo_indicador</vt:lpstr>
      <vt:lpstr>'Movimientos de Personal'!Tipo_indicador</vt:lpstr>
      <vt:lpstr>'Plan Gestión SST '!Tipo_indicador</vt:lpstr>
      <vt:lpstr>Teletrabajo!Tipo_indicador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2020-09-07T22:07:49Z</cp:lastPrinted>
  <dcterms:created xsi:type="dcterms:W3CDTF">2013-03-27T13:59:56Z</dcterms:created>
  <dcterms:modified xsi:type="dcterms:W3CDTF">2025-07-28T16:04:03Z</dcterms:modified>
</cp:coreProperties>
</file>