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6\Reportes y publicar\Publicar Indicadores\2026\Publicar indicadores 1 Tr\"/>
    </mc:Choice>
  </mc:AlternateContent>
  <bookViews>
    <workbookView xWindow="-120" yWindow="-120" windowWidth="20730" windowHeight="11160" tabRatio="853" activeTab="10"/>
  </bookViews>
  <sheets>
    <sheet name="Plan Gestión SST " sheetId="21" r:id="rId1"/>
    <sheet name="Capacitaciones" sheetId="24" r:id="rId2"/>
    <sheet name="Bienestar" sheetId="29" r:id="rId3"/>
    <sheet name=" Desempeño" sheetId="26" r:id="rId4"/>
    <sheet name="Teletrabajo" sheetId="34" r:id="rId5"/>
    <sheet name="Inducciones Nuevos" sheetId="28" r:id="rId6"/>
    <sheet name="Movimientos de Personal" sheetId="33" r:id="rId7"/>
    <sheet name="Novedades de Nómina" sheetId="35" r:id="rId8"/>
    <sheet name="Incapacidades" sheetId="36" r:id="rId9"/>
    <sheet name="Cesantias" sheetId="37" r:id="rId10"/>
    <sheet name="Certificaciones Pensionales" sheetId="38" r:id="rId11"/>
    <sheet name="Bienestar (2)" sheetId="30" state="hidden" r:id="rId12"/>
    <sheet name="Capacitaciones (2)" sheetId="31" state="hidden" r:id="rId13"/>
  </sheets>
  <externalReferences>
    <externalReference r:id="rId14"/>
  </externalReferences>
  <definedNames>
    <definedName name="_xlnm.Print_Area" localSheetId="3">' Desempeño'!$B$2:$R$47</definedName>
    <definedName name="_xlnm.Print_Area" localSheetId="2">Bienestar!$B$2:$R$49</definedName>
    <definedName name="_xlnm.Print_Area" localSheetId="11">'Bienestar (2)'!$B$2:$R$57</definedName>
    <definedName name="_xlnm.Print_Area" localSheetId="1">Capacitaciones!$B$2:$R$49</definedName>
    <definedName name="_xlnm.Print_Area" localSheetId="12">'Capacitaciones (2)'!$B$2:$R$57</definedName>
    <definedName name="_xlnm.Print_Area" localSheetId="5">'Inducciones Nuevos'!$B$2:$R$49</definedName>
    <definedName name="_xlnm.Print_Area" localSheetId="6">'Movimientos de Personal'!$B$2:$R$49</definedName>
    <definedName name="_xlnm.Print_Area" localSheetId="0">'Plan Gestión SST '!$B$2:$R$49</definedName>
    <definedName name="_xlnm.Print_Area" localSheetId="4">Teletrabajo!$B$2:$R$47</definedName>
    <definedName name="Fuente_indicador" localSheetId="3">' Desempeño'!$M$94:$M$100</definedName>
    <definedName name="Fuente_indicador" localSheetId="2">Bienestar!$M$96:$M$102</definedName>
    <definedName name="Fuente_indicador" localSheetId="11">'Bienestar (2)'!$M$104:$M$110</definedName>
    <definedName name="Fuente_indicador" localSheetId="1">Capacitaciones!$M$96:$M$102</definedName>
    <definedName name="Fuente_indicador" localSheetId="12">'Capacitaciones (2)'!$M$104:$M$110</definedName>
    <definedName name="Fuente_indicador" localSheetId="5">'Inducciones Nuevos'!$M$96:$M$102</definedName>
    <definedName name="Fuente_indicador" localSheetId="6">'Movimientos de Personal'!$M$96:$M$102</definedName>
    <definedName name="Fuente_indicador" localSheetId="0">'Plan Gestión SST '!$M$96:$M$102</definedName>
    <definedName name="Fuente_indicador" localSheetId="4">Teletrabajo!$M$94:$M$100</definedName>
    <definedName name="Fuente_indicador">#REF!</definedName>
    <definedName name="GESTIÓN_ADMINISTRATIVA_Y_FINANCIERA" localSheetId="3">#REF!</definedName>
    <definedName name="GESTIÓN_ADMINISTRATIVA_Y_FINANCIERA" localSheetId="2">#REF!</definedName>
    <definedName name="GESTIÓN_ADMINISTRATIVA_Y_FINANCIERA" localSheetId="11">#REF!</definedName>
    <definedName name="GESTIÓN_ADMINISTRATIVA_Y_FINANCIERA" localSheetId="1">#REF!</definedName>
    <definedName name="GESTIÓN_ADMINISTRATIVA_Y_FINANCIERA" localSheetId="12">#REF!</definedName>
    <definedName name="GESTIÓN_ADMINISTRATIVA_Y_FINANCIERA" localSheetId="5">#REF!</definedName>
    <definedName name="GESTIÓN_ADMINISTRATIVA_Y_FINANCIERA" localSheetId="6">#REF!</definedName>
    <definedName name="GESTIÓN_ADMINISTRATIVA_Y_FINANCIERA" localSheetId="0">#REF!</definedName>
    <definedName name="GESTIÓN_ADMINISTRATIVA_Y_FINANCIERA" localSheetId="4">#REF!</definedName>
    <definedName name="GESTIÓN_ADMINISTRATIVA_Y_FINANCIERA">#REF!</definedName>
    <definedName name="GESTIÓN_CONTRACTUAL" localSheetId="3">#REF!</definedName>
    <definedName name="GESTIÓN_CONTRACTUAL" localSheetId="2">#REF!</definedName>
    <definedName name="GESTIÓN_CONTRACTUAL" localSheetId="11">#REF!</definedName>
    <definedName name="GESTIÓN_CONTRACTUAL" localSheetId="1">#REF!</definedName>
    <definedName name="GESTIÓN_CONTRACTUAL" localSheetId="12">#REF!</definedName>
    <definedName name="GESTIÓN_CONTRACTUAL" localSheetId="5">#REF!</definedName>
    <definedName name="GESTIÓN_CONTRACTUAL" localSheetId="6">#REF!</definedName>
    <definedName name="GESTIÓN_CONTRACTUAL" localSheetId="0">#REF!</definedName>
    <definedName name="GESTIÓN_CONTRACTUAL" localSheetId="4">#REF!</definedName>
    <definedName name="GESTIÓN_CONTRACTUAL">#REF!</definedName>
    <definedName name="GESTIÓN_DE_EVALUACIÓN_Y_MEJORA" localSheetId="3">#REF!</definedName>
    <definedName name="GESTIÓN_DE_EVALUACIÓN_Y_MEJORA" localSheetId="2">#REF!</definedName>
    <definedName name="GESTIÓN_DE_EVALUACIÓN_Y_MEJORA" localSheetId="11">#REF!</definedName>
    <definedName name="GESTIÓN_DE_EVALUACIÓN_Y_MEJORA" localSheetId="1">#REF!</definedName>
    <definedName name="GESTIÓN_DE_EVALUACIÓN_Y_MEJORA" localSheetId="12">#REF!</definedName>
    <definedName name="GESTIÓN_DE_EVALUACIÓN_Y_MEJORA" localSheetId="5">#REF!</definedName>
    <definedName name="GESTIÓN_DE_EVALUACIÓN_Y_MEJORA" localSheetId="6">#REF!</definedName>
    <definedName name="GESTIÓN_DE_EVALUACIÓN_Y_MEJORA" localSheetId="0">#REF!</definedName>
    <definedName name="GESTIÓN_DE_EVALUACIÓN_Y_MEJORA" localSheetId="4">#REF!</definedName>
    <definedName name="GESTIÓN_DE_EVALUACIÓN_Y_MEJORA">#REF!</definedName>
    <definedName name="GESTIÓN_DE_LA_INFORMACIÓN_Y_LAS_COMUNICACIONES" localSheetId="3">#REF!</definedName>
    <definedName name="GESTIÓN_DE_LA_INFORMACIÓN_Y_LAS_COMUNICACIONES" localSheetId="2">#REF!</definedName>
    <definedName name="GESTIÓN_DE_LA_INFORMACIÓN_Y_LAS_COMUNICACIONES" localSheetId="11">#REF!</definedName>
    <definedName name="GESTIÓN_DE_LA_INFORMACIÓN_Y_LAS_COMUNICACIONES" localSheetId="1">#REF!</definedName>
    <definedName name="GESTIÓN_DE_LA_INFORMACIÓN_Y_LAS_COMUNICACIONES" localSheetId="12">#REF!</definedName>
    <definedName name="GESTIÓN_DE_LA_INFORMACIÓN_Y_LAS_COMUNICACIONES" localSheetId="5">#REF!</definedName>
    <definedName name="GESTIÓN_DE_LA_INFORMACIÓN_Y_LAS_COMUNICACIONES" localSheetId="6">#REF!</definedName>
    <definedName name="GESTIÓN_DE_LA_INFORMACIÓN_Y_LAS_COMUNICACIONES" localSheetId="0">#REF!</definedName>
    <definedName name="GESTIÓN_DE_LA_INFORMACIÓN_Y_LAS_COMUNICACIONES" localSheetId="4">#REF!</definedName>
    <definedName name="GESTIÓN_DE_LA_INFORMACIÓN_Y_LAS_COMUNICACIONES">#REF!</definedName>
    <definedName name="GESTIÓN_DE_LA_INFRAESTRUCTURA" localSheetId="3">#REF!</definedName>
    <definedName name="GESTIÓN_DE_LA_INFRAESTRUCTURA" localSheetId="2">#REF!</definedName>
    <definedName name="GESTIÓN_DE_LA_INFRAESTRUCTURA" localSheetId="11">#REF!</definedName>
    <definedName name="GESTIÓN_DE_LA_INFRAESTRUCTURA" localSheetId="1">#REF!</definedName>
    <definedName name="GESTIÓN_DE_LA_INFRAESTRUCTURA" localSheetId="12">#REF!</definedName>
    <definedName name="GESTIÓN_DE_LA_INFRAESTRUCTURA" localSheetId="5">#REF!</definedName>
    <definedName name="GESTIÓN_DE_LA_INFRAESTRUCTURA" localSheetId="6">#REF!</definedName>
    <definedName name="GESTIÓN_DE_LA_INFRAESTRUCTURA" localSheetId="0">#REF!</definedName>
    <definedName name="GESTIÓN_DE_LA_INFRAESTRUCTURA" localSheetId="4">#REF!</definedName>
    <definedName name="GESTIÓN_DE_LA_INFRAESTRUCTURA">#REF!</definedName>
    <definedName name="GESTIÓN_DE_RECURSOS" localSheetId="3">#REF!</definedName>
    <definedName name="GESTIÓN_DE_RECURSOS" localSheetId="2">#REF!</definedName>
    <definedName name="GESTIÓN_DE_RECURSOS" localSheetId="11">#REF!</definedName>
    <definedName name="GESTIÓN_DE_RECURSOS" localSheetId="1">#REF!</definedName>
    <definedName name="GESTIÓN_DE_RECURSOS" localSheetId="12">#REF!</definedName>
    <definedName name="GESTIÓN_DE_RECURSOS" localSheetId="5">#REF!</definedName>
    <definedName name="GESTIÓN_DE_RECURSOS" localSheetId="6">#REF!</definedName>
    <definedName name="GESTIÓN_DE_RECURSOS" localSheetId="0">#REF!</definedName>
    <definedName name="GESTIÓN_DE_RECURSOS" localSheetId="4">#REF!</definedName>
    <definedName name="GESTIÓN_DE_RECURSOS">#REF!</definedName>
    <definedName name="GESTIÓN_DE_SUMINISTRO_DE_BIENES_Y_SERVICIOS" localSheetId="3">#REF!</definedName>
    <definedName name="GESTIÓN_DE_SUMINISTRO_DE_BIENES_Y_SERVICIOS" localSheetId="2">#REF!</definedName>
    <definedName name="GESTIÓN_DE_SUMINISTRO_DE_BIENES_Y_SERVICIOS" localSheetId="11">#REF!</definedName>
    <definedName name="GESTIÓN_DE_SUMINISTRO_DE_BIENES_Y_SERVICIOS" localSheetId="1">#REF!</definedName>
    <definedName name="GESTIÓN_DE_SUMINISTRO_DE_BIENES_Y_SERVICIOS" localSheetId="12">#REF!</definedName>
    <definedName name="GESTIÓN_DE_SUMINISTRO_DE_BIENES_Y_SERVICIOS" localSheetId="5">#REF!</definedName>
    <definedName name="GESTIÓN_DE_SUMINISTRO_DE_BIENES_Y_SERVICIOS" localSheetId="6">#REF!</definedName>
    <definedName name="GESTIÓN_DE_SUMINISTRO_DE_BIENES_Y_SERVICIOS" localSheetId="0">#REF!</definedName>
    <definedName name="GESTIÓN_DE_SUMINISTRO_DE_BIENES_Y_SERVICIOS" localSheetId="4">#REF!</definedName>
    <definedName name="GESTIÓN_DE_SUMINISTRO_DE_BIENES_Y_SERVICIOS">#REF!</definedName>
    <definedName name="GESTIÓN_JURÍDICA" localSheetId="3">#REF!</definedName>
    <definedName name="GESTIÓN_JURÍDICA" localSheetId="2">#REF!</definedName>
    <definedName name="GESTIÓN_JURÍDICA" localSheetId="11">#REF!</definedName>
    <definedName name="GESTIÓN_JURÍDICA" localSheetId="1">#REF!</definedName>
    <definedName name="GESTIÓN_JURÍDICA" localSheetId="12">#REF!</definedName>
    <definedName name="GESTIÓN_JURÍDICA" localSheetId="5">#REF!</definedName>
    <definedName name="GESTIÓN_JURÍDICA" localSheetId="6">#REF!</definedName>
    <definedName name="GESTIÓN_JURÍDICA" localSheetId="0">#REF!</definedName>
    <definedName name="GESTIÓN_JURÍDICA" localSheetId="4">#REF!</definedName>
    <definedName name="GESTIÓN_JURÍDICA">#REF!</definedName>
    <definedName name="INVESTIGACIÓN_Y_DESARROLLO_DE_LA_GESTIÓN_PENITENCIARIA_Y_CARCELARIA" localSheetId="3">#REF!</definedName>
    <definedName name="INVESTIGACIÓN_Y_DESARROLLO_DE_LA_GESTIÓN_PENITENCIARIA_Y_CARCELARIA" localSheetId="2">#REF!</definedName>
    <definedName name="INVESTIGACIÓN_Y_DESARROLLO_DE_LA_GESTIÓN_PENITENCIARIA_Y_CARCELARIA" localSheetId="11">#REF!</definedName>
    <definedName name="INVESTIGACIÓN_Y_DESARROLLO_DE_LA_GESTIÓN_PENITENCIARIA_Y_CARCELARIA" localSheetId="1">#REF!</definedName>
    <definedName name="INVESTIGACIÓN_Y_DESARROLLO_DE_LA_GESTIÓN_PENITENCIARIA_Y_CARCELARIA" localSheetId="12">#REF!</definedName>
    <definedName name="INVESTIGACIÓN_Y_DESARROLLO_DE_LA_GESTIÓN_PENITENCIARIA_Y_CARCELARIA" localSheetId="5">#REF!</definedName>
    <definedName name="INVESTIGACIÓN_Y_DESARROLLO_DE_LA_GESTIÓN_PENITENCIARIA_Y_CARCELARIA" localSheetId="6">#REF!</definedName>
    <definedName name="INVESTIGACIÓN_Y_DESARROLLO_DE_LA_GESTIÓN_PENITENCIARIA_Y_CARCELARIA" localSheetId="0">#REF!</definedName>
    <definedName name="INVESTIGACIÓN_Y_DESARROLLO_DE_LA_GESTIÓN_PENITENCIARIA_Y_CARCELARIA" localSheetId="4">#REF!</definedName>
    <definedName name="INVESTIGACIÓN_Y_DESARROLLO_DE_LA_GESTIÓN_PENITENCIARIA_Y_CARCELARIA">#REF!</definedName>
    <definedName name="Periodicidad" localSheetId="3">' Desempeño'!$I$94:$I$99</definedName>
    <definedName name="Periodicidad" localSheetId="2">Bienestar!$I$96:$I$101</definedName>
    <definedName name="Periodicidad" localSheetId="11">'Bienestar (2)'!$I$104:$I$109</definedName>
    <definedName name="Periodicidad" localSheetId="1">Capacitaciones!$I$96:$I$101</definedName>
    <definedName name="Periodicidad" localSheetId="12">'Capacitaciones (2)'!$I$104:$I$109</definedName>
    <definedName name="Periodicidad" localSheetId="5">'Inducciones Nuevos'!$I$96:$I$101</definedName>
    <definedName name="Periodicidad" localSheetId="6">'Movimientos de Personal'!$I$96:$I$101</definedName>
    <definedName name="Periodicidad" localSheetId="0">'Plan Gestión SST '!$I$96:$I$101</definedName>
    <definedName name="Periodicidad" localSheetId="4">Teletrabajo!$I$94:$I$99</definedName>
    <definedName name="Periodicidad">#REF!</definedName>
    <definedName name="PLANEACIÓN_ESTRATÉGICA_Y_GESTIÓN_ORGANIZACIONAL" localSheetId="3">#REF!</definedName>
    <definedName name="PLANEACIÓN_ESTRATÉGICA_Y_GESTIÓN_ORGANIZACIONAL" localSheetId="2">#REF!</definedName>
    <definedName name="PLANEACIÓN_ESTRATÉGICA_Y_GESTIÓN_ORGANIZACIONAL" localSheetId="11">#REF!</definedName>
    <definedName name="PLANEACIÓN_ESTRATÉGICA_Y_GESTIÓN_ORGANIZACIONAL" localSheetId="1">#REF!</definedName>
    <definedName name="PLANEACIÓN_ESTRATÉGICA_Y_GESTIÓN_ORGANIZACIONAL" localSheetId="12">#REF!</definedName>
    <definedName name="PLANEACIÓN_ESTRATÉGICA_Y_GESTIÓN_ORGANIZACIONAL" localSheetId="5">#REF!</definedName>
    <definedName name="PLANEACIÓN_ESTRATÉGICA_Y_GESTIÓN_ORGANIZACIONAL" localSheetId="6">#REF!</definedName>
    <definedName name="PLANEACIÓN_ESTRATÉGICA_Y_GESTIÓN_ORGANIZACIONAL" localSheetId="0">#REF!</definedName>
    <definedName name="PLANEACIÓN_ESTRATÉGICA_Y_GESTIÓN_ORGANIZACIONAL" localSheetId="4">#REF!</definedName>
    <definedName name="PLANEACIÓN_ESTRATÉGICA_Y_GESTIÓN_ORGANIZACIONAL">#REF!</definedName>
    <definedName name="Procesos" localSheetId="3">#REF!</definedName>
    <definedName name="Procesos" localSheetId="2">#REF!</definedName>
    <definedName name="Procesos" localSheetId="11">#REF!</definedName>
    <definedName name="Procesos" localSheetId="1">#REF!</definedName>
    <definedName name="Procesos" localSheetId="12">#REF!</definedName>
    <definedName name="Procesos" localSheetId="5">#REF!</definedName>
    <definedName name="Procesos" localSheetId="6">#REF!</definedName>
    <definedName name="Procesos" localSheetId="0">#REF!</definedName>
    <definedName name="Procesos" localSheetId="4">#REF!</definedName>
    <definedName name="Procesos">#REF!</definedName>
    <definedName name="Tipo_indicador" localSheetId="3">' Desempeño'!$H$94:$H$96</definedName>
    <definedName name="Tipo_indicador" localSheetId="2">Bienestar!$H$96:$H$98</definedName>
    <definedName name="Tipo_indicador" localSheetId="11">'Bienestar (2)'!$H$104:$H$106</definedName>
    <definedName name="Tipo_indicador" localSheetId="1">Capacitaciones!$H$96:$H$98</definedName>
    <definedName name="Tipo_indicador" localSheetId="12">'Capacitaciones (2)'!$H$104:$H$106</definedName>
    <definedName name="Tipo_indicador" localSheetId="10">'[1]Certificaciónes Pensionales'!$H$96:$H$98</definedName>
    <definedName name="Tipo_indicador" localSheetId="9">'[1]Liquidaciónes de Cesantias'!$H$96:$H$98</definedName>
    <definedName name="Tipo_indicador" localSheetId="8">'[1]Gestión de Incapacidades'!$H$96:$H$98</definedName>
    <definedName name="Tipo_indicador" localSheetId="5">'Inducciones Nuevos'!$H$96:$H$98</definedName>
    <definedName name="Tipo_indicador" localSheetId="6">'Movimientos de Personal'!$H$96:$H$98</definedName>
    <definedName name="Tipo_indicador" localSheetId="7">'[1]Novedades de Nomina'!$H$96:$H$98</definedName>
    <definedName name="Tipo_indicador" localSheetId="0">'Plan Gestión SST '!$H$96:$H$98</definedName>
    <definedName name="Tipo_indicador" localSheetId="4">Teletrabajo!$H$94:$H$96</definedName>
  </definedNames>
  <calcPr calcId="162913"/>
</workbook>
</file>

<file path=xl/calcChain.xml><?xml version="1.0" encoding="utf-8"?>
<calcChain xmlns="http://schemas.openxmlformats.org/spreadsheetml/2006/main">
  <c r="M28" i="38" l="1"/>
  <c r="J28" i="38"/>
  <c r="G28" i="38"/>
  <c r="D28" i="38"/>
  <c r="P27" i="38"/>
  <c r="P26" i="38"/>
  <c r="P28" i="38" s="1"/>
  <c r="M28" i="37"/>
  <c r="J28" i="37"/>
  <c r="G28" i="37"/>
  <c r="D28" i="37"/>
  <c r="P27" i="37"/>
  <c r="P26" i="37"/>
  <c r="P28" i="37" s="1"/>
  <c r="M28" i="36"/>
  <c r="J28" i="36"/>
  <c r="G28" i="36"/>
  <c r="D28" i="36"/>
  <c r="P27" i="36"/>
  <c r="P26" i="36"/>
  <c r="P28" i="36" s="1"/>
  <c r="P25" i="36"/>
  <c r="M28" i="35"/>
  <c r="J28" i="35"/>
  <c r="G28" i="35"/>
  <c r="D28" i="35"/>
  <c r="P27" i="35"/>
  <c r="P26" i="35"/>
  <c r="P28" i="35" s="1"/>
  <c r="J28" i="33" l="1"/>
  <c r="D28" i="34" l="1"/>
  <c r="D28" i="24" l="1"/>
  <c r="P27" i="33" l="1"/>
  <c r="P26" i="33"/>
  <c r="J28" i="34" l="1"/>
  <c r="J28" i="28" l="1"/>
  <c r="D28" i="28" l="1"/>
  <c r="P27" i="24" l="1"/>
  <c r="P26" i="24"/>
  <c r="P28" i="24" l="1"/>
  <c r="P27" i="28"/>
  <c r="P26" i="28"/>
  <c r="P28" i="28" l="1"/>
  <c r="G28" i="33" l="1"/>
  <c r="D28" i="33"/>
  <c r="G28" i="29"/>
  <c r="D28" i="29"/>
  <c r="M28" i="24"/>
  <c r="G28" i="24"/>
  <c r="M28" i="29" l="1"/>
  <c r="J28" i="29"/>
  <c r="P28" i="33" l="1"/>
  <c r="G28" i="28" l="1"/>
  <c r="P27" i="29"/>
  <c r="P26" i="29"/>
  <c r="P28" i="29" l="1"/>
  <c r="M28" i="21"/>
  <c r="M28" i="33" l="1"/>
  <c r="M28" i="31" l="1"/>
  <c r="J28" i="31"/>
  <c r="G28" i="31"/>
  <c r="D28" i="31"/>
  <c r="M28" i="30"/>
  <c r="J28" i="30"/>
  <c r="G28" i="30"/>
  <c r="D28" i="30"/>
  <c r="M28" i="28" l="1"/>
  <c r="J28" i="26"/>
  <c r="D28" i="26"/>
  <c r="J28" i="24" l="1"/>
  <c r="D28" i="21" l="1"/>
  <c r="G28" i="21"/>
  <c r="J28" i="21"/>
</calcChain>
</file>

<file path=xl/sharedStrings.xml><?xml version="1.0" encoding="utf-8"?>
<sst xmlns="http://schemas.openxmlformats.org/spreadsheetml/2006/main" count="1323" uniqueCount="181">
  <si>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</si>
  <si>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</si>
  <si>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</si>
  <si>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</si>
  <si>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</si>
  <si>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</si>
  <si>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</si>
  <si>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</si>
  <si>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</si>
  <si>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</si>
  <si>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</si>
  <si>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</si>
  <si>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</si>
  <si>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</si>
  <si>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</si>
  <si>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</si>
  <si>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</si>
  <si>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</si>
  <si>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</si>
  <si>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</si>
  <si>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</si>
  <si>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ANALISIS DE RESULTADOS 5:</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</si>
  <si>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</si>
  <si>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</si>
  <si>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</si>
  <si>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</si>
  <si>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</si>
  <si>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</si>
  <si>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</si>
  <si>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</si>
  <si>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</si>
  <si>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</si>
  <si>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</si>
  <si>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</si>
  <si>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</si>
  <si>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</si>
  <si>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</si>
  <si>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</si>
  <si>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ANALISIS DE RESULTADOS 6:</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</si>
  <si>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</si>
  <si>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</si>
  <si>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</si>
  <si>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</si>
  <si>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</si>
  <si>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</si>
  <si>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</si>
  <si>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</si>
  <si>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</si>
  <si>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</si>
  <si>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</si>
  <si>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</si>
  <si>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</si>
  <si>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</si>
  <si>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</si>
  <si>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</si>
  <si>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</si>
  <si>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</si>
  <si>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</si>
  <si>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</si>
  <si>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</si>
  <si>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</si>
  <si>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</si>
  <si>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</si>
  <si>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</si>
  <si>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ANALISIS DE RESULTADOS 7:</t>
  </si>
  <si>
    <t>ANALISIS DE RESULTADOS 8:</t>
  </si>
  <si>
    <t>ANALISIS DE RESULTADOS 9:</t>
  </si>
  <si>
    <t>ANALISIS DE RESULTADOS 10:</t>
  </si>
  <si>
    <t>ANALISIS DE RESULTADOS 12:</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</si>
  <si>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</si>
  <si>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</si>
  <si>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</si>
  <si>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</si>
  <si>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</si>
  <si>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</si>
  <si>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</si>
  <si>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</si>
  <si>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</si>
  <si>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</si>
  <si>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</si>
  <si>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</si>
  <si>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</si>
  <si>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VERSIÓN: 03</t>
  </si>
  <si>
    <t>FECHA: 15-Mar-2019</t>
  </si>
  <si>
    <t>Trimestre I</t>
  </si>
  <si>
    <t>Trimestre II</t>
  </si>
  <si>
    <t>Trimestre III</t>
  </si>
  <si>
    <t>Trimestre IV</t>
  </si>
  <si>
    <t>Bimestral</t>
  </si>
  <si>
    <r>
      <rPr>
        <b/>
        <sz val="10"/>
        <rFont val="Arial"/>
        <family val="2"/>
      </rPr>
      <t>ANALISIS DE RESULTADOS 11</t>
    </r>
    <r>
      <rPr>
        <sz val="10"/>
        <rFont val="Arial"/>
        <family val="2"/>
      </rPr>
      <t>:</t>
    </r>
  </si>
  <si>
    <t>ANALISIS DE RESULTADOS 3:</t>
  </si>
  <si>
    <t>CÓDIGO: GMC-FO-005</t>
  </si>
  <si>
    <t>HOJA DE VIDA DE INDICADOR DE GESTIÓN</t>
  </si>
  <si>
    <t>DIRECCIÓN ADMINISTRATIVA</t>
  </si>
  <si>
    <t>Sistema Gestión  de Seguridad y Salud en el trabajo</t>
  </si>
  <si>
    <t>Plan Gestión Seguridad y Salud en el trabajo</t>
  </si>
  <si>
    <t>Porcentaje de cumplimiento de las  actividades anuales programadas en el Sistema de Seguridad y Salud en el trabajo</t>
  </si>
  <si>
    <t>formatos de asistencia, actas, informes y docuementos que den cuenta de lo actuado, entre otros</t>
  </si>
  <si>
    <t>&gt;90%</t>
  </si>
  <si>
    <t>75%-89%</t>
  </si>
  <si>
    <t>&lt;74%</t>
  </si>
  <si>
    <t>Inducciones a funcionarios nuevos</t>
  </si>
  <si>
    <t xml:space="preserve">(Funcionarios nuevos con induccion realizada en el trimestre/ Número de funcionarios posesionados en el trimestre) *100
</t>
  </si>
  <si>
    <t>Registro de asistencia a inducción institucional</t>
  </si>
  <si>
    <t>Teletrabajo</t>
  </si>
  <si>
    <t>Formato solicitud teletrabajo
actos administrativos</t>
  </si>
  <si>
    <t>Establece el acceso al teletrabajo a los funcionarios que cumplen con los requisitos establecidos para  acceder a esta modalidad de trabajo en la Corporacion.</t>
  </si>
  <si>
    <t>NA</t>
  </si>
  <si>
    <t>Hace referencia a las inducciones realizadas a los funcionarios nuevos que ingresan a la Corporacion.</t>
  </si>
  <si>
    <t>Evaluación de Desempeño</t>
  </si>
  <si>
    <t>Línea Base:</t>
  </si>
  <si>
    <t>Cumplimiento del Plan Institucional de Capacitaciones</t>
  </si>
  <si>
    <t>(Número de capacitaciones ejecutadas del PIC en la vigencia / Número de capacitaciones programadas del PIC en la vigencia) * 100</t>
  </si>
  <si>
    <t>Plan Institucional de Capacitaciones</t>
  </si>
  <si>
    <t>Medir el cumplimiento de las actividades programadas en el Plan Institucional de Capacitaciones</t>
  </si>
  <si>
    <t>(Número de actividades del Plan de bienestar ejecutadas para la vigencia / Número de actividades del Plan de bienestar programadas para la vigencia) * 100</t>
  </si>
  <si>
    <t xml:space="preserve">Plan de Bienestar </t>
  </si>
  <si>
    <t>Nviel de satisfacción actividades de bienestar</t>
  </si>
  <si>
    <t>Establecer el nivel de satisfacción de los funcionarios frente a las actividades del plan de bienestar</t>
  </si>
  <si>
    <t>(No total de personas que marcaron excelente en el periodo + No total de personas que marcaron  bueno en el periodo)  / (Número total de personas encuestadas en el periodo )*100</t>
  </si>
  <si>
    <t>Numero de evaluaciones realizadas /
Total de funcionarios de carrera administrativa * 100</t>
  </si>
  <si>
    <t>(No de funcionarios vinculados a teletrabajo en la vigencia/No de funcionarios vinculados a teletrabajo en la vigencia anterior) *100</t>
  </si>
  <si>
    <t xml:space="preserve">I Semestre </t>
  </si>
  <si>
    <t>II Semestre</t>
  </si>
  <si>
    <t>Profesional Especialziado 222-04</t>
  </si>
  <si>
    <t>llevar la medición de los movimientos de personal rotación y movilidad por las diferentes situaciones adminsitrativas, reubicaciones, encargos, comisiones o licencias, realizadas a los funcionarios de la Planta Administrativa de la Corporacion.</t>
  </si>
  <si>
    <t xml:space="preserve">Acto administrativo de la situación o novedad </t>
  </si>
  <si>
    <t xml:space="preserve">Movimientos de personal rotación, movilidad, o situaciones administrativas a funcionarios de Planta Administrativa. </t>
  </si>
  <si>
    <t xml:space="preserve">Impacto y evaluación actividades de bienestar social
Encuestas tabuladas  </t>
  </si>
  <si>
    <t>Establece el nivel de cumplimiento en la Evaluación el Desempeño de los funcionarios de Carrera Administrativa de la entidad</t>
  </si>
  <si>
    <t>Aplicativo EDL APP</t>
  </si>
  <si>
    <t>No de solicitudes o movimientos de personal (reubicaciones, encargos, comisiones o licencias) tramitados en el trimestre/ Número de total de solicitudes o movimientos de la planta administrativa generados en el trimestre) *100</t>
  </si>
  <si>
    <t>Profesional Universitario</t>
  </si>
  <si>
    <t>Niviel de satisfacción actividades de bienestar</t>
  </si>
  <si>
    <t>Indicador revisado y/o actualizado y aprobado por el lider del proceso 17/09/2020</t>
  </si>
  <si>
    <t>Indicador revisado y/o actualizado y aprobado por el lider del proceso 19/08/2021</t>
  </si>
  <si>
    <t>(Numero de actIvidades realizadas en el trimestre / Numero de actividades programadas en el año ) *100%</t>
  </si>
  <si>
    <t>13 de abril de 2026</t>
  </si>
  <si>
    <t>Para el primer trimestre del año, el porcentaje de cumplimiento, se superó alcanzando un 24% de ejecución.</t>
  </si>
  <si>
    <t>15 de abril de 2026</t>
  </si>
  <si>
    <t>Se programó e inició en el primer trimestre una capacitación en Excel Intermedio, la cual aún se está desarrollando. Se está surtiendo el trámite de elaboración de la solicitud de contratación a través del cual se contratará el desarrollo del PIC 2026.</t>
  </si>
  <si>
    <t>14 de abril de 2026</t>
  </si>
  <si>
    <t xml:space="preserve">En el primer trimestre de esta vigencia se han realizado 5 actividades de bienestar y de acuerdo a los resultados de las encuestas de satisfacción se tiene un 93,4% de aprobación de las actividades por parte de los funcionarios, cumpliendo además con la meta señalada. </t>
  </si>
  <si>
    <r>
      <rPr>
        <b/>
        <sz val="10"/>
        <rFont val="Arial"/>
        <family val="2"/>
      </rPr>
      <t>Total posesionados en el trimestre 86</t>
    </r>
    <r>
      <rPr>
        <sz val="10"/>
        <rFont val="Arial"/>
        <family val="2"/>
      </rPr>
      <t xml:space="preserve">
</t>
    </r>
    <r>
      <rPr>
        <b/>
        <sz val="10"/>
        <rFont val="Arial"/>
        <family val="2"/>
      </rPr>
      <t xml:space="preserve">06/03/2026 -  </t>
    </r>
    <r>
      <rPr>
        <sz val="10"/>
        <rFont val="Arial"/>
        <family val="2"/>
      </rPr>
      <t xml:space="preserve">Reunión preparatoria para aprobación del cronograma general de las jornadas de inducciones del año 2026.                                                                                                                                                                                      
                                                                                                                                                                                                                                                                                                                                                                                                                                                                                                                                                          </t>
    </r>
    <r>
      <rPr>
        <b/>
        <sz val="10"/>
        <rFont val="Arial"/>
        <family val="2"/>
      </rPr>
      <t>24/02/2025 -</t>
    </r>
    <r>
      <rPr>
        <sz val="10"/>
        <rFont val="Arial"/>
        <family val="2"/>
      </rPr>
      <t xml:space="preserve"> Jornada de inducción presencial del año 2026. La Dirección de Talento Humano convoca a los Directores, Jefes de Oficina y Asesores de Mesa Directiva posesionados (20), con asistencia de 16 personas en modalidad presencial. Se debe tener en cuenta que para este periodo se realizaron 16 nombramiento de Directores, Jefes de Oficina, 4 Asesores de Mesa Directiva.
                                                                                                                                                                                   </t>
    </r>
    <r>
      <rPr>
        <b/>
        <sz val="10"/>
        <rFont val="Arial"/>
        <family val="2"/>
      </rPr>
      <t>27/03/2025 -</t>
    </r>
    <r>
      <rPr>
        <sz val="10"/>
        <rFont val="Arial"/>
        <family val="2"/>
      </rPr>
      <t xml:space="preserve"> Primera jornada de inducción presencial del año 2026. La Dirección de Talento Humano convoca a los funcionarios posesionados (53), contando con la asistencia de 22 personas en modalidad presencial. Se debe tener en cuenta que para este periodo se realizaron 37 posesiones en calidad de Libre Nombramiento y Remoción, 6 Encargos y 10 nombramientos en Periodo de Prueba por la convocatoria Distrito 6, personas que ya habian realizado inducción en jornadas anteriores.
Teniendo en cuenta las recomendaciones de SST y de OCI el procedimiento de Induccion y Reinducción se ha actualizado, por lo que las jornadas de inducción presencial se realizan de la siguiente manera:                                                                                                                                                                      
                                                                                                                                                                                                                                                                                                                                                                                                                                                                                                                                                     </t>
    </r>
    <r>
      <rPr>
        <b/>
        <sz val="10"/>
        <rFont val="Arial"/>
        <family val="2"/>
      </rPr>
      <t>INDUCCIÓN DE DIRECTIVOS</t>
    </r>
    <r>
      <rPr>
        <sz val="10"/>
        <rFont val="Arial"/>
        <family val="2"/>
      </rPr>
      <t xml:space="preserve">
1. Se realizó el 24 de febrero de 2026 una Jornada de Inducción de Directivos, Jefes de Oficina y Asesores de Mesa Directiva, dividida la jornada en dos etapas: la primera en un Taller de Liderazgo, y en la segunda en Inducción para personal enfocada en personal directivo.
                                                                                                                                                                                                                                                                                                                                                                                                                                                                                                                                             </t>
    </r>
    <r>
      <rPr>
        <b/>
        <sz val="10"/>
        <rFont val="Arial"/>
        <family val="2"/>
      </rPr>
      <t>PREINDUCCIÓN</t>
    </r>
    <r>
      <rPr>
        <sz val="10"/>
        <rFont val="Arial"/>
        <family val="2"/>
      </rPr>
      <t xml:space="preserve">
2. Desde el 02 de enero de 2026 en adelante se realiza inducción de SST como requisito de posesión y desde el procedimiento de posesiones se realiza de manera personalizada la preinducción del proceso de Posesión. Cuenta con 86 participantes. Constancia que resposa en la Historia Laboral de cada funcionario.
</t>
    </r>
    <r>
      <rPr>
        <b/>
        <sz val="10"/>
        <rFont val="Arial"/>
        <family val="2"/>
      </rPr>
      <t>INDUCCIÓN GENERAL</t>
    </r>
    <r>
      <rPr>
        <sz val="10"/>
        <rFont val="Arial"/>
        <family val="2"/>
      </rPr>
      <t xml:space="preserve">
3. Se realizó la jornada de Inducción General el 27/03/2026 con la participacion de 22 personas, convocándose 53 funcionarios. 37 en calidad de Libre Nombramiento y Remoción, 10 en Periodo de Prueba y 6 en Encargo.</t>
    </r>
  </si>
  <si>
    <t>Durante el primer trimestre de 2026, este indicador alcanzó una meta del 100%, que permitió medir el movimientos de personal rotación y/o movilidad, de los funcionarios de Planta Administrativa. En cumlimiento con lo  anterior, se dió tramite  a 8 solicitudes o movimientos de personal  concerdientes a reubicaciones al interior de la Corporación.</t>
  </si>
  <si>
    <t>VERSIÓN: 3</t>
  </si>
  <si>
    <t>Indicador revisado y/o actualizado y aprobado por el lider del proceso 17/03/2021</t>
  </si>
  <si>
    <t>Novedades de Nomina</t>
  </si>
  <si>
    <t>Director de Talento Humano</t>
  </si>
  <si>
    <t>Cumplimiento de las novedades radicadas en nomina en el periodo y pendientes del periodo anterior.</t>
  </si>
  <si>
    <t>Procedimiento Beneficios a Empleados</t>
  </si>
  <si>
    <t>(Novedades ejecutadas en nómina en el trimestre + pendientes de ejecutar novedad para el mes siguiente) / (Novedades radicadas con el lleno de requisitos en el trimestre + pendientes por ingresar el mes siguiente) * 100%</t>
  </si>
  <si>
    <t>Base control novedades 2021.</t>
  </si>
  <si>
    <t>&gt;80%</t>
  </si>
  <si>
    <t>70%-80%</t>
  </si>
  <si>
    <t>&lt;70%</t>
  </si>
  <si>
    <t xml:space="preserve">De un total de 325 novedades de nomina, radicadas con el lleno de requisitos, 325 novedades son ejecutadas con efectividad;  en el sistema de nomina de la entidad Kactus,  proceso realizado durante el 1 trimestre de 2026. 
Fuente: Sistema de Nomina Kactus </t>
  </si>
  <si>
    <t>N.A.</t>
  </si>
  <si>
    <t>Indicador revisado y/o actualizado y aprobado por el lider del proceso  5/09/2023</t>
  </si>
  <si>
    <t>Gestión de Incapacidades</t>
  </si>
  <si>
    <t>Establece el porcentaje de incapacidades de 3 dias o más conforme el total de incapacidades radicadas para recobro.</t>
  </si>
  <si>
    <t>Procedimiento de orden de pago de aportes al sistema de seguridad social y parafiscales, trámite y recobro de incapacidades y/o licencias.</t>
  </si>
  <si>
    <t xml:space="preserve">(Cantidad de Incapacidades gestionadas para recobro del trimestre + las del trimestre anterior) /(Numero de incapacidades radicadas de 3 dias o más + incapacidades pendientes de tramitar del trimestre anterior) *100% </t>
  </si>
  <si>
    <t>Base de datos de incapacidades radicadas.</t>
  </si>
  <si>
    <t>De las 17 incapacidades de 3 días y más en el primer trimestre,   7 fueron radicadas a las EPS   y 10 incapacidades se encuentran pendientes de tramite, teniendo en cuenta que son de la EPS SANITAS que a la fecha no ha sido posible obtener usuario para el Concejo de Bogotá, por el Nit que es compartido con las Entidades del Distrito.
Fuente: Base de datos de gestión de incapacidades.</t>
  </si>
  <si>
    <t>Liquidaciónes de Cesantias</t>
  </si>
  <si>
    <t>Determina la atención de los requerimientos en el trimestre y las pendientes del periodo anterior, para las liquidaciónes de cesantias de los funcionarios y exfuncionarios de la Corporación.</t>
  </si>
  <si>
    <t>Procedimiento Cesantias</t>
  </si>
  <si>
    <t>(Solicitudes atendidas para Liquidación de Cesantias en el trimestre + pendientes del trimestre anterior) / (Total de solicitudes de liquidación de cesantias radicadas en el trimestre + pendientes del trimestre anterior) x 100%</t>
  </si>
  <si>
    <t>Informe de tramite de cesantias.</t>
  </si>
  <si>
    <t>En el primer trimestre de la vigencia 2026, DEL 01 de enero al 31 de marzo, se recibieron 177 solicitudes las cuales fueron atendidas en su totalidad. No habia liquidaciones pendientes de la vigencia 2025  
Fuente: Base de gestión de cesantías.</t>
  </si>
  <si>
    <t>Certificaciónes Pensionales</t>
  </si>
  <si>
    <t>Este indicador mide la eficiencia en el trámite de solicitudes de certificación pensional en el trimestre y pendientes del periodo anterior, radicados por los funcionarios y exfuncionarios de la Corporación.</t>
  </si>
  <si>
    <t>Procedimiento de Pensiones</t>
  </si>
  <si>
    <t>[Solicitudes de certificación pensional tramitadas en el trimestre + pendientes del trimestre anterior)/ (Total de solicitudes de certificación pensional radicadas en el trimestre + pendientes del trimestre anterior]*100</t>
  </si>
  <si>
    <t>Formato GF-PR005-F01 (Registro de Peticiones)</t>
  </si>
  <si>
    <t>80%-100%</t>
  </si>
  <si>
    <t>60%-79%</t>
  </si>
  <si>
    <t>0%-59%</t>
  </si>
  <si>
    <t>En el marco del seguimiento a la gestión realizada durante el presente trimestre, con corte al 13 de abril de 2026, se informa que se han atendido de manera oportuna un total de 38 solicitudes relacionadas con certificaciones de bonos pensionales.
Estas actuaciones se han desarrollado conforme a la normatividad vigente y los procedimientos establecidos, garantizando la revisión, validación y expedición de las certificaciones requeridas por los solicitantes.
La gestión adelantada refleja el compromiso del área con la atención eficiente de los trámites asignados, contribuyendo al cumplimiento de los tiempos de respuesta y a la mejora en la prestación del servicio.</t>
  </si>
  <si>
    <t>Durante el periodo evaluado no se presentaron incumplimientos. Sin embargo, se mantienen acciones preventivas como el seguimiento continuo a las solicitudes, control de tiempos de respuesta, priorización de trámites y validación oportuna de la información, garantizando el cumplimiento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</si>
</sst>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sz val="10"/>
      <color theme="1"/>
      <name val="Arial"/>
      <family val="2"/>
    </font>
    <font>
      <sz val="10"/>
      <color rgb="FF222222"/>
      <name val="Arial"/>
      <family val="2"/>
    </font>
    <font>
      <sz val="10"/>
      <color rgb="FF000000"/>
      <name val="Arial"/>
      <family val="2"/>
    </font>
    <font>
      <b/>
      <sz val="10"/>
      <color rgb="FF000000"/>
      <name val="Arial"/>
      <family val="2"/>
    </font>
    <font>
      <sz val="11"/>
      <name val="Arial"/>
      <family val="2"/>
    </font>
    <font>
      <sz val="1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372">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0" xfId="0" applyFont="1" applyAlignment="1">
      <alignment vertical="center"/>
    </xf>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0" borderId="19" xfId="0" applyFont="1" applyBorder="1" applyAlignment="1" applyProtection="1">
      <alignment vertical="top" wrapText="1"/>
      <protection locked="0"/>
    </xf>
    <xf numFmtId="0" fontId="23" fillId="0" borderId="43" xfId="0" applyFont="1" applyBorder="1" applyAlignment="1" applyProtection="1">
      <alignment vertical="top"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7" fillId="0" borderId="0" xfId="0" applyFont="1" applyAlignment="1">
      <alignment vertical="center"/>
    </xf>
    <xf numFmtId="0" fontId="26" fillId="0" borderId="1" xfId="0" applyFont="1" applyBorder="1"/>
    <xf numFmtId="0" fontId="26" fillId="0" borderId="1" xfId="0" applyFont="1" applyBorder="1" applyAlignment="1">
      <alignment vertical="center" wrapText="1"/>
    </xf>
    <xf numFmtId="0" fontId="26" fillId="0" borderId="0" xfId="0" applyFont="1"/>
    <xf numFmtId="0" fontId="28" fillId="0" borderId="1" xfId="0" applyFont="1" applyBorder="1" applyAlignment="1">
      <alignment vertical="center" wrapText="1"/>
    </xf>
    <xf numFmtId="0" fontId="4" fillId="0" borderId="1" xfId="0" applyFont="1" applyBorder="1"/>
    <xf numFmtId="0" fontId="23" fillId="0" borderId="22" xfId="0" applyFont="1" applyBorder="1"/>
    <xf numFmtId="0" fontId="23" fillId="0" borderId="1" xfId="0" applyFont="1" applyBorder="1"/>
    <xf numFmtId="0" fontId="29" fillId="0" borderId="5" xfId="0" applyFont="1" applyBorder="1" applyAlignment="1">
      <alignment horizontal="center" vertical="center"/>
    </xf>
    <xf numFmtId="0" fontId="29" fillId="0" borderId="43" xfId="0" applyFont="1" applyBorder="1" applyAlignment="1">
      <alignment horizontal="center" vertical="center"/>
    </xf>
    <xf numFmtId="0" fontId="23" fillId="2" borderId="60" xfId="0" applyFont="1" applyFill="1" applyBorder="1" applyAlignment="1">
      <alignment horizontal="center" vertical="center" wrapText="1"/>
    </xf>
    <xf numFmtId="0" fontId="23" fillId="2" borderId="63" xfId="0" applyFont="1" applyFill="1" applyBorder="1" applyAlignment="1">
      <alignment horizontal="center" vertical="center" wrapText="1"/>
    </xf>
    <xf numFmtId="0" fontId="23" fillId="2" borderId="63" xfId="0" applyFont="1" applyFill="1" applyBorder="1" applyAlignment="1">
      <alignment horizontal="center"/>
    </xf>
    <xf numFmtId="0" fontId="23" fillId="2" borderId="66" xfId="0" applyFont="1" applyFill="1" applyBorder="1" applyAlignment="1">
      <alignment horizontal="center"/>
    </xf>
    <xf numFmtId="0" fontId="4" fillId="0" borderId="28" xfId="0" applyFont="1" applyBorder="1" applyAlignment="1" applyProtection="1">
      <alignment vertical="center" wrapText="1"/>
      <protection locked="0"/>
    </xf>
    <xf numFmtId="0" fontId="23" fillId="29" borderId="17" xfId="0" applyFont="1" applyFill="1" applyBorder="1" applyAlignment="1">
      <alignment horizontal="center" vertical="center"/>
    </xf>
    <xf numFmtId="0" fontId="23" fillId="29" borderId="4" xfId="0" applyFont="1" applyFill="1" applyBorder="1" applyAlignment="1">
      <alignment horizontal="center" vertical="center" wrapText="1"/>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0" borderId="43" xfId="0" applyFont="1" applyBorder="1" applyAlignment="1">
      <alignment horizontal="center" vertical="center"/>
    </xf>
    <xf numFmtId="0" fontId="23" fillId="0" borderId="5" xfId="0" applyFont="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vertical="center"/>
    </xf>
    <xf numFmtId="14" fontId="4" fillId="0" borderId="43"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horizontal="center" vertical="center" wrapText="1"/>
      <protection locked="0"/>
    </xf>
    <xf numFmtId="15" fontId="4" fillId="0" borderId="43" xfId="0" applyNumberFormat="1" applyFont="1" applyBorder="1" applyAlignment="1" applyProtection="1">
      <alignment horizontal="center" vertical="center" wrapText="1"/>
      <protection locked="0"/>
    </xf>
    <xf numFmtId="14" fontId="26" fillId="0" borderId="72" xfId="0" applyNumberFormat="1" applyFont="1" applyBorder="1" applyAlignment="1">
      <alignment horizontal="center" vertical="center" wrapText="1"/>
    </xf>
    <xf numFmtId="14" fontId="26" fillId="0" borderId="68" xfId="0" applyNumberFormat="1" applyFont="1" applyBorder="1" applyAlignment="1">
      <alignment horizontal="center" vertical="center" wrapText="1"/>
    </xf>
    <xf numFmtId="14" fontId="4" fillId="0" borderId="43" xfId="0" applyNumberFormat="1" applyFont="1" applyFill="1" applyBorder="1" applyAlignment="1" applyProtection="1">
      <alignment horizontal="center" vertical="center"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7"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left" wrapText="1"/>
      <protection locked="0"/>
    </xf>
    <xf numFmtId="0" fontId="4" fillId="0" borderId="22" xfId="0" applyFont="1" applyBorder="1" applyAlignment="1" applyProtection="1">
      <alignment horizontal="left" wrapText="1"/>
      <protection locked="0"/>
    </xf>
    <xf numFmtId="0" fontId="23" fillId="0" borderId="28"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23" xfId="0" applyFont="1" applyBorder="1" applyAlignment="1" applyProtection="1">
      <alignment horizontal="center"/>
      <protection locked="0"/>
    </xf>
    <xf numFmtId="0" fontId="4" fillId="0" borderId="12" xfId="0" applyFont="1" applyBorder="1" applyAlignment="1" applyProtection="1">
      <alignment horizontal="center"/>
      <protection locked="0"/>
    </xf>
    <xf numFmtId="1" fontId="23" fillId="0" borderId="29" xfId="0" applyNumberFormat="1" applyFont="1" applyBorder="1" applyAlignment="1">
      <alignment horizontal="center"/>
    </xf>
    <xf numFmtId="1" fontId="23" fillId="0" borderId="57" xfId="0" applyNumberFormat="1" applyFont="1" applyBorder="1" applyAlignment="1">
      <alignment horizontal="center"/>
    </xf>
    <xf numFmtId="1" fontId="23" fillId="0" borderId="59" xfId="0" applyNumberFormat="1" applyFont="1" applyBorder="1" applyAlignment="1">
      <alignment horizontal="center"/>
    </xf>
    <xf numFmtId="9" fontId="23" fillId="0" borderId="26" xfId="0" applyNumberFormat="1" applyFont="1" applyBorder="1" applyAlignment="1">
      <alignment horizontal="center"/>
    </xf>
    <xf numFmtId="9" fontId="23" fillId="0" borderId="27" xfId="0" applyNumberFormat="1" applyFont="1" applyBorder="1" applyAlignment="1">
      <alignment horizontal="center"/>
    </xf>
    <xf numFmtId="1" fontId="23" fillId="0" borderId="9"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6"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6" xfId="1"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5"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42" xfId="2" applyFont="1" applyFill="1" applyBorder="1" applyAlignment="1" applyProtection="1">
      <alignment horizontal="center" vertical="center" wrapText="1"/>
    </xf>
    <xf numFmtId="0" fontId="25" fillId="28" borderId="46" xfId="2" applyFont="1" applyFill="1" applyBorder="1" applyAlignment="1" applyProtection="1">
      <alignment horizontal="center" vertical="center" wrapText="1"/>
    </xf>
    <xf numFmtId="0" fontId="4" fillId="0" borderId="28" xfId="2" applyFont="1" applyFill="1" applyBorder="1" applyAlignment="1" applyProtection="1">
      <protection locked="0"/>
    </xf>
    <xf numFmtId="0" fontId="4" fillId="0" borderId="21" xfId="2" applyFont="1" applyFill="1" applyBorder="1" applyAlignment="1" applyProtection="1">
      <protection locked="0"/>
    </xf>
    <xf numFmtId="0" fontId="4" fillId="0" borderId="22" xfId="2" applyFont="1" applyFill="1" applyBorder="1" applyAlignment="1" applyProtection="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0" fontId="4" fillId="0" borderId="3" xfId="2" applyFont="1" applyFill="1" applyBorder="1" applyAlignment="1" applyProtection="1">
      <alignment vertical="center" wrapText="1"/>
      <protection locked="0"/>
    </xf>
    <xf numFmtId="0" fontId="4" fillId="0" borderId="4" xfId="2" applyFont="1" applyFill="1" applyBorder="1" applyAlignment="1" applyProtection="1">
      <alignment vertical="center" wrapText="1"/>
      <protection locked="0"/>
    </xf>
    <xf numFmtId="0" fontId="4" fillId="0" borderId="5" xfId="2" applyFont="1" applyFill="1" applyBorder="1" applyAlignment="1" applyProtection="1">
      <alignment vertical="center" wrapText="1"/>
      <protection locked="0"/>
    </xf>
    <xf numFmtId="0" fontId="4" fillId="0" borderId="17" xfId="2" applyFont="1" applyFill="1" applyBorder="1" applyAlignment="1" applyProtection="1">
      <alignment vertical="center" wrapText="1"/>
      <protection locked="0"/>
    </xf>
    <xf numFmtId="0" fontId="4" fillId="0" borderId="14" xfId="2" applyFont="1" applyFill="1" applyBorder="1" applyAlignment="1" applyProtection="1">
      <alignment vertical="center" wrapText="1"/>
      <protection locked="0"/>
    </xf>
    <xf numFmtId="0" fontId="4" fillId="0" borderId="15" xfId="2" applyFont="1" applyFill="1" applyBorder="1" applyAlignment="1" applyProtection="1">
      <alignmen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1"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2"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3"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21" xfId="0" applyFont="1" applyBorder="1" applyAlignment="1">
      <alignment horizontal="center"/>
    </xf>
    <xf numFmtId="0" fontId="4" fillId="0" borderId="2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6" fillId="0" borderId="69" xfId="0" applyFont="1" applyBorder="1" applyAlignment="1">
      <alignment horizontal="left" vertical="center" wrapText="1"/>
    </xf>
    <xf numFmtId="0" fontId="30" fillId="0" borderId="70" xfId="0" applyFont="1" applyBorder="1" applyAlignment="1">
      <alignment wrapText="1"/>
    </xf>
    <xf numFmtId="0" fontId="30" fillId="0" borderId="71" xfId="0" applyFont="1" applyBorder="1" applyAlignment="1">
      <alignment wrapText="1"/>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6" fillId="0" borderId="70" xfId="0" applyFont="1" applyBorder="1" applyAlignment="1">
      <alignment horizontal="justify" vertical="top" wrapText="1"/>
    </xf>
    <xf numFmtId="0" fontId="30" fillId="0" borderId="70" xfId="0" applyFont="1" applyBorder="1" applyAlignment="1">
      <alignment horizontal="justify"/>
    </xf>
    <xf numFmtId="0" fontId="30" fillId="0" borderId="71" xfId="0" applyFont="1" applyBorder="1" applyAlignment="1">
      <alignment horizontal="justify"/>
    </xf>
    <xf numFmtId="0" fontId="4" fillId="0" borderId="51"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5" xfId="0" applyFont="1" applyBorder="1" applyAlignment="1" applyProtection="1">
      <alignment horizontal="left" vertical="top" wrapText="1"/>
      <protection locked="0"/>
    </xf>
    <xf numFmtId="0" fontId="23" fillId="0" borderId="65" xfId="1" applyNumberFormat="1" applyFont="1" applyBorder="1" applyAlignment="1" applyProtection="1">
      <alignment horizontal="center"/>
      <protection locked="0"/>
    </xf>
    <xf numFmtId="0" fontId="23" fillId="0" borderId="64" xfId="1" applyNumberFormat="1" applyFont="1" applyBorder="1" applyAlignment="1" applyProtection="1">
      <alignment horizontal="center"/>
      <protection locked="0"/>
    </xf>
    <xf numFmtId="0" fontId="23" fillId="0" borderId="29" xfId="0" applyFont="1" applyBorder="1" applyAlignment="1">
      <alignment horizontal="center"/>
    </xf>
    <xf numFmtId="0" fontId="23" fillId="0" borderId="57" xfId="0" applyFont="1" applyBorder="1" applyAlignment="1">
      <alignment horizontal="center"/>
    </xf>
    <xf numFmtId="0" fontId="23" fillId="0" borderId="59" xfId="0" applyFont="1" applyBorder="1" applyAlignment="1">
      <alignment horizontal="center"/>
    </xf>
    <xf numFmtId="0" fontId="4" fillId="0" borderId="61" xfId="0" applyFont="1" applyBorder="1" applyAlignment="1" applyProtection="1">
      <alignment horizontal="center"/>
      <protection locked="0"/>
    </xf>
    <xf numFmtId="0" fontId="23" fillId="0" borderId="58" xfId="0" applyFont="1" applyBorder="1" applyAlignment="1">
      <alignment horizontal="center"/>
    </xf>
    <xf numFmtId="0" fontId="23" fillId="0" borderId="27" xfId="0" applyFont="1" applyBorder="1" applyAlignment="1">
      <alignment horizontal="center"/>
    </xf>
    <xf numFmtId="0" fontId="31" fillId="0" borderId="28"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8" xfId="0" applyFont="1" applyBorder="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2" fontId="23" fillId="0" borderId="29" xfId="0" applyNumberFormat="1" applyFont="1" applyBorder="1" applyAlignment="1">
      <alignment horizontal="center"/>
    </xf>
    <xf numFmtId="2" fontId="23" fillId="0" borderId="57" xfId="0" applyNumberFormat="1" applyFont="1" applyBorder="1" applyAlignment="1">
      <alignment horizontal="center"/>
    </xf>
    <xf numFmtId="2" fontId="23" fillId="0" borderId="59" xfId="0" applyNumberFormat="1" applyFont="1" applyBorder="1" applyAlignment="1">
      <alignment horizontal="center"/>
    </xf>
    <xf numFmtId="1" fontId="23" fillId="0" borderId="58" xfId="0" applyNumberFormat="1" applyFont="1" applyBorder="1" applyAlignment="1">
      <alignment horizontal="center"/>
    </xf>
    <xf numFmtId="1" fontId="23" fillId="0" borderId="27" xfId="0" applyNumberFormat="1" applyFont="1" applyBorder="1" applyAlignment="1">
      <alignment horizontal="center"/>
    </xf>
    <xf numFmtId="0" fontId="23" fillId="29" borderId="28" xfId="0" applyFont="1" applyFill="1" applyBorder="1" applyAlignment="1">
      <alignment horizontal="center" vertical="center"/>
    </xf>
    <xf numFmtId="0" fontId="23" fillId="29" borderId="21" xfId="0" applyFont="1" applyFill="1" applyBorder="1" applyAlignment="1">
      <alignment horizontal="center" vertical="center"/>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29" borderId="4" xfId="0" applyFont="1" applyFill="1" applyBorder="1" applyAlignment="1">
      <alignment horizontal="center" vertical="center"/>
    </xf>
    <xf numFmtId="0" fontId="23" fillId="29" borderId="5" xfId="0" applyFont="1" applyFill="1" applyBorder="1" applyAlignment="1">
      <alignment horizontal="center" vertical="center"/>
    </xf>
    <xf numFmtId="9" fontId="23" fillId="0" borderId="58" xfId="1" applyFont="1" applyBorder="1" applyAlignment="1" applyProtection="1">
      <alignment horizontal="center"/>
    </xf>
    <xf numFmtId="9" fontId="23" fillId="0" borderId="27" xfId="1" applyFont="1" applyBorder="1" applyAlignment="1" applyProtection="1">
      <alignment horizontal="center"/>
    </xf>
    <xf numFmtId="1" fontId="23" fillId="0" borderId="13" xfId="0" applyNumberFormat="1" applyFont="1" applyBorder="1" applyAlignment="1">
      <alignment horizontal="center"/>
    </xf>
    <xf numFmtId="9" fontId="23" fillId="0" borderId="65" xfId="1" applyFont="1" applyBorder="1" applyAlignment="1" applyProtection="1">
      <alignment horizontal="center"/>
      <protection locked="0"/>
    </xf>
    <xf numFmtId="1" fontId="23" fillId="0" borderId="18" xfId="1" applyNumberFormat="1" applyFont="1" applyBorder="1" applyAlignment="1" applyProtection="1">
      <alignment horizontal="center"/>
      <protection locked="0"/>
    </xf>
    <xf numFmtId="0" fontId="23" fillId="29" borderId="28" xfId="0" applyFont="1" applyFill="1" applyBorder="1" applyAlignment="1">
      <alignment horizontal="center"/>
    </xf>
    <xf numFmtId="0" fontId="23" fillId="29" borderId="21" xfId="0" applyFont="1" applyFill="1" applyBorder="1" applyAlignment="1">
      <alignment horizontal="center"/>
    </xf>
    <xf numFmtId="0" fontId="23" fillId="29" borderId="22" xfId="0" applyFont="1" applyFill="1" applyBorder="1" applyAlignment="1">
      <alignment horizontal="center"/>
    </xf>
    <xf numFmtId="0" fontId="23" fillId="2" borderId="22" xfId="0" applyFont="1" applyFill="1" applyBorder="1" applyAlignment="1" applyProtection="1">
      <alignment horizontal="center" vertical="center"/>
      <protection locked="0"/>
    </xf>
    <xf numFmtId="0" fontId="23" fillId="0" borderId="23"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lignment horizontal="center"/>
    </xf>
    <xf numFmtId="2" fontId="23" fillId="0" borderId="13" xfId="0" applyNumberFormat="1" applyFont="1" applyBorder="1" applyAlignment="1">
      <alignment horizontal="center"/>
    </xf>
    <xf numFmtId="0" fontId="4" fillId="0" borderId="45"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4" fillId="0" borderId="51" xfId="0"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0" fontId="4" fillId="0" borderId="55" xfId="0" applyFont="1" applyBorder="1" applyAlignment="1" applyProtection="1">
      <alignment horizontal="justify" vertical="center" wrapText="1"/>
      <protection locked="0"/>
    </xf>
    <xf numFmtId="15" fontId="4" fillId="0" borderId="28" xfId="0" applyNumberFormat="1" applyFont="1" applyBorder="1" applyAlignment="1" applyProtection="1">
      <alignment horizontal="justify" vertical="center" wrapText="1"/>
      <protection locked="0"/>
    </xf>
    <xf numFmtId="15" fontId="4" fillId="0" borderId="21" xfId="0" applyNumberFormat="1" applyFont="1" applyBorder="1" applyAlignment="1" applyProtection="1">
      <alignment horizontal="justify" vertical="center" wrapText="1"/>
      <protection locked="0"/>
    </xf>
    <xf numFmtId="15" fontId="4" fillId="0" borderId="22" xfId="0" applyNumberFormat="1" applyFont="1" applyBorder="1" applyAlignment="1" applyProtection="1">
      <alignment horizontal="justify" vertical="center"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14" fontId="4" fillId="0" borderId="21" xfId="0" applyNumberFormat="1" applyFont="1" applyBorder="1" applyAlignment="1" applyProtection="1">
      <alignment horizontal="justify" vertical="center" wrapText="1"/>
      <protection locked="0"/>
    </xf>
    <xf numFmtId="0" fontId="4" fillId="0" borderId="51"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2" fontId="23" fillId="0" borderId="58" xfId="0" applyNumberFormat="1" applyFont="1" applyBorder="1" applyAlignment="1">
      <alignment horizontal="center"/>
    </xf>
    <xf numFmtId="2" fontId="23" fillId="0" borderId="27" xfId="0" applyNumberFormat="1" applyFont="1" applyBorder="1" applyAlignment="1">
      <alignment horizontal="center"/>
    </xf>
    <xf numFmtId="1" fontId="23" fillId="0" borderId="65" xfId="1" applyNumberFormat="1" applyFont="1" applyBorder="1" applyAlignment="1" applyProtection="1">
      <alignment horizontal="center"/>
      <protection locked="0"/>
    </xf>
    <xf numFmtId="1" fontId="23" fillId="0" borderId="64" xfId="1" applyNumberFormat="1" applyFont="1" applyBorder="1" applyAlignment="1" applyProtection="1">
      <alignment horizontal="center"/>
      <protection locked="0"/>
    </xf>
    <xf numFmtId="0" fontId="4" fillId="0" borderId="2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8"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9" fontId="23" fillId="0" borderId="9" xfId="1" applyFont="1" applyBorder="1" applyAlignment="1" applyProtection="1">
      <alignment horizontal="center"/>
      <protection locked="0"/>
    </xf>
    <xf numFmtId="0" fontId="23" fillId="0" borderId="61" xfId="0" applyFont="1" applyBorder="1" applyAlignment="1" applyProtection="1">
      <alignment horizontal="center" vertical="center" wrapText="1"/>
      <protection locked="0"/>
    </xf>
    <xf numFmtId="0" fontId="23" fillId="0" borderId="51" xfId="0" applyFont="1" applyBorder="1" applyAlignment="1" applyProtection="1">
      <alignment horizontal="center" vertical="top" wrapText="1"/>
      <protection locked="0"/>
    </xf>
    <xf numFmtId="0" fontId="23" fillId="0" borderId="54" xfId="0" applyFont="1" applyBorder="1" applyAlignment="1" applyProtection="1">
      <alignment horizontal="center" vertical="top" wrapText="1"/>
      <protection locked="0"/>
    </xf>
    <xf numFmtId="0" fontId="23" fillId="0" borderId="55" xfId="0" applyFont="1" applyBorder="1" applyAlignment="1" applyProtection="1">
      <alignment horizontal="center" vertical="top" wrapText="1"/>
      <protection locked="0"/>
    </xf>
    <xf numFmtId="0" fontId="23" fillId="0" borderId="45"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3" fillId="0" borderId="24" xfId="0" applyFont="1" applyBorder="1" applyAlignment="1" applyProtection="1">
      <alignment horizontal="center" vertical="top" wrapText="1"/>
      <protection locked="0"/>
    </xf>
    <xf numFmtId="14" fontId="23" fillId="0" borderId="43" xfId="0" applyNumberFormat="1" applyFont="1" applyBorder="1" applyAlignment="1" applyProtection="1">
      <alignment horizontal="center" vertical="center" wrapText="1"/>
      <protection locked="0"/>
    </xf>
    <xf numFmtId="0" fontId="4" fillId="30" borderId="8" xfId="48" quotePrefix="1" applyFill="1" applyBorder="1" applyAlignment="1">
      <alignment horizontal="left" vertical="center"/>
    </xf>
    <xf numFmtId="0" fontId="4" fillId="30" borderId="73" xfId="48" quotePrefix="1" applyFill="1" applyBorder="1" applyAlignment="1">
      <alignment horizontal="left" vertical="center"/>
    </xf>
    <xf numFmtId="0" fontId="4" fillId="30" borderId="25" xfId="48" quotePrefix="1" applyFill="1" applyBorder="1" applyAlignment="1">
      <alignment horizontal="left" vertical="center"/>
    </xf>
    <xf numFmtId="0" fontId="4" fillId="30" borderId="11" xfId="48" quotePrefix="1" applyFill="1" applyBorder="1" applyAlignment="1">
      <alignment horizontal="left" vertical="center"/>
    </xf>
    <xf numFmtId="0" fontId="4" fillId="30" borderId="16" xfId="48" quotePrefix="1" applyFill="1" applyBorder="1" applyAlignment="1">
      <alignment horizontal="left" vertical="center"/>
    </xf>
    <xf numFmtId="0" fontId="4" fillId="30" borderId="26" xfId="48" quotePrefix="1" applyFill="1" applyBorder="1" applyAlignment="1">
      <alignment horizontal="left" vertical="center"/>
    </xf>
    <xf numFmtId="0" fontId="4" fillId="30" borderId="58" xfId="48" quotePrefix="1" applyFill="1" applyBorder="1" applyAlignment="1">
      <alignment horizontal="left" vertical="center"/>
    </xf>
    <xf numFmtId="0" fontId="4" fillId="30" borderId="27" xfId="48" quotePrefix="1" applyFill="1" applyBorder="1" applyAlignment="1">
      <alignment horizontal="left" vertical="center"/>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10" fontId="4" fillId="0" borderId="39" xfId="0" applyNumberFormat="1" applyFont="1" applyBorder="1" applyAlignment="1" applyProtection="1">
      <alignment horizontal="center" vertical="center" wrapText="1"/>
      <protection locked="0"/>
    </xf>
    <xf numFmtId="0" fontId="23" fillId="2" borderId="45" xfId="0" applyFont="1" applyFill="1" applyBorder="1" applyAlignment="1">
      <alignment horizontal="center" vertical="center" wrapText="1"/>
    </xf>
    <xf numFmtId="9" fontId="23" fillId="0" borderId="18" xfId="1" applyFont="1" applyBorder="1" applyAlignment="1" applyProtection="1">
      <alignment horizontal="center"/>
      <protection locked="0"/>
    </xf>
    <xf numFmtId="9" fontId="23" fillId="0" borderId="42" xfId="1" applyFont="1" applyBorder="1" applyAlignment="1" applyProtection="1">
      <alignment horizontal="center"/>
      <protection locked="0"/>
    </xf>
    <xf numFmtId="9" fontId="23" fillId="0" borderId="74" xfId="1" applyFont="1" applyBorder="1" applyAlignment="1" applyProtection="1">
      <alignment horizontal="center"/>
      <protection locked="0"/>
    </xf>
    <xf numFmtId="0" fontId="4" fillId="0" borderId="56" xfId="0" applyFont="1" applyBorder="1" applyAlignment="1" applyProtection="1">
      <alignment horizontal="center"/>
      <protection locked="0"/>
    </xf>
    <xf numFmtId="0" fontId="4" fillId="0" borderId="51"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14" fontId="23" fillId="0" borderId="67" xfId="0" applyNumberFormat="1" applyFont="1" applyBorder="1" applyAlignment="1" applyProtection="1">
      <alignment horizontal="center" vertical="center" wrapText="1"/>
      <protection locked="0"/>
    </xf>
    <xf numFmtId="0" fontId="4" fillId="0" borderId="19" xfId="0" applyFont="1" applyBorder="1" applyAlignment="1" applyProtection="1">
      <alignment horizontal="justify" vertical="center" wrapText="1"/>
      <protection locked="0"/>
    </xf>
    <xf numFmtId="0" fontId="4" fillId="0" borderId="20" xfId="0" applyFont="1" applyBorder="1" applyAlignment="1" applyProtection="1">
      <alignment horizontal="justify" vertical="center" wrapText="1"/>
      <protection locked="0"/>
    </xf>
    <xf numFmtId="0" fontId="4" fillId="0" borderId="24" xfId="0" applyFont="1" applyBorder="1" applyAlignment="1" applyProtection="1">
      <alignment horizontal="justify" vertical="center" wrapText="1"/>
      <protection locked="0"/>
    </xf>
    <xf numFmtId="0" fontId="4" fillId="0" borderId="28" xfId="2" applyFont="1" applyFill="1" applyBorder="1" applyAlignment="1" applyProtection="1">
      <alignment vertical="center" wrapText="1"/>
      <protection locked="0"/>
    </xf>
    <xf numFmtId="0" fontId="4" fillId="0" borderId="21" xfId="2" applyFont="1" applyFill="1" applyBorder="1" applyAlignment="1" applyProtection="1">
      <alignment vertical="center" wrapText="1"/>
      <protection locked="0"/>
    </xf>
    <xf numFmtId="0" fontId="4" fillId="0" borderId="22" xfId="2" applyFont="1" applyFill="1" applyBorder="1" applyAlignment="1" applyProtection="1">
      <alignment vertical="center" wrapText="1"/>
      <protection locked="0"/>
    </xf>
    <xf numFmtId="0" fontId="4" fillId="30" borderId="39" xfId="0" applyFont="1" applyFill="1" applyBorder="1" applyAlignment="1" applyProtection="1">
      <alignment horizontal="center" vertical="center" wrapText="1"/>
      <protection locked="0"/>
    </xf>
    <xf numFmtId="0" fontId="4" fillId="30" borderId="41" xfId="0" applyFont="1" applyFill="1" applyBorder="1" applyAlignment="1" applyProtection="1">
      <alignment horizontal="center" vertical="center" wrapText="1"/>
      <protection locked="0"/>
    </xf>
    <xf numFmtId="0" fontId="4" fillId="30" borderId="17" xfId="0" applyFont="1" applyFill="1" applyBorder="1" applyAlignment="1" applyProtection="1">
      <alignment horizontal="center" vertical="center" wrapText="1"/>
      <protection locked="0"/>
    </xf>
    <xf numFmtId="0" fontId="4" fillId="30" borderId="14" xfId="0" applyFont="1" applyFill="1" applyBorder="1" applyAlignment="1" applyProtection="1">
      <alignment horizontal="center" vertical="center" wrapText="1"/>
      <protection locked="0"/>
    </xf>
    <xf numFmtId="0" fontId="4" fillId="0" borderId="67" xfId="0" applyFont="1" applyBorder="1" applyAlignment="1" applyProtection="1">
      <alignment horizontal="left" vertical="top" wrapText="1"/>
      <protection locked="0"/>
    </xf>
    <xf numFmtId="0" fontId="23" fillId="0" borderId="5" xfId="0" quotePrefix="1" applyFont="1" applyBorder="1" applyAlignment="1">
      <alignment horizontal="center" vertical="center"/>
    </xf>
    <xf numFmtId="0" fontId="4" fillId="30" borderId="18" xfId="48" quotePrefix="1" applyFill="1" applyBorder="1" applyAlignment="1">
      <alignment horizontal="left" vertical="center"/>
    </xf>
    <xf numFmtId="0" fontId="4" fillId="30" borderId="42" xfId="48" quotePrefix="1" applyFill="1" applyBorder="1" applyAlignment="1">
      <alignment horizontal="left" vertical="center"/>
    </xf>
    <xf numFmtId="0" fontId="4" fillId="30" borderId="10" xfId="48" quotePrefix="1" applyFill="1" applyBorder="1" applyAlignment="1">
      <alignment horizontal="left" vertical="center"/>
    </xf>
    <xf numFmtId="0" fontId="23" fillId="0" borderId="7" xfId="0" quotePrefix="1" applyFont="1" applyBorder="1" applyAlignment="1">
      <alignment horizontal="center" vertical="center"/>
    </xf>
    <xf numFmtId="0" fontId="4" fillId="30" borderId="23" xfId="48" quotePrefix="1" applyFill="1" applyBorder="1" applyAlignment="1">
      <alignment horizontal="left" vertical="center"/>
    </xf>
    <xf numFmtId="0" fontId="4" fillId="30" borderId="56" xfId="48" quotePrefix="1" applyFill="1" applyBorder="1" applyAlignment="1">
      <alignment horizontal="left" vertical="center"/>
    </xf>
    <xf numFmtId="0" fontId="4" fillId="30" borderId="12" xfId="48" quotePrefix="1" applyFill="1" applyBorder="1" applyAlignment="1">
      <alignment horizontal="left" vertical="center"/>
    </xf>
    <xf numFmtId="0" fontId="4" fillId="0" borderId="17" xfId="0" applyFont="1" applyBorder="1" applyAlignment="1">
      <alignment horizontal="center"/>
    </xf>
    <xf numFmtId="0" fontId="23" fillId="0" borderId="15" xfId="0" quotePrefix="1" applyFont="1" applyBorder="1" applyAlignment="1">
      <alignment horizontal="center" vertical="center"/>
    </xf>
    <xf numFmtId="0" fontId="4" fillId="30" borderId="29" xfId="48" quotePrefix="1" applyFill="1" applyBorder="1" applyAlignment="1">
      <alignment horizontal="left" vertical="center"/>
    </xf>
    <xf numFmtId="0" fontId="4" fillId="30" borderId="57" xfId="48" quotePrefix="1" applyFill="1" applyBorder="1" applyAlignment="1">
      <alignment horizontal="left" vertical="center"/>
    </xf>
    <xf numFmtId="0" fontId="4" fillId="30" borderId="13" xfId="48" quotePrefix="1" applyFill="1" applyBorder="1" applyAlignment="1">
      <alignment horizontal="left" vertical="center"/>
    </xf>
    <xf numFmtId="0" fontId="4" fillId="0" borderId="22" xfId="0" applyFont="1" applyBorder="1" applyAlignment="1">
      <alignment horizontal="left"/>
    </xf>
    <xf numFmtId="0" fontId="4" fillId="0" borderId="6" xfId="0" applyFont="1" applyBorder="1" applyAlignment="1">
      <alignment horizontal="center" vertical="center"/>
    </xf>
    <xf numFmtId="0" fontId="25" fillId="28" borderId="18" xfId="2" applyFont="1" applyFill="1" applyBorder="1" applyAlignment="1" applyProtection="1">
      <alignment horizontal="center" vertical="center"/>
    </xf>
    <xf numFmtId="0" fontId="25" fillId="28" borderId="10" xfId="2" applyFont="1" applyFill="1" applyBorder="1" applyAlignment="1" applyProtection="1">
      <alignment horizontal="center" vertical="center"/>
    </xf>
    <xf numFmtId="0" fontId="25" fillId="28" borderId="42" xfId="2" applyFont="1" applyFill="1" applyBorder="1" applyAlignment="1" applyProtection="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30" borderId="40" xfId="0" applyFont="1" applyFill="1" applyBorder="1" applyAlignment="1" applyProtection="1">
      <alignment horizontal="center" vertical="center" wrapText="1"/>
      <protection locked="0"/>
    </xf>
    <xf numFmtId="9" fontId="4" fillId="0" borderId="40" xfId="0" applyNumberFormat="1" applyFont="1" applyBorder="1" applyAlignment="1" applyProtection="1">
      <alignment horizontal="center" vertical="center" wrapText="1"/>
      <protection locked="0"/>
    </xf>
    <xf numFmtId="0" fontId="4" fillId="30" borderId="15" xfId="0" applyFont="1" applyFill="1" applyBorder="1" applyAlignment="1" applyProtection="1">
      <alignment horizontal="center" vertical="center" wrapText="1"/>
      <protection locked="0"/>
    </xf>
    <xf numFmtId="9" fontId="4" fillId="0" borderId="17" xfId="0" applyNumberFormat="1" applyFont="1" applyBorder="1" applyAlignment="1" applyProtection="1">
      <alignment horizontal="center" vertical="center" wrapText="1"/>
      <protection locked="0"/>
    </xf>
    <xf numFmtId="9" fontId="4" fillId="0" borderId="15" xfId="0" applyNumberFormat="1" applyFont="1" applyBorder="1" applyAlignment="1" applyProtection="1">
      <alignment horizontal="center" vertical="center" wrapText="1"/>
      <protection locked="0"/>
    </xf>
    <xf numFmtId="0" fontId="25" fillId="28" borderId="43" xfId="2" applyFont="1" applyFill="1" applyBorder="1" applyAlignment="1" applyProtection="1">
      <alignment horizontal="center" vertical="center" wrapText="1"/>
    </xf>
    <xf numFmtId="0" fontId="23" fillId="26" borderId="18" xfId="48" applyFont="1" applyFill="1" applyBorder="1" applyAlignment="1">
      <alignment horizontal="center" vertical="center" wrapText="1"/>
    </xf>
    <xf numFmtId="0" fontId="23" fillId="26" borderId="10" xfId="48" applyFont="1" applyFill="1" applyBorder="1" applyAlignment="1">
      <alignment horizontal="center" vertical="center" wrapText="1"/>
    </xf>
    <xf numFmtId="0" fontId="25" fillId="28" borderId="75" xfId="2" applyFont="1" applyFill="1" applyBorder="1" applyAlignment="1" applyProtection="1">
      <alignment horizontal="center" vertical="center" wrapText="1"/>
    </xf>
    <xf numFmtId="0" fontId="23" fillId="25" borderId="23" xfId="48" applyFont="1" applyFill="1" applyBorder="1" applyAlignment="1">
      <alignment horizontal="center" vertical="center" wrapText="1"/>
    </xf>
    <xf numFmtId="0" fontId="23" fillId="25" borderId="12" xfId="48" applyFont="1" applyFill="1" applyBorder="1" applyAlignment="1">
      <alignment horizontal="center" vertical="center" wrapText="1"/>
    </xf>
    <xf numFmtId="0" fontId="25" fillId="28" borderId="76" xfId="2" applyFont="1" applyFill="1" applyBorder="1" applyAlignment="1" applyProtection="1">
      <alignment horizontal="center" vertical="center" wrapText="1"/>
    </xf>
    <xf numFmtId="0" fontId="23" fillId="27" borderId="29" xfId="48" applyFont="1" applyFill="1" applyBorder="1" applyAlignment="1">
      <alignment horizontal="center" vertical="center" wrapText="1"/>
    </xf>
    <xf numFmtId="0" fontId="23" fillId="27" borderId="13" xfId="48"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7" xfId="0" applyFont="1" applyFill="1" applyBorder="1" applyAlignment="1">
      <alignment horizontal="center"/>
    </xf>
    <xf numFmtId="0" fontId="23" fillId="2" borderId="29"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77" xfId="0" applyFont="1" applyFill="1" applyBorder="1" applyAlignment="1">
      <alignment horizontal="center"/>
    </xf>
    <xf numFmtId="9" fontId="23" fillId="0" borderId="10" xfId="1" applyFont="1" applyBorder="1" applyAlignment="1" applyProtection="1">
      <alignment horizontal="center"/>
      <protection locked="0"/>
    </xf>
    <xf numFmtId="0" fontId="23" fillId="0" borderId="56" xfId="0" applyFont="1" applyBorder="1" applyAlignment="1" applyProtection="1">
      <alignment horizontal="center" vertical="center" wrapText="1"/>
      <protection locked="0"/>
    </xf>
    <xf numFmtId="9" fontId="23" fillId="0" borderId="29" xfId="1" applyFont="1" applyBorder="1" applyAlignment="1">
      <alignment horizontal="center"/>
    </xf>
    <xf numFmtId="9" fontId="23" fillId="0" borderId="57" xfId="1" applyFont="1" applyBorder="1" applyAlignment="1">
      <alignment horizontal="center"/>
    </xf>
    <xf numFmtId="9" fontId="23" fillId="0" borderId="13" xfId="1" applyFont="1" applyBorder="1" applyAlignment="1">
      <alignment horizontal="center"/>
    </xf>
    <xf numFmtId="0" fontId="24" fillId="29" borderId="22" xfId="0" applyFont="1" applyFill="1" applyBorder="1" applyAlignment="1">
      <alignment horizontal="center" vertical="center"/>
    </xf>
    <xf numFmtId="0" fontId="24" fillId="29" borderId="0" xfId="0" applyFont="1" applyFill="1" applyAlignment="1">
      <alignment horizontal="center" vertical="center" wrapText="1"/>
    </xf>
    <xf numFmtId="0" fontId="24" fillId="29" borderId="17" xfId="0" applyFont="1" applyFill="1" applyBorder="1" applyAlignment="1">
      <alignment horizontal="center" vertical="center" wrapText="1"/>
    </xf>
    <xf numFmtId="0" fontId="24" fillId="29" borderId="14" xfId="0" applyFont="1" applyFill="1" applyBorder="1" applyAlignment="1">
      <alignment horizontal="center" vertical="center" wrapText="1"/>
    </xf>
    <xf numFmtId="0" fontId="24" fillId="29" borderId="15" xfId="0" applyFont="1" applyFill="1" applyBorder="1" applyAlignment="1">
      <alignment horizontal="center" vertical="center" wrapText="1"/>
    </xf>
    <xf numFmtId="0" fontId="23" fillId="0" borderId="28" xfId="0" applyFont="1" applyBorder="1" applyAlignment="1" applyProtection="1">
      <alignment horizontal="center" vertical="top" wrapText="1"/>
      <protection locked="0"/>
    </xf>
    <xf numFmtId="0" fontId="4" fillId="0" borderId="78" xfId="0" applyFont="1" applyBorder="1" applyAlignment="1" applyProtection="1">
      <alignment horizontal="justify" vertical="center" wrapText="1"/>
      <protection locked="0"/>
    </xf>
    <xf numFmtId="0" fontId="4" fillId="0" borderId="79" xfId="0" applyFont="1" applyBorder="1" applyAlignment="1" applyProtection="1">
      <alignment horizontal="justify" vertical="center" wrapText="1"/>
      <protection locked="0"/>
    </xf>
    <xf numFmtId="0" fontId="4" fillId="0" borderId="80" xfId="0" applyFont="1" applyBorder="1" applyAlignment="1" applyProtection="1">
      <alignment horizontal="justify"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14" xfId="2" applyFont="1" applyFill="1" applyBorder="1" applyAlignment="1" applyProtection="1">
      <alignment horizontal="left" vertical="center" wrapText="1"/>
      <protection locked="0"/>
    </xf>
    <xf numFmtId="0" fontId="4" fillId="0" borderId="15" xfId="2" applyFont="1" applyFill="1" applyBorder="1" applyAlignment="1" applyProtection="1">
      <alignment horizontal="left" vertical="center" wrapText="1"/>
      <protection locked="0"/>
    </xf>
    <xf numFmtId="0" fontId="4" fillId="30" borderId="39" xfId="0" quotePrefix="1" applyFont="1" applyFill="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2" xfId="0" applyFont="1" applyBorder="1" applyAlignment="1" applyProtection="1">
      <alignment horizontal="left"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'Plan Gestión SST '!$C$28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322-4EF0-8530-70837DD06DD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'!$D$28:$Q$28</c:f>
              <c:numCache>
                <c:formatCode>0</c:formatCode>
                <c:ptCount val="14"/>
                <c:pt idx="0">
                  <c:v>24.481865284974095</c:v>
                </c:pt>
                <c:pt idx="3">
                  <c:v>0</c:v>
                </c:pt>
                <c:pt idx="6">
                  <c:v>0</c:v>
                </c:pt>
                <c:pt idx="9">
                  <c:v>0</c:v>
                </c:pt>
                <c:pt idx="12" formatCode="0%">
                  <c:v>1</c:v>
                </c:pt>
              </c:numCache>
            </c:numRef>
          </c:val>
          <c:extLst>
            <c:ext xmlns:c16="http://schemas.microsoft.com/office/drawing/2014/chart" uri="{C3380CC4-5D6E-409C-BE32-E72D297353CC}">
              <c16:uniqueId val="{00000001-C322-4EF0-8530-70837DD06DD2}"/>
            </c:ext>
          </c:extLst>
        </c:ser>
        <c:ser>
          <c:idx val="1"/>
          <c:order val="1"/>
          <c:tx>
            <c:strRef>
              <c:f>'Plan Gestión SST '!$C$25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'!$D$25:$Q$25</c:f>
              <c:numCache>
                <c:formatCode>0</c:formatCode>
                <c:ptCount val="14"/>
                <c:pt idx="0">
                  <c:v>20</c:v>
                </c:pt>
                <c:pt idx="3" formatCode="General">
                  <c:v>25</c:v>
                </c:pt>
                <c:pt idx="6" formatCode="General">
                  <c:v>30</c:v>
                </c:pt>
                <c:pt idx="9" formatCode="General">
                  <c:v>25</c:v>
                </c:pt>
                <c:pt idx="12" formatCode="General">
                  <c:v>100</c:v>
                </c:pt>
              </c:numCache>
            </c:numRef>
          </c:val>
          <c:extLst>
            <c:ext xmlns:c16="http://schemas.microsoft.com/office/drawing/2014/chart" uri="{C3380CC4-5D6E-409C-BE32-E72D297353CC}">
              <c16:uniqueId val="{00000002-C322-4EF0-8530-70837DD06DD2}"/>
            </c:ext>
          </c:extLst>
        </c:ser>
        <c:dLbls>
          <c:dLblPos val="ctr"/>
          <c:showLegendKey val="0"/>
          <c:showVal val="1"/>
          <c:showCatName val="0"/>
          <c:showSerName val="0"/>
          <c:showPercent val="0"/>
          <c:showBubbleSize val="0"/>
        </c:dLbls>
        <c:gapWidth val="150"/>
        <c:axId val="1395397456"/>
        <c:axId val="1395392560"/>
      </c:barChart>
      <c:catAx>
        <c:axId val="139539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2560"/>
        <c:crosses val="autoZero"/>
        <c:auto val="1"/>
        <c:lblAlgn val="ctr"/>
        <c:lblOffset val="100"/>
        <c:noMultiLvlLbl val="0"/>
      </c:catAx>
      <c:valAx>
        <c:axId val="13953925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9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'[1]Gestión de Incapacidades'!$C$28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25B4-4CAB-B774-7DE3F91C7AD1}"/>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'[1]Gestión de Incapacidades'!$D$24:$Q$24</c:f>
              <c:strCache>
                <c:ptCount val="14"/>
                <c:pt idx="0">
                  <c:v>Trimestre I</c:v>
                </c:pt>
                <c:pt idx="3">
                  <c:v>Trimestre II</c:v>
                </c:pt>
                <c:pt idx="6">
                  <c:v>Trimestre III</c:v>
                </c:pt>
                <c:pt idx="9">
                  <c:v>Trimestre IV</c:v>
                </c:pt>
                <c:pt idx="12">
                  <c:v>TOTAL PERIODO</c:v>
                </c:pt>
              </c:strCache>
            </c:strRef>
          </c:cat>
          <c:val>
            <c:numRef>
              <c:f>'[1]Gestión de Incapacidades'!$D$28:$Q$28</c:f>
              <c:numCache>
                <c:formatCode>General</c:formatCode>
                <c:ptCount val="14"/>
                <c:pt idx="0">
                  <c:v>86.36363636363636</c:v>
                </c:pt>
                <c:pt idx="3">
                  <c:v>0</c:v>
                </c:pt>
                <c:pt idx="6">
                  <c:v>0</c:v>
                </c:pt>
                <c:pt idx="9">
                  <c:v>0</c:v>
                </c:pt>
                <c:pt idx="12">
                  <c:v>86.36363636363636</c:v>
                </c:pt>
              </c:numCache>
            </c:numRef>
          </c:val>
          <c:smooth val="0"/>
          <c:extLst>
            <c:ext xmlns:c16="http://schemas.microsoft.com/office/drawing/2014/chart" uri="{C3380CC4-5D6E-409C-BE32-E72D297353CC}">
              <c16:uniqueId val="{00000001-25B4-4CAB-B774-7DE3F91C7AD1}"/>
            </c:ext>
          </c:extLst>
        </c:ser>
        <c:ser>
          <c:idx val="1"/>
          <c:order val="1"/>
          <c:tx>
            <c:strRef>
              <c:f>'[1]Gestión de Incapacidades'!$C$25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'[1]Gestión de Incapacidades'!$D$24:$Q$24</c:f>
              <c:strCache>
                <c:ptCount val="14"/>
                <c:pt idx="0">
                  <c:v>Trimestre I</c:v>
                </c:pt>
                <c:pt idx="3">
                  <c:v>Trimestre II</c:v>
                </c:pt>
                <c:pt idx="6">
                  <c:v>Trimestre III</c:v>
                </c:pt>
                <c:pt idx="9">
                  <c:v>Trimestre IV</c:v>
                </c:pt>
                <c:pt idx="12">
                  <c:v>TOTAL PERIODO</c:v>
                </c:pt>
              </c:strCache>
            </c:strRef>
          </c:cat>
          <c:val>
            <c:numRef>
              <c:f>'[1]Gestión de Incapacidades'!$D$25:$Q$25</c:f>
              <c:numCache>
                <c:formatCode>General</c:formatCode>
                <c:ptCount val="14"/>
                <c:pt idx="0">
                  <c:v>0.1</c:v>
                </c:pt>
                <c:pt idx="3">
                  <c:v>0.25</c:v>
                </c:pt>
                <c:pt idx="6">
                  <c:v>0.25</c:v>
                </c:pt>
                <c:pt idx="9">
                  <c:v>0.2</c:v>
                </c:pt>
                <c:pt idx="12">
                  <c:v>0.8</c:v>
                </c:pt>
              </c:numCache>
            </c:numRef>
          </c:val>
          <c:smooth val="0"/>
          <c:extLst>
            <c:ext xmlns:c16="http://schemas.microsoft.com/office/drawing/2014/chart" uri="{C3380CC4-5D6E-409C-BE32-E72D297353CC}">
              <c16:uniqueId val="{00000002-25B4-4CAB-B774-7DE3F91C7AD1}"/>
            </c:ext>
          </c:extLst>
        </c:ser>
        <c:dLbls>
          <c:showLegendKey val="0"/>
          <c:showVal val="0"/>
          <c:showCatName val="0"/>
          <c:showSerName val="0"/>
          <c:showPercent val="0"/>
          <c:showBubbleSize val="0"/>
        </c:dLbls>
        <c:marker val="1"/>
        <c:smooth val="0"/>
        <c:axId val="-1443162704"/>
        <c:axId val="-1443167056"/>
      </c:lineChart>
      <c:catAx>
        <c:axId val="-14431627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7056"/>
        <c:crosses val="autoZero"/>
        <c:auto val="1"/>
        <c:lblAlgn val="ctr"/>
        <c:lblOffset val="100"/>
        <c:noMultiLvlLbl val="0"/>
      </c:catAx>
      <c:valAx>
        <c:axId val="-14431670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2704"/>
        <c:crosses val="autoZero"/>
        <c:crossBetween val="between"/>
      </c:valAx>
      <c:spPr>
        <a:noFill/>
        <a:ln w="25400">
          <a:noFill/>
        </a:ln>
      </c:spPr>
    </c:plotArea>
    <c:legend>
      <c:legendPos val="b"/>
      <c:layout>
        <c:manualLayout>
          <c:xMode val="edge"/>
          <c:yMode val="edge"/>
          <c:x val="0.43625883009165339"/>
          <c:y val="0.8812654869754184"/>
          <c:w val="0.12753131841052617"/>
          <c:h val="0.118734513024581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'[1]Gestión de Incapacidades'!$C$28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1817-4EB1-847D-C73F86B76675}"/>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5"/>
              <c:pt idx="0">
                <c:v>Trimestre I</c:v>
              </c:pt>
              <c:pt idx="1">
                <c:v>Trimestre II</c:v>
              </c:pt>
              <c:pt idx="2">
                <c:v>Trimestre III</c:v>
              </c:pt>
              <c:pt idx="3">
                <c:v>Trimestre IV</c:v>
              </c:pt>
              <c:pt idx="4">
                <c:v>TOTAL PERIODO</c:v>
              </c:pt>
            </c:strLit>
          </c:cat>
          <c:val>
            <c:numRef>
              <c:f>('[1]Gestión de Incapacidades'!$D$28,'[1]Gestión de Incapacidades'!$G$28,'[1]Gestión de Incapacidades'!$J$28,'[1]Gestión de Incapacidades'!$M$28,'[1]Gestión de Incapacidades'!$P$28)</c:f>
              <c:numCache>
                <c:formatCode>General</c:formatCode>
                <c:ptCount val="5"/>
                <c:pt idx="0">
                  <c:v>86.36363636363636</c:v>
                </c:pt>
                <c:pt idx="1">
                  <c:v>0</c:v>
                </c:pt>
                <c:pt idx="2">
                  <c:v>0</c:v>
                </c:pt>
                <c:pt idx="3">
                  <c:v>0</c:v>
                </c:pt>
                <c:pt idx="4">
                  <c:v>86.36363636363636</c:v>
                </c:pt>
              </c:numCache>
              <c:extLst/>
            </c:numRef>
          </c:val>
          <c:smooth val="0"/>
          <c:extLst>
            <c:ext xmlns:c16="http://schemas.microsoft.com/office/drawing/2014/chart" uri="{C3380CC4-5D6E-409C-BE32-E72D297353CC}">
              <c16:uniqueId val="{00000001-1817-4EB1-847D-C73F86B76675}"/>
            </c:ext>
          </c:extLst>
        </c:ser>
        <c:ser>
          <c:idx val="1"/>
          <c:order val="1"/>
          <c:tx>
            <c:strRef>
              <c:f>'[1]Gestión de Incapacidades'!$C$25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5"/>
              <c:pt idx="0">
                <c:v>Trimestre I</c:v>
              </c:pt>
              <c:pt idx="1">
                <c:v>Trimestre II</c:v>
              </c:pt>
              <c:pt idx="2">
                <c:v>Trimestre III</c:v>
              </c:pt>
              <c:pt idx="3">
                <c:v>Trimestre IV</c:v>
              </c:pt>
              <c:pt idx="4">
                <c:v>TOTAL PERIODO</c:v>
              </c:pt>
            </c:strLit>
          </c:cat>
          <c:val>
            <c:numRef>
              <c:f>('[1]Gestión de Incapacidades'!$D$25,'[1]Gestión de Incapacidades'!$G$25,'[1]Gestión de Incapacidades'!$J$25,'[1]Gestión de Incapacidades'!$M$25,'[1]Gestión de Incapacidades'!$P$25)</c:f>
              <c:numCache>
                <c:formatCode>General</c:formatCode>
                <c:ptCount val="5"/>
                <c:pt idx="0">
                  <c:v>0.1</c:v>
                </c:pt>
                <c:pt idx="1">
                  <c:v>0.25</c:v>
                </c:pt>
                <c:pt idx="2">
                  <c:v>0.25</c:v>
                </c:pt>
                <c:pt idx="3">
                  <c:v>0.2</c:v>
                </c:pt>
                <c:pt idx="4">
                  <c:v>0.8</c:v>
                </c:pt>
              </c:numCache>
              <c:extLst/>
            </c:numRef>
          </c:val>
          <c:smooth val="0"/>
          <c:extLst>
            <c:ext xmlns:c16="http://schemas.microsoft.com/office/drawing/2014/chart" uri="{C3380CC4-5D6E-409C-BE32-E72D297353CC}">
              <c16:uniqueId val="{00000002-1817-4EB1-847D-C73F86B76675}"/>
            </c:ext>
          </c:extLst>
        </c:ser>
        <c:dLbls>
          <c:showLegendKey val="0"/>
          <c:showVal val="0"/>
          <c:showCatName val="0"/>
          <c:showSerName val="0"/>
          <c:showPercent val="0"/>
          <c:showBubbleSize val="0"/>
        </c:dLbls>
        <c:marker val="1"/>
        <c:smooth val="0"/>
        <c:axId val="-1443165424"/>
        <c:axId val="-1443158896"/>
      </c:lineChart>
      <c:catAx>
        <c:axId val="-14431654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8896"/>
        <c:crosses val="autoZero"/>
        <c:auto val="1"/>
        <c:lblAlgn val="ctr"/>
        <c:lblOffset val="100"/>
        <c:noMultiLvlLbl val="0"/>
      </c:catAx>
      <c:valAx>
        <c:axId val="-14431588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5424"/>
        <c:crosses val="autoZero"/>
        <c:crossBetween val="between"/>
      </c:valAx>
      <c:spPr>
        <a:noFill/>
        <a:ln w="25400">
          <a:noFill/>
        </a:ln>
      </c:spPr>
    </c:plotArea>
    <c:legend>
      <c:legendPos val="b"/>
      <c:layout>
        <c:manualLayout>
          <c:xMode val="edge"/>
          <c:yMode val="edge"/>
          <c:x val="0.43625877433925414"/>
          <c:y val="0.8812654869754184"/>
          <c:w val="0.12738969624509852"/>
          <c:h val="0.1150903504951569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79308769300028E-2"/>
          <c:y val="3.4361772563301196E-2"/>
          <c:w val="0.96167017213285244"/>
          <c:h val="0.81204602574205986"/>
        </c:manualLayout>
      </c:layout>
      <c:lineChart>
        <c:grouping val="standard"/>
        <c:varyColors val="0"/>
        <c:ser>
          <c:idx val="0"/>
          <c:order val="0"/>
          <c:tx>
            <c:strRef>
              <c:f>'[1]Liquidaciónes de Cesantias'!$C$28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1AE2-496C-8A71-32BC03A56E10}"/>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('[1]Liquidaciónes de Cesantias'!$D$28,'[1]Liquidaciónes de Cesantias'!$G$28,'[1]Liquidaciónes de Cesantias'!$J$28,'[1]Liquidaciónes de Cesantias'!$M$28,'[1]Liquidaciónes de Cesantias'!$P$28)</c:f>
              <c:numCache>
                <c:formatCode>General</c:formatCode>
                <c:ptCount val="5"/>
                <c:pt idx="0">
                  <c:v>1</c:v>
                </c:pt>
                <c:pt idx="1">
                  <c:v>0</c:v>
                </c:pt>
                <c:pt idx="2">
                  <c:v>0</c:v>
                </c:pt>
                <c:pt idx="3">
                  <c:v>0</c:v>
                </c:pt>
                <c:pt idx="4">
                  <c:v>1</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1-1AE2-496C-8A71-32BC03A56E10}"/>
            </c:ext>
          </c:extLst>
        </c:ser>
        <c:ser>
          <c:idx val="1"/>
          <c:order val="1"/>
          <c:tx>
            <c:strRef>
              <c:f>'[1]Liquidaciónes de Cesantias'!$C$25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('[1]Liquidaciónes de Cesantias'!$D$25,'[1]Liquidaciónes de Cesantias'!$G$25,'[1]Liquidaciónes de Cesantias'!$J$25,'[1]Liquidaciónes de Cesantias'!$M$25,'[1]Liquidaciónes de Cesantias'!$P$25)</c:f>
              <c:numCache>
                <c:formatCode>General</c:formatCode>
                <c:ptCount val="5"/>
                <c:pt idx="0">
                  <c:v>0.23</c:v>
                </c:pt>
                <c:pt idx="1">
                  <c:v>0.23</c:v>
                </c:pt>
                <c:pt idx="2">
                  <c:v>0.23</c:v>
                </c:pt>
                <c:pt idx="3">
                  <c:v>0.11</c:v>
                </c:pt>
                <c:pt idx="4">
                  <c:v>0.8</c:v>
                </c:pt>
              </c:numCache>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2-1AE2-496C-8A71-32BC03A56E10}"/>
            </c:ext>
          </c:extLst>
        </c:ser>
        <c:dLbls>
          <c:showLegendKey val="0"/>
          <c:showVal val="0"/>
          <c:showCatName val="0"/>
          <c:showSerName val="0"/>
          <c:showPercent val="0"/>
          <c:showBubbleSize val="0"/>
        </c:dLbls>
        <c:marker val="1"/>
        <c:smooth val="0"/>
        <c:axId val="-1443164336"/>
        <c:axId val="-1443161072"/>
      </c:lineChart>
      <c:catAx>
        <c:axId val="-14431643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61072"/>
        <c:crosses val="autoZero"/>
        <c:auto val="1"/>
        <c:lblAlgn val="ctr"/>
        <c:lblOffset val="100"/>
        <c:noMultiLvlLbl val="0"/>
      </c:catAx>
      <c:valAx>
        <c:axId val="-1443161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4336"/>
        <c:crosses val="autoZero"/>
        <c:crossBetween val="between"/>
      </c:valAx>
      <c:spPr>
        <a:noFill/>
        <a:ln w="25400">
          <a:noFill/>
        </a:ln>
      </c:spPr>
    </c:plotArea>
    <c:legend>
      <c:legendPos val="b"/>
      <c:layout>
        <c:manualLayout>
          <c:xMode val="edge"/>
          <c:yMode val="edge"/>
          <c:x val="0.43342832307356033"/>
          <c:y val="0.8812654869754184"/>
          <c:w val="0.11697063095178283"/>
          <c:h val="0.1187346315654535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'[1]Certificaciónes Pensionales'!$C$28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EBAC-43E0-A345-53ECAA17C2B2}"/>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'[1]Certificaciónes Pensionales'!$D$24:$Q$24</c15:sqref>
                  </c15:fullRef>
                </c:ext>
              </c:extLst>
              <c:f>('[1]Certificaciónes Pensionales'!$D$24,'[1]Certificaciónes Pensionales'!$G$24,'[1]Certificaciónes Pensionales'!$J$24,'[1]Certificaciónes Pensionales'!$M$24,'[1]Certificaciónes Pensionales'!$P$24)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'[1]Certificaciónes Pensionales'!$D$28:$Q$28</c15:sqref>
                  </c15:fullRef>
                </c:ext>
              </c:extLst>
              <c:f>('[1]Certificaciónes Pensionales'!$D$28,'[1]Certificaciónes Pensionales'!$G$28,'[1]Certificaciónes Pensionales'!$J$28,'[1]Certificaciónes Pensionales'!$M$28,'[1]Certificaciónes Pensionales'!$P$28)</c:f>
              <c:numCache>
                <c:formatCode>General</c:formatCode>
                <c:ptCount val="5"/>
                <c:pt idx="0">
                  <c:v>100</c:v>
                </c:pt>
                <c:pt idx="1">
                  <c:v>0</c:v>
                </c:pt>
                <c:pt idx="2">
                  <c:v>0</c:v>
                </c:pt>
                <c:pt idx="3">
                  <c:v>0</c:v>
                </c:pt>
                <c:pt idx="4">
                  <c:v>100</c:v>
                </c:pt>
              </c:numCache>
            </c:numRef>
          </c:val>
          <c:smooth val="0"/>
          <c:extLst>
            <c:ext xmlns:c16="http://schemas.microsoft.com/office/drawing/2014/chart" uri="{C3380CC4-5D6E-409C-BE32-E72D297353CC}">
              <c16:uniqueId val="{00000001-EBAC-43E0-A345-53ECAA17C2B2}"/>
            </c:ext>
          </c:extLst>
        </c:ser>
        <c:ser>
          <c:idx val="1"/>
          <c:order val="1"/>
          <c:tx>
            <c:strRef>
              <c:f>'[1]Certificaciónes Pensionales'!$C$25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'[1]Certificaciónes Pensionales'!$D$24:$Q$24</c15:sqref>
                  </c15:fullRef>
                </c:ext>
              </c:extLst>
              <c:f>('[1]Certificaciónes Pensionales'!$D$24,'[1]Certificaciónes Pensionales'!$G$24,'[1]Certificaciónes Pensionales'!$J$24,'[1]Certificaciónes Pensionales'!$M$24,'[1]Certificaciónes Pensionales'!$P$24)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'[1]Certificaciónes Pensionales'!$D$25:$Q$25</c15:sqref>
                  </c15:fullRef>
                </c:ext>
              </c:extLst>
              <c:f>('[1]Certificaciónes Pensionales'!$D$25,'[1]Certificaciónes Pensionales'!$G$25,'[1]Certificaciónes Pensionales'!$J$25,'[1]Certificaciónes Pensionales'!$M$25,'[1]Certificaciónes Pensionales'!$P$25)</c:f>
              <c:numCache>
                <c:formatCode>General</c:formatCode>
                <c:ptCount val="5"/>
                <c:pt idx="0">
                  <c:v>0.2</c:v>
                </c:pt>
                <c:pt idx="1">
                  <c:v>0.2</c:v>
                </c:pt>
                <c:pt idx="2">
                  <c:v>0.2</c:v>
                </c:pt>
                <c:pt idx="3">
                  <c:v>0.2</c:v>
                </c:pt>
                <c:pt idx="4">
                  <c:v>0.8</c:v>
                </c:pt>
              </c:numCache>
            </c:numRef>
          </c:val>
          <c:smooth val="0"/>
          <c:extLst>
            <c:ext xmlns:c16="http://schemas.microsoft.com/office/drawing/2014/chart" uri="{C3380CC4-5D6E-409C-BE32-E72D297353CC}">
              <c16:uniqueId val="{00000002-EBAC-43E0-A345-53ECAA17C2B2}"/>
            </c:ext>
          </c:extLst>
        </c:ser>
        <c:dLbls>
          <c:showLegendKey val="0"/>
          <c:showVal val="0"/>
          <c:showCatName val="0"/>
          <c:showSerName val="0"/>
          <c:showPercent val="0"/>
          <c:showBubbleSize val="0"/>
        </c:dLbls>
        <c:marker val="1"/>
        <c:smooth val="0"/>
        <c:axId val="-1443163792"/>
        <c:axId val="-1443159984"/>
      </c:lineChart>
      <c:catAx>
        <c:axId val="-14431637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9984"/>
        <c:crosses val="autoZero"/>
        <c:auto val="1"/>
        <c:lblAlgn val="ctr"/>
        <c:lblOffset val="100"/>
        <c:noMultiLvlLbl val="0"/>
      </c:catAx>
      <c:valAx>
        <c:axId val="-14431599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3792"/>
        <c:crosses val="autoZero"/>
        <c:crossBetween val="between"/>
      </c:valAx>
      <c:spPr>
        <a:noFill/>
        <a:ln w="25400">
          <a:noFill/>
        </a:ln>
      </c:spPr>
    </c:plotArea>
    <c:legend>
      <c:legendPos val="b"/>
      <c:layout>
        <c:manualLayout>
          <c:xMode val="edge"/>
          <c:yMode val="edge"/>
          <c:x val="0.43625880219518015"/>
          <c:y val="0.88126531058617674"/>
          <c:w val="0.12748231925554759"/>
          <c:h val="0.1187346894138232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'Bienestar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C3C9-49BE-958E-552DF0B8218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C3C9-49BE-958E-552DF0B82184}"/>
            </c:ext>
          </c:extLst>
        </c:ser>
        <c:ser>
          <c:idx val="1"/>
          <c:order val="1"/>
          <c:tx>
            <c:strRef>
              <c:f>'Bienestar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C3C9-49BE-958E-552DF0B82184}"/>
            </c:ext>
          </c:extLst>
        </c:ser>
        <c:dLbls>
          <c:dLblPos val="ctr"/>
          <c:showLegendKey val="0"/>
          <c:showVal val="1"/>
          <c:showCatName val="0"/>
          <c:showSerName val="0"/>
          <c:showPercent val="0"/>
          <c:showBubbleSize val="0"/>
        </c:dLbls>
        <c:marker val="1"/>
        <c:smooth val="0"/>
        <c:axId val="1119633936"/>
        <c:axId val="1119790320"/>
      </c:lineChart>
      <c:catAx>
        <c:axId val="1119633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790320"/>
        <c:crosses val="autoZero"/>
        <c:auto val="1"/>
        <c:lblAlgn val="ctr"/>
        <c:lblOffset val="100"/>
        <c:noMultiLvlLbl val="0"/>
      </c:catAx>
      <c:valAx>
        <c:axId val="1119790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633936"/>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'Capacitaciones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A5A5-4B14-81B2-A0ED3B1D880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A5A5-4B14-81B2-A0ED3B1D880F}"/>
            </c:ext>
          </c:extLst>
        </c:ser>
        <c:ser>
          <c:idx val="1"/>
          <c:order val="1"/>
          <c:tx>
            <c:strRef>
              <c:f>'Capacitaciones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A5A5-4B14-81B2-A0ED3B1D880F}"/>
            </c:ext>
          </c:extLst>
        </c:ser>
        <c:dLbls>
          <c:dLblPos val="ctr"/>
          <c:showLegendKey val="0"/>
          <c:showVal val="1"/>
          <c:showCatName val="0"/>
          <c:showSerName val="0"/>
          <c:showPercent val="0"/>
          <c:showBubbleSize val="0"/>
        </c:dLbls>
        <c:marker val="1"/>
        <c:smooth val="0"/>
        <c:axId val="1119791952"/>
        <c:axId val="1404526144"/>
      </c:lineChart>
      <c:catAx>
        <c:axId val="11197919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04526144"/>
        <c:crosses val="autoZero"/>
        <c:auto val="1"/>
        <c:lblAlgn val="ctr"/>
        <c:lblOffset val="100"/>
        <c:noMultiLvlLbl val="0"/>
      </c:catAx>
      <c:valAx>
        <c:axId val="1404526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791952"/>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Capacitaciones!$C$28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4162-4B86-8EBE-DF76CF46E26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Capacitaciones!$D$28:$Q$28</c:f>
              <c:numCache>
                <c:formatCode>General</c:formatCode>
                <c:ptCount val="14"/>
                <c:pt idx="0">
                  <c:v>100</c:v>
                </c:pt>
                <c:pt idx="3">
                  <c:v>0</c:v>
                </c:pt>
                <c:pt idx="6">
                  <c:v>0</c:v>
                </c:pt>
                <c:pt idx="9">
                  <c:v>0</c:v>
                </c:pt>
                <c:pt idx="12">
                  <c:v>100</c:v>
                </c:pt>
              </c:numCache>
            </c:numRef>
          </c:val>
          <c:extLst>
            <c:ext xmlns:c16="http://schemas.microsoft.com/office/drawing/2014/chart" uri="{C3380CC4-5D6E-409C-BE32-E72D297353CC}">
              <c16:uniqueId val="{00000001-4162-4B86-8EBE-DF76CF46E264}"/>
            </c:ext>
          </c:extLst>
        </c:ser>
        <c:ser>
          <c:idx val="1"/>
          <c:order val="1"/>
          <c:tx>
            <c:strRef>
              <c:f>Capacitaciones!$C$25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4162-4B86-8EBE-DF76CF46E264}"/>
            </c:ext>
          </c:extLst>
        </c:ser>
        <c:dLbls>
          <c:dLblPos val="ctr"/>
          <c:showLegendKey val="0"/>
          <c:showVal val="1"/>
          <c:showCatName val="0"/>
          <c:showSerName val="0"/>
          <c:showPercent val="0"/>
          <c:showBubbleSize val="0"/>
        </c:dLbls>
        <c:gapWidth val="150"/>
        <c:axId val="1395387664"/>
        <c:axId val="1395395824"/>
      </c:barChart>
      <c:catAx>
        <c:axId val="1395387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5824"/>
        <c:crosses val="autoZero"/>
        <c:auto val="1"/>
        <c:lblAlgn val="ctr"/>
        <c:lblOffset val="100"/>
        <c:noMultiLvlLbl val="0"/>
      </c:catAx>
      <c:valAx>
        <c:axId val="13953958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95387664"/>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Bienestar!$C$28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FF03-4DBB-9061-BCD943F5719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Bienestar!$D$28:$Q$28</c:f>
              <c:numCache>
                <c:formatCode>0.00</c:formatCode>
                <c:ptCount val="14"/>
                <c:pt idx="0">
                  <c:v>93.478260869565219</c:v>
                </c:pt>
                <c:pt idx="3" formatCode="0">
                  <c:v>0</c:v>
                </c:pt>
                <c:pt idx="6" formatCode="0">
                  <c:v>0</c:v>
                </c:pt>
                <c:pt idx="9" formatCode="0">
                  <c:v>0</c:v>
                </c:pt>
                <c:pt idx="12" formatCode="0">
                  <c:v>0</c:v>
                </c:pt>
              </c:numCache>
            </c:numRef>
          </c:val>
          <c:extLst>
            <c:ext xmlns:c16="http://schemas.microsoft.com/office/drawing/2014/chart" uri="{C3380CC4-5D6E-409C-BE32-E72D297353CC}">
              <c16:uniqueId val="{00000001-FF03-4DBB-9061-BCD943F5719B}"/>
            </c:ext>
          </c:extLst>
        </c:ser>
        <c:ser>
          <c:idx val="1"/>
          <c:order val="1"/>
          <c:tx>
            <c:strRef>
              <c:f>Bienestar!$C$25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FF03-4DBB-9061-BCD943F5719B}"/>
            </c:ext>
          </c:extLst>
        </c:ser>
        <c:dLbls>
          <c:dLblPos val="ctr"/>
          <c:showLegendKey val="0"/>
          <c:showVal val="1"/>
          <c:showCatName val="0"/>
          <c:showSerName val="0"/>
          <c:showPercent val="0"/>
          <c:showBubbleSize val="0"/>
        </c:dLbls>
        <c:gapWidth val="150"/>
        <c:axId val="1395398000"/>
        <c:axId val="1395399088"/>
      </c:barChart>
      <c:catAx>
        <c:axId val="13953980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9088"/>
        <c:crosses val="autoZero"/>
        <c:auto val="1"/>
        <c:lblAlgn val="ctr"/>
        <c:lblOffset val="100"/>
        <c:noMultiLvlLbl val="0"/>
      </c:catAx>
      <c:valAx>
        <c:axId val="13953990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395398000"/>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Desempeño'!$C$28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114-4EEF-B517-122FB30531E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Desempeño'!$D$28:$Q$28</c15:sqref>
                  </c15:fullRef>
                </c:ext>
              </c:extLst>
              <c:f>(' Desempeño'!$D$28,' Desempeño'!$J$28,' Desempeño'!$P$28:$Q$28)</c:f>
              <c:numCache>
                <c:formatCode>0</c:formatCode>
                <c:ptCount val="4"/>
                <c:pt idx="0">
                  <c:v>0</c:v>
                </c:pt>
                <c:pt idx="1">
                  <c:v>0</c:v>
                </c:pt>
              </c:numCache>
            </c:numRef>
          </c:val>
          <c:extLst>
            <c:ext xmlns:c16="http://schemas.microsoft.com/office/drawing/2014/chart" uri="{C3380CC4-5D6E-409C-BE32-E72D297353CC}">
              <c16:uniqueId val="{00000001-C114-4EEF-B517-122FB30531EB}"/>
            </c:ext>
          </c:extLst>
        </c:ser>
        <c:ser>
          <c:idx val="1"/>
          <c:order val="1"/>
          <c:tx>
            <c:strRef>
              <c:f>' Desempeño'!$C$25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Desempeño'!$D$25:$Q$25</c15:sqref>
                  </c15:fullRef>
                </c:ext>
              </c:extLst>
              <c:f>(' Desempeño'!$D$25,' Desempeño'!$J$25,' Desempeño'!$P$25:$Q$25)</c:f>
              <c:numCache>
                <c:formatCode>0</c:formatCode>
                <c:ptCount val="4"/>
                <c:pt idx="0">
                  <c:v>100</c:v>
                </c:pt>
                <c:pt idx="1">
                  <c:v>100</c:v>
                </c:pt>
              </c:numCache>
            </c:numRef>
          </c:val>
          <c:extLst>
            <c:ext xmlns:c16="http://schemas.microsoft.com/office/drawing/2014/chart" uri="{C3380CC4-5D6E-409C-BE32-E72D297353CC}">
              <c16:uniqueId val="{00000002-C114-4EEF-B517-122FB30531EB}"/>
            </c:ext>
          </c:extLst>
        </c:ser>
        <c:dLbls>
          <c:dLblPos val="ctr"/>
          <c:showLegendKey val="0"/>
          <c:showVal val="1"/>
          <c:showCatName val="0"/>
          <c:showSerName val="0"/>
          <c:showPercent val="0"/>
          <c:showBubbleSize val="0"/>
        </c:dLbls>
        <c:gapWidth val="150"/>
        <c:axId val="1395388208"/>
        <c:axId val="1395388752"/>
      </c:barChart>
      <c:catAx>
        <c:axId val="1395388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88752"/>
        <c:crosses val="autoZero"/>
        <c:auto val="1"/>
        <c:lblAlgn val="ctr"/>
        <c:lblOffset val="100"/>
        <c:noMultiLvlLbl val="0"/>
      </c:catAx>
      <c:valAx>
        <c:axId val="13953887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88208"/>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Teletrabajo!$C$28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7B0-4552-9936-66EFE925EC5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2025</c:v>
                </c:pt>
                <c:pt idx="6">
                  <c:v>2026</c:v>
                </c:pt>
                <c:pt idx="12">
                  <c:v>TOTAL PERIODO</c:v>
                </c:pt>
              </c:strCache>
            </c:strRef>
          </c:cat>
          <c:val>
            <c:numRef>
              <c:f>Teletrabajo!$D$28:$Q$28</c:f>
              <c:numCache>
                <c:formatCode>0.00</c:formatCode>
                <c:ptCount val="14"/>
                <c:pt idx="0">
                  <c:v>0</c:v>
                </c:pt>
                <c:pt idx="6">
                  <c:v>0</c:v>
                </c:pt>
              </c:numCache>
            </c:numRef>
          </c:val>
          <c:extLst>
            <c:ext xmlns:c16="http://schemas.microsoft.com/office/drawing/2014/chart" uri="{C3380CC4-5D6E-409C-BE32-E72D297353CC}">
              <c16:uniqueId val="{00000001-07B0-4552-9936-66EFE925EC5F}"/>
            </c:ext>
          </c:extLst>
        </c:ser>
        <c:ser>
          <c:idx val="1"/>
          <c:order val="1"/>
          <c:tx>
            <c:strRef>
              <c:f>Teletrabajo!$C$25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2025</c:v>
                </c:pt>
                <c:pt idx="6">
                  <c:v>2026</c:v>
                </c:pt>
                <c:pt idx="12">
                  <c:v>TOTAL PERIODO</c:v>
                </c:pt>
              </c:strCache>
            </c:strRef>
          </c:cat>
          <c:val>
            <c:numRef>
              <c:f>Teletrabajo!$D$25:$Q$25</c:f>
              <c:numCache>
                <c:formatCode>General</c:formatCode>
                <c:ptCount val="14"/>
                <c:pt idx="0">
                  <c:v>100</c:v>
                </c:pt>
                <c:pt idx="6">
                  <c:v>100</c:v>
                </c:pt>
              </c:numCache>
            </c:numRef>
          </c:val>
          <c:extLst>
            <c:ext xmlns:c16="http://schemas.microsoft.com/office/drawing/2014/chart" uri="{C3380CC4-5D6E-409C-BE32-E72D297353CC}">
              <c16:uniqueId val="{00000002-07B0-4552-9936-66EFE925EC5F}"/>
            </c:ext>
          </c:extLst>
        </c:ser>
        <c:dLbls>
          <c:dLblPos val="ctr"/>
          <c:showLegendKey val="0"/>
          <c:showVal val="1"/>
          <c:showCatName val="0"/>
          <c:showSerName val="0"/>
          <c:showPercent val="0"/>
          <c:showBubbleSize val="0"/>
        </c:dLbls>
        <c:gapWidth val="150"/>
        <c:axId val="1285177456"/>
        <c:axId val="1285178544"/>
      </c:barChart>
      <c:catAx>
        <c:axId val="128517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78544"/>
        <c:crosses val="autoZero"/>
        <c:auto val="1"/>
        <c:lblAlgn val="ctr"/>
        <c:lblOffset val="100"/>
        <c:noMultiLvlLbl val="0"/>
      </c:catAx>
      <c:valAx>
        <c:axId val="12851785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'Inducciones Nuevos'!$C$28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64D6-461E-94A8-8402F7ED42B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Nuevos'!$D$28:$Q$28</c:f>
              <c:numCache>
                <c:formatCode>0.00</c:formatCode>
                <c:ptCount val="14"/>
                <c:pt idx="0">
                  <c:v>100</c:v>
                </c:pt>
                <c:pt idx="3" formatCode="0">
                  <c:v>0</c:v>
                </c:pt>
                <c:pt idx="6">
                  <c:v>0</c:v>
                </c:pt>
                <c:pt idx="9">
                  <c:v>0</c:v>
                </c:pt>
                <c:pt idx="12">
                  <c:v>0</c:v>
                </c:pt>
              </c:numCache>
            </c:numRef>
          </c:val>
          <c:extLst>
            <c:ext xmlns:c16="http://schemas.microsoft.com/office/drawing/2014/chart" uri="{C3380CC4-5D6E-409C-BE32-E72D297353CC}">
              <c16:uniqueId val="{00000001-64D6-461E-94A8-8402F7ED42B0}"/>
            </c:ext>
          </c:extLst>
        </c:ser>
        <c:ser>
          <c:idx val="1"/>
          <c:order val="1"/>
          <c:tx>
            <c:strRef>
              <c:f>'Inducciones Nuevos'!$C$25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Nuevos'!$D$25:$Q$25</c:f>
              <c:numCache>
                <c:formatCode>0</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64D6-461E-94A8-8402F7ED42B0}"/>
            </c:ext>
          </c:extLst>
        </c:ser>
        <c:dLbls>
          <c:dLblPos val="ctr"/>
          <c:showLegendKey val="0"/>
          <c:showVal val="1"/>
          <c:showCatName val="0"/>
          <c:showSerName val="0"/>
          <c:showPercent val="0"/>
          <c:showBubbleSize val="0"/>
        </c:dLbls>
        <c:gapWidth val="150"/>
        <c:axId val="1285179632"/>
        <c:axId val="1285180720"/>
      </c:barChart>
      <c:catAx>
        <c:axId val="12851796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80720"/>
        <c:crosses val="autoZero"/>
        <c:auto val="1"/>
        <c:lblAlgn val="ctr"/>
        <c:lblOffset val="100"/>
        <c:noMultiLvlLbl val="0"/>
      </c:catAx>
      <c:valAx>
        <c:axId val="1285180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9632"/>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4983325571"/>
          <c:y val="2.6921144521602249E-2"/>
          <c:w val="0.79227975011097762"/>
          <c:h val="0.72852615583812608"/>
        </c:manualLayout>
      </c:layout>
      <c:barChart>
        <c:barDir val="col"/>
        <c:grouping val="clustered"/>
        <c:varyColors val="0"/>
        <c:ser>
          <c:idx val="0"/>
          <c:order val="0"/>
          <c:tx>
            <c:strRef>
              <c:f>'Movimientos de Personal'!$C$28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ED5-4847-8D13-0A032F8F343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Personal'!$D$28:$Q$28</c:f>
              <c:numCache>
                <c:formatCode>General</c:formatCode>
                <c:ptCount val="14"/>
                <c:pt idx="0">
                  <c:v>100</c:v>
                </c:pt>
                <c:pt idx="3">
                  <c:v>0</c:v>
                </c:pt>
                <c:pt idx="6">
                  <c:v>0</c:v>
                </c:pt>
                <c:pt idx="9">
                  <c:v>0</c:v>
                </c:pt>
                <c:pt idx="12" formatCode="0%">
                  <c:v>1</c:v>
                </c:pt>
              </c:numCache>
            </c:numRef>
          </c:val>
          <c:extLst>
            <c:ext xmlns:c16="http://schemas.microsoft.com/office/drawing/2014/chart" uri="{C3380CC4-5D6E-409C-BE32-E72D297353CC}">
              <c16:uniqueId val="{00000001-0ED5-4847-8D13-0A032F8F3439}"/>
            </c:ext>
          </c:extLst>
        </c:ser>
        <c:ser>
          <c:idx val="1"/>
          <c:order val="1"/>
          <c:tx>
            <c:strRef>
              <c:f>'Movimientos de Personal'!$C$25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Personal'!$D$25:$Q$25</c:f>
              <c:numCache>
                <c:formatCode>0</c:formatCode>
                <c:ptCount val="14"/>
                <c:pt idx="0">
                  <c:v>100</c:v>
                </c:pt>
                <c:pt idx="3">
                  <c:v>100</c:v>
                </c:pt>
                <c:pt idx="6">
                  <c:v>100</c:v>
                </c:pt>
                <c:pt idx="9">
                  <c:v>100</c:v>
                </c:pt>
                <c:pt idx="12" formatCode="0%">
                  <c:v>1</c:v>
                </c:pt>
              </c:numCache>
            </c:numRef>
          </c:val>
          <c:extLst>
            <c:ext xmlns:c16="http://schemas.microsoft.com/office/drawing/2014/chart" uri="{C3380CC4-5D6E-409C-BE32-E72D297353CC}">
              <c16:uniqueId val="{00000002-0ED5-4847-8D13-0A032F8F3439}"/>
            </c:ext>
          </c:extLst>
        </c:ser>
        <c:dLbls>
          <c:dLblPos val="ctr"/>
          <c:showLegendKey val="0"/>
          <c:showVal val="1"/>
          <c:showCatName val="0"/>
          <c:showSerName val="0"/>
          <c:showPercent val="0"/>
          <c:showBubbleSize val="0"/>
        </c:dLbls>
        <c:gapWidth val="150"/>
        <c:axId val="1285183984"/>
        <c:axId val="1119637200"/>
      </c:barChart>
      <c:catAx>
        <c:axId val="12851839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637200"/>
        <c:crosses val="autoZero"/>
        <c:auto val="1"/>
        <c:lblAlgn val="ctr"/>
        <c:lblOffset val="100"/>
        <c:noMultiLvlLbl val="0"/>
      </c:catAx>
      <c:valAx>
        <c:axId val="1119637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285183984"/>
        <c:crosses val="autoZero"/>
        <c:crossBetween val="between"/>
      </c:valAx>
      <c:spPr>
        <a:noFill/>
        <a:ln>
          <a:noFill/>
        </a:ln>
        <a:effectLst/>
      </c:spPr>
    </c:plotArea>
    <c:legend>
      <c:legendPos val="b"/>
      <c:layout>
        <c:manualLayout>
          <c:xMode val="edge"/>
          <c:yMode val="edge"/>
          <c:x val="0.43625879148002339"/>
          <c:y val="0.88126562684384979"/>
          <c:w val="9.4151120747538342E-2"/>
          <c:h val="0.1187344850035752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'[1]Novedades de Nomina'!$C$28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EEC2-499D-87FF-EA6D9A7704D7}"/>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'[1]Novedades de Nomina'!$D$24:$Q$24</c:f>
              <c:strCache>
                <c:ptCount val="14"/>
                <c:pt idx="0">
                  <c:v>Trimestre I</c:v>
                </c:pt>
                <c:pt idx="3">
                  <c:v>Trimestre II</c:v>
                </c:pt>
                <c:pt idx="6">
                  <c:v>Trimestre III</c:v>
                </c:pt>
                <c:pt idx="9">
                  <c:v>Trimestre IV</c:v>
                </c:pt>
                <c:pt idx="12">
                  <c:v>TOTAL PERIODO</c:v>
                </c:pt>
              </c:strCache>
            </c:strRef>
          </c:cat>
          <c:val>
            <c:numRef>
              <c:f>'[1]Novedades de Nomina'!$D$28:$Q$28</c:f>
              <c:numCache>
                <c:formatCode>General</c:formatCode>
                <c:ptCount val="14"/>
                <c:pt idx="0">
                  <c:v>100</c:v>
                </c:pt>
                <c:pt idx="3">
                  <c:v>0</c:v>
                </c:pt>
                <c:pt idx="6">
                  <c:v>0</c:v>
                </c:pt>
                <c:pt idx="9">
                  <c:v>0</c:v>
                </c:pt>
                <c:pt idx="12">
                  <c:v>100</c:v>
                </c:pt>
              </c:numCache>
            </c:numRef>
          </c:val>
          <c:smooth val="0"/>
          <c:extLst>
            <c:ext xmlns:c16="http://schemas.microsoft.com/office/drawing/2014/chart" uri="{C3380CC4-5D6E-409C-BE32-E72D297353CC}">
              <c16:uniqueId val="{00000001-EEC2-499D-87FF-EA6D9A7704D7}"/>
            </c:ext>
          </c:extLst>
        </c:ser>
        <c:ser>
          <c:idx val="1"/>
          <c:order val="1"/>
          <c:tx>
            <c:strRef>
              <c:f>'[1]Novedades de Nomina'!$C$25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'[1]Novedades de Nomina'!$D$24:$Q$24</c:f>
              <c:strCache>
                <c:ptCount val="14"/>
                <c:pt idx="0">
                  <c:v>Trimestre I</c:v>
                </c:pt>
                <c:pt idx="3">
                  <c:v>Trimestre II</c:v>
                </c:pt>
                <c:pt idx="6">
                  <c:v>Trimestre III</c:v>
                </c:pt>
                <c:pt idx="9">
                  <c:v>Trimestre IV</c:v>
                </c:pt>
                <c:pt idx="12">
                  <c:v>TOTAL PERIODO</c:v>
                </c:pt>
              </c:strCache>
            </c:strRef>
          </c:cat>
          <c:val>
            <c:numRef>
              <c:f>'[1]Novedades de Nomina'!$D$25:$Q$25</c:f>
              <c:numCache>
                <c:formatCode>General</c:formatCode>
                <c:ptCount val="14"/>
                <c:pt idx="0">
                  <c:v>0.1</c:v>
                </c:pt>
                <c:pt idx="3">
                  <c:v>0.2</c:v>
                </c:pt>
                <c:pt idx="6">
                  <c:v>0.25</c:v>
                </c:pt>
                <c:pt idx="9">
                  <c:v>0.25</c:v>
                </c:pt>
                <c:pt idx="12">
                  <c:v>0.8</c:v>
                </c:pt>
              </c:numCache>
            </c:numRef>
          </c:val>
          <c:smooth val="0"/>
          <c:extLst>
            <c:ext xmlns:c16="http://schemas.microsoft.com/office/drawing/2014/chart" uri="{C3380CC4-5D6E-409C-BE32-E72D297353CC}">
              <c16:uniqueId val="{00000002-EEC2-499D-87FF-EA6D9A7704D7}"/>
            </c:ext>
          </c:extLst>
        </c:ser>
        <c:dLbls>
          <c:showLegendKey val="0"/>
          <c:showVal val="0"/>
          <c:showCatName val="0"/>
          <c:showSerName val="0"/>
          <c:showPercent val="0"/>
          <c:showBubbleSize val="0"/>
        </c:dLbls>
        <c:marker val="1"/>
        <c:smooth val="0"/>
        <c:axId val="-1443163248"/>
        <c:axId val="-1443158352"/>
      </c:lineChart>
      <c:catAx>
        <c:axId val="-14431632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8352"/>
        <c:crosses val="autoZero"/>
        <c:auto val="1"/>
        <c:lblAlgn val="ctr"/>
        <c:lblOffset val="100"/>
        <c:noMultiLvlLbl val="0"/>
      </c:catAx>
      <c:valAx>
        <c:axId val="-14431583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63248"/>
        <c:crosses val="autoZero"/>
        <c:crossBetween val="between"/>
      </c:valAx>
      <c:spPr>
        <a:noFill/>
        <a:ln w="25400">
          <a:noFill/>
        </a:ln>
      </c:spPr>
    </c:plotArea>
    <c:legend>
      <c:legendPos val="b"/>
      <c:layout>
        <c:manualLayout>
          <c:xMode val="edge"/>
          <c:yMode val="edge"/>
          <c:x val="0.43625880219518015"/>
          <c:y val="0.88126533921479711"/>
          <c:w val="0.12748231925554759"/>
          <c:h val="0.1187346607852028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'[1]Novedades de Nomina'!$C$28</c:f>
              <c:strCache>
                <c:ptCount val="1"/>
                <c:pt idx="0">
                  <c:v>Resultados </c:v>
                </c:pt>
              </c:strCache>
            </c:strRef>
          </c:tx>
          <c:spPr>
            <a:ln w="31750" cap="rnd">
              <a:solidFill>
                <a:schemeClr val="accent1"/>
              </a:solidFill>
              <a:round/>
            </a:ln>
            <a:effectLst/>
          </c:spPr>
          <c:marker>
            <c:symbol val="circle"/>
            <c:size val="17"/>
            <c:spPr>
              <a:solidFill>
                <a:srgbClr val="4F81BD"/>
              </a:solidFill>
              <a:ln w="9525">
                <a:noFill/>
              </a:ln>
            </c:spPr>
          </c:marker>
          <c:dPt>
            <c:idx val="0"/>
            <c:bubble3D val="0"/>
            <c:extLst>
              <c:ext xmlns:c16="http://schemas.microsoft.com/office/drawing/2014/chart" uri="{C3380CC4-5D6E-409C-BE32-E72D297353CC}">
                <c16:uniqueId val="{00000000-A958-4D41-B0FE-2FD8F4442511}"/>
              </c:ext>
            </c:extLst>
          </c:dPt>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('[1]Novedades de Nomina'!$D$28,'[1]Novedades de Nomina'!$G$28,'[1]Novedades de Nomina'!$J$28,'[1]Novedades de Nomina'!$M$28,'[1]Novedades de Nomina'!$P$28)</c:f>
              <c:numCache>
                <c:formatCode>General</c:formatCode>
                <c:ptCount val="5"/>
                <c:pt idx="0">
                  <c:v>100</c:v>
                </c:pt>
                <c:pt idx="1">
                  <c:v>0</c:v>
                </c:pt>
                <c:pt idx="2">
                  <c:v>0</c:v>
                </c:pt>
                <c:pt idx="3">
                  <c:v>0</c:v>
                </c:pt>
                <c:pt idx="4">
                  <c:v>100</c:v>
                </c:pt>
              </c:numCache>
              <c:extLst/>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1-A958-4D41-B0FE-2FD8F4442511}"/>
            </c:ext>
          </c:extLst>
        </c:ser>
        <c:ser>
          <c:idx val="1"/>
          <c:order val="1"/>
          <c:tx>
            <c:strRef>
              <c:f>'[1]Novedades de Nomina'!$C$25</c:f>
              <c:strCache>
                <c:ptCount val="1"/>
                <c:pt idx="0">
                  <c:v>Meta</c:v>
                </c:pt>
              </c:strCache>
            </c:strRef>
          </c:tx>
          <c:spPr>
            <a:ln w="31750" cap="rnd">
              <a:solidFill>
                <a:schemeClr val="accent2"/>
              </a:solidFill>
              <a:round/>
            </a:ln>
            <a:effectLst/>
          </c:spPr>
          <c:marker>
            <c:symbol val="circle"/>
            <c:size val="17"/>
            <c:spPr>
              <a:solidFill>
                <a:srgbClr val="C0504D"/>
              </a:solidFill>
              <a:ln w="9525">
                <a:noFill/>
              </a:ln>
            </c:spPr>
          </c:marker>
          <c:dLbls>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('[1]Novedades de Nomina'!$D$25,'[1]Novedades de Nomina'!$G$25,'[1]Novedades de Nomina'!$J$25,'[1]Novedades de Nomina'!$M$25,'[1]Novedades de Nomina'!$P$25)</c:f>
              <c:numCache>
                <c:formatCode>General</c:formatCode>
                <c:ptCount val="5"/>
                <c:pt idx="0">
                  <c:v>0.1</c:v>
                </c:pt>
                <c:pt idx="1">
                  <c:v>0.2</c:v>
                </c:pt>
                <c:pt idx="2">
                  <c:v>0.25</c:v>
                </c:pt>
                <c:pt idx="3">
                  <c:v>0.25</c:v>
                </c:pt>
                <c:pt idx="4">
                  <c:v>0.8</c:v>
                </c:pt>
              </c:numCache>
              <c:extLst/>
            </c:numRef>
          </c:val>
          <c:smooth val="0"/>
          <c:extLst>
            <c:ext xmlns:c15="http://schemas.microsoft.com/office/drawing/2012/chart" uri="{02D57815-91ED-43cb-92C2-25804820EDAC}">
              <c15:filteredCategoryTitle>
                <c15:cat>
                  <c:multiLvlStrRef>
                    <c:extLst xmlns:c16="http://schemas.microsoft.com/office/drawing/2014/chart">
                      <c:ext uri="{02D57815-91ED-43cb-92C2-25804820EDAC}">
                        <c15:formulaRef>
                          <c15:sqref>}</c15:sqref>
                        </c15:formulaRef>
                      </c:ext>
                    </c:extLst>
                  </c:multiLvlStrRef>
                </c15:cat>
              </c15:filteredCategoryTitle>
            </c:ext>
            <c:ext xmlns:c16="http://schemas.microsoft.com/office/drawing/2014/chart" uri="{C3380CC4-5D6E-409C-BE32-E72D297353CC}">
              <c16:uniqueId val="{00000002-A958-4D41-B0FE-2FD8F4442511}"/>
            </c:ext>
          </c:extLst>
        </c:ser>
        <c:dLbls>
          <c:showLegendKey val="0"/>
          <c:showVal val="0"/>
          <c:showCatName val="0"/>
          <c:showSerName val="0"/>
          <c:showPercent val="0"/>
          <c:showBubbleSize val="0"/>
        </c:dLbls>
        <c:marker val="1"/>
        <c:smooth val="0"/>
        <c:axId val="-1443152912"/>
        <c:axId val="-1443157808"/>
      </c:lineChart>
      <c:catAx>
        <c:axId val="-14431529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43157808"/>
        <c:crosses val="autoZero"/>
        <c:auto val="1"/>
        <c:lblAlgn val="ctr"/>
        <c:lblOffset val="100"/>
        <c:noMultiLvlLbl val="0"/>
      </c:catAx>
      <c:valAx>
        <c:axId val="-144315780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out"/>
        <c:minorTickMark val="none"/>
        <c:tickLblPos val="nextTo"/>
        <c:crossAx val="-1443152912"/>
        <c:crosses val="autoZero"/>
        <c:crossBetween val="between"/>
      </c:valAx>
      <c:spPr>
        <a:noFill/>
        <a:ln w="25400">
          <a:noFill/>
        </a:ln>
      </c:spPr>
    </c:plotArea>
    <c:legend>
      <c:legendPos val="b"/>
      <c:layout>
        <c:manualLayout>
          <c:xMode val="edge"/>
          <c:yMode val="edge"/>
          <c:x val="0.43625880219518015"/>
          <c:y val="0.88126533921479711"/>
          <c:w val="0.12748231925554759"/>
          <c:h val="0.1187346607852028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1.emf"/><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1.emf"/><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866775</xdr:colOff>
      <xdr:row>1</xdr:row>
      <xdr:rowOff>28575</xdr:rowOff>
    </xdr:from>
    <xdr:ext cx="752475" cy="875180"/>
    <xdr:pic>
      <xdr:nvPicPr>
        <xdr:cNvPr id="2" name="Imagen 3">
          <a:extLst>
            <a:ext uri="{FF2B5EF4-FFF2-40B4-BE49-F238E27FC236}">
              <a16:creationId xmlns:a16="http://schemas.microsoft.com/office/drawing/2014/main" id="{0CF6AA85-CDEB-4DDB-958D-87AFE0A73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200025"/>
          <a:ext cx="752475" cy="87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148320</xdr:colOff>
      <xdr:row>28</xdr:row>
      <xdr:rowOff>131989</xdr:rowOff>
    </xdr:from>
    <xdr:to>
      <xdr:col>22</xdr:col>
      <xdr:colOff>367392</xdr:colOff>
      <xdr:row>39</xdr:row>
      <xdr:rowOff>122463</xdr:rowOff>
    </xdr:to>
    <xdr:graphicFrame macro="">
      <xdr:nvGraphicFramePr>
        <xdr:cNvPr id="3" name="1 Gráfico">
          <a:extLst>
            <a:ext uri="{FF2B5EF4-FFF2-40B4-BE49-F238E27FC236}">
              <a16:creationId xmlns:a16="http://schemas.microsoft.com/office/drawing/2014/main" id="{8169DB2C-BEFE-41BF-911E-1765CF8B9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6AC0DB14-0114-4532-BC95-484A03E68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 name="Imagen 3">
          <a:extLst>
            <a:ext uri="{FF2B5EF4-FFF2-40B4-BE49-F238E27FC236}">
              <a16:creationId xmlns:a16="http://schemas.microsoft.com/office/drawing/2014/main" id="{06D51268-C37B-47CA-8CEE-D35021400B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1B934103-0BFE-4EA4-8008-593568F26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7073E5D-8FED-4DAA-B7FF-6774C1C8821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337E461D-376B-4352-A133-973E122E2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755B665-1E6C-4407-B487-114CA7B0547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AAB0EB98-090E-4876-BCFA-15670ACE6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DEA11F3D-79AA-4D1D-BD20-297065D378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CAA0716-B3ED-4A5B-9078-ED7561A51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E74F663-2C76-4CFC-9F01-E0630392009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7FDE18F2-9A07-49BE-A5F4-7D2C631E9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ABCC2475-979B-4778-B4C2-C54C9B69308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9A75A0B0-418D-49C1-A1F7-70EE25FAB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5C9C8C5-E516-4E30-8C6A-168EB1337BD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20194AA3-18D8-409D-8522-101683B8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BF86BAD-BCF9-4D01-A9D6-382B9DBBDDE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635AE2-200B-4C8C-8FAE-ACD253F71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23B5ED7-C7EC-4873-A141-B4D049BFD05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939CF9DB-8E9D-4826-A9EE-91E4E98F3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 name="Imagen 3">
          <a:extLst>
            <a:ext uri="{FF2B5EF4-FFF2-40B4-BE49-F238E27FC236}">
              <a16:creationId xmlns:a16="http://schemas.microsoft.com/office/drawing/2014/main" id="{F1AE30D1-C89F-4584-BDAF-48291BBD5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28</xdr:row>
      <xdr:rowOff>104775</xdr:rowOff>
    </xdr:from>
    <xdr:to>
      <xdr:col>16</xdr:col>
      <xdr:colOff>561975</xdr:colOff>
      <xdr:row>39</xdr:row>
      <xdr:rowOff>133350</xdr:rowOff>
    </xdr:to>
    <xdr:graphicFrame macro="">
      <xdr:nvGraphicFramePr>
        <xdr:cNvPr id="4" name="1 Gráfico">
          <a:extLst>
            <a:ext uri="{FF2B5EF4-FFF2-40B4-BE49-F238E27FC236}">
              <a16:creationId xmlns:a16="http://schemas.microsoft.com/office/drawing/2014/main" id="{02E8239C-D1AC-4D80-B9CF-F2E1BB247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EA073613-D83D-4E3D-9451-23AED10A4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276225</xdr:rowOff>
    </xdr:to>
    <xdr:pic>
      <xdr:nvPicPr>
        <xdr:cNvPr id="3" name="Imagen 3">
          <a:extLst>
            <a:ext uri="{FF2B5EF4-FFF2-40B4-BE49-F238E27FC236}">
              <a16:creationId xmlns:a16="http://schemas.microsoft.com/office/drawing/2014/main" id="{2AC362F6-9242-46B9-84FD-2C8A24BF78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28</xdr:row>
      <xdr:rowOff>104775</xdr:rowOff>
    </xdr:from>
    <xdr:to>
      <xdr:col>16</xdr:col>
      <xdr:colOff>561975</xdr:colOff>
      <xdr:row>39</xdr:row>
      <xdr:rowOff>133350</xdr:rowOff>
    </xdr:to>
    <xdr:graphicFrame macro="">
      <xdr:nvGraphicFramePr>
        <xdr:cNvPr id="4" name="1 Gráfico">
          <a:extLst>
            <a:ext uri="{FF2B5EF4-FFF2-40B4-BE49-F238E27FC236}">
              <a16:creationId xmlns:a16="http://schemas.microsoft.com/office/drawing/2014/main" id="{BA7D99D2-CD66-4FBD-8366-FB87FD5D1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Indicadores%20de%20Gestion\A&#241;o%202025\14.%20Gesti&#243;n%20Financi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de Incapacidades"/>
      <sheetName val="Liquidaciónes de Cesantias"/>
      <sheetName val="Certificaciónes Pensionales"/>
      <sheetName val="Contrataciónes Radicadas"/>
      <sheetName val="Seguimiento Contractual"/>
      <sheetName val="Novedades de Nomina"/>
      <sheetName val="Informes Finales Radicados"/>
    </sheetNames>
    <sheetDataSet>
      <sheetData sheetId="0">
        <row r="24">
          <cell r="D24" t="str">
            <v>Trimestre I</v>
          </cell>
          <cell r="E24"/>
          <cell r="F24"/>
          <cell r="G24" t="str">
            <v>Trimestre II</v>
          </cell>
          <cell r="H24"/>
          <cell r="I24"/>
          <cell r="J24" t="str">
            <v>Trimestre III</v>
          </cell>
          <cell r="K24"/>
          <cell r="L24"/>
          <cell r="M24" t="str">
            <v>Trimestre IV</v>
          </cell>
          <cell r="N24"/>
          <cell r="O24"/>
          <cell r="P24" t="str">
            <v>TOTAL PERIODO</v>
          </cell>
          <cell r="Q24"/>
        </row>
        <row r="25">
          <cell r="C25" t="str">
            <v>Meta</v>
          </cell>
          <cell r="D25">
            <v>0.1</v>
          </cell>
          <cell r="E25"/>
          <cell r="F25"/>
          <cell r="G25">
            <v>0.25</v>
          </cell>
          <cell r="H25"/>
          <cell r="I25"/>
          <cell r="J25">
            <v>0.25</v>
          </cell>
          <cell r="K25"/>
          <cell r="L25"/>
          <cell r="M25">
            <v>0.2</v>
          </cell>
          <cell r="N25"/>
          <cell r="O25"/>
          <cell r="P25">
            <v>0.8</v>
          </cell>
          <cell r="Q25"/>
        </row>
        <row r="28">
          <cell r="C28" t="str">
            <v xml:space="preserve">Resultados </v>
          </cell>
          <cell r="D28">
            <v>86.36363636363636</v>
          </cell>
          <cell r="E28"/>
          <cell r="F28"/>
          <cell r="G28" t="e">
            <v>#DIV/0!</v>
          </cell>
          <cell r="H28"/>
          <cell r="I28"/>
          <cell r="J28" t="e">
            <v>#DIV/0!</v>
          </cell>
          <cell r="K28"/>
          <cell r="L28"/>
          <cell r="M28" t="e">
            <v>#DIV/0!</v>
          </cell>
          <cell r="N28"/>
          <cell r="O28"/>
          <cell r="P28">
            <v>86.36363636363636</v>
          </cell>
          <cell r="Q28"/>
        </row>
        <row r="96">
          <cell r="H96" t="str">
            <v xml:space="preserve">Eficacia </v>
          </cell>
        </row>
        <row r="97">
          <cell r="H97" t="str">
            <v xml:space="preserve">Eficiencia </v>
          </cell>
        </row>
        <row r="98">
          <cell r="H98" t="str">
            <v>Efectividad</v>
          </cell>
        </row>
      </sheetData>
      <sheetData sheetId="1">
        <row r="25">
          <cell r="C25" t="str">
            <v>Meta</v>
          </cell>
          <cell r="D25">
            <v>0.23</v>
          </cell>
          <cell r="G25">
            <v>0.23</v>
          </cell>
          <cell r="J25">
            <v>0.23</v>
          </cell>
          <cell r="M25">
            <v>0.11</v>
          </cell>
          <cell r="P25">
            <v>0.8</v>
          </cell>
        </row>
        <row r="28">
          <cell r="C28" t="str">
            <v xml:space="preserve">Resultados </v>
          </cell>
          <cell r="D28">
            <v>1</v>
          </cell>
          <cell r="G28" t="e">
            <v>#DIV/0!</v>
          </cell>
          <cell r="J28" t="e">
            <v>#DIV/0!</v>
          </cell>
          <cell r="M28" t="e">
            <v>#DIV/0!</v>
          </cell>
          <cell r="P28">
            <v>1</v>
          </cell>
        </row>
        <row r="96">
          <cell r="H96" t="str">
            <v xml:space="preserve">Eficacia </v>
          </cell>
        </row>
        <row r="97">
          <cell r="H97" t="str">
            <v xml:space="preserve">Eficiencia </v>
          </cell>
        </row>
        <row r="98">
          <cell r="H98" t="str">
            <v>Efectividad</v>
          </cell>
        </row>
      </sheetData>
      <sheetData sheetId="2">
        <row r="24">
          <cell r="D24" t="str">
            <v>Trimestre I</v>
          </cell>
          <cell r="E24"/>
          <cell r="F24"/>
          <cell r="G24" t="str">
            <v>Trimestre II</v>
          </cell>
          <cell r="H24"/>
          <cell r="I24"/>
          <cell r="J24" t="str">
            <v>Trimestre III</v>
          </cell>
          <cell r="K24"/>
          <cell r="L24"/>
          <cell r="M24" t="str">
            <v>Trimestre IV</v>
          </cell>
          <cell r="N24"/>
          <cell r="O24"/>
          <cell r="P24" t="str">
            <v>TOTAL PERIODO</v>
          </cell>
          <cell r="Q24"/>
        </row>
        <row r="25">
          <cell r="C25" t="str">
            <v>Meta</v>
          </cell>
          <cell r="D25">
            <v>0.2</v>
          </cell>
          <cell r="E25"/>
          <cell r="F25"/>
          <cell r="G25">
            <v>0.2</v>
          </cell>
          <cell r="H25"/>
          <cell r="I25"/>
          <cell r="J25">
            <v>0.2</v>
          </cell>
          <cell r="K25"/>
          <cell r="L25"/>
          <cell r="M25">
            <v>0.2</v>
          </cell>
          <cell r="N25"/>
          <cell r="O25"/>
          <cell r="P25">
            <v>0.8</v>
          </cell>
          <cell r="Q25"/>
        </row>
        <row r="28">
          <cell r="C28" t="str">
            <v xml:space="preserve">Resultados </v>
          </cell>
          <cell r="D28">
            <v>100</v>
          </cell>
          <cell r="E28"/>
          <cell r="F28"/>
          <cell r="G28" t="e">
            <v>#DIV/0!</v>
          </cell>
          <cell r="H28"/>
          <cell r="I28"/>
          <cell r="J28" t="e">
            <v>#DIV/0!</v>
          </cell>
          <cell r="K28"/>
          <cell r="L28"/>
          <cell r="M28" t="e">
            <v>#DIV/0!</v>
          </cell>
          <cell r="N28"/>
          <cell r="O28"/>
          <cell r="P28">
            <v>100</v>
          </cell>
          <cell r="Q28"/>
        </row>
        <row r="96">
          <cell r="H96" t="str">
            <v xml:space="preserve">Eficacia </v>
          </cell>
        </row>
        <row r="97">
          <cell r="H97" t="str">
            <v xml:space="preserve">Eficiencia </v>
          </cell>
        </row>
        <row r="98">
          <cell r="H98" t="str">
            <v>Efectividad</v>
          </cell>
        </row>
      </sheetData>
      <sheetData sheetId="3"/>
      <sheetData sheetId="4"/>
      <sheetData sheetId="5">
        <row r="24">
          <cell r="D24" t="str">
            <v>Trimestre I</v>
          </cell>
          <cell r="E24"/>
          <cell r="F24"/>
          <cell r="G24" t="str">
            <v>Trimestre II</v>
          </cell>
          <cell r="H24"/>
          <cell r="I24"/>
          <cell r="J24" t="str">
            <v>Trimestre III</v>
          </cell>
          <cell r="K24"/>
          <cell r="L24"/>
          <cell r="M24" t="str">
            <v>Trimestre IV</v>
          </cell>
          <cell r="N24"/>
          <cell r="O24"/>
          <cell r="P24" t="str">
            <v>TOTAL PERIODO</v>
          </cell>
          <cell r="Q24"/>
        </row>
        <row r="25">
          <cell r="C25" t="str">
            <v>Meta</v>
          </cell>
          <cell r="D25">
            <v>0.1</v>
          </cell>
          <cell r="E25"/>
          <cell r="F25"/>
          <cell r="G25">
            <v>0.2</v>
          </cell>
          <cell r="H25"/>
          <cell r="I25"/>
          <cell r="J25">
            <v>0.25</v>
          </cell>
          <cell r="K25"/>
          <cell r="L25"/>
          <cell r="M25">
            <v>0.25</v>
          </cell>
          <cell r="N25"/>
          <cell r="O25"/>
          <cell r="P25">
            <v>0.8</v>
          </cell>
          <cell r="Q25"/>
        </row>
        <row r="28">
          <cell r="C28" t="str">
            <v xml:space="preserve">Resultados </v>
          </cell>
          <cell r="D28">
            <v>100</v>
          </cell>
          <cell r="E28"/>
          <cell r="F28"/>
          <cell r="G28" t="e">
            <v>#DIV/0!</v>
          </cell>
          <cell r="H28"/>
          <cell r="I28"/>
          <cell r="J28" t="e">
            <v>#DIV/0!</v>
          </cell>
          <cell r="K28"/>
          <cell r="L28"/>
          <cell r="M28" t="e">
            <v>#DIV/0!</v>
          </cell>
          <cell r="N28"/>
          <cell r="O28"/>
          <cell r="P28">
            <v>100</v>
          </cell>
          <cell r="Q28"/>
        </row>
        <row r="96">
          <cell r="H96" t="str">
            <v xml:space="preserve">Eficacia </v>
          </cell>
        </row>
        <row r="97">
          <cell r="H97" t="str">
            <v xml:space="preserve">Eficiencia </v>
          </cell>
        </row>
        <row r="98">
          <cell r="H98" t="str">
            <v>Efectividad</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B1:U123"/>
  <sheetViews>
    <sheetView showGridLines="0" topLeftCell="A22" zoomScale="85" zoomScaleNormal="85" zoomScaleSheetLayoutView="89" workbookViewId="0">
      <selection activeCell="D45" sqref="D45"/>
    </sheetView>
  </sheetViews>
  <sheetFormatPr baseColWidth="10" defaultColWidth="11.42578125" defaultRowHeight="12.75" x14ac:dyDescent="0.2"/>
  <cols>
    <col min="1" max="1" width="8.7109375" style="1" customWidth="1"/>
    <col min="2" max="2" width="2.42578125" style="1" customWidth="1"/>
    <col min="3" max="3" width="26.710937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3"/>
      <c r="O2" s="170" t="s">
        <v>91</v>
      </c>
      <c r="P2" s="170"/>
      <c r="Q2" s="170"/>
      <c r="R2" s="170"/>
    </row>
    <row r="3" spans="2:18" ht="24.75" customHeight="1" x14ac:dyDescent="0.2">
      <c r="B3" s="159"/>
      <c r="C3" s="57"/>
      <c r="D3" s="160"/>
      <c r="E3" s="164"/>
      <c r="F3" s="165"/>
      <c r="G3" s="165"/>
      <c r="H3" s="165"/>
      <c r="I3" s="165"/>
      <c r="J3" s="165"/>
      <c r="K3" s="165"/>
      <c r="L3" s="165"/>
      <c r="M3" s="165"/>
      <c r="N3" s="166"/>
      <c r="O3" s="170" t="s">
        <v>82</v>
      </c>
      <c r="P3" s="170"/>
      <c r="Q3" s="170"/>
      <c r="R3" s="170"/>
    </row>
    <row r="4" spans="2:18" ht="24.75" customHeight="1" thickBot="1" x14ac:dyDescent="0.25">
      <c r="B4" s="159"/>
      <c r="C4" s="57"/>
      <c r="D4" s="160"/>
      <c r="E4" s="167"/>
      <c r="F4" s="168"/>
      <c r="G4" s="168"/>
      <c r="H4" s="168"/>
      <c r="I4" s="168"/>
      <c r="J4" s="168"/>
      <c r="K4" s="168"/>
      <c r="L4" s="168"/>
      <c r="M4" s="168"/>
      <c r="N4" s="169"/>
      <c r="O4" s="170" t="s">
        <v>83</v>
      </c>
      <c r="P4" s="170"/>
      <c r="Q4" s="170"/>
      <c r="R4" s="170"/>
    </row>
    <row r="5" spans="2:18" ht="13.5" thickBot="1" x14ac:dyDescent="0.25">
      <c r="B5" s="171" t="s">
        <v>134</v>
      </c>
      <c r="C5" s="172"/>
      <c r="D5" s="172"/>
      <c r="E5" s="172"/>
      <c r="F5" s="172"/>
      <c r="G5" s="172"/>
      <c r="H5" s="172"/>
      <c r="I5" s="172"/>
      <c r="J5" s="172"/>
      <c r="K5" s="172"/>
      <c r="L5" s="172"/>
      <c r="M5" s="172"/>
      <c r="N5" s="172"/>
      <c r="O5" s="173"/>
      <c r="P5" s="173"/>
      <c r="Q5" s="173"/>
      <c r="R5" s="174"/>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176" t="s">
        <v>53</v>
      </c>
      <c r="E8" s="177"/>
      <c r="F8" s="177"/>
      <c r="G8" s="177"/>
      <c r="H8" s="177"/>
      <c r="I8" s="178"/>
      <c r="J8" s="179" t="s">
        <v>58</v>
      </c>
      <c r="K8" s="180"/>
      <c r="L8" s="181" t="s">
        <v>95</v>
      </c>
      <c r="M8" s="182"/>
      <c r="N8" s="182"/>
      <c r="O8" s="182"/>
      <c r="P8" s="182"/>
      <c r="Q8" s="183"/>
      <c r="R8" s="3"/>
    </row>
    <row r="9" spans="2:18" ht="23.25" customHeight="1" thickBot="1" x14ac:dyDescent="0.25">
      <c r="B9" s="2"/>
      <c r="C9" s="4" t="s">
        <v>61</v>
      </c>
      <c r="D9" s="143" t="s">
        <v>93</v>
      </c>
      <c r="E9" s="144"/>
      <c r="F9" s="144"/>
      <c r="G9" s="144"/>
      <c r="H9" s="144"/>
      <c r="I9" s="145"/>
      <c r="J9" s="146" t="s">
        <v>59</v>
      </c>
      <c r="K9" s="147"/>
      <c r="L9" s="150" t="s">
        <v>96</v>
      </c>
      <c r="M9" s="151"/>
      <c r="N9" s="151"/>
      <c r="O9" s="151"/>
      <c r="P9" s="151"/>
      <c r="Q9" s="152"/>
      <c r="R9" s="3"/>
    </row>
    <row r="10" spans="2:18" ht="23.25" customHeight="1" thickBot="1" x14ac:dyDescent="0.25">
      <c r="B10" s="2"/>
      <c r="C10" s="4" t="s">
        <v>60</v>
      </c>
      <c r="D10" s="143" t="s">
        <v>94</v>
      </c>
      <c r="E10" s="144"/>
      <c r="F10" s="144"/>
      <c r="G10" s="144"/>
      <c r="H10" s="144"/>
      <c r="I10" s="145"/>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136</v>
      </c>
      <c r="D13" s="120"/>
      <c r="E13" s="123">
        <v>1</v>
      </c>
      <c r="F13" s="124"/>
      <c r="G13" s="126" t="s">
        <v>81</v>
      </c>
      <c r="H13" s="127"/>
      <c r="I13" s="119" t="s">
        <v>4</v>
      </c>
      <c r="J13" s="124"/>
      <c r="K13" s="126" t="s">
        <v>8</v>
      </c>
      <c r="L13" s="127"/>
      <c r="M13" s="119" t="s">
        <v>97</v>
      </c>
      <c r="N13" s="120"/>
      <c r="O13" s="130"/>
      <c r="P13" s="132" t="s">
        <v>78</v>
      </c>
      <c r="Q13" s="124"/>
      <c r="R13" s="3"/>
    </row>
    <row r="14" spans="2:18" ht="39"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98</v>
      </c>
      <c r="G16" s="109"/>
      <c r="H16" s="6"/>
      <c r="I16" s="6"/>
      <c r="J16" s="6"/>
      <c r="K16" s="6"/>
      <c r="L16" s="6"/>
      <c r="M16" s="7"/>
      <c r="N16" s="7"/>
      <c r="O16" s="7"/>
      <c r="P16" s="7"/>
      <c r="Q16" s="7"/>
      <c r="R16" s="3"/>
    </row>
    <row r="17" spans="2:20" ht="18.75" customHeight="1" x14ac:dyDescent="0.2">
      <c r="B17" s="2"/>
      <c r="C17" s="104"/>
      <c r="D17" s="110" t="s">
        <v>27</v>
      </c>
      <c r="E17" s="111"/>
      <c r="F17" s="74" t="s">
        <v>99</v>
      </c>
      <c r="G17" s="112"/>
      <c r="H17" s="6"/>
      <c r="I17" s="6"/>
      <c r="J17" s="6"/>
      <c r="K17" s="6"/>
      <c r="L17" s="6"/>
      <c r="M17" s="7"/>
      <c r="N17" s="7"/>
      <c r="O17" s="7"/>
      <c r="P17" s="7"/>
      <c r="Q17" s="7"/>
      <c r="R17" s="3"/>
    </row>
    <row r="18" spans="2:20" ht="18.75" customHeight="1" thickBot="1" x14ac:dyDescent="0.25">
      <c r="B18" s="2"/>
      <c r="C18" s="105"/>
      <c r="D18" s="113" t="s">
        <v>28</v>
      </c>
      <c r="E18" s="114"/>
      <c r="F18" s="115" t="s">
        <v>100</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101"/>
      <c r="G24" s="102" t="s">
        <v>85</v>
      </c>
      <c r="H24" s="100"/>
      <c r="I24" s="101"/>
      <c r="J24" s="102" t="s">
        <v>86</v>
      </c>
      <c r="K24" s="100"/>
      <c r="L24" s="101"/>
      <c r="M24" s="102" t="s">
        <v>87</v>
      </c>
      <c r="N24" s="100"/>
      <c r="O24" s="101"/>
      <c r="P24" s="97" t="s">
        <v>13</v>
      </c>
      <c r="Q24" s="98"/>
      <c r="R24" s="3"/>
    </row>
    <row r="25" spans="2:20" ht="15" customHeight="1" x14ac:dyDescent="0.2">
      <c r="B25" s="2"/>
      <c r="C25" s="34" t="s">
        <v>17</v>
      </c>
      <c r="D25" s="85">
        <v>20</v>
      </c>
      <c r="E25" s="86"/>
      <c r="F25" s="87"/>
      <c r="G25" s="88">
        <v>25</v>
      </c>
      <c r="H25" s="89"/>
      <c r="I25" s="90"/>
      <c r="J25" s="88">
        <v>30</v>
      </c>
      <c r="K25" s="89"/>
      <c r="L25" s="90"/>
      <c r="M25" s="88">
        <v>25</v>
      </c>
      <c r="N25" s="89"/>
      <c r="O25" s="89"/>
      <c r="P25" s="91">
        <v>100</v>
      </c>
      <c r="Q25" s="92"/>
      <c r="R25" s="3"/>
    </row>
    <row r="26" spans="2:20" x14ac:dyDescent="0.2">
      <c r="B26" s="2"/>
      <c r="C26" s="33" t="s">
        <v>15</v>
      </c>
      <c r="D26" s="74">
        <v>189</v>
      </c>
      <c r="E26" s="75"/>
      <c r="F26" s="76"/>
      <c r="G26" s="77"/>
      <c r="H26" s="75"/>
      <c r="I26" s="76"/>
      <c r="J26" s="77"/>
      <c r="K26" s="75"/>
      <c r="L26" s="76"/>
      <c r="M26" s="77"/>
      <c r="N26" s="75"/>
      <c r="O26" s="75"/>
      <c r="P26" s="78"/>
      <c r="Q26" s="79"/>
      <c r="R26" s="3"/>
    </row>
    <row r="27" spans="2:20" ht="15.75" customHeight="1" x14ac:dyDescent="0.2">
      <c r="B27" s="2"/>
      <c r="C27" s="33" t="s">
        <v>36</v>
      </c>
      <c r="D27" s="74">
        <v>772</v>
      </c>
      <c r="E27" s="75"/>
      <c r="F27" s="76"/>
      <c r="G27" s="74"/>
      <c r="H27" s="75"/>
      <c r="I27" s="76"/>
      <c r="J27" s="74"/>
      <c r="K27" s="75"/>
      <c r="L27" s="76"/>
      <c r="M27" s="77"/>
      <c r="N27" s="75"/>
      <c r="O27" s="75"/>
      <c r="P27" s="78"/>
      <c r="Q27" s="79"/>
      <c r="R27" s="3"/>
    </row>
    <row r="28" spans="2:20" ht="15.75" customHeight="1" thickBot="1" x14ac:dyDescent="0.25">
      <c r="B28" s="2"/>
      <c r="C28" s="32" t="s">
        <v>29</v>
      </c>
      <c r="D28" s="80">
        <f>(D26/D27)*100</f>
        <v>24.481865284974095</v>
      </c>
      <c r="E28" s="81"/>
      <c r="F28" s="82"/>
      <c r="G28" s="80" t="e">
        <f>(G26/G27)*100</f>
        <v>#DIV/0!</v>
      </c>
      <c r="H28" s="81"/>
      <c r="I28" s="82"/>
      <c r="J28" s="80" t="e">
        <f>(J26/J27)*100</f>
        <v>#DIV/0!</v>
      </c>
      <c r="K28" s="81"/>
      <c r="L28" s="82"/>
      <c r="M28" s="80" t="e">
        <f>(M26/M27)*100</f>
        <v>#DIV/0!</v>
      </c>
      <c r="N28" s="81"/>
      <c r="O28" s="81"/>
      <c r="P28" s="83">
        <v>1</v>
      </c>
      <c r="Q28" s="84"/>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19"/>
      <c r="L43" s="20"/>
      <c r="M43" s="20"/>
      <c r="N43" s="20"/>
      <c r="O43" s="20"/>
      <c r="P43" s="20"/>
      <c r="Q43" s="21"/>
      <c r="R43" s="3"/>
    </row>
    <row r="44" spans="2:18" ht="38.25" customHeight="1" thickBot="1" x14ac:dyDescent="0.25">
      <c r="B44" s="2"/>
      <c r="C44" s="10" t="s">
        <v>18</v>
      </c>
      <c r="D44" s="46" t="s">
        <v>137</v>
      </c>
      <c r="E44" s="58" t="s">
        <v>138</v>
      </c>
      <c r="F44" s="59"/>
      <c r="G44" s="59"/>
      <c r="H44" s="59"/>
      <c r="I44" s="59"/>
      <c r="J44" s="60"/>
      <c r="K44" s="58"/>
      <c r="L44" s="59"/>
      <c r="M44" s="59"/>
      <c r="N44" s="59"/>
      <c r="O44" s="59"/>
      <c r="P44" s="59"/>
      <c r="Q44" s="60"/>
      <c r="R44" s="3"/>
    </row>
    <row r="45" spans="2:18" ht="52.5" customHeight="1" thickBot="1" x14ac:dyDescent="0.25">
      <c r="B45" s="2"/>
      <c r="C45" s="10" t="s">
        <v>19</v>
      </c>
      <c r="D45" s="46"/>
      <c r="E45" s="58"/>
      <c r="F45" s="59"/>
      <c r="G45" s="59"/>
      <c r="H45" s="59"/>
      <c r="I45" s="59"/>
      <c r="J45" s="60"/>
      <c r="K45" s="61"/>
      <c r="L45" s="61"/>
      <c r="M45" s="61"/>
      <c r="N45" s="61"/>
      <c r="O45" s="61"/>
      <c r="P45" s="61"/>
      <c r="Q45" s="62"/>
      <c r="R45" s="3"/>
    </row>
    <row r="46" spans="2:18" ht="38.25" customHeight="1" thickBot="1" x14ac:dyDescent="0.25">
      <c r="B46" s="2"/>
      <c r="C46" s="10" t="s">
        <v>90</v>
      </c>
      <c r="D46" s="51"/>
      <c r="E46" s="58"/>
      <c r="F46" s="59"/>
      <c r="G46" s="59"/>
      <c r="H46" s="59"/>
      <c r="I46" s="59"/>
      <c r="J46" s="60"/>
      <c r="K46" s="61"/>
      <c r="L46" s="61"/>
      <c r="M46" s="61"/>
      <c r="N46" s="61"/>
      <c r="O46" s="61"/>
      <c r="P46" s="61"/>
      <c r="Q46" s="62"/>
      <c r="R46" s="3"/>
    </row>
    <row r="47" spans="2:18" ht="79.5" customHeight="1" thickBot="1" x14ac:dyDescent="0.25">
      <c r="B47" s="2"/>
      <c r="C47" s="10" t="s">
        <v>20</v>
      </c>
      <c r="D47" s="47"/>
      <c r="E47" s="58"/>
      <c r="F47" s="59"/>
      <c r="G47" s="59"/>
      <c r="H47" s="59"/>
      <c r="I47" s="59"/>
      <c r="J47" s="60"/>
      <c r="K47" s="63"/>
      <c r="L47" s="64"/>
      <c r="M47" s="64"/>
      <c r="N47" s="64"/>
      <c r="O47" s="64"/>
      <c r="P47" s="64"/>
      <c r="Q47" s="65"/>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6"/>
      <c r="N96" s="56"/>
    </row>
    <row r="97" spans="3:14" hidden="1" x14ac:dyDescent="0.2">
      <c r="C97" s="24" t="s">
        <v>47</v>
      </c>
      <c r="D97" s="26"/>
      <c r="H97" s="27" t="s">
        <v>76</v>
      </c>
      <c r="I97" s="27" t="s">
        <v>88</v>
      </c>
      <c r="J97" s="27" t="s">
        <v>72</v>
      </c>
      <c r="M97" s="57"/>
      <c r="N97" s="57"/>
    </row>
    <row r="98" spans="3:14" ht="25.5" hidden="1" x14ac:dyDescent="0.2">
      <c r="C98" s="24" t="s">
        <v>48</v>
      </c>
      <c r="D98" s="26"/>
      <c r="H98" s="27" t="s">
        <v>5</v>
      </c>
      <c r="I98" s="27" t="s">
        <v>8</v>
      </c>
      <c r="J98" s="27" t="s">
        <v>73</v>
      </c>
      <c r="M98" s="57"/>
      <c r="N98" s="57"/>
    </row>
    <row r="99" spans="3:14" hidden="1" x14ac:dyDescent="0.2">
      <c r="C99" s="24" t="s">
        <v>49</v>
      </c>
      <c r="D99" s="26"/>
      <c r="H99" s="27"/>
      <c r="I99" s="27" t="s">
        <v>75</v>
      </c>
      <c r="J99" s="27" t="s">
        <v>74</v>
      </c>
      <c r="M99" s="57"/>
      <c r="N99" s="57"/>
    </row>
    <row r="100" spans="3:14" ht="25.5" hidden="1" x14ac:dyDescent="0.2">
      <c r="C100" s="24" t="s">
        <v>50</v>
      </c>
      <c r="D100" s="26"/>
      <c r="H100" s="27"/>
      <c r="I100" s="27" t="s">
        <v>9</v>
      </c>
      <c r="J100" s="27" t="s">
        <v>78</v>
      </c>
      <c r="M100" s="57"/>
      <c r="N100" s="57"/>
    </row>
    <row r="101" spans="3:14" hidden="1" x14ac:dyDescent="0.2">
      <c r="C101" s="24" t="s">
        <v>51</v>
      </c>
      <c r="D101" s="26"/>
      <c r="H101" s="27"/>
      <c r="I101" s="27" t="s">
        <v>10</v>
      </c>
      <c r="J101" s="27"/>
      <c r="M101" s="57"/>
      <c r="N101" s="57"/>
    </row>
    <row r="102" spans="3:14" hidden="1" x14ac:dyDescent="0.2">
      <c r="C102" s="24" t="s">
        <v>52</v>
      </c>
      <c r="D102" s="26"/>
      <c r="M102" s="56"/>
      <c r="N102" s="56"/>
    </row>
    <row r="103" spans="3:14" ht="66" hidden="1" customHeight="1" x14ac:dyDescent="0.2">
      <c r="C103" s="24" t="s">
        <v>53</v>
      </c>
      <c r="D103" s="26"/>
      <c r="M103" s="55"/>
      <c r="N103" s="55"/>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J26 G26 M26 P26:P27 D26"/>
    <dataValidation allowBlank="1" showInputMessage="1" showErrorMessage="1" prompt="Identifique el valor registrado en el denominador de la fórmula de cálculo" sqref="J27 G27 M27 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AA123"/>
  <sheetViews>
    <sheetView topLeftCell="A16" workbookViewId="0">
      <selection activeCell="Z30" sqref="Z30"/>
    </sheetView>
  </sheetViews>
  <sheetFormatPr baseColWidth="10" defaultColWidth="11.42578125" defaultRowHeight="12.75" x14ac:dyDescent="0.2"/>
  <cols>
    <col min="1" max="1" width="8.7109375" style="1" customWidth="1"/>
    <col min="2" max="2" width="2.42578125" style="1" customWidth="1"/>
    <col min="3" max="3" width="25.140625" style="1" customWidth="1"/>
    <col min="4" max="4" width="16.85546875" style="1" customWidth="1"/>
    <col min="5" max="5" width="5.85546875" style="1" customWidth="1"/>
    <col min="6" max="6" width="14.7109375" style="1" customWidth="1"/>
    <col min="7" max="9" width="12.85546875" style="1" customWidth="1"/>
    <col min="10" max="12" width="8.42578125" style="1" customWidth="1"/>
    <col min="13" max="15" width="9.5703125" style="1" customWidth="1"/>
    <col min="16" max="22" width="5.42578125" style="1" customWidth="1"/>
    <col min="23" max="23" width="7.7109375" style="1" customWidth="1"/>
    <col min="24" max="24" width="5.42578125" style="1" customWidth="1"/>
    <col min="25" max="26" width="11.42578125" style="1"/>
    <col min="27" max="27" width="11.42578125" style="1" customWidth="1"/>
    <col min="28" max="16384" width="11.42578125" style="1"/>
  </cols>
  <sheetData>
    <row r="1" spans="2:24" ht="13.5" thickBot="1" x14ac:dyDescent="0.25"/>
    <row r="2" spans="2:24" ht="24.75" customHeight="1" x14ac:dyDescent="0.2">
      <c r="B2" s="156"/>
      <c r="C2" s="157"/>
      <c r="D2" s="158"/>
      <c r="E2" s="161" t="s">
        <v>92</v>
      </c>
      <c r="F2" s="162"/>
      <c r="G2" s="162"/>
      <c r="H2" s="162"/>
      <c r="I2" s="162"/>
      <c r="J2" s="162"/>
      <c r="K2" s="162"/>
      <c r="L2" s="162"/>
      <c r="M2" s="162"/>
      <c r="N2" s="162"/>
      <c r="O2" s="162"/>
      <c r="P2" s="162"/>
      <c r="Q2" s="162"/>
      <c r="R2" s="162"/>
      <c r="S2" s="162"/>
      <c r="T2" s="303"/>
      <c r="U2" s="304" t="s">
        <v>91</v>
      </c>
      <c r="V2" s="305"/>
      <c r="W2" s="305"/>
      <c r="X2" s="306"/>
    </row>
    <row r="3" spans="2:24" ht="24.75" customHeight="1" x14ac:dyDescent="0.2">
      <c r="B3" s="159"/>
      <c r="C3" s="57"/>
      <c r="D3" s="160"/>
      <c r="E3" s="164"/>
      <c r="F3" s="165"/>
      <c r="G3" s="165"/>
      <c r="H3" s="165"/>
      <c r="I3" s="165"/>
      <c r="J3" s="165"/>
      <c r="K3" s="165"/>
      <c r="L3" s="165"/>
      <c r="M3" s="165"/>
      <c r="N3" s="165"/>
      <c r="O3" s="165"/>
      <c r="P3" s="165"/>
      <c r="Q3" s="165"/>
      <c r="R3" s="165"/>
      <c r="S3" s="165"/>
      <c r="T3" s="307"/>
      <c r="U3" s="308" t="s">
        <v>145</v>
      </c>
      <c r="V3" s="309"/>
      <c r="W3" s="309"/>
      <c r="X3" s="310"/>
    </row>
    <row r="4" spans="2:24" ht="24.75" customHeight="1" thickBot="1" x14ac:dyDescent="0.25">
      <c r="B4" s="311"/>
      <c r="C4" s="260"/>
      <c r="D4" s="261"/>
      <c r="E4" s="167"/>
      <c r="F4" s="168"/>
      <c r="G4" s="168"/>
      <c r="H4" s="168"/>
      <c r="I4" s="168"/>
      <c r="J4" s="168"/>
      <c r="K4" s="168"/>
      <c r="L4" s="168"/>
      <c r="M4" s="168"/>
      <c r="N4" s="168"/>
      <c r="O4" s="168"/>
      <c r="P4" s="168"/>
      <c r="Q4" s="168"/>
      <c r="R4" s="168"/>
      <c r="S4" s="168"/>
      <c r="T4" s="312"/>
      <c r="U4" s="313" t="s">
        <v>83</v>
      </c>
      <c r="V4" s="314"/>
      <c r="W4" s="314"/>
      <c r="X4" s="315"/>
    </row>
    <row r="5" spans="2:24" ht="13.5" thickBot="1" x14ac:dyDescent="0.25">
      <c r="B5" s="171" t="s">
        <v>146</v>
      </c>
      <c r="C5" s="172"/>
      <c r="D5" s="172"/>
      <c r="E5" s="172"/>
      <c r="F5" s="172"/>
      <c r="G5" s="172"/>
      <c r="H5" s="172"/>
      <c r="I5" s="172"/>
      <c r="J5" s="172"/>
      <c r="K5" s="172"/>
      <c r="L5" s="172"/>
      <c r="M5" s="172"/>
      <c r="N5" s="172"/>
      <c r="O5" s="172"/>
      <c r="P5" s="172"/>
      <c r="Q5" s="172"/>
      <c r="R5" s="172"/>
      <c r="S5" s="172"/>
      <c r="T5" s="172"/>
      <c r="U5" s="172"/>
      <c r="V5" s="172"/>
      <c r="W5" s="172"/>
      <c r="X5" s="316"/>
    </row>
    <row r="6" spans="2:24" ht="15" customHeight="1" thickBot="1" x14ac:dyDescent="0.25">
      <c r="B6" s="69" t="s">
        <v>0</v>
      </c>
      <c r="C6" s="70"/>
      <c r="D6" s="70"/>
      <c r="E6" s="70"/>
      <c r="F6" s="70"/>
      <c r="G6" s="70"/>
      <c r="H6" s="70"/>
      <c r="I6" s="70"/>
      <c r="J6" s="70"/>
      <c r="K6" s="70"/>
      <c r="L6" s="70"/>
      <c r="M6" s="70"/>
      <c r="N6" s="70"/>
      <c r="O6" s="70"/>
      <c r="P6" s="70"/>
      <c r="Q6" s="70"/>
      <c r="R6" s="70"/>
      <c r="S6" s="70"/>
      <c r="T6" s="70"/>
      <c r="U6" s="70"/>
      <c r="V6" s="70"/>
      <c r="W6" s="70"/>
      <c r="X6" s="71"/>
    </row>
    <row r="7" spans="2:24" ht="13.5" thickBot="1" x14ac:dyDescent="0.25">
      <c r="B7" s="2"/>
      <c r="C7" s="175"/>
      <c r="D7" s="175"/>
      <c r="E7" s="175"/>
      <c r="F7" s="175"/>
      <c r="G7" s="175"/>
      <c r="H7" s="175"/>
      <c r="I7" s="175"/>
      <c r="J7" s="175"/>
      <c r="K7" s="175"/>
      <c r="L7" s="175"/>
      <c r="M7" s="175"/>
      <c r="N7" s="175"/>
      <c r="O7" s="175"/>
      <c r="P7" s="175"/>
      <c r="Q7" s="175"/>
      <c r="R7" s="175"/>
      <c r="S7" s="175"/>
      <c r="T7" s="175"/>
      <c r="U7" s="175"/>
      <c r="V7" s="175"/>
      <c r="W7" s="175"/>
      <c r="X7" s="3"/>
    </row>
    <row r="8" spans="2:24" ht="30.75" customHeight="1" thickBot="1" x14ac:dyDescent="0.25">
      <c r="B8" s="2"/>
      <c r="C8" s="4" t="s">
        <v>62</v>
      </c>
      <c r="D8" s="58" t="s">
        <v>53</v>
      </c>
      <c r="E8" s="59"/>
      <c r="F8" s="59"/>
      <c r="G8" s="59"/>
      <c r="H8" s="59"/>
      <c r="I8" s="59"/>
      <c r="J8" s="59"/>
      <c r="K8" s="59"/>
      <c r="L8" s="60"/>
      <c r="M8" s="179" t="s">
        <v>58</v>
      </c>
      <c r="N8" s="180"/>
      <c r="O8" s="176" t="s">
        <v>165</v>
      </c>
      <c r="P8" s="177"/>
      <c r="Q8" s="177"/>
      <c r="R8" s="177"/>
      <c r="S8" s="177"/>
      <c r="T8" s="177"/>
      <c r="U8" s="177"/>
      <c r="V8" s="177"/>
      <c r="W8" s="178"/>
      <c r="X8" s="3"/>
    </row>
    <row r="9" spans="2:24" ht="26.25" customHeight="1" thickBot="1" x14ac:dyDescent="0.25">
      <c r="B9" s="2"/>
      <c r="C9" s="4" t="s">
        <v>61</v>
      </c>
      <c r="D9" s="279" t="s">
        <v>148</v>
      </c>
      <c r="E9" s="280"/>
      <c r="F9" s="280"/>
      <c r="G9" s="280"/>
      <c r="H9" s="280"/>
      <c r="I9" s="280"/>
      <c r="J9" s="280"/>
      <c r="K9" s="280"/>
      <c r="L9" s="281"/>
      <c r="M9" s="146" t="s">
        <v>59</v>
      </c>
      <c r="N9" s="147"/>
      <c r="O9" s="150" t="s">
        <v>166</v>
      </c>
      <c r="P9" s="151"/>
      <c r="Q9" s="151"/>
      <c r="R9" s="151"/>
      <c r="S9" s="151"/>
      <c r="T9" s="151"/>
      <c r="U9" s="151"/>
      <c r="V9" s="151"/>
      <c r="W9" s="152"/>
      <c r="X9" s="3"/>
    </row>
    <row r="10" spans="2:24" ht="26.25" customHeight="1" thickBot="1" x14ac:dyDescent="0.25">
      <c r="B10" s="2"/>
      <c r="C10" s="4" t="s">
        <v>60</v>
      </c>
      <c r="D10" s="279" t="s">
        <v>167</v>
      </c>
      <c r="E10" s="280"/>
      <c r="F10" s="280"/>
      <c r="G10" s="280"/>
      <c r="H10" s="280"/>
      <c r="I10" s="280"/>
      <c r="J10" s="280"/>
      <c r="K10" s="280"/>
      <c r="L10" s="281"/>
      <c r="M10" s="148"/>
      <c r="N10" s="149"/>
      <c r="O10" s="153"/>
      <c r="P10" s="154"/>
      <c r="Q10" s="154"/>
      <c r="R10" s="154"/>
      <c r="S10" s="154"/>
      <c r="T10" s="154"/>
      <c r="U10" s="154"/>
      <c r="V10" s="154"/>
      <c r="W10" s="155"/>
      <c r="X10" s="3"/>
    </row>
    <row r="11" spans="2:24" ht="6" customHeight="1" thickBot="1" x14ac:dyDescent="0.25">
      <c r="B11" s="2"/>
      <c r="I11" s="5"/>
      <c r="J11" s="5"/>
      <c r="K11" s="5"/>
      <c r="L11" s="5"/>
      <c r="X11" s="3"/>
    </row>
    <row r="12" spans="2:24" s="322" customFormat="1" ht="29.25" customHeight="1" x14ac:dyDescent="0.25">
      <c r="B12" s="317"/>
      <c r="C12" s="318" t="s">
        <v>14</v>
      </c>
      <c r="D12" s="319"/>
      <c r="E12" s="318" t="s">
        <v>63</v>
      </c>
      <c r="F12" s="319"/>
      <c r="G12" s="103" t="s">
        <v>1</v>
      </c>
      <c r="H12" s="118"/>
      <c r="I12" s="318" t="s">
        <v>3</v>
      </c>
      <c r="J12" s="320"/>
      <c r="K12" s="320"/>
      <c r="L12" s="320"/>
      <c r="M12" s="319"/>
      <c r="N12" s="318" t="s">
        <v>6</v>
      </c>
      <c r="O12" s="319"/>
      <c r="P12" s="103" t="s">
        <v>2</v>
      </c>
      <c r="Q12" s="141"/>
      <c r="R12" s="141"/>
      <c r="S12" s="141"/>
      <c r="T12" s="141"/>
      <c r="U12" s="142"/>
      <c r="V12" s="117" t="s">
        <v>69</v>
      </c>
      <c r="W12" s="118"/>
      <c r="X12" s="321"/>
    </row>
    <row r="13" spans="2:24" ht="15" customHeight="1" x14ac:dyDescent="0.2">
      <c r="B13" s="2"/>
      <c r="C13" s="298" t="s">
        <v>168</v>
      </c>
      <c r="D13" s="323"/>
      <c r="E13" s="123">
        <v>1</v>
      </c>
      <c r="F13" s="324"/>
      <c r="G13" s="119" t="s">
        <v>81</v>
      </c>
      <c r="H13" s="124"/>
      <c r="I13" s="119" t="s">
        <v>76</v>
      </c>
      <c r="J13" s="120"/>
      <c r="K13" s="120"/>
      <c r="L13" s="120"/>
      <c r="M13" s="124"/>
      <c r="N13" s="298" t="s">
        <v>8</v>
      </c>
      <c r="O13" s="323"/>
      <c r="P13" s="119" t="s">
        <v>169</v>
      </c>
      <c r="Q13" s="120"/>
      <c r="R13" s="120"/>
      <c r="S13" s="120"/>
      <c r="T13" s="120"/>
      <c r="U13" s="130"/>
      <c r="V13" s="132" t="s">
        <v>74</v>
      </c>
      <c r="W13" s="124"/>
      <c r="X13" s="3"/>
    </row>
    <row r="14" spans="2:24" ht="57" customHeight="1" thickBot="1" x14ac:dyDescent="0.25">
      <c r="B14" s="2"/>
      <c r="C14" s="300"/>
      <c r="D14" s="325"/>
      <c r="E14" s="326"/>
      <c r="F14" s="327"/>
      <c r="G14" s="121"/>
      <c r="H14" s="125"/>
      <c r="I14" s="121"/>
      <c r="J14" s="122"/>
      <c r="K14" s="122"/>
      <c r="L14" s="122"/>
      <c r="M14" s="125"/>
      <c r="N14" s="300"/>
      <c r="O14" s="325"/>
      <c r="P14" s="121"/>
      <c r="Q14" s="122"/>
      <c r="R14" s="122"/>
      <c r="S14" s="122"/>
      <c r="T14" s="122"/>
      <c r="U14" s="131"/>
      <c r="V14" s="133"/>
      <c r="W14" s="125"/>
      <c r="X14" s="3"/>
    </row>
    <row r="15" spans="2:24" ht="8.25" customHeight="1" thickBot="1" x14ac:dyDescent="0.25">
      <c r="B15" s="2"/>
      <c r="S15" s="7"/>
      <c r="T15" s="7"/>
      <c r="U15" s="7"/>
      <c r="V15" s="7"/>
      <c r="W15" s="7"/>
      <c r="X15" s="3"/>
    </row>
    <row r="16" spans="2:24" x14ac:dyDescent="0.2">
      <c r="B16" s="2"/>
      <c r="C16" s="328" t="s">
        <v>11</v>
      </c>
      <c r="D16" s="329" t="s">
        <v>26</v>
      </c>
      <c r="E16" s="330"/>
      <c r="F16" s="108" t="s">
        <v>153</v>
      </c>
      <c r="G16" s="109"/>
      <c r="H16" s="6"/>
      <c r="I16" s="6"/>
      <c r="J16" s="6"/>
      <c r="K16" s="6"/>
      <c r="L16" s="6"/>
      <c r="M16" s="6"/>
      <c r="N16" s="6"/>
      <c r="O16" s="6"/>
      <c r="P16" s="6"/>
      <c r="Q16" s="6"/>
      <c r="R16" s="6"/>
      <c r="S16" s="7"/>
      <c r="T16" s="7"/>
      <c r="U16" s="7"/>
      <c r="V16" s="7"/>
      <c r="W16" s="7"/>
      <c r="X16" s="3"/>
    </row>
    <row r="17" spans="2:26" ht="18.75" customHeight="1" x14ac:dyDescent="0.2">
      <c r="B17" s="2"/>
      <c r="C17" s="331"/>
      <c r="D17" s="332" t="s">
        <v>27</v>
      </c>
      <c r="E17" s="333"/>
      <c r="F17" s="74" t="s">
        <v>154</v>
      </c>
      <c r="G17" s="112"/>
      <c r="H17" s="6"/>
      <c r="I17" s="6"/>
      <c r="J17" s="6"/>
      <c r="K17" s="6"/>
      <c r="L17" s="6"/>
      <c r="M17" s="6"/>
      <c r="N17" s="6"/>
      <c r="O17" s="6"/>
      <c r="P17" s="6"/>
      <c r="Q17" s="6"/>
      <c r="R17" s="6"/>
      <c r="S17" s="7"/>
      <c r="T17" s="7"/>
      <c r="U17" s="7"/>
      <c r="V17" s="7"/>
      <c r="W17" s="7"/>
      <c r="X17" s="3"/>
    </row>
    <row r="18" spans="2:26" ht="18.75" customHeight="1" thickBot="1" x14ac:dyDescent="0.25">
      <c r="B18" s="2"/>
      <c r="C18" s="334"/>
      <c r="D18" s="335" t="s">
        <v>28</v>
      </c>
      <c r="E18" s="336"/>
      <c r="F18" s="115" t="s">
        <v>155</v>
      </c>
      <c r="G18" s="116"/>
      <c r="H18" s="6"/>
      <c r="I18" s="6"/>
      <c r="J18" s="6"/>
      <c r="K18" s="6"/>
      <c r="L18" s="6"/>
      <c r="M18" s="6"/>
      <c r="N18" s="6"/>
      <c r="O18" s="6"/>
      <c r="P18" s="6"/>
      <c r="Q18" s="6"/>
      <c r="R18" s="6"/>
      <c r="S18" s="7"/>
      <c r="T18" s="7"/>
      <c r="U18" s="7"/>
      <c r="V18" s="7"/>
      <c r="W18" s="7"/>
      <c r="X18" s="3"/>
    </row>
    <row r="19" spans="2:26" ht="6" customHeight="1" thickBot="1" x14ac:dyDescent="0.25">
      <c r="B19" s="2"/>
      <c r="X19" s="3"/>
    </row>
    <row r="20" spans="2:26" ht="13.5" thickBot="1" x14ac:dyDescent="0.25">
      <c r="B20" s="93" t="s">
        <v>24</v>
      </c>
      <c r="C20" s="94"/>
      <c r="D20" s="94"/>
      <c r="E20" s="94"/>
      <c r="F20" s="94"/>
      <c r="G20" s="94"/>
      <c r="H20" s="94"/>
      <c r="I20" s="94"/>
      <c r="J20" s="94"/>
      <c r="K20" s="94"/>
      <c r="L20" s="94"/>
      <c r="M20" s="94"/>
      <c r="N20" s="94"/>
      <c r="O20" s="94"/>
      <c r="P20" s="94"/>
      <c r="Q20" s="94"/>
      <c r="R20" s="94"/>
      <c r="S20" s="94"/>
      <c r="T20" s="94"/>
      <c r="U20" s="94"/>
      <c r="V20" s="94"/>
      <c r="W20" s="94"/>
      <c r="X20" s="95"/>
    </row>
    <row r="21" spans="2:26" ht="6" customHeight="1" x14ac:dyDescent="0.2">
      <c r="B21" s="2"/>
      <c r="G21" s="8"/>
      <c r="H21" s="8"/>
      <c r="X21" s="3"/>
    </row>
    <row r="22" spans="2:26" ht="4.5" customHeight="1" thickBot="1" x14ac:dyDescent="0.25">
      <c r="B22" s="2"/>
      <c r="X22" s="3"/>
    </row>
    <row r="23" spans="2:26" ht="15.75" customHeight="1" thickBot="1" x14ac:dyDescent="0.25">
      <c r="B23" s="2"/>
      <c r="C23" s="337" t="s">
        <v>12</v>
      </c>
      <c r="D23" s="338"/>
      <c r="E23" s="338"/>
      <c r="F23" s="338"/>
      <c r="G23" s="338"/>
      <c r="H23" s="338"/>
      <c r="I23" s="338"/>
      <c r="J23" s="338"/>
      <c r="K23" s="338"/>
      <c r="L23" s="338"/>
      <c r="M23" s="338"/>
      <c r="N23" s="338"/>
      <c r="O23" s="338"/>
      <c r="P23" s="338"/>
      <c r="Q23" s="338"/>
      <c r="R23" s="338"/>
      <c r="S23" s="338"/>
      <c r="T23" s="338"/>
      <c r="U23" s="338"/>
      <c r="V23" s="338"/>
      <c r="W23" s="339"/>
      <c r="X23" s="3"/>
    </row>
    <row r="24" spans="2:26" ht="27" customHeight="1" thickBot="1" x14ac:dyDescent="0.25">
      <c r="B24" s="2"/>
      <c r="C24" s="340" t="s">
        <v>16</v>
      </c>
      <c r="D24" s="99" t="s">
        <v>84</v>
      </c>
      <c r="E24" s="100"/>
      <c r="F24" s="229"/>
      <c r="G24" s="99" t="s">
        <v>85</v>
      </c>
      <c r="H24" s="100"/>
      <c r="I24" s="229"/>
      <c r="J24" s="99" t="s">
        <v>86</v>
      </c>
      <c r="K24" s="100"/>
      <c r="L24" s="229"/>
      <c r="M24" s="99" t="s">
        <v>87</v>
      </c>
      <c r="N24" s="100"/>
      <c r="O24" s="229"/>
      <c r="P24" s="341" t="s">
        <v>13</v>
      </c>
      <c r="Q24" s="342"/>
      <c r="R24" s="342"/>
      <c r="S24" s="342"/>
      <c r="T24" s="342"/>
      <c r="U24" s="342"/>
      <c r="V24" s="342"/>
      <c r="W24" s="343"/>
      <c r="X24" s="3"/>
    </row>
    <row r="25" spans="2:26" ht="15" customHeight="1" x14ac:dyDescent="0.2">
      <c r="B25" s="2"/>
      <c r="C25" s="344" t="s">
        <v>17</v>
      </c>
      <c r="D25" s="284">
        <v>0.23</v>
      </c>
      <c r="E25" s="285"/>
      <c r="F25" s="345"/>
      <c r="G25" s="284">
        <v>0.23</v>
      </c>
      <c r="H25" s="285"/>
      <c r="I25" s="345"/>
      <c r="J25" s="284">
        <v>0.23</v>
      </c>
      <c r="K25" s="285"/>
      <c r="L25" s="345"/>
      <c r="M25" s="284">
        <v>0.11</v>
      </c>
      <c r="N25" s="285"/>
      <c r="O25" s="345"/>
      <c r="P25" s="284">
        <v>0.8</v>
      </c>
      <c r="Q25" s="285"/>
      <c r="R25" s="285"/>
      <c r="S25" s="285"/>
      <c r="T25" s="285"/>
      <c r="U25" s="285"/>
      <c r="V25" s="285"/>
      <c r="W25" s="345"/>
      <c r="X25" s="3"/>
    </row>
    <row r="26" spans="2:26" x14ac:dyDescent="0.2">
      <c r="B26" s="2"/>
      <c r="C26" s="33" t="s">
        <v>15</v>
      </c>
      <c r="D26" s="74">
        <v>177</v>
      </c>
      <c r="E26" s="75"/>
      <c r="F26" s="112"/>
      <c r="G26" s="74"/>
      <c r="H26" s="75"/>
      <c r="I26" s="112"/>
      <c r="J26" s="74"/>
      <c r="K26" s="75"/>
      <c r="L26" s="112"/>
      <c r="M26" s="74"/>
      <c r="N26" s="75"/>
      <c r="O26" s="112"/>
      <c r="P26" s="78">
        <f>+SUM(D26:O26)</f>
        <v>177</v>
      </c>
      <c r="Q26" s="287"/>
      <c r="R26" s="287"/>
      <c r="S26" s="287"/>
      <c r="T26" s="287"/>
      <c r="U26" s="287"/>
      <c r="V26" s="287"/>
      <c r="W26" s="79"/>
      <c r="X26" s="3"/>
    </row>
    <row r="27" spans="2:26" x14ac:dyDescent="0.2">
      <c r="B27" s="2"/>
      <c r="C27" s="33" t="s">
        <v>36</v>
      </c>
      <c r="D27" s="74">
        <v>177</v>
      </c>
      <c r="E27" s="75"/>
      <c r="F27" s="112"/>
      <c r="G27" s="74"/>
      <c r="H27" s="75"/>
      <c r="I27" s="112"/>
      <c r="J27" s="74"/>
      <c r="K27" s="75"/>
      <c r="L27" s="112"/>
      <c r="M27" s="74"/>
      <c r="N27" s="75"/>
      <c r="O27" s="112"/>
      <c r="P27" s="230">
        <f>+SUM(D27:O27)</f>
        <v>177</v>
      </c>
      <c r="Q27" s="346"/>
      <c r="R27" s="346"/>
      <c r="S27" s="346"/>
      <c r="T27" s="346"/>
      <c r="U27" s="346"/>
      <c r="V27" s="346"/>
      <c r="W27" s="231"/>
      <c r="X27" s="3"/>
    </row>
    <row r="28" spans="2:26" ht="15.75" customHeight="1" thickBot="1" x14ac:dyDescent="0.25">
      <c r="B28" s="2"/>
      <c r="C28" s="32" t="s">
        <v>29</v>
      </c>
      <c r="D28" s="347">
        <f>D26/D27</f>
        <v>1</v>
      </c>
      <c r="E28" s="348"/>
      <c r="F28" s="349"/>
      <c r="G28" s="347" t="e">
        <f>G26/G27</f>
        <v>#DIV/0!</v>
      </c>
      <c r="H28" s="348"/>
      <c r="I28" s="349"/>
      <c r="J28" s="347" t="e">
        <f>J26/J27</f>
        <v>#DIV/0!</v>
      </c>
      <c r="K28" s="348"/>
      <c r="L28" s="349"/>
      <c r="M28" s="347" t="e">
        <f>M26/M27</f>
        <v>#DIV/0!</v>
      </c>
      <c r="N28" s="348"/>
      <c r="O28" s="349"/>
      <c r="P28" s="347">
        <f>P26/P27</f>
        <v>1</v>
      </c>
      <c r="Q28" s="348"/>
      <c r="R28" s="348"/>
      <c r="S28" s="348"/>
      <c r="T28" s="348"/>
      <c r="U28" s="348"/>
      <c r="V28" s="348"/>
      <c r="W28" s="349"/>
      <c r="X28" s="3"/>
    </row>
    <row r="29" spans="2:26" x14ac:dyDescent="0.2">
      <c r="B29" s="2"/>
      <c r="X29" s="3"/>
      <c r="Z29" s="9"/>
    </row>
    <row r="30" spans="2:26" x14ac:dyDescent="0.2">
      <c r="B30" s="2"/>
      <c r="X30" s="3"/>
    </row>
    <row r="31" spans="2:26" x14ac:dyDescent="0.2">
      <c r="B31" s="2"/>
      <c r="I31" s="66"/>
      <c r="J31" s="66"/>
      <c r="K31" s="66"/>
      <c r="L31" s="66"/>
      <c r="M31" s="66"/>
      <c r="N31" s="66"/>
      <c r="O31" s="66"/>
      <c r="P31" s="66"/>
      <c r="Q31" s="66"/>
      <c r="R31" s="66"/>
      <c r="S31" s="66"/>
      <c r="T31" s="66"/>
      <c r="U31" s="66"/>
      <c r="V31" s="66"/>
      <c r="W31" s="66"/>
      <c r="X31" s="3"/>
    </row>
    <row r="32" spans="2:26" x14ac:dyDescent="0.2">
      <c r="B32" s="2"/>
      <c r="I32" s="7"/>
      <c r="J32" s="7"/>
      <c r="K32" s="7"/>
      <c r="L32" s="7"/>
      <c r="M32" s="7"/>
      <c r="N32" s="7"/>
      <c r="O32" s="7"/>
      <c r="P32" s="7"/>
      <c r="Q32" s="7"/>
      <c r="R32" s="7"/>
      <c r="S32" s="7"/>
      <c r="T32" s="7"/>
      <c r="U32" s="7"/>
      <c r="V32" s="7"/>
      <c r="W32" s="7"/>
      <c r="X32" s="3"/>
    </row>
    <row r="33" spans="2:24" x14ac:dyDescent="0.2">
      <c r="B33" s="2"/>
      <c r="I33" s="7"/>
      <c r="J33" s="7"/>
      <c r="K33" s="7"/>
      <c r="L33" s="7"/>
      <c r="M33" s="7"/>
      <c r="N33" s="7"/>
      <c r="O33" s="7"/>
      <c r="P33" s="7"/>
      <c r="Q33" s="7"/>
      <c r="R33" s="7"/>
      <c r="S33" s="7"/>
      <c r="T33" s="7"/>
      <c r="U33" s="7"/>
      <c r="V33" s="7"/>
      <c r="W33" s="7"/>
      <c r="X33" s="3"/>
    </row>
    <row r="34" spans="2:24" x14ac:dyDescent="0.2">
      <c r="B34" s="2"/>
      <c r="I34" s="7"/>
      <c r="J34" s="7"/>
      <c r="K34" s="7"/>
      <c r="L34" s="7"/>
      <c r="M34" s="7"/>
      <c r="N34" s="7"/>
      <c r="O34" s="7"/>
      <c r="P34" s="7"/>
      <c r="Q34" s="7"/>
      <c r="R34" s="7"/>
      <c r="S34" s="7"/>
      <c r="T34" s="7"/>
      <c r="U34" s="7"/>
      <c r="V34" s="7"/>
      <c r="W34" s="7"/>
      <c r="X34" s="3"/>
    </row>
    <row r="35" spans="2:24" x14ac:dyDescent="0.2">
      <c r="B35" s="2"/>
      <c r="I35" s="7"/>
      <c r="J35" s="7"/>
      <c r="K35" s="7"/>
      <c r="L35" s="7"/>
      <c r="M35" s="7"/>
      <c r="N35" s="7"/>
      <c r="O35" s="7"/>
      <c r="P35" s="7"/>
      <c r="Q35" s="7"/>
      <c r="R35" s="7"/>
      <c r="S35" s="7"/>
      <c r="T35" s="7"/>
      <c r="U35" s="7"/>
      <c r="V35" s="7"/>
      <c r="W35" s="7"/>
      <c r="X35" s="3"/>
    </row>
    <row r="36" spans="2:24" x14ac:dyDescent="0.2">
      <c r="B36" s="2"/>
      <c r="I36" s="7"/>
      <c r="J36" s="7"/>
      <c r="K36" s="7"/>
      <c r="L36" s="7"/>
      <c r="M36" s="7"/>
      <c r="N36" s="7"/>
      <c r="O36" s="7"/>
      <c r="P36" s="7"/>
      <c r="Q36" s="7"/>
      <c r="R36" s="7"/>
      <c r="S36" s="7"/>
      <c r="T36" s="7"/>
      <c r="U36" s="7"/>
      <c r="V36" s="7"/>
      <c r="W36" s="7"/>
      <c r="X36" s="3"/>
    </row>
    <row r="37" spans="2:24" x14ac:dyDescent="0.2">
      <c r="B37" s="2"/>
      <c r="I37" s="7"/>
      <c r="J37" s="7"/>
      <c r="K37" s="7"/>
      <c r="L37" s="7"/>
      <c r="M37" s="7"/>
      <c r="N37" s="7"/>
      <c r="O37" s="7"/>
      <c r="P37" s="7"/>
      <c r="Q37" s="7"/>
      <c r="R37" s="7"/>
      <c r="S37" s="7"/>
      <c r="T37" s="7"/>
      <c r="U37" s="7"/>
      <c r="V37" s="7"/>
      <c r="W37" s="7"/>
      <c r="X37" s="3"/>
    </row>
    <row r="38" spans="2:24" x14ac:dyDescent="0.2">
      <c r="B38" s="2"/>
      <c r="I38" s="7"/>
      <c r="J38" s="7"/>
      <c r="K38" s="7"/>
      <c r="L38" s="7"/>
      <c r="M38" s="7"/>
      <c r="N38" s="7"/>
      <c r="O38" s="7"/>
      <c r="P38" s="7"/>
      <c r="Q38" s="7"/>
      <c r="R38" s="7"/>
      <c r="S38" s="7"/>
      <c r="T38" s="7"/>
      <c r="U38" s="7"/>
      <c r="V38" s="7"/>
      <c r="W38" s="7"/>
      <c r="X38" s="3"/>
    </row>
    <row r="39" spans="2:24" x14ac:dyDescent="0.2">
      <c r="B39" s="2"/>
      <c r="I39" s="7"/>
      <c r="J39" s="7"/>
      <c r="K39" s="7"/>
      <c r="L39" s="7"/>
      <c r="M39" s="7"/>
      <c r="N39" s="7"/>
      <c r="O39" s="7"/>
      <c r="P39" s="7"/>
      <c r="Q39" s="7"/>
      <c r="R39" s="7"/>
      <c r="S39" s="7"/>
      <c r="T39" s="7"/>
      <c r="U39" s="7"/>
      <c r="V39" s="7"/>
      <c r="W39" s="7"/>
      <c r="X39" s="3"/>
    </row>
    <row r="40" spans="2:24" x14ac:dyDescent="0.2">
      <c r="B40" s="2"/>
      <c r="I40" s="7"/>
      <c r="J40" s="7"/>
      <c r="K40" s="7"/>
      <c r="L40" s="7"/>
      <c r="M40" s="7"/>
      <c r="N40" s="7"/>
      <c r="O40" s="7"/>
      <c r="P40" s="7"/>
      <c r="Q40" s="7"/>
      <c r="R40" s="7"/>
      <c r="S40" s="7"/>
      <c r="T40" s="7"/>
      <c r="U40" s="7"/>
      <c r="V40" s="7"/>
      <c r="W40" s="7"/>
      <c r="X40" s="3"/>
    </row>
    <row r="41" spans="2:24" ht="7.5" customHeight="1" thickBot="1" x14ac:dyDescent="0.25">
      <c r="B41" s="2"/>
      <c r="I41" s="7"/>
      <c r="J41" s="7"/>
      <c r="K41" s="7"/>
      <c r="L41" s="7"/>
      <c r="M41" s="7"/>
      <c r="N41" s="7"/>
      <c r="O41" s="7"/>
      <c r="P41" s="7"/>
      <c r="Q41" s="7"/>
      <c r="R41" s="7"/>
      <c r="S41" s="7"/>
      <c r="T41" s="7"/>
      <c r="U41" s="7"/>
      <c r="V41" s="7"/>
      <c r="W41" s="7"/>
      <c r="X41" s="3"/>
    </row>
    <row r="42" spans="2:24" ht="64.5" customHeight="1" thickBot="1" x14ac:dyDescent="0.25">
      <c r="B42" s="11"/>
      <c r="C42" s="67" t="s">
        <v>22</v>
      </c>
      <c r="D42" s="68"/>
      <c r="E42" s="68"/>
      <c r="F42" s="68"/>
      <c r="G42" s="68"/>
      <c r="H42" s="68"/>
      <c r="I42" s="68"/>
      <c r="J42" s="68"/>
      <c r="K42" s="68"/>
      <c r="L42" s="68"/>
      <c r="M42" s="350"/>
      <c r="N42" s="69" t="s">
        <v>77</v>
      </c>
      <c r="O42" s="70"/>
      <c r="P42" s="70"/>
      <c r="Q42" s="70"/>
      <c r="R42" s="70"/>
      <c r="S42" s="70"/>
      <c r="T42" s="70"/>
      <c r="U42" s="70"/>
      <c r="V42" s="70"/>
      <c r="W42" s="71"/>
      <c r="X42" s="13"/>
    </row>
    <row r="43" spans="2:24" ht="55.5" customHeight="1" thickBot="1" x14ac:dyDescent="0.25">
      <c r="B43" s="2"/>
      <c r="C43" s="15"/>
      <c r="D43" s="351" t="s">
        <v>79</v>
      </c>
      <c r="E43" s="68" t="s">
        <v>80</v>
      </c>
      <c r="F43" s="68"/>
      <c r="G43" s="68"/>
      <c r="H43" s="68"/>
      <c r="I43" s="68"/>
      <c r="J43" s="68"/>
      <c r="K43" s="68"/>
      <c r="L43" s="68"/>
      <c r="M43" s="350"/>
      <c r="N43" s="352"/>
      <c r="O43" s="353"/>
      <c r="P43" s="353"/>
      <c r="Q43" s="353"/>
      <c r="R43" s="353"/>
      <c r="S43" s="353"/>
      <c r="T43" s="353"/>
      <c r="U43" s="353"/>
      <c r="V43" s="353"/>
      <c r="W43" s="354"/>
      <c r="X43" s="3"/>
    </row>
    <row r="44" spans="2:24" ht="68.25" customHeight="1" thickBot="1" x14ac:dyDescent="0.25">
      <c r="B44" s="2"/>
      <c r="C44" s="10" t="s">
        <v>18</v>
      </c>
      <c r="D44" s="270" t="s">
        <v>137</v>
      </c>
      <c r="E44" s="245" t="s">
        <v>170</v>
      </c>
      <c r="F44" s="246"/>
      <c r="G44" s="246"/>
      <c r="H44" s="246"/>
      <c r="I44" s="246"/>
      <c r="J44" s="246"/>
      <c r="K44" s="246"/>
      <c r="L44" s="246"/>
      <c r="M44" s="247"/>
      <c r="N44" s="355"/>
      <c r="O44" s="187"/>
      <c r="P44" s="187"/>
      <c r="Q44" s="187"/>
      <c r="R44" s="187"/>
      <c r="S44" s="187"/>
      <c r="T44" s="187"/>
      <c r="U44" s="187"/>
      <c r="V44" s="187"/>
      <c r="W44" s="188"/>
      <c r="X44" s="3"/>
    </row>
    <row r="45" spans="2:24" ht="69" customHeight="1" thickBot="1" x14ac:dyDescent="0.25">
      <c r="B45" s="2"/>
      <c r="C45" s="10" t="s">
        <v>19</v>
      </c>
      <c r="D45" s="270"/>
      <c r="E45" s="245"/>
      <c r="F45" s="246"/>
      <c r="G45" s="246"/>
      <c r="H45" s="246"/>
      <c r="I45" s="246"/>
      <c r="J45" s="246"/>
      <c r="K45" s="246"/>
      <c r="L45" s="246"/>
      <c r="M45" s="247"/>
      <c r="N45" s="355"/>
      <c r="O45" s="187"/>
      <c r="P45" s="187"/>
      <c r="Q45" s="187"/>
      <c r="R45" s="187"/>
      <c r="S45" s="187"/>
      <c r="T45" s="187"/>
      <c r="U45" s="187"/>
      <c r="V45" s="187"/>
      <c r="W45" s="188"/>
      <c r="X45" s="3"/>
    </row>
    <row r="46" spans="2:24" ht="56.25" customHeight="1" thickBot="1" x14ac:dyDescent="0.25">
      <c r="B46" s="2"/>
      <c r="C46" s="10" t="s">
        <v>90</v>
      </c>
      <c r="D46" s="270"/>
      <c r="E46" s="245"/>
      <c r="F46" s="246"/>
      <c r="G46" s="246"/>
      <c r="H46" s="246"/>
      <c r="I46" s="246"/>
      <c r="J46" s="246"/>
      <c r="K46" s="246"/>
      <c r="L46" s="246"/>
      <c r="M46" s="247"/>
      <c r="N46" s="355"/>
      <c r="O46" s="187"/>
      <c r="P46" s="187"/>
      <c r="Q46" s="187"/>
      <c r="R46" s="187"/>
      <c r="S46" s="187"/>
      <c r="T46" s="187"/>
      <c r="U46" s="187"/>
      <c r="V46" s="187"/>
      <c r="W46" s="188"/>
      <c r="X46" s="3"/>
    </row>
    <row r="47" spans="2:24" ht="57.75" customHeight="1" thickBot="1" x14ac:dyDescent="0.25">
      <c r="B47" s="2"/>
      <c r="C47" s="10" t="s">
        <v>20</v>
      </c>
      <c r="D47" s="291"/>
      <c r="E47" s="356"/>
      <c r="F47" s="357"/>
      <c r="G47" s="357"/>
      <c r="H47" s="357"/>
      <c r="I47" s="357"/>
      <c r="J47" s="357"/>
      <c r="K47" s="357"/>
      <c r="L47" s="357"/>
      <c r="M47" s="358"/>
      <c r="N47" s="355"/>
      <c r="O47" s="187"/>
      <c r="P47" s="187"/>
      <c r="Q47" s="187"/>
      <c r="R47" s="187"/>
      <c r="S47" s="187"/>
      <c r="T47" s="187"/>
      <c r="U47" s="187"/>
      <c r="V47" s="187"/>
      <c r="W47" s="188"/>
      <c r="X47" s="3"/>
    </row>
    <row r="48" spans="2:24" x14ac:dyDescent="0.2">
      <c r="B48" s="2"/>
      <c r="X48" s="3"/>
    </row>
    <row r="49" spans="2:24" ht="13.5" thickBot="1" x14ac:dyDescent="0.25">
      <c r="B49" s="11"/>
      <c r="C49" s="12"/>
      <c r="D49" s="12"/>
      <c r="E49" s="12"/>
      <c r="F49" s="12"/>
      <c r="G49" s="12"/>
      <c r="H49" s="12"/>
      <c r="I49" s="12"/>
      <c r="J49" s="12"/>
      <c r="K49" s="12"/>
      <c r="L49" s="12"/>
      <c r="M49" s="12"/>
      <c r="N49" s="12"/>
      <c r="O49" s="12"/>
      <c r="P49" s="12"/>
      <c r="Q49" s="12"/>
      <c r="R49" s="12"/>
      <c r="S49" s="12"/>
      <c r="T49" s="12"/>
      <c r="U49" s="12"/>
      <c r="V49" s="12"/>
      <c r="W49" s="12"/>
      <c r="X49" s="13"/>
    </row>
    <row r="91" spans="3:27" ht="28.5" customHeight="1" x14ac:dyDescent="0.2"/>
    <row r="93" spans="3:27" ht="12.75" hidden="1" customHeight="1" x14ac:dyDescent="0.2"/>
    <row r="94" spans="3:27" ht="12.75" hidden="1" customHeight="1" x14ac:dyDescent="0.2"/>
    <row r="95" spans="3:27" ht="13.5" hidden="1" customHeight="1" x14ac:dyDescent="0.2">
      <c r="C95" s="31" t="s">
        <v>39</v>
      </c>
      <c r="D95" s="30"/>
      <c r="H95" s="29" t="s">
        <v>23</v>
      </c>
      <c r="I95" s="29" t="s">
        <v>25</v>
      </c>
      <c r="J95" s="29"/>
      <c r="K95" s="29"/>
      <c r="L95" s="29"/>
      <c r="M95" s="29" t="s">
        <v>70</v>
      </c>
      <c r="AA95" s="28" t="s">
        <v>30</v>
      </c>
    </row>
    <row r="96" spans="3:27" ht="25.5" hidden="1" customHeight="1" x14ac:dyDescent="0.2">
      <c r="C96" s="24" t="s">
        <v>46</v>
      </c>
      <c r="D96" s="26"/>
      <c r="H96" s="27" t="s">
        <v>4</v>
      </c>
      <c r="I96" s="27" t="s">
        <v>7</v>
      </c>
      <c r="J96" s="27"/>
      <c r="K96" s="27"/>
      <c r="L96" s="27"/>
      <c r="M96" s="27" t="s">
        <v>71</v>
      </c>
      <c r="S96" s="56"/>
      <c r="T96" s="56"/>
    </row>
    <row r="97" spans="3:20" ht="25.5" hidden="1" customHeight="1" x14ac:dyDescent="0.2">
      <c r="C97" s="24" t="s">
        <v>47</v>
      </c>
      <c r="D97" s="26"/>
      <c r="H97" s="27" t="s">
        <v>76</v>
      </c>
      <c r="I97" s="27" t="s">
        <v>88</v>
      </c>
      <c r="J97" s="27"/>
      <c r="K97" s="27"/>
      <c r="L97" s="27"/>
      <c r="M97" s="27" t="s">
        <v>72</v>
      </c>
      <c r="S97" s="57"/>
      <c r="T97" s="57"/>
    </row>
    <row r="98" spans="3:20" ht="38.25" hidden="1" customHeight="1" x14ac:dyDescent="0.2">
      <c r="C98" s="24" t="s">
        <v>48</v>
      </c>
      <c r="D98" s="26"/>
      <c r="H98" s="27" t="s">
        <v>5</v>
      </c>
      <c r="I98" s="27" t="s">
        <v>8</v>
      </c>
      <c r="J98" s="27"/>
      <c r="K98" s="27"/>
      <c r="L98" s="27"/>
      <c r="M98" s="27" t="s">
        <v>73</v>
      </c>
      <c r="S98" s="57"/>
      <c r="T98" s="57"/>
    </row>
    <row r="99" spans="3:20" ht="12.75" hidden="1" customHeight="1" x14ac:dyDescent="0.2">
      <c r="C99" s="24" t="s">
        <v>49</v>
      </c>
      <c r="D99" s="26"/>
      <c r="H99" s="27"/>
      <c r="I99" s="27" t="s">
        <v>75</v>
      </c>
      <c r="J99" s="27"/>
      <c r="K99" s="27"/>
      <c r="L99" s="27"/>
      <c r="M99" s="27" t="s">
        <v>74</v>
      </c>
      <c r="S99" s="57"/>
      <c r="T99" s="57"/>
    </row>
    <row r="100" spans="3:20" ht="25.5" hidden="1" customHeight="1" x14ac:dyDescent="0.2">
      <c r="C100" s="24" t="s">
        <v>50</v>
      </c>
      <c r="D100" s="26"/>
      <c r="H100" s="27"/>
      <c r="I100" s="27" t="s">
        <v>9</v>
      </c>
      <c r="J100" s="27"/>
      <c r="K100" s="27"/>
      <c r="L100" s="27"/>
      <c r="M100" s="27" t="s">
        <v>78</v>
      </c>
      <c r="S100" s="57"/>
      <c r="T100" s="57"/>
    </row>
    <row r="101" spans="3:20" ht="12.75" hidden="1" customHeight="1" x14ac:dyDescent="0.2">
      <c r="C101" s="24" t="s">
        <v>51</v>
      </c>
      <c r="D101" s="26"/>
      <c r="H101" s="27"/>
      <c r="I101" s="27" t="s">
        <v>10</v>
      </c>
      <c r="J101" s="27"/>
      <c r="K101" s="27"/>
      <c r="L101" s="27"/>
      <c r="M101" s="27"/>
      <c r="S101" s="57"/>
      <c r="T101" s="57"/>
    </row>
    <row r="102" spans="3:20" ht="12.75" hidden="1" customHeight="1" x14ac:dyDescent="0.2">
      <c r="C102" s="24" t="s">
        <v>52</v>
      </c>
      <c r="D102" s="26"/>
      <c r="S102" s="56"/>
      <c r="T102" s="56"/>
    </row>
    <row r="103" spans="3:20" ht="66" hidden="1" customHeight="1" x14ac:dyDescent="0.2">
      <c r="C103" s="24" t="s">
        <v>53</v>
      </c>
      <c r="D103" s="26"/>
      <c r="S103" s="55"/>
      <c r="T103" s="55"/>
    </row>
    <row r="104" spans="3:20" ht="12.75" hidden="1" customHeight="1" x14ac:dyDescent="0.2">
      <c r="C104" s="24" t="s">
        <v>37</v>
      </c>
      <c r="D104" s="26"/>
    </row>
    <row r="105" spans="3:20" ht="25.5" hidden="1" customHeight="1" x14ac:dyDescent="0.2">
      <c r="C105" s="24" t="s">
        <v>54</v>
      </c>
      <c r="D105" s="26"/>
    </row>
    <row r="106" spans="3:20" ht="25.5" hidden="1" customHeight="1" x14ac:dyDescent="0.2">
      <c r="C106" s="24" t="s">
        <v>55</v>
      </c>
      <c r="D106" s="26"/>
    </row>
    <row r="107" spans="3:20" ht="25.5" hidden="1" customHeight="1" x14ac:dyDescent="0.2">
      <c r="C107" s="24" t="s">
        <v>56</v>
      </c>
      <c r="D107" s="26"/>
    </row>
    <row r="108" spans="3:20" ht="12.75" hidden="1" customHeight="1" x14ac:dyDescent="0.2">
      <c r="C108" s="24" t="s">
        <v>41</v>
      </c>
      <c r="D108" s="23"/>
    </row>
    <row r="109" spans="3:20" ht="12.75" hidden="1" customHeight="1" x14ac:dyDescent="0.2">
      <c r="C109" s="24" t="s">
        <v>40</v>
      </c>
      <c r="D109" s="25"/>
    </row>
    <row r="110" spans="3:20" ht="12.75" hidden="1" customHeight="1" x14ac:dyDescent="0.2">
      <c r="C110" s="24" t="s">
        <v>57</v>
      </c>
      <c r="D110" s="23"/>
    </row>
    <row r="111" spans="3:20" ht="12.75" hidden="1" customHeight="1" x14ac:dyDescent="0.2"/>
    <row r="112" spans="3:20"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t="12.75" hidden="1" customHeight="1" x14ac:dyDescent="0.2">
      <c r="C122" s="14" t="s">
        <v>45</v>
      </c>
    </row>
    <row r="123" spans="3:3" ht="12.75" hidden="1" customHeight="1" x14ac:dyDescent="0.2"/>
  </sheetData>
  <mergeCells count="83">
    <mergeCell ref="S102:T102"/>
    <mergeCell ref="S103:T103"/>
    <mergeCell ref="S96:T96"/>
    <mergeCell ref="S97:T97"/>
    <mergeCell ref="S98:T98"/>
    <mergeCell ref="S99:T99"/>
    <mergeCell ref="S100:T100"/>
    <mergeCell ref="S101:T101"/>
    <mergeCell ref="E45:M45"/>
    <mergeCell ref="N45:W45"/>
    <mergeCell ref="E46:M46"/>
    <mergeCell ref="N46:W46"/>
    <mergeCell ref="E47:M47"/>
    <mergeCell ref="N47:W47"/>
    <mergeCell ref="I31:W31"/>
    <mergeCell ref="C42:M42"/>
    <mergeCell ref="N42:W42"/>
    <mergeCell ref="E43:M43"/>
    <mergeCell ref="E44:M44"/>
    <mergeCell ref="N44:W44"/>
    <mergeCell ref="D27:F27"/>
    <mergeCell ref="G27:I27"/>
    <mergeCell ref="J27:L27"/>
    <mergeCell ref="M27:O27"/>
    <mergeCell ref="P27:W27"/>
    <mergeCell ref="D28:F28"/>
    <mergeCell ref="G28:I28"/>
    <mergeCell ref="J28:L28"/>
    <mergeCell ref="M28:O28"/>
    <mergeCell ref="P28:W28"/>
    <mergeCell ref="D25:F25"/>
    <mergeCell ref="G25:I25"/>
    <mergeCell ref="J25:L25"/>
    <mergeCell ref="M25:O25"/>
    <mergeCell ref="P25:W25"/>
    <mergeCell ref="D26:F26"/>
    <mergeCell ref="G26:I26"/>
    <mergeCell ref="J26:L26"/>
    <mergeCell ref="M26:O26"/>
    <mergeCell ref="P26:W26"/>
    <mergeCell ref="B20:X20"/>
    <mergeCell ref="C23:W23"/>
    <mergeCell ref="D24:F24"/>
    <mergeCell ref="G24:I24"/>
    <mergeCell ref="J24:L24"/>
    <mergeCell ref="M24:O24"/>
    <mergeCell ref="P24:W24"/>
    <mergeCell ref="C16:C18"/>
    <mergeCell ref="D16:E16"/>
    <mergeCell ref="F16:G16"/>
    <mergeCell ref="D17:E17"/>
    <mergeCell ref="F17:G17"/>
    <mergeCell ref="D18:E18"/>
    <mergeCell ref="F18:G18"/>
    <mergeCell ref="V12:W12"/>
    <mergeCell ref="C13:D14"/>
    <mergeCell ref="E13:F14"/>
    <mergeCell ref="G13:H14"/>
    <mergeCell ref="I13:M14"/>
    <mergeCell ref="N13:O14"/>
    <mergeCell ref="P13:U14"/>
    <mergeCell ref="V13:W14"/>
    <mergeCell ref="C12:D12"/>
    <mergeCell ref="E12:F12"/>
    <mergeCell ref="G12:H12"/>
    <mergeCell ref="I12:M12"/>
    <mergeCell ref="N12:O12"/>
    <mergeCell ref="P12:U12"/>
    <mergeCell ref="B6:X6"/>
    <mergeCell ref="C7:W7"/>
    <mergeCell ref="D8:L8"/>
    <mergeCell ref="M8:N8"/>
    <mergeCell ref="O8:W8"/>
    <mergeCell ref="D9:L9"/>
    <mergeCell ref="M9:N10"/>
    <mergeCell ref="O9:W10"/>
    <mergeCell ref="D10:L10"/>
    <mergeCell ref="B2:D4"/>
    <mergeCell ref="E2:T4"/>
    <mergeCell ref="U2:X2"/>
    <mergeCell ref="U3:X3"/>
    <mergeCell ref="U4:X4"/>
    <mergeCell ref="B5:X5"/>
  </mergeCells>
  <dataValidations count="19">
    <dataValidation type="list" allowBlank="1" showInputMessage="1" showErrorMessage="1" prompt="Selecione de la lista desplegable la tendencia esperada" sqref="V13:W14">
      <formula1>$M$96:$M$100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O8:W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M47"/>
    <dataValidation allowBlank="1" showInputMessage="1" showErrorMessage="1" prompt="Identifique el resultado del indicador en la medición desarrollada" sqref="D28 P28 G28 J28 M28"/>
    <dataValidation allowBlank="1" showInputMessage="1" showErrorMessage="1" prompt="Identifique el valor registrado en el numerador de la fórmula de cálculo" sqref="D26 M26:M27 J26:J27 G26:G27 P26"/>
    <dataValidation allowBlank="1" showInputMessage="1" showErrorMessage="1" prompt="Valor que se espera alcance el Indicador" sqref="D25 G25 P25 M25 J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P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M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O9:W10"/>
    <dataValidation allowBlank="1" showInputMessage="1" showErrorMessage="1" prompt="Identifique el cargo y dependencia del servidor responsable de  reportar y análisis del indicador (solamente se registra el servidor que consolida la información final)." sqref="D10"/>
    <dataValidation allowBlank="1" showInputMessage="1" showErrorMessage="1" prompt="Identifique el cargo del Directivo responsable del Proceso." sqref="D9"/>
    <dataValidation type="list" allowBlank="1" showInputMessage="1" showErrorMessage="1" prompt="Seleccione de la lista desplegable, la periodicidad de medición del indicador." sqref="N13:O14">
      <formula1>Periodicidad</formula1>
    </dataValidation>
    <dataValidation allowBlank="1" showInputMessage="1" showErrorMessage="1" prompt="Identifique el valor registrado en el denominador de la fórmula de cálculo" sqref="D27"/>
  </dataValidations>
  <hyperlinks>
    <hyperlink ref="C8" location="'INSTRUCTIVO '!D10" display="Proceso :"/>
    <hyperlink ref="C9" location="'INSTRUCTIVO '!A1" display="Responsables: "/>
    <hyperlink ref="M9" location="'INSTRUCTIVO '!A1" display="Objetivo del Indicador"/>
    <hyperlink ref="C10" location="'INSTRUCTIVO '!A1" display="Responsable de la Medición "/>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U123"/>
  <sheetViews>
    <sheetView tabSelected="1" topLeftCell="A14" workbookViewId="0">
      <selection activeCell="E45" sqref="E45:J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2"/>
      <c r="O2" s="271" t="s">
        <v>91</v>
      </c>
      <c r="P2" s="272"/>
      <c r="Q2" s="272"/>
      <c r="R2" s="273"/>
    </row>
    <row r="3" spans="2:18" ht="24.75" customHeight="1" x14ac:dyDescent="0.2">
      <c r="B3" s="159"/>
      <c r="C3" s="57"/>
      <c r="D3" s="160"/>
      <c r="E3" s="164"/>
      <c r="F3" s="165"/>
      <c r="G3" s="165"/>
      <c r="H3" s="165"/>
      <c r="I3" s="165"/>
      <c r="J3" s="165"/>
      <c r="K3" s="165"/>
      <c r="L3" s="165"/>
      <c r="M3" s="165"/>
      <c r="N3" s="165"/>
      <c r="O3" s="274" t="s">
        <v>145</v>
      </c>
      <c r="P3" s="170"/>
      <c r="Q3" s="170"/>
      <c r="R3" s="275"/>
    </row>
    <row r="4" spans="2:18" ht="24.75" customHeight="1" thickBot="1" x14ac:dyDescent="0.25">
      <c r="B4" s="159"/>
      <c r="C4" s="57"/>
      <c r="D4" s="160"/>
      <c r="E4" s="167"/>
      <c r="F4" s="168"/>
      <c r="G4" s="168"/>
      <c r="H4" s="168"/>
      <c r="I4" s="168"/>
      <c r="J4" s="168"/>
      <c r="K4" s="168"/>
      <c r="L4" s="168"/>
      <c r="M4" s="168"/>
      <c r="N4" s="168"/>
      <c r="O4" s="276" t="s">
        <v>83</v>
      </c>
      <c r="P4" s="277"/>
      <c r="Q4" s="277"/>
      <c r="R4" s="278"/>
    </row>
    <row r="5" spans="2:18" ht="13.5" thickBot="1" x14ac:dyDescent="0.25">
      <c r="B5" s="171" t="s">
        <v>146</v>
      </c>
      <c r="C5" s="172"/>
      <c r="D5" s="172"/>
      <c r="E5" s="172"/>
      <c r="F5" s="172"/>
      <c r="G5" s="172"/>
      <c r="H5" s="172"/>
      <c r="I5" s="172"/>
      <c r="J5" s="172"/>
      <c r="K5" s="172"/>
      <c r="L5" s="172"/>
      <c r="M5" s="172"/>
      <c r="N5" s="172"/>
      <c r="O5" s="173"/>
      <c r="P5" s="173"/>
      <c r="Q5" s="173"/>
      <c r="R5" s="174"/>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175"/>
      <c r="D7" s="175"/>
      <c r="E7" s="175"/>
      <c r="F7" s="175"/>
      <c r="G7" s="175"/>
      <c r="H7" s="175"/>
      <c r="I7" s="175"/>
      <c r="J7" s="175"/>
      <c r="K7" s="175"/>
      <c r="L7" s="175"/>
      <c r="M7" s="175"/>
      <c r="N7" s="175"/>
      <c r="O7" s="175"/>
      <c r="P7" s="175"/>
      <c r="Q7" s="175"/>
      <c r="R7" s="3"/>
    </row>
    <row r="8" spans="2:18" ht="37.5" customHeight="1" thickBot="1" x14ac:dyDescent="0.25">
      <c r="B8" s="2"/>
      <c r="C8" s="4" t="s">
        <v>62</v>
      </c>
      <c r="D8" s="58" t="s">
        <v>53</v>
      </c>
      <c r="E8" s="59"/>
      <c r="F8" s="59"/>
      <c r="G8" s="59"/>
      <c r="H8" s="59"/>
      <c r="I8" s="60"/>
      <c r="J8" s="179" t="s">
        <v>58</v>
      </c>
      <c r="K8" s="180"/>
      <c r="L8" s="359" t="s">
        <v>171</v>
      </c>
      <c r="M8" s="360"/>
      <c r="N8" s="360"/>
      <c r="O8" s="360"/>
      <c r="P8" s="360"/>
      <c r="Q8" s="361"/>
      <c r="R8" s="3"/>
    </row>
    <row r="9" spans="2:18" ht="23.25" customHeight="1" thickBot="1" x14ac:dyDescent="0.25">
      <c r="B9" s="2"/>
      <c r="C9" s="4" t="s">
        <v>61</v>
      </c>
      <c r="D9" s="279" t="s">
        <v>148</v>
      </c>
      <c r="E9" s="280"/>
      <c r="F9" s="280"/>
      <c r="G9" s="280"/>
      <c r="H9" s="280"/>
      <c r="I9" s="281"/>
      <c r="J9" s="146" t="s">
        <v>59</v>
      </c>
      <c r="K9" s="147"/>
      <c r="L9" s="362" t="s">
        <v>172</v>
      </c>
      <c r="M9" s="363"/>
      <c r="N9" s="363"/>
      <c r="O9" s="363"/>
      <c r="P9" s="363"/>
      <c r="Q9" s="364"/>
      <c r="R9" s="3"/>
    </row>
    <row r="10" spans="2:18" ht="23.25" customHeight="1" thickBot="1" x14ac:dyDescent="0.25">
      <c r="B10" s="2"/>
      <c r="C10" s="4" t="s">
        <v>60</v>
      </c>
      <c r="D10" s="279" t="s">
        <v>173</v>
      </c>
      <c r="E10" s="280"/>
      <c r="F10" s="280"/>
      <c r="G10" s="280"/>
      <c r="H10" s="280"/>
      <c r="I10" s="281"/>
      <c r="J10" s="148"/>
      <c r="K10" s="149"/>
      <c r="L10" s="365"/>
      <c r="M10" s="366"/>
      <c r="N10" s="366"/>
      <c r="O10" s="366"/>
      <c r="P10" s="366"/>
      <c r="Q10" s="367"/>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18"/>
      <c r="P12" s="141" t="s">
        <v>69</v>
      </c>
      <c r="Q12" s="118"/>
      <c r="R12" s="3"/>
    </row>
    <row r="13" spans="2:18" ht="15" customHeight="1" x14ac:dyDescent="0.2">
      <c r="B13" s="2"/>
      <c r="C13" s="368" t="s">
        <v>174</v>
      </c>
      <c r="D13" s="323"/>
      <c r="E13" s="123">
        <v>0.8</v>
      </c>
      <c r="F13" s="124"/>
      <c r="G13" s="126" t="s">
        <v>81</v>
      </c>
      <c r="H13" s="127"/>
      <c r="I13" s="119" t="s">
        <v>76</v>
      </c>
      <c r="J13" s="124"/>
      <c r="K13" s="126" t="s">
        <v>8</v>
      </c>
      <c r="L13" s="127"/>
      <c r="M13" s="119" t="s">
        <v>175</v>
      </c>
      <c r="N13" s="120"/>
      <c r="O13" s="124"/>
      <c r="P13" s="120" t="s">
        <v>74</v>
      </c>
      <c r="Q13" s="124"/>
      <c r="R13" s="3"/>
    </row>
    <row r="14" spans="2:18" ht="56.25" customHeight="1" thickBot="1" x14ac:dyDescent="0.25">
      <c r="B14" s="2"/>
      <c r="C14" s="300"/>
      <c r="D14" s="325"/>
      <c r="E14" s="121"/>
      <c r="F14" s="125"/>
      <c r="G14" s="128"/>
      <c r="H14" s="129"/>
      <c r="I14" s="121"/>
      <c r="J14" s="125"/>
      <c r="K14" s="128"/>
      <c r="L14" s="129"/>
      <c r="M14" s="121"/>
      <c r="N14" s="122"/>
      <c r="O14" s="125"/>
      <c r="P14" s="122"/>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176</v>
      </c>
      <c r="G16" s="109"/>
      <c r="H16" s="6"/>
      <c r="I16" s="6"/>
      <c r="J16" s="6"/>
      <c r="K16" s="6"/>
      <c r="L16" s="6"/>
      <c r="M16" s="7"/>
      <c r="N16" s="7"/>
      <c r="O16" s="7"/>
      <c r="P16" s="7"/>
      <c r="Q16" s="7"/>
      <c r="R16" s="3"/>
    </row>
    <row r="17" spans="2:20" ht="18.75" customHeight="1" x14ac:dyDescent="0.2">
      <c r="B17" s="2"/>
      <c r="C17" s="104"/>
      <c r="D17" s="110" t="s">
        <v>27</v>
      </c>
      <c r="E17" s="111"/>
      <c r="F17" s="74" t="s">
        <v>177</v>
      </c>
      <c r="G17" s="112"/>
      <c r="H17" s="6"/>
      <c r="I17" s="6"/>
      <c r="J17" s="6"/>
      <c r="K17" s="6"/>
      <c r="L17" s="6"/>
      <c r="M17" s="7"/>
      <c r="N17" s="7"/>
      <c r="O17" s="7"/>
      <c r="P17" s="7"/>
      <c r="Q17" s="7"/>
      <c r="R17" s="3"/>
    </row>
    <row r="18" spans="2:20" ht="18.75" customHeight="1" thickBot="1" x14ac:dyDescent="0.25">
      <c r="B18" s="2"/>
      <c r="C18" s="105"/>
      <c r="D18" s="113" t="s">
        <v>28</v>
      </c>
      <c r="E18" s="114"/>
      <c r="F18" s="115" t="s">
        <v>178</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229"/>
      <c r="G24" s="100" t="s">
        <v>85</v>
      </c>
      <c r="H24" s="100"/>
      <c r="I24" s="100"/>
      <c r="J24" s="99" t="s">
        <v>86</v>
      </c>
      <c r="K24" s="100"/>
      <c r="L24" s="229"/>
      <c r="M24" s="99" t="s">
        <v>87</v>
      </c>
      <c r="N24" s="100"/>
      <c r="O24" s="229"/>
      <c r="P24" s="283" t="s">
        <v>13</v>
      </c>
      <c r="Q24" s="98"/>
      <c r="R24" s="3"/>
    </row>
    <row r="25" spans="2:20" ht="15" customHeight="1" x14ac:dyDescent="0.2">
      <c r="B25" s="2"/>
      <c r="C25" s="34" t="s">
        <v>17</v>
      </c>
      <c r="D25" s="284">
        <v>0.2</v>
      </c>
      <c r="E25" s="89"/>
      <c r="F25" s="92"/>
      <c r="G25" s="285">
        <v>0.2</v>
      </c>
      <c r="H25" s="89"/>
      <c r="I25" s="89"/>
      <c r="J25" s="284">
        <v>0.2</v>
      </c>
      <c r="K25" s="89"/>
      <c r="L25" s="92"/>
      <c r="M25" s="284">
        <v>0.2</v>
      </c>
      <c r="N25" s="89"/>
      <c r="O25" s="92"/>
      <c r="P25" s="286">
        <v>0.8</v>
      </c>
      <c r="Q25" s="196"/>
      <c r="R25" s="3"/>
    </row>
    <row r="26" spans="2:20" x14ac:dyDescent="0.2">
      <c r="B26" s="2"/>
      <c r="C26" s="33" t="s">
        <v>15</v>
      </c>
      <c r="D26" s="74">
        <v>38</v>
      </c>
      <c r="E26" s="75"/>
      <c r="F26" s="112"/>
      <c r="G26" s="75"/>
      <c r="H26" s="75"/>
      <c r="I26" s="75"/>
      <c r="J26" s="74"/>
      <c r="K26" s="75"/>
      <c r="L26" s="112"/>
      <c r="M26" s="74"/>
      <c r="N26" s="75"/>
      <c r="O26" s="112"/>
      <c r="P26" s="287">
        <f>+SUM(D26:O26)</f>
        <v>38</v>
      </c>
      <c r="Q26" s="79"/>
      <c r="R26" s="3"/>
    </row>
    <row r="27" spans="2:20" ht="15.75" customHeight="1" x14ac:dyDescent="0.2">
      <c r="B27" s="2"/>
      <c r="C27" s="33" t="s">
        <v>36</v>
      </c>
      <c r="D27" s="74">
        <v>38</v>
      </c>
      <c r="E27" s="75"/>
      <c r="F27" s="112"/>
      <c r="G27" s="75"/>
      <c r="H27" s="75"/>
      <c r="I27" s="75"/>
      <c r="J27" s="74"/>
      <c r="K27" s="75"/>
      <c r="L27" s="112"/>
      <c r="M27" s="74"/>
      <c r="N27" s="75"/>
      <c r="O27" s="112"/>
      <c r="P27" s="75">
        <f>+SUM(D27:O27)</f>
        <v>38</v>
      </c>
      <c r="Q27" s="112"/>
      <c r="R27" s="3"/>
    </row>
    <row r="28" spans="2:20" ht="15.75" customHeight="1" thickBot="1" x14ac:dyDescent="0.25">
      <c r="B28" s="2"/>
      <c r="C28" s="32" t="s">
        <v>29</v>
      </c>
      <c r="D28" s="80">
        <f>(D26/D27)*100</f>
        <v>100</v>
      </c>
      <c r="E28" s="81"/>
      <c r="F28" s="223"/>
      <c r="G28" s="81" t="e">
        <f>(G26/G27)*100</f>
        <v>#DIV/0!</v>
      </c>
      <c r="H28" s="81"/>
      <c r="I28" s="81"/>
      <c r="J28" s="80" t="e">
        <f>(J26/J27)*100</f>
        <v>#DIV/0!</v>
      </c>
      <c r="K28" s="81"/>
      <c r="L28" s="223"/>
      <c r="M28" s="80" t="e">
        <f>(M26/M27)*100</f>
        <v>#DIV/0!</v>
      </c>
      <c r="N28" s="81"/>
      <c r="O28" s="223"/>
      <c r="P28" s="82">
        <f>+(P26/P27)*100</f>
        <v>100</v>
      </c>
      <c r="Q28" s="213"/>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52"/>
      <c r="L43" s="53"/>
      <c r="M43" s="53"/>
      <c r="N43" s="53"/>
      <c r="O43" s="53"/>
      <c r="P43" s="53"/>
      <c r="Q43" s="54"/>
      <c r="R43" s="3"/>
    </row>
    <row r="44" spans="2:18" ht="141.75" customHeight="1" thickBot="1" x14ac:dyDescent="0.25">
      <c r="B44" s="2"/>
      <c r="C44" s="10" t="s">
        <v>18</v>
      </c>
      <c r="D44" s="270" t="s">
        <v>137</v>
      </c>
      <c r="E44" s="292" t="s">
        <v>179</v>
      </c>
      <c r="F44" s="293"/>
      <c r="G44" s="293"/>
      <c r="H44" s="293"/>
      <c r="I44" s="293"/>
      <c r="J44" s="294"/>
      <c r="K44" s="369" t="s">
        <v>180</v>
      </c>
      <c r="L44" s="369"/>
      <c r="M44" s="369"/>
      <c r="N44" s="369"/>
      <c r="O44" s="369"/>
      <c r="P44" s="369"/>
      <c r="Q44" s="370"/>
      <c r="R44" s="3"/>
    </row>
    <row r="45" spans="2:18" ht="120.75" customHeight="1" thickBot="1" x14ac:dyDescent="0.25">
      <c r="B45" s="2"/>
      <c r="C45" s="10" t="s">
        <v>19</v>
      </c>
      <c r="D45" s="291"/>
      <c r="E45" s="292"/>
      <c r="F45" s="293"/>
      <c r="G45" s="293"/>
      <c r="H45" s="293"/>
      <c r="I45" s="293"/>
      <c r="J45" s="294"/>
      <c r="K45" s="257"/>
      <c r="L45" s="257"/>
      <c r="M45" s="257"/>
      <c r="N45" s="257"/>
      <c r="O45" s="257"/>
      <c r="P45" s="257"/>
      <c r="Q45" s="371"/>
      <c r="R45" s="3"/>
    </row>
    <row r="46" spans="2:18" ht="116.25" customHeight="1" thickBot="1" x14ac:dyDescent="0.25">
      <c r="B46" s="2"/>
      <c r="C46" s="10" t="s">
        <v>90</v>
      </c>
      <c r="D46" s="270"/>
      <c r="E46" s="292"/>
      <c r="F46" s="293"/>
      <c r="G46" s="293"/>
      <c r="H46" s="293"/>
      <c r="I46" s="293"/>
      <c r="J46" s="294"/>
      <c r="K46" s="257"/>
      <c r="L46" s="257"/>
      <c r="M46" s="257"/>
      <c r="N46" s="257"/>
      <c r="O46" s="257"/>
      <c r="P46" s="257"/>
      <c r="Q46" s="371"/>
      <c r="R46" s="3"/>
    </row>
    <row r="47" spans="2:18" ht="147.75" customHeight="1" thickBot="1" x14ac:dyDescent="0.25">
      <c r="B47" s="2"/>
      <c r="C47" s="10" t="s">
        <v>20</v>
      </c>
      <c r="D47" s="291"/>
      <c r="E47" s="292"/>
      <c r="F47" s="293"/>
      <c r="G47" s="293"/>
      <c r="H47" s="293"/>
      <c r="I47" s="293"/>
      <c r="J47" s="294"/>
      <c r="K47" s="257"/>
      <c r="L47" s="257"/>
      <c r="M47" s="257"/>
      <c r="N47" s="257"/>
      <c r="O47" s="257"/>
      <c r="P47" s="257"/>
      <c r="Q47" s="371"/>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6"/>
      <c r="N96" s="56"/>
    </row>
    <row r="97" spans="3:14" ht="25.5" hidden="1" x14ac:dyDescent="0.2">
      <c r="C97" s="24" t="s">
        <v>47</v>
      </c>
      <c r="D97" s="26"/>
      <c r="H97" s="27" t="s">
        <v>76</v>
      </c>
      <c r="I97" s="27" t="s">
        <v>88</v>
      </c>
      <c r="J97" s="27" t="s">
        <v>72</v>
      </c>
      <c r="M97" s="57"/>
      <c r="N97" s="57"/>
    </row>
    <row r="98" spans="3:14" ht="38.25" hidden="1" x14ac:dyDescent="0.2">
      <c r="C98" s="24" t="s">
        <v>48</v>
      </c>
      <c r="D98" s="26"/>
      <c r="H98" s="27" t="s">
        <v>5</v>
      </c>
      <c r="I98" s="27" t="s">
        <v>8</v>
      </c>
      <c r="J98" s="27" t="s">
        <v>73</v>
      </c>
      <c r="M98" s="57"/>
      <c r="N98" s="57"/>
    </row>
    <row r="99" spans="3:14" hidden="1" x14ac:dyDescent="0.2">
      <c r="C99" s="24" t="s">
        <v>49</v>
      </c>
      <c r="D99" s="26"/>
      <c r="H99" s="27"/>
      <c r="I99" s="27" t="s">
        <v>75</v>
      </c>
      <c r="J99" s="27" t="s">
        <v>74</v>
      </c>
      <c r="M99" s="57"/>
      <c r="N99" s="57"/>
    </row>
    <row r="100" spans="3:14" ht="25.5" hidden="1" x14ac:dyDescent="0.2">
      <c r="C100" s="24" t="s">
        <v>50</v>
      </c>
      <c r="D100" s="26"/>
      <c r="H100" s="27"/>
      <c r="I100" s="27" t="s">
        <v>9</v>
      </c>
      <c r="J100" s="27" t="s">
        <v>78</v>
      </c>
      <c r="M100" s="57"/>
      <c r="N100" s="57"/>
    </row>
    <row r="101" spans="3:14" hidden="1" x14ac:dyDescent="0.2">
      <c r="C101" s="24" t="s">
        <v>51</v>
      </c>
      <c r="D101" s="26"/>
      <c r="H101" s="27"/>
      <c r="I101" s="27" t="s">
        <v>10</v>
      </c>
      <c r="J101" s="27"/>
      <c r="M101" s="57"/>
      <c r="N101" s="57"/>
    </row>
    <row r="102" spans="3:14" hidden="1" x14ac:dyDescent="0.2">
      <c r="C102" s="24" t="s">
        <v>52</v>
      </c>
      <c r="D102" s="26"/>
      <c r="M102" s="56"/>
      <c r="N102" s="56"/>
    </row>
    <row r="103" spans="3:14" ht="66" hidden="1" customHeight="1" x14ac:dyDescent="0.2">
      <c r="C103" s="24" t="s">
        <v>53</v>
      </c>
      <c r="D103" s="26"/>
      <c r="M103" s="55"/>
      <c r="N103" s="55"/>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2:N102"/>
    <mergeCell ref="M103:N103"/>
    <mergeCell ref="M96:N96"/>
    <mergeCell ref="M97:N97"/>
    <mergeCell ref="M98:N98"/>
    <mergeCell ref="M99:N99"/>
    <mergeCell ref="M100:N100"/>
    <mergeCell ref="M101:N101"/>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B6:R6"/>
    <mergeCell ref="C7:Q7"/>
    <mergeCell ref="D8:I8"/>
    <mergeCell ref="J8:K8"/>
    <mergeCell ref="L8:Q8"/>
    <mergeCell ref="D9:I9"/>
    <mergeCell ref="J9:K10"/>
    <mergeCell ref="L9:Q10"/>
    <mergeCell ref="D10:I10"/>
    <mergeCell ref="B2:D4"/>
    <mergeCell ref="E2:N4"/>
    <mergeCell ref="O2:R2"/>
    <mergeCell ref="O3:R3"/>
    <mergeCell ref="O4:R4"/>
    <mergeCell ref="B5:R5"/>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P26 J26 M26 G26 D26"/>
    <dataValidation allowBlank="1" showInputMessage="1" showErrorMessage="1" prompt="Identifique el valor registrado en el denominador de la fórmula de cálculo" sqref="M27 G27 J27 D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topLeftCell="A7"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3"/>
      <c r="O2" s="170" t="s">
        <v>91</v>
      </c>
      <c r="P2" s="170"/>
      <c r="Q2" s="170"/>
      <c r="R2" s="170"/>
    </row>
    <row r="3" spans="2:18" ht="24.75" customHeight="1" x14ac:dyDescent="0.2">
      <c r="B3" s="159"/>
      <c r="C3" s="57"/>
      <c r="D3" s="160"/>
      <c r="E3" s="164"/>
      <c r="F3" s="165"/>
      <c r="G3" s="165"/>
      <c r="H3" s="165"/>
      <c r="I3" s="165"/>
      <c r="J3" s="165"/>
      <c r="K3" s="165"/>
      <c r="L3" s="165"/>
      <c r="M3" s="165"/>
      <c r="N3" s="166"/>
      <c r="O3" s="170" t="s">
        <v>82</v>
      </c>
      <c r="P3" s="170"/>
      <c r="Q3" s="170"/>
      <c r="R3" s="170"/>
    </row>
    <row r="4" spans="2:18" ht="24.75" customHeight="1" thickBot="1" x14ac:dyDescent="0.25">
      <c r="B4" s="159"/>
      <c r="C4" s="57"/>
      <c r="D4" s="160"/>
      <c r="E4" s="167"/>
      <c r="F4" s="168"/>
      <c r="G4" s="168"/>
      <c r="H4" s="168"/>
      <c r="I4" s="168"/>
      <c r="J4" s="168"/>
      <c r="K4" s="168"/>
      <c r="L4" s="168"/>
      <c r="M4" s="168"/>
      <c r="N4" s="169"/>
      <c r="O4" s="170" t="s">
        <v>83</v>
      </c>
      <c r="P4" s="170"/>
      <c r="Q4" s="170"/>
      <c r="R4" s="170"/>
    </row>
    <row r="5" spans="2:18" ht="13.5" thickBot="1" x14ac:dyDescent="0.25">
      <c r="B5" s="259"/>
      <c r="C5" s="175"/>
      <c r="D5" s="175"/>
      <c r="E5" s="175"/>
      <c r="F5" s="175"/>
      <c r="G5" s="175"/>
      <c r="H5" s="175"/>
      <c r="I5" s="175"/>
      <c r="J5" s="175"/>
      <c r="K5" s="175"/>
      <c r="L5" s="175"/>
      <c r="M5" s="175"/>
      <c r="N5" s="175"/>
      <c r="O5" s="260"/>
      <c r="P5" s="260"/>
      <c r="Q5" s="260"/>
      <c r="R5" s="261"/>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176" t="s">
        <v>53</v>
      </c>
      <c r="E8" s="177"/>
      <c r="F8" s="177"/>
      <c r="G8" s="177"/>
      <c r="H8" s="177"/>
      <c r="I8" s="178"/>
      <c r="J8" s="179" t="s">
        <v>58</v>
      </c>
      <c r="K8" s="180"/>
      <c r="L8" s="181" t="s">
        <v>117</v>
      </c>
      <c r="M8" s="182"/>
      <c r="N8" s="182"/>
      <c r="O8" s="182"/>
      <c r="P8" s="182"/>
      <c r="Q8" s="183"/>
      <c r="R8" s="3"/>
    </row>
    <row r="9" spans="2:18" ht="23.25" customHeight="1" thickBot="1" x14ac:dyDescent="0.25">
      <c r="B9" s="2"/>
      <c r="C9" s="4" t="s">
        <v>61</v>
      </c>
      <c r="D9" s="143" t="s">
        <v>93</v>
      </c>
      <c r="E9" s="144"/>
      <c r="F9" s="144"/>
      <c r="G9" s="144"/>
      <c r="H9" s="144"/>
      <c r="I9" s="145"/>
      <c r="J9" s="146" t="s">
        <v>59</v>
      </c>
      <c r="K9" s="147"/>
      <c r="L9" s="150" t="s">
        <v>118</v>
      </c>
      <c r="M9" s="151"/>
      <c r="N9" s="151"/>
      <c r="O9" s="151"/>
      <c r="P9" s="151"/>
      <c r="Q9" s="152"/>
      <c r="R9" s="3"/>
    </row>
    <row r="10" spans="2:18" ht="23.25" customHeight="1" thickBot="1" x14ac:dyDescent="0.25">
      <c r="B10" s="2"/>
      <c r="C10" s="4" t="s">
        <v>60</v>
      </c>
      <c r="D10" s="143"/>
      <c r="E10" s="144"/>
      <c r="F10" s="144"/>
      <c r="G10" s="144"/>
      <c r="H10" s="144"/>
      <c r="I10" s="145"/>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115</v>
      </c>
      <c r="D13" s="120"/>
      <c r="E13" s="119" t="s">
        <v>107</v>
      </c>
      <c r="F13" s="124"/>
      <c r="G13" s="126" t="s">
        <v>81</v>
      </c>
      <c r="H13" s="127"/>
      <c r="I13" s="119" t="s">
        <v>4</v>
      </c>
      <c r="J13" s="124"/>
      <c r="K13" s="126" t="s">
        <v>8</v>
      </c>
      <c r="L13" s="127"/>
      <c r="M13" s="119" t="s">
        <v>116</v>
      </c>
      <c r="N13" s="120"/>
      <c r="O13" s="130"/>
      <c r="P13" s="132" t="s">
        <v>78</v>
      </c>
      <c r="Q13" s="124"/>
      <c r="R13" s="3"/>
    </row>
    <row r="14" spans="2:18" ht="51"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98</v>
      </c>
      <c r="G16" s="109"/>
      <c r="H16" s="6"/>
      <c r="I16" s="6"/>
      <c r="J16" s="6"/>
      <c r="K16" s="6"/>
      <c r="L16" s="6"/>
      <c r="M16" s="7"/>
      <c r="N16" s="7"/>
      <c r="O16" s="7"/>
      <c r="P16" s="7"/>
      <c r="Q16" s="7"/>
      <c r="R16" s="3"/>
    </row>
    <row r="17" spans="2:20" ht="18.75" customHeight="1" x14ac:dyDescent="0.2">
      <c r="B17" s="2"/>
      <c r="C17" s="104"/>
      <c r="D17" s="110" t="s">
        <v>27</v>
      </c>
      <c r="E17" s="111"/>
      <c r="F17" s="74" t="s">
        <v>99</v>
      </c>
      <c r="G17" s="112"/>
      <c r="H17" s="6"/>
      <c r="I17" s="6"/>
      <c r="J17" s="6"/>
      <c r="K17" s="6"/>
      <c r="L17" s="6"/>
      <c r="M17" s="7"/>
      <c r="N17" s="7"/>
      <c r="O17" s="7"/>
      <c r="P17" s="7"/>
      <c r="Q17" s="7"/>
      <c r="R17" s="3"/>
    </row>
    <row r="18" spans="2:20" ht="18.75" customHeight="1" thickBot="1" x14ac:dyDescent="0.25">
      <c r="B18" s="2"/>
      <c r="C18" s="105"/>
      <c r="D18" s="113" t="s">
        <v>28</v>
      </c>
      <c r="E18" s="114"/>
      <c r="F18" s="115" t="s">
        <v>100</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101"/>
      <c r="G24" s="102" t="s">
        <v>85</v>
      </c>
      <c r="H24" s="100"/>
      <c r="I24" s="101"/>
      <c r="J24" s="102" t="s">
        <v>86</v>
      </c>
      <c r="K24" s="100"/>
      <c r="L24" s="101"/>
      <c r="M24" s="102" t="s">
        <v>87</v>
      </c>
      <c r="N24" s="100"/>
      <c r="O24" s="101"/>
      <c r="P24" s="97" t="s">
        <v>13</v>
      </c>
      <c r="Q24" s="98"/>
      <c r="R24" s="3"/>
    </row>
    <row r="25" spans="2:20" ht="15" customHeight="1" x14ac:dyDescent="0.2">
      <c r="B25" s="2"/>
      <c r="C25" s="34" t="s">
        <v>17</v>
      </c>
      <c r="D25" s="262">
        <v>0.9</v>
      </c>
      <c r="E25" s="89"/>
      <c r="F25" s="90"/>
      <c r="G25" s="262">
        <v>0.9</v>
      </c>
      <c r="H25" s="89"/>
      <c r="I25" s="90"/>
      <c r="J25" s="262">
        <v>0.9</v>
      </c>
      <c r="K25" s="89"/>
      <c r="L25" s="90"/>
      <c r="M25" s="262">
        <v>0.9</v>
      </c>
      <c r="N25" s="89"/>
      <c r="O25" s="90"/>
      <c r="P25" s="224">
        <v>1</v>
      </c>
      <c r="Q25" s="196"/>
      <c r="R25" s="3"/>
    </row>
    <row r="26" spans="2:20" x14ac:dyDescent="0.2">
      <c r="B26" s="2"/>
      <c r="C26" s="33" t="s">
        <v>15</v>
      </c>
      <c r="D26" s="74"/>
      <c r="E26" s="75"/>
      <c r="F26" s="76"/>
      <c r="G26" s="77"/>
      <c r="H26" s="75"/>
      <c r="I26" s="76"/>
      <c r="J26" s="77"/>
      <c r="K26" s="75"/>
      <c r="L26" s="76"/>
      <c r="M26" s="77"/>
      <c r="N26" s="75"/>
      <c r="O26" s="76"/>
      <c r="P26" s="200"/>
      <c r="Q26" s="79"/>
      <c r="R26" s="3"/>
    </row>
    <row r="27" spans="2:20" ht="15.75" customHeight="1" x14ac:dyDescent="0.2">
      <c r="B27" s="2"/>
      <c r="C27" s="33" t="s">
        <v>36</v>
      </c>
      <c r="D27" s="74"/>
      <c r="E27" s="75"/>
      <c r="F27" s="76"/>
      <c r="G27" s="77"/>
      <c r="H27" s="75"/>
      <c r="I27" s="76"/>
      <c r="J27" s="77"/>
      <c r="K27" s="75"/>
      <c r="L27" s="76"/>
      <c r="M27" s="77"/>
      <c r="N27" s="75"/>
      <c r="O27" s="76"/>
      <c r="P27" s="263"/>
      <c r="Q27" s="231"/>
      <c r="R27" s="3"/>
    </row>
    <row r="28" spans="2:20" ht="15.75" customHeight="1" thickBot="1" x14ac:dyDescent="0.25">
      <c r="B28" s="2"/>
      <c r="C28" s="32" t="s">
        <v>29</v>
      </c>
      <c r="D28" s="197" t="e">
        <f>(D26/D27)*100</f>
        <v>#DIV/0!</v>
      </c>
      <c r="E28" s="198"/>
      <c r="F28" s="199"/>
      <c r="G28" s="197" t="e">
        <f>(G26/G27)*100</f>
        <v>#DIV/0!</v>
      </c>
      <c r="H28" s="198"/>
      <c r="I28" s="199"/>
      <c r="J28" s="197" t="e">
        <f>(J26/J27)*100</f>
        <v>#DIV/0!</v>
      </c>
      <c r="K28" s="198"/>
      <c r="L28" s="199"/>
      <c r="M28" s="197" t="e">
        <f>(M26/M27)*100</f>
        <v>#DIV/0!</v>
      </c>
      <c r="N28" s="198"/>
      <c r="O28" s="199"/>
      <c r="P28" s="201" t="e">
        <v>#DIV/0!</v>
      </c>
      <c r="Q28" s="202"/>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19"/>
      <c r="L43" s="20"/>
      <c r="M43" s="20"/>
      <c r="N43" s="20"/>
      <c r="O43" s="20"/>
      <c r="P43" s="20"/>
      <c r="Q43" s="21"/>
      <c r="R43" s="3"/>
    </row>
    <row r="44" spans="2:18" ht="38.25" customHeight="1" thickBot="1" x14ac:dyDescent="0.25">
      <c r="B44" s="2"/>
      <c r="C44" s="10" t="s">
        <v>18</v>
      </c>
      <c r="D44" s="18"/>
      <c r="E44" s="264"/>
      <c r="F44" s="265"/>
      <c r="G44" s="265"/>
      <c r="H44" s="265"/>
      <c r="I44" s="265"/>
      <c r="J44" s="266"/>
      <c r="K44" s="187"/>
      <c r="L44" s="187"/>
      <c r="M44" s="187"/>
      <c r="N44" s="187"/>
      <c r="O44" s="187"/>
      <c r="P44" s="187"/>
      <c r="Q44" s="188"/>
      <c r="R44" s="3"/>
    </row>
    <row r="45" spans="2:18" ht="38.25" customHeight="1" thickBot="1" x14ac:dyDescent="0.25">
      <c r="B45" s="2"/>
      <c r="C45" s="10" t="s">
        <v>19</v>
      </c>
      <c r="D45" s="18"/>
      <c r="E45" s="264"/>
      <c r="F45" s="265"/>
      <c r="G45" s="265"/>
      <c r="H45" s="265"/>
      <c r="I45" s="265"/>
      <c r="J45" s="266"/>
      <c r="K45" s="187"/>
      <c r="L45" s="187"/>
      <c r="M45" s="187"/>
      <c r="N45" s="187"/>
      <c r="O45" s="187"/>
      <c r="P45" s="187"/>
      <c r="Q45" s="188"/>
      <c r="R45" s="3"/>
    </row>
    <row r="46" spans="2:18" ht="38.25" customHeight="1" thickBot="1" x14ac:dyDescent="0.25">
      <c r="B46" s="2"/>
      <c r="C46" s="10" t="s">
        <v>90</v>
      </c>
      <c r="D46" s="18"/>
      <c r="E46" s="264"/>
      <c r="F46" s="265"/>
      <c r="G46" s="265"/>
      <c r="H46" s="265"/>
      <c r="I46" s="265"/>
      <c r="J46" s="266"/>
      <c r="K46" s="187"/>
      <c r="L46" s="187"/>
      <c r="M46" s="187"/>
      <c r="N46" s="187"/>
      <c r="O46" s="187"/>
      <c r="P46" s="187"/>
      <c r="Q46" s="188"/>
      <c r="R46" s="3"/>
    </row>
    <row r="47" spans="2:18" ht="38.25" customHeight="1" thickBot="1" x14ac:dyDescent="0.25">
      <c r="B47" s="2"/>
      <c r="C47" s="10" t="s">
        <v>20</v>
      </c>
      <c r="D47" s="18"/>
      <c r="E47" s="264"/>
      <c r="F47" s="265"/>
      <c r="G47" s="265"/>
      <c r="H47" s="265"/>
      <c r="I47" s="265"/>
      <c r="J47" s="266"/>
      <c r="K47" s="187"/>
      <c r="L47" s="187"/>
      <c r="M47" s="187"/>
      <c r="N47" s="187"/>
      <c r="O47" s="187"/>
      <c r="P47" s="187"/>
      <c r="Q47" s="188"/>
      <c r="R47" s="3"/>
    </row>
    <row r="48" spans="2:18" ht="38.25" customHeight="1" thickBot="1" x14ac:dyDescent="0.25">
      <c r="B48" s="2"/>
      <c r="C48" s="10" t="s">
        <v>21</v>
      </c>
      <c r="D48" s="18"/>
      <c r="E48" s="264"/>
      <c r="F48" s="265"/>
      <c r="G48" s="265"/>
      <c r="H48" s="265"/>
      <c r="I48" s="265"/>
      <c r="J48" s="266"/>
      <c r="K48" s="187"/>
      <c r="L48" s="187"/>
      <c r="M48" s="187"/>
      <c r="N48" s="187"/>
      <c r="O48" s="187"/>
      <c r="P48" s="187"/>
      <c r="Q48" s="188"/>
      <c r="R48" s="3"/>
    </row>
    <row r="49" spans="2:18" ht="38.25" customHeight="1" thickBot="1" x14ac:dyDescent="0.25">
      <c r="B49" s="2"/>
      <c r="C49" s="10" t="s">
        <v>38</v>
      </c>
      <c r="D49" s="18"/>
      <c r="E49" s="264"/>
      <c r="F49" s="265"/>
      <c r="G49" s="265"/>
      <c r="H49" s="265"/>
      <c r="I49" s="265"/>
      <c r="J49" s="266"/>
      <c r="K49" s="187"/>
      <c r="L49" s="187"/>
      <c r="M49" s="187"/>
      <c r="N49" s="187"/>
      <c r="O49" s="187"/>
      <c r="P49" s="187"/>
      <c r="Q49" s="188"/>
      <c r="R49" s="3"/>
    </row>
    <row r="50" spans="2:18" ht="38.25" customHeight="1" thickBot="1" x14ac:dyDescent="0.25">
      <c r="B50" s="2"/>
      <c r="C50" s="10" t="s">
        <v>64</v>
      </c>
      <c r="D50" s="18"/>
      <c r="E50" s="264"/>
      <c r="F50" s="265"/>
      <c r="G50" s="265"/>
      <c r="H50" s="265"/>
      <c r="I50" s="265"/>
      <c r="J50" s="266"/>
      <c r="K50" s="187"/>
      <c r="L50" s="187"/>
      <c r="M50" s="187"/>
      <c r="N50" s="187"/>
      <c r="O50" s="187"/>
      <c r="P50" s="187"/>
      <c r="Q50" s="188"/>
      <c r="R50" s="3"/>
    </row>
    <row r="51" spans="2:18" ht="38.25" customHeight="1" thickBot="1" x14ac:dyDescent="0.25">
      <c r="B51" s="2"/>
      <c r="C51" s="10" t="s">
        <v>65</v>
      </c>
      <c r="D51" s="18"/>
      <c r="E51" s="264"/>
      <c r="F51" s="265"/>
      <c r="G51" s="265"/>
      <c r="H51" s="265"/>
      <c r="I51" s="265"/>
      <c r="J51" s="266"/>
      <c r="K51" s="187"/>
      <c r="L51" s="187"/>
      <c r="M51" s="187"/>
      <c r="N51" s="187"/>
      <c r="O51" s="187"/>
      <c r="P51" s="187"/>
      <c r="Q51" s="188"/>
      <c r="R51" s="3"/>
    </row>
    <row r="52" spans="2:18" ht="38.25" customHeight="1" thickBot="1" x14ac:dyDescent="0.25">
      <c r="B52" s="2"/>
      <c r="C52" s="10" t="s">
        <v>66</v>
      </c>
      <c r="D52" s="18"/>
      <c r="E52" s="264"/>
      <c r="F52" s="265"/>
      <c r="G52" s="265"/>
      <c r="H52" s="265"/>
      <c r="I52" s="265"/>
      <c r="J52" s="266"/>
      <c r="K52" s="187"/>
      <c r="L52" s="187"/>
      <c r="M52" s="187"/>
      <c r="N52" s="187"/>
      <c r="O52" s="187"/>
      <c r="P52" s="187"/>
      <c r="Q52" s="188"/>
      <c r="R52" s="3"/>
    </row>
    <row r="53" spans="2:18" ht="39" customHeight="1" thickBot="1" x14ac:dyDescent="0.25">
      <c r="B53" s="2"/>
      <c r="C53" s="10" t="s">
        <v>67</v>
      </c>
      <c r="D53" s="17"/>
      <c r="E53" s="264"/>
      <c r="F53" s="265"/>
      <c r="G53" s="265"/>
      <c r="H53" s="265"/>
      <c r="I53" s="265"/>
      <c r="J53" s="266"/>
      <c r="K53" s="187"/>
      <c r="L53" s="187"/>
      <c r="M53" s="187"/>
      <c r="N53" s="187"/>
      <c r="O53" s="187"/>
      <c r="P53" s="187"/>
      <c r="Q53" s="188"/>
      <c r="R53" s="3"/>
    </row>
    <row r="54" spans="2:18" ht="39" customHeight="1" thickBot="1" x14ac:dyDescent="0.25">
      <c r="B54" s="2"/>
      <c r="C54" s="36" t="s">
        <v>89</v>
      </c>
      <c r="D54" s="17"/>
      <c r="E54" s="264"/>
      <c r="F54" s="265"/>
      <c r="G54" s="265"/>
      <c r="H54" s="265"/>
      <c r="I54" s="265"/>
      <c r="J54" s="266"/>
      <c r="K54" s="237"/>
      <c r="L54" s="237"/>
      <c r="M54" s="237"/>
      <c r="N54" s="237"/>
      <c r="O54" s="237"/>
      <c r="P54" s="237"/>
      <c r="Q54" s="238"/>
      <c r="R54" s="3"/>
    </row>
    <row r="55" spans="2:18" ht="40.5" customHeight="1" thickBot="1" x14ac:dyDescent="0.25">
      <c r="B55" s="2"/>
      <c r="C55" s="10" t="s">
        <v>68</v>
      </c>
      <c r="D55" s="17"/>
      <c r="E55" s="267"/>
      <c r="F55" s="268"/>
      <c r="G55" s="268"/>
      <c r="H55" s="268"/>
      <c r="I55" s="268"/>
      <c r="J55" s="269"/>
      <c r="K55" s="187"/>
      <c r="L55" s="187"/>
      <c r="M55" s="187"/>
      <c r="N55" s="187"/>
      <c r="O55" s="187"/>
      <c r="P55" s="187"/>
      <c r="Q55" s="188"/>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56"/>
      <c r="N104" s="56"/>
    </row>
    <row r="105" spans="3:21" ht="25.5" hidden="1" x14ac:dyDescent="0.2">
      <c r="C105" s="24" t="s">
        <v>47</v>
      </c>
      <c r="D105" s="26"/>
      <c r="H105" s="27" t="s">
        <v>76</v>
      </c>
      <c r="I105" s="27" t="s">
        <v>88</v>
      </c>
      <c r="J105" s="27" t="s">
        <v>72</v>
      </c>
      <c r="M105" s="57"/>
      <c r="N105" s="57"/>
    </row>
    <row r="106" spans="3:21" ht="38.25" hidden="1" x14ac:dyDescent="0.2">
      <c r="C106" s="24" t="s">
        <v>48</v>
      </c>
      <c r="D106" s="26"/>
      <c r="H106" s="27" t="s">
        <v>5</v>
      </c>
      <c r="I106" s="27" t="s">
        <v>8</v>
      </c>
      <c r="J106" s="27" t="s">
        <v>73</v>
      </c>
      <c r="M106" s="57"/>
      <c r="N106" s="57"/>
    </row>
    <row r="107" spans="3:21" hidden="1" x14ac:dyDescent="0.2">
      <c r="C107" s="24" t="s">
        <v>49</v>
      </c>
      <c r="D107" s="26"/>
      <c r="H107" s="27"/>
      <c r="I107" s="27" t="s">
        <v>75</v>
      </c>
      <c r="J107" s="27" t="s">
        <v>74</v>
      </c>
      <c r="M107" s="57"/>
      <c r="N107" s="57"/>
    </row>
    <row r="108" spans="3:21" ht="25.5" hidden="1" x14ac:dyDescent="0.2">
      <c r="C108" s="24" t="s">
        <v>50</v>
      </c>
      <c r="D108" s="26"/>
      <c r="H108" s="27"/>
      <c r="I108" s="27" t="s">
        <v>9</v>
      </c>
      <c r="J108" s="27" t="s">
        <v>78</v>
      </c>
      <c r="M108" s="57"/>
      <c r="N108" s="57"/>
    </row>
    <row r="109" spans="3:21" hidden="1" x14ac:dyDescent="0.2">
      <c r="C109" s="24" t="s">
        <v>51</v>
      </c>
      <c r="D109" s="26"/>
      <c r="H109" s="27"/>
      <c r="I109" s="27" t="s">
        <v>10</v>
      </c>
      <c r="J109" s="27"/>
      <c r="M109" s="57"/>
      <c r="N109" s="57"/>
    </row>
    <row r="110" spans="3:21" hidden="1" x14ac:dyDescent="0.2">
      <c r="C110" s="24" t="s">
        <v>52</v>
      </c>
      <c r="D110" s="26"/>
      <c r="M110" s="56"/>
      <c r="N110" s="56"/>
    </row>
    <row r="111" spans="3:21" ht="66" hidden="1" customHeight="1" x14ac:dyDescent="0.2">
      <c r="C111" s="24" t="s">
        <v>53</v>
      </c>
      <c r="D111" s="26"/>
      <c r="M111" s="55"/>
      <c r="N111" s="55"/>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M111:N111"/>
    <mergeCell ref="E54:J54"/>
    <mergeCell ref="K54:Q54"/>
    <mergeCell ref="E55:J55"/>
    <mergeCell ref="K55:Q55"/>
    <mergeCell ref="M104:N104"/>
    <mergeCell ref="M105:N105"/>
    <mergeCell ref="M106:N106"/>
    <mergeCell ref="M107:N107"/>
    <mergeCell ref="M108:N108"/>
    <mergeCell ref="M109:N109"/>
    <mergeCell ref="M110:N110"/>
    <mergeCell ref="E51:J51"/>
    <mergeCell ref="K51:Q51"/>
    <mergeCell ref="E52:J52"/>
    <mergeCell ref="K52:Q52"/>
    <mergeCell ref="E53:J53"/>
    <mergeCell ref="K53:Q53"/>
    <mergeCell ref="E48:J48"/>
    <mergeCell ref="K48:Q48"/>
    <mergeCell ref="E49:J49"/>
    <mergeCell ref="K49:Q49"/>
    <mergeCell ref="E50:J50"/>
    <mergeCell ref="K50:Q50"/>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$J$104:$J$108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$C$104:$C$118</formula1>
    </dataValidation>
    <dataValidation allowBlank="1" showInputMessage="1" showErrorMessage="1" prompt="Realice un pequeño análisis, acerca del cumplimiento o incumplimiento del indicador, identificando los factores que fueron relevantes en el resultado del indicador." sqref="D53:D55 E44:J55 C44:C55"/>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D27 G27 J27 M27"/>
    <dataValidation allowBlank="1" showInputMessage="1" showErrorMessage="1" prompt="Identifique el valor registrado en el numerador de la fórmula de cálculo" sqref="D26 G26 J26 M26 P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3"/>
      <c r="O2" s="170" t="s">
        <v>91</v>
      </c>
      <c r="P2" s="170"/>
      <c r="Q2" s="170"/>
      <c r="R2" s="170"/>
    </row>
    <row r="3" spans="2:18" ht="24.75" customHeight="1" x14ac:dyDescent="0.2">
      <c r="B3" s="159"/>
      <c r="C3" s="57"/>
      <c r="D3" s="160"/>
      <c r="E3" s="164"/>
      <c r="F3" s="165"/>
      <c r="G3" s="165"/>
      <c r="H3" s="165"/>
      <c r="I3" s="165"/>
      <c r="J3" s="165"/>
      <c r="K3" s="165"/>
      <c r="L3" s="165"/>
      <c r="M3" s="165"/>
      <c r="N3" s="166"/>
      <c r="O3" s="170" t="s">
        <v>82</v>
      </c>
      <c r="P3" s="170"/>
      <c r="Q3" s="170"/>
      <c r="R3" s="170"/>
    </row>
    <row r="4" spans="2:18" ht="24.75" customHeight="1" thickBot="1" x14ac:dyDescent="0.25">
      <c r="B4" s="159"/>
      <c r="C4" s="57"/>
      <c r="D4" s="160"/>
      <c r="E4" s="167"/>
      <c r="F4" s="168"/>
      <c r="G4" s="168"/>
      <c r="H4" s="168"/>
      <c r="I4" s="168"/>
      <c r="J4" s="168"/>
      <c r="K4" s="168"/>
      <c r="L4" s="168"/>
      <c r="M4" s="168"/>
      <c r="N4" s="169"/>
      <c r="O4" s="170" t="s">
        <v>83</v>
      </c>
      <c r="P4" s="170"/>
      <c r="Q4" s="170"/>
      <c r="R4" s="170"/>
    </row>
    <row r="5" spans="2:18" ht="13.5" thickBot="1" x14ac:dyDescent="0.25">
      <c r="B5" s="259"/>
      <c r="C5" s="175"/>
      <c r="D5" s="175"/>
      <c r="E5" s="175"/>
      <c r="F5" s="175"/>
      <c r="G5" s="175"/>
      <c r="H5" s="175"/>
      <c r="I5" s="175"/>
      <c r="J5" s="175"/>
      <c r="K5" s="175"/>
      <c r="L5" s="175"/>
      <c r="M5" s="175"/>
      <c r="N5" s="175"/>
      <c r="O5" s="260"/>
      <c r="P5" s="260"/>
      <c r="Q5" s="260"/>
      <c r="R5" s="261"/>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176" t="s">
        <v>53</v>
      </c>
      <c r="E8" s="177"/>
      <c r="F8" s="177"/>
      <c r="G8" s="177"/>
      <c r="H8" s="177"/>
      <c r="I8" s="178"/>
      <c r="J8" s="179" t="s">
        <v>58</v>
      </c>
      <c r="K8" s="180"/>
      <c r="L8" s="181" t="s">
        <v>111</v>
      </c>
      <c r="M8" s="182"/>
      <c r="N8" s="182"/>
      <c r="O8" s="182"/>
      <c r="P8" s="182"/>
      <c r="Q8" s="183"/>
      <c r="R8" s="3"/>
    </row>
    <row r="9" spans="2:18" ht="23.25" customHeight="1" thickBot="1" x14ac:dyDescent="0.25">
      <c r="B9" s="2"/>
      <c r="C9" s="4" t="s">
        <v>61</v>
      </c>
      <c r="D9" s="143" t="s">
        <v>93</v>
      </c>
      <c r="E9" s="144"/>
      <c r="F9" s="144"/>
      <c r="G9" s="144"/>
      <c r="H9" s="144"/>
      <c r="I9" s="145"/>
      <c r="J9" s="146" t="s">
        <v>59</v>
      </c>
      <c r="K9" s="147"/>
      <c r="L9" s="150" t="s">
        <v>114</v>
      </c>
      <c r="M9" s="151"/>
      <c r="N9" s="151"/>
      <c r="O9" s="151"/>
      <c r="P9" s="151"/>
      <c r="Q9" s="152"/>
      <c r="R9" s="3"/>
    </row>
    <row r="10" spans="2:18" ht="23.25" customHeight="1" thickBot="1" x14ac:dyDescent="0.25">
      <c r="B10" s="2"/>
      <c r="C10" s="4" t="s">
        <v>60</v>
      </c>
      <c r="D10" s="143"/>
      <c r="E10" s="144"/>
      <c r="F10" s="144"/>
      <c r="G10" s="144"/>
      <c r="H10" s="144"/>
      <c r="I10" s="145"/>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112</v>
      </c>
      <c r="D13" s="120"/>
      <c r="E13" s="119" t="s">
        <v>107</v>
      </c>
      <c r="F13" s="124"/>
      <c r="G13" s="126" t="s">
        <v>81</v>
      </c>
      <c r="H13" s="127"/>
      <c r="I13" s="119" t="s">
        <v>4</v>
      </c>
      <c r="J13" s="124"/>
      <c r="K13" s="126" t="s">
        <v>8</v>
      </c>
      <c r="L13" s="127"/>
      <c r="M13" s="119" t="s">
        <v>113</v>
      </c>
      <c r="N13" s="120"/>
      <c r="O13" s="130"/>
      <c r="P13" s="132" t="s">
        <v>78</v>
      </c>
      <c r="Q13" s="124"/>
      <c r="R13" s="3"/>
    </row>
    <row r="14" spans="2:18" ht="51"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98</v>
      </c>
      <c r="G16" s="109"/>
      <c r="H16" s="6"/>
      <c r="I16" s="6"/>
      <c r="J16" s="6"/>
      <c r="K16" s="6"/>
      <c r="L16" s="6"/>
      <c r="M16" s="7"/>
      <c r="N16" s="7"/>
      <c r="O16" s="7"/>
      <c r="P16" s="7"/>
      <c r="Q16" s="7"/>
      <c r="R16" s="3"/>
    </row>
    <row r="17" spans="2:20" ht="18.75" customHeight="1" x14ac:dyDescent="0.2">
      <c r="B17" s="2"/>
      <c r="C17" s="104"/>
      <c r="D17" s="110" t="s">
        <v>27</v>
      </c>
      <c r="E17" s="111"/>
      <c r="F17" s="74" t="s">
        <v>99</v>
      </c>
      <c r="G17" s="112"/>
      <c r="H17" s="6"/>
      <c r="I17" s="6"/>
      <c r="J17" s="6"/>
      <c r="K17" s="6"/>
      <c r="L17" s="6"/>
      <c r="M17" s="7"/>
      <c r="N17" s="7"/>
      <c r="O17" s="7"/>
      <c r="P17" s="7"/>
      <c r="Q17" s="7"/>
      <c r="R17" s="3"/>
    </row>
    <row r="18" spans="2:20" ht="18.75" customHeight="1" thickBot="1" x14ac:dyDescent="0.25">
      <c r="B18" s="2"/>
      <c r="C18" s="105"/>
      <c r="D18" s="113" t="s">
        <v>28</v>
      </c>
      <c r="E18" s="114"/>
      <c r="F18" s="115" t="s">
        <v>100</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101"/>
      <c r="G24" s="102" t="s">
        <v>85</v>
      </c>
      <c r="H24" s="100"/>
      <c r="I24" s="101"/>
      <c r="J24" s="102" t="s">
        <v>86</v>
      </c>
      <c r="K24" s="100"/>
      <c r="L24" s="101"/>
      <c r="M24" s="102" t="s">
        <v>87</v>
      </c>
      <c r="N24" s="100"/>
      <c r="O24" s="101"/>
      <c r="P24" s="97" t="s">
        <v>13</v>
      </c>
      <c r="Q24" s="98"/>
      <c r="R24" s="3"/>
    </row>
    <row r="25" spans="2:20" ht="15" customHeight="1" x14ac:dyDescent="0.2">
      <c r="B25" s="2"/>
      <c r="C25" s="34" t="s">
        <v>17</v>
      </c>
      <c r="D25" s="262">
        <v>0.9</v>
      </c>
      <c r="E25" s="89"/>
      <c r="F25" s="90"/>
      <c r="G25" s="262">
        <v>0.9</v>
      </c>
      <c r="H25" s="89"/>
      <c r="I25" s="90"/>
      <c r="J25" s="262">
        <v>0.9</v>
      </c>
      <c r="K25" s="89"/>
      <c r="L25" s="90"/>
      <c r="M25" s="262">
        <v>0.9</v>
      </c>
      <c r="N25" s="89"/>
      <c r="O25" s="90"/>
      <c r="P25" s="224">
        <v>1</v>
      </c>
      <c r="Q25" s="196"/>
      <c r="R25" s="3"/>
    </row>
    <row r="26" spans="2:20" x14ac:dyDescent="0.2">
      <c r="B26" s="2"/>
      <c r="C26" s="33" t="s">
        <v>15</v>
      </c>
      <c r="D26" s="74"/>
      <c r="E26" s="75"/>
      <c r="F26" s="76"/>
      <c r="G26" s="77"/>
      <c r="H26" s="75"/>
      <c r="I26" s="76"/>
      <c r="J26" s="77"/>
      <c r="K26" s="75"/>
      <c r="L26" s="76"/>
      <c r="M26" s="77"/>
      <c r="N26" s="75"/>
      <c r="O26" s="76"/>
      <c r="P26" s="200"/>
      <c r="Q26" s="79"/>
      <c r="R26" s="3"/>
    </row>
    <row r="27" spans="2:20" ht="15.75" customHeight="1" x14ac:dyDescent="0.2">
      <c r="B27" s="2"/>
      <c r="C27" s="33" t="s">
        <v>36</v>
      </c>
      <c r="D27" s="74"/>
      <c r="E27" s="75"/>
      <c r="F27" s="76"/>
      <c r="G27" s="77"/>
      <c r="H27" s="75"/>
      <c r="I27" s="76"/>
      <c r="J27" s="77"/>
      <c r="K27" s="75"/>
      <c r="L27" s="76"/>
      <c r="M27" s="77"/>
      <c r="N27" s="75"/>
      <c r="O27" s="76"/>
      <c r="P27" s="263"/>
      <c r="Q27" s="231"/>
      <c r="R27" s="3"/>
    </row>
    <row r="28" spans="2:20" ht="15.75" customHeight="1" thickBot="1" x14ac:dyDescent="0.25">
      <c r="B28" s="2"/>
      <c r="C28" s="32" t="s">
        <v>29</v>
      </c>
      <c r="D28" s="197" t="e">
        <f>(D26/D27)*100</f>
        <v>#DIV/0!</v>
      </c>
      <c r="E28" s="198"/>
      <c r="F28" s="199"/>
      <c r="G28" s="197" t="e">
        <f>(G26/G27)*100</f>
        <v>#DIV/0!</v>
      </c>
      <c r="H28" s="198"/>
      <c r="I28" s="199"/>
      <c r="J28" s="197" t="e">
        <f>(J26/J27)*100</f>
        <v>#DIV/0!</v>
      </c>
      <c r="K28" s="198"/>
      <c r="L28" s="199"/>
      <c r="M28" s="197" t="e">
        <f>(M26/M27)*100</f>
        <v>#DIV/0!</v>
      </c>
      <c r="N28" s="198"/>
      <c r="O28" s="199"/>
      <c r="P28" s="201" t="e">
        <v>#DIV/0!</v>
      </c>
      <c r="Q28" s="202"/>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19"/>
      <c r="L43" s="20"/>
      <c r="M43" s="20"/>
      <c r="N43" s="20"/>
      <c r="O43" s="20"/>
      <c r="P43" s="20"/>
      <c r="Q43" s="21"/>
      <c r="R43" s="3"/>
    </row>
    <row r="44" spans="2:18" ht="38.25" customHeight="1" thickBot="1" x14ac:dyDescent="0.25">
      <c r="B44" s="2"/>
      <c r="C44" s="10" t="s">
        <v>18</v>
      </c>
      <c r="D44" s="18"/>
      <c r="E44" s="264"/>
      <c r="F44" s="265"/>
      <c r="G44" s="265"/>
      <c r="H44" s="265"/>
      <c r="I44" s="265"/>
      <c r="J44" s="266"/>
      <c r="K44" s="187"/>
      <c r="L44" s="187"/>
      <c r="M44" s="187"/>
      <c r="N44" s="187"/>
      <c r="O44" s="187"/>
      <c r="P44" s="187"/>
      <c r="Q44" s="188"/>
      <c r="R44" s="3"/>
    </row>
    <row r="45" spans="2:18" ht="38.25" customHeight="1" thickBot="1" x14ac:dyDescent="0.25">
      <c r="B45" s="2"/>
      <c r="C45" s="10" t="s">
        <v>19</v>
      </c>
      <c r="D45" s="18"/>
      <c r="E45" s="264"/>
      <c r="F45" s="265"/>
      <c r="G45" s="265"/>
      <c r="H45" s="265"/>
      <c r="I45" s="265"/>
      <c r="J45" s="266"/>
      <c r="K45" s="187"/>
      <c r="L45" s="187"/>
      <c r="M45" s="187"/>
      <c r="N45" s="187"/>
      <c r="O45" s="187"/>
      <c r="P45" s="187"/>
      <c r="Q45" s="188"/>
      <c r="R45" s="3"/>
    </row>
    <row r="46" spans="2:18" ht="38.25" customHeight="1" thickBot="1" x14ac:dyDescent="0.25">
      <c r="B46" s="2"/>
      <c r="C46" s="10" t="s">
        <v>90</v>
      </c>
      <c r="D46" s="18"/>
      <c r="E46" s="264"/>
      <c r="F46" s="265"/>
      <c r="G46" s="265"/>
      <c r="H46" s="265"/>
      <c r="I46" s="265"/>
      <c r="J46" s="266"/>
      <c r="K46" s="187"/>
      <c r="L46" s="187"/>
      <c r="M46" s="187"/>
      <c r="N46" s="187"/>
      <c r="O46" s="187"/>
      <c r="P46" s="187"/>
      <c r="Q46" s="188"/>
      <c r="R46" s="3"/>
    </row>
    <row r="47" spans="2:18" ht="38.25" customHeight="1" thickBot="1" x14ac:dyDescent="0.25">
      <c r="B47" s="2"/>
      <c r="C47" s="10" t="s">
        <v>20</v>
      </c>
      <c r="D47" s="18"/>
      <c r="E47" s="264"/>
      <c r="F47" s="265"/>
      <c r="G47" s="265"/>
      <c r="H47" s="265"/>
      <c r="I47" s="265"/>
      <c r="J47" s="266"/>
      <c r="K47" s="187"/>
      <c r="L47" s="187"/>
      <c r="M47" s="187"/>
      <c r="N47" s="187"/>
      <c r="O47" s="187"/>
      <c r="P47" s="187"/>
      <c r="Q47" s="188"/>
      <c r="R47" s="3"/>
    </row>
    <row r="48" spans="2:18" ht="38.25" customHeight="1" thickBot="1" x14ac:dyDescent="0.25">
      <c r="B48" s="2"/>
      <c r="C48" s="10" t="s">
        <v>21</v>
      </c>
      <c r="D48" s="18"/>
      <c r="E48" s="264"/>
      <c r="F48" s="265"/>
      <c r="G48" s="265"/>
      <c r="H48" s="265"/>
      <c r="I48" s="265"/>
      <c r="J48" s="266"/>
      <c r="K48" s="187"/>
      <c r="L48" s="187"/>
      <c r="M48" s="187"/>
      <c r="N48" s="187"/>
      <c r="O48" s="187"/>
      <c r="P48" s="187"/>
      <c r="Q48" s="188"/>
      <c r="R48" s="3"/>
    </row>
    <row r="49" spans="2:18" ht="38.25" customHeight="1" thickBot="1" x14ac:dyDescent="0.25">
      <c r="B49" s="2"/>
      <c r="C49" s="10" t="s">
        <v>38</v>
      </c>
      <c r="D49" s="18"/>
      <c r="E49" s="264"/>
      <c r="F49" s="265"/>
      <c r="G49" s="265"/>
      <c r="H49" s="265"/>
      <c r="I49" s="265"/>
      <c r="J49" s="266"/>
      <c r="K49" s="187"/>
      <c r="L49" s="187"/>
      <c r="M49" s="187"/>
      <c r="N49" s="187"/>
      <c r="O49" s="187"/>
      <c r="P49" s="187"/>
      <c r="Q49" s="188"/>
      <c r="R49" s="3"/>
    </row>
    <row r="50" spans="2:18" ht="38.25" customHeight="1" thickBot="1" x14ac:dyDescent="0.25">
      <c r="B50" s="2"/>
      <c r="C50" s="10" t="s">
        <v>64</v>
      </c>
      <c r="D50" s="18"/>
      <c r="E50" s="264"/>
      <c r="F50" s="265"/>
      <c r="G50" s="265"/>
      <c r="H50" s="265"/>
      <c r="I50" s="265"/>
      <c r="J50" s="266"/>
      <c r="K50" s="187"/>
      <c r="L50" s="187"/>
      <c r="M50" s="187"/>
      <c r="N50" s="187"/>
      <c r="O50" s="187"/>
      <c r="P50" s="187"/>
      <c r="Q50" s="188"/>
      <c r="R50" s="3"/>
    </row>
    <row r="51" spans="2:18" ht="38.25" customHeight="1" thickBot="1" x14ac:dyDescent="0.25">
      <c r="B51" s="2"/>
      <c r="C51" s="10" t="s">
        <v>65</v>
      </c>
      <c r="D51" s="18"/>
      <c r="E51" s="264"/>
      <c r="F51" s="265"/>
      <c r="G51" s="265"/>
      <c r="H51" s="265"/>
      <c r="I51" s="265"/>
      <c r="J51" s="266"/>
      <c r="K51" s="187"/>
      <c r="L51" s="187"/>
      <c r="M51" s="187"/>
      <c r="N51" s="187"/>
      <c r="O51" s="187"/>
      <c r="P51" s="187"/>
      <c r="Q51" s="188"/>
      <c r="R51" s="3"/>
    </row>
    <row r="52" spans="2:18" ht="38.25" customHeight="1" thickBot="1" x14ac:dyDescent="0.25">
      <c r="B52" s="2"/>
      <c r="C52" s="10" t="s">
        <v>66</v>
      </c>
      <c r="D52" s="18"/>
      <c r="E52" s="264"/>
      <c r="F52" s="265"/>
      <c r="G52" s="265"/>
      <c r="H52" s="265"/>
      <c r="I52" s="265"/>
      <c r="J52" s="266"/>
      <c r="K52" s="187"/>
      <c r="L52" s="187"/>
      <c r="M52" s="187"/>
      <c r="N52" s="187"/>
      <c r="O52" s="187"/>
      <c r="P52" s="187"/>
      <c r="Q52" s="188"/>
      <c r="R52" s="3"/>
    </row>
    <row r="53" spans="2:18" ht="39" customHeight="1" thickBot="1" x14ac:dyDescent="0.25">
      <c r="B53" s="2"/>
      <c r="C53" s="10" t="s">
        <v>67</v>
      </c>
      <c r="D53" s="17"/>
      <c r="E53" s="264"/>
      <c r="F53" s="265"/>
      <c r="G53" s="265"/>
      <c r="H53" s="265"/>
      <c r="I53" s="265"/>
      <c r="J53" s="266"/>
      <c r="K53" s="187"/>
      <c r="L53" s="187"/>
      <c r="M53" s="187"/>
      <c r="N53" s="187"/>
      <c r="O53" s="187"/>
      <c r="P53" s="187"/>
      <c r="Q53" s="188"/>
      <c r="R53" s="3"/>
    </row>
    <row r="54" spans="2:18" ht="39" customHeight="1" thickBot="1" x14ac:dyDescent="0.25">
      <c r="B54" s="2"/>
      <c r="C54" s="36" t="s">
        <v>89</v>
      </c>
      <c r="D54" s="17"/>
      <c r="E54" s="264"/>
      <c r="F54" s="265"/>
      <c r="G54" s="265"/>
      <c r="H54" s="265"/>
      <c r="I54" s="265"/>
      <c r="J54" s="266"/>
      <c r="K54" s="237"/>
      <c r="L54" s="237"/>
      <c r="M54" s="237"/>
      <c r="N54" s="237"/>
      <c r="O54" s="237"/>
      <c r="P54" s="237"/>
      <c r="Q54" s="238"/>
      <c r="R54" s="3"/>
    </row>
    <row r="55" spans="2:18" ht="40.5" customHeight="1" thickBot="1" x14ac:dyDescent="0.25">
      <c r="B55" s="2"/>
      <c r="C55" s="10" t="s">
        <v>68</v>
      </c>
      <c r="D55" s="17"/>
      <c r="E55" s="267"/>
      <c r="F55" s="268"/>
      <c r="G55" s="268"/>
      <c r="H55" s="268"/>
      <c r="I55" s="268"/>
      <c r="J55" s="269"/>
      <c r="K55" s="187"/>
      <c r="L55" s="187"/>
      <c r="M55" s="187"/>
      <c r="N55" s="187"/>
      <c r="O55" s="187"/>
      <c r="P55" s="187"/>
      <c r="Q55" s="188"/>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56"/>
      <c r="N104" s="56"/>
    </row>
    <row r="105" spans="3:21" ht="25.5" hidden="1" x14ac:dyDescent="0.2">
      <c r="C105" s="24" t="s">
        <v>47</v>
      </c>
      <c r="D105" s="26"/>
      <c r="H105" s="27" t="s">
        <v>76</v>
      </c>
      <c r="I105" s="27" t="s">
        <v>88</v>
      </c>
      <c r="J105" s="27" t="s">
        <v>72</v>
      </c>
      <c r="M105" s="57"/>
      <c r="N105" s="57"/>
    </row>
    <row r="106" spans="3:21" ht="38.25" hidden="1" x14ac:dyDescent="0.2">
      <c r="C106" s="24" t="s">
        <v>48</v>
      </c>
      <c r="D106" s="26"/>
      <c r="H106" s="27" t="s">
        <v>5</v>
      </c>
      <c r="I106" s="27" t="s">
        <v>8</v>
      </c>
      <c r="J106" s="27" t="s">
        <v>73</v>
      </c>
      <c r="M106" s="57"/>
      <c r="N106" s="57"/>
    </row>
    <row r="107" spans="3:21" hidden="1" x14ac:dyDescent="0.2">
      <c r="C107" s="24" t="s">
        <v>49</v>
      </c>
      <c r="D107" s="26"/>
      <c r="H107" s="27"/>
      <c r="I107" s="27" t="s">
        <v>75</v>
      </c>
      <c r="J107" s="27" t="s">
        <v>74</v>
      </c>
      <c r="M107" s="57"/>
      <c r="N107" s="57"/>
    </row>
    <row r="108" spans="3:21" ht="25.5" hidden="1" x14ac:dyDescent="0.2">
      <c r="C108" s="24" t="s">
        <v>50</v>
      </c>
      <c r="D108" s="26"/>
      <c r="H108" s="27"/>
      <c r="I108" s="27" t="s">
        <v>9</v>
      </c>
      <c r="J108" s="27" t="s">
        <v>78</v>
      </c>
      <c r="M108" s="57"/>
      <c r="N108" s="57"/>
    </row>
    <row r="109" spans="3:21" hidden="1" x14ac:dyDescent="0.2">
      <c r="C109" s="24" t="s">
        <v>51</v>
      </c>
      <c r="D109" s="26"/>
      <c r="H109" s="27"/>
      <c r="I109" s="27" t="s">
        <v>10</v>
      </c>
      <c r="J109" s="27"/>
      <c r="M109" s="57"/>
      <c r="N109" s="57"/>
    </row>
    <row r="110" spans="3:21" hidden="1" x14ac:dyDescent="0.2">
      <c r="C110" s="24" t="s">
        <v>52</v>
      </c>
      <c r="D110" s="26"/>
      <c r="M110" s="56"/>
      <c r="N110" s="56"/>
    </row>
    <row r="111" spans="3:21" ht="66" hidden="1" customHeight="1" x14ac:dyDescent="0.2">
      <c r="C111" s="24" t="s">
        <v>53</v>
      </c>
      <c r="D111" s="26"/>
      <c r="M111" s="55"/>
      <c r="N111" s="55"/>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M111:N111"/>
    <mergeCell ref="E54:J54"/>
    <mergeCell ref="K54:Q54"/>
    <mergeCell ref="E55:J55"/>
    <mergeCell ref="K55:Q55"/>
    <mergeCell ref="M104:N104"/>
    <mergeCell ref="M105:N105"/>
    <mergeCell ref="M106:N106"/>
    <mergeCell ref="M107:N107"/>
    <mergeCell ref="M108:N108"/>
    <mergeCell ref="M109:N109"/>
    <mergeCell ref="M110:N110"/>
    <mergeCell ref="E51:J51"/>
    <mergeCell ref="K51:Q51"/>
    <mergeCell ref="E52:J52"/>
    <mergeCell ref="K52:Q52"/>
    <mergeCell ref="E53:J53"/>
    <mergeCell ref="K53:Q53"/>
    <mergeCell ref="E48:J48"/>
    <mergeCell ref="K48:Q48"/>
    <mergeCell ref="E49:J49"/>
    <mergeCell ref="K49:Q49"/>
    <mergeCell ref="E50:J50"/>
    <mergeCell ref="K50:Q50"/>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G26 J26 M26 P26"/>
    <dataValidation allowBlank="1" showInputMessage="1" showErrorMessage="1" prompt="Identifique el valor registrado en el denominador de la fórmula de cálculo" sqref="D27 G27 J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D53:D55 E44:J55 C44:C55"/>
    <dataValidation type="list" allowBlank="1" showInputMessage="1" showErrorMessage="1" sqref="D8:I8">
      <formula1>$C$104:$C$118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$J$104:$J$108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U123"/>
  <sheetViews>
    <sheetView showGridLines="0" topLeftCell="A20" zoomScale="85" zoomScaleNormal="85" zoomScaleSheetLayoutView="89" workbookViewId="0">
      <selection activeCell="E46" sqref="E46:J46"/>
    </sheetView>
  </sheetViews>
  <sheetFormatPr baseColWidth="10" defaultColWidth="11.42578125" defaultRowHeight="12.75" x14ac:dyDescent="0.2"/>
  <cols>
    <col min="1" max="1" width="8.7109375" style="1" customWidth="1"/>
    <col min="2" max="2" width="2.42578125" style="1" customWidth="1"/>
    <col min="3" max="3" width="27.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3"/>
      <c r="O2" s="170" t="s">
        <v>91</v>
      </c>
      <c r="P2" s="170"/>
      <c r="Q2" s="170"/>
      <c r="R2" s="170"/>
    </row>
    <row r="3" spans="2:18" ht="24.75" customHeight="1" x14ac:dyDescent="0.2">
      <c r="B3" s="159"/>
      <c r="C3" s="57"/>
      <c r="D3" s="160"/>
      <c r="E3" s="164"/>
      <c r="F3" s="165"/>
      <c r="G3" s="165"/>
      <c r="H3" s="165"/>
      <c r="I3" s="165"/>
      <c r="J3" s="165"/>
      <c r="K3" s="165"/>
      <c r="L3" s="165"/>
      <c r="M3" s="165"/>
      <c r="N3" s="166"/>
      <c r="O3" s="170" t="s">
        <v>82</v>
      </c>
      <c r="P3" s="170"/>
      <c r="Q3" s="170"/>
      <c r="R3" s="170"/>
    </row>
    <row r="4" spans="2:18" ht="24.75" customHeight="1" thickBot="1" x14ac:dyDescent="0.25">
      <c r="B4" s="159"/>
      <c r="C4" s="57"/>
      <c r="D4" s="160"/>
      <c r="E4" s="167"/>
      <c r="F4" s="168"/>
      <c r="G4" s="168"/>
      <c r="H4" s="168"/>
      <c r="I4" s="168"/>
      <c r="J4" s="168"/>
      <c r="K4" s="168"/>
      <c r="L4" s="168"/>
      <c r="M4" s="168"/>
      <c r="N4" s="169"/>
      <c r="O4" s="170" t="s">
        <v>83</v>
      </c>
      <c r="P4" s="170"/>
      <c r="Q4" s="170"/>
      <c r="R4" s="170"/>
    </row>
    <row r="5" spans="2:18" ht="13.5" thickBot="1" x14ac:dyDescent="0.25">
      <c r="B5" s="171" t="s">
        <v>134</v>
      </c>
      <c r="C5" s="172"/>
      <c r="D5" s="172"/>
      <c r="E5" s="172"/>
      <c r="F5" s="172"/>
      <c r="G5" s="172"/>
      <c r="H5" s="172"/>
      <c r="I5" s="172"/>
      <c r="J5" s="172"/>
      <c r="K5" s="172"/>
      <c r="L5" s="172"/>
      <c r="M5" s="172"/>
      <c r="N5" s="172"/>
      <c r="O5" s="173"/>
      <c r="P5" s="173"/>
      <c r="Q5" s="173"/>
      <c r="R5" s="174"/>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176" t="s">
        <v>53</v>
      </c>
      <c r="E8" s="177"/>
      <c r="F8" s="177"/>
      <c r="G8" s="177"/>
      <c r="H8" s="177"/>
      <c r="I8" s="178"/>
      <c r="J8" s="179" t="s">
        <v>58</v>
      </c>
      <c r="K8" s="180"/>
      <c r="L8" s="181" t="s">
        <v>111</v>
      </c>
      <c r="M8" s="182"/>
      <c r="N8" s="182"/>
      <c r="O8" s="182"/>
      <c r="P8" s="182"/>
      <c r="Q8" s="183"/>
      <c r="R8" s="3"/>
    </row>
    <row r="9" spans="2:18" ht="23.25" customHeight="1" thickBot="1" x14ac:dyDescent="0.25">
      <c r="B9" s="2"/>
      <c r="C9" s="4" t="s">
        <v>61</v>
      </c>
      <c r="D9" s="143" t="s">
        <v>93</v>
      </c>
      <c r="E9" s="144"/>
      <c r="F9" s="144"/>
      <c r="G9" s="144"/>
      <c r="H9" s="144"/>
      <c r="I9" s="145"/>
      <c r="J9" s="146" t="s">
        <v>59</v>
      </c>
      <c r="K9" s="147"/>
      <c r="L9" s="150" t="s">
        <v>114</v>
      </c>
      <c r="M9" s="151"/>
      <c r="N9" s="151"/>
      <c r="O9" s="151"/>
      <c r="P9" s="151"/>
      <c r="Q9" s="152"/>
      <c r="R9" s="3"/>
    </row>
    <row r="10" spans="2:18" ht="23.25" customHeight="1" thickBot="1" x14ac:dyDescent="0.25">
      <c r="B10" s="2"/>
      <c r="C10" s="4" t="s">
        <v>60</v>
      </c>
      <c r="D10" s="143" t="s">
        <v>132</v>
      </c>
      <c r="E10" s="144"/>
      <c r="F10" s="144"/>
      <c r="G10" s="144"/>
      <c r="H10" s="144"/>
      <c r="I10" s="145"/>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112</v>
      </c>
      <c r="D13" s="120"/>
      <c r="E13" s="123">
        <v>1</v>
      </c>
      <c r="F13" s="124"/>
      <c r="G13" s="126" t="s">
        <v>81</v>
      </c>
      <c r="H13" s="127"/>
      <c r="I13" s="119" t="s">
        <v>4</v>
      </c>
      <c r="J13" s="124"/>
      <c r="K13" s="126" t="s">
        <v>8</v>
      </c>
      <c r="L13" s="127"/>
      <c r="M13" s="119" t="s">
        <v>113</v>
      </c>
      <c r="N13" s="120"/>
      <c r="O13" s="130"/>
      <c r="P13" s="132" t="s">
        <v>78</v>
      </c>
      <c r="Q13" s="124"/>
      <c r="R13" s="3"/>
    </row>
    <row r="14" spans="2:18" ht="51"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98</v>
      </c>
      <c r="G16" s="109"/>
      <c r="H16" s="6"/>
      <c r="I16" s="6"/>
      <c r="J16" s="6"/>
      <c r="K16" s="6"/>
      <c r="L16" s="6"/>
      <c r="M16" s="7"/>
      <c r="N16" s="7"/>
      <c r="O16" s="7"/>
      <c r="P16" s="7"/>
      <c r="Q16" s="7"/>
      <c r="R16" s="3"/>
    </row>
    <row r="17" spans="2:20" ht="18.75" customHeight="1" x14ac:dyDescent="0.2">
      <c r="B17" s="2"/>
      <c r="C17" s="104"/>
      <c r="D17" s="110" t="s">
        <v>27</v>
      </c>
      <c r="E17" s="111"/>
      <c r="F17" s="74" t="s">
        <v>99</v>
      </c>
      <c r="G17" s="112"/>
      <c r="H17" s="6"/>
      <c r="I17" s="6"/>
      <c r="J17" s="6"/>
      <c r="K17" s="6"/>
      <c r="L17" s="6"/>
      <c r="M17" s="7"/>
      <c r="N17" s="7"/>
      <c r="O17" s="7"/>
      <c r="P17" s="7"/>
      <c r="Q17" s="7"/>
      <c r="R17" s="3"/>
    </row>
    <row r="18" spans="2:20" ht="18.75" customHeight="1" thickBot="1" x14ac:dyDescent="0.25">
      <c r="B18" s="2"/>
      <c r="C18" s="105"/>
      <c r="D18" s="113" t="s">
        <v>28</v>
      </c>
      <c r="E18" s="114"/>
      <c r="F18" s="115" t="s">
        <v>100</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101"/>
      <c r="G24" s="102" t="s">
        <v>85</v>
      </c>
      <c r="H24" s="100"/>
      <c r="I24" s="101"/>
      <c r="J24" s="102" t="s">
        <v>86</v>
      </c>
      <c r="K24" s="100"/>
      <c r="L24" s="101"/>
      <c r="M24" s="102" t="s">
        <v>87</v>
      </c>
      <c r="N24" s="100"/>
      <c r="O24" s="101"/>
      <c r="P24" s="97" t="s">
        <v>13</v>
      </c>
      <c r="Q24" s="98"/>
      <c r="R24" s="3"/>
    </row>
    <row r="25" spans="2:20" ht="15" customHeight="1" x14ac:dyDescent="0.2">
      <c r="B25" s="2"/>
      <c r="C25" s="34" t="s">
        <v>17</v>
      </c>
      <c r="D25" s="88">
        <v>90</v>
      </c>
      <c r="E25" s="89"/>
      <c r="F25" s="90"/>
      <c r="G25" s="88">
        <v>90</v>
      </c>
      <c r="H25" s="89"/>
      <c r="I25" s="90"/>
      <c r="J25" s="88">
        <v>90</v>
      </c>
      <c r="K25" s="89"/>
      <c r="L25" s="90"/>
      <c r="M25" s="88">
        <v>90</v>
      </c>
      <c r="N25" s="89"/>
      <c r="O25" s="90"/>
      <c r="P25" s="195">
        <v>90</v>
      </c>
      <c r="Q25" s="196"/>
      <c r="R25" s="3"/>
    </row>
    <row r="26" spans="2:20" ht="12.75" customHeight="1" x14ac:dyDescent="0.2">
      <c r="B26" s="2"/>
      <c r="C26" s="33" t="s">
        <v>15</v>
      </c>
      <c r="D26" s="77">
        <v>1</v>
      </c>
      <c r="E26" s="75"/>
      <c r="F26" s="76"/>
      <c r="G26" s="77"/>
      <c r="H26" s="75"/>
      <c r="I26" s="76"/>
      <c r="J26" s="77"/>
      <c r="K26" s="75"/>
      <c r="L26" s="76"/>
      <c r="M26" s="77"/>
      <c r="N26" s="75"/>
      <c r="O26" s="76"/>
      <c r="P26" s="200">
        <f>SUM(D26:O26)</f>
        <v>1</v>
      </c>
      <c r="Q26" s="79"/>
      <c r="R26" s="3"/>
    </row>
    <row r="27" spans="2:20" ht="15.75" customHeight="1" x14ac:dyDescent="0.2">
      <c r="B27" s="2"/>
      <c r="C27" s="33" t="s">
        <v>36</v>
      </c>
      <c r="D27" s="77">
        <v>1</v>
      </c>
      <c r="E27" s="75"/>
      <c r="F27" s="76"/>
      <c r="G27" s="77"/>
      <c r="H27" s="75"/>
      <c r="I27" s="76"/>
      <c r="J27" s="77"/>
      <c r="K27" s="75"/>
      <c r="L27" s="76"/>
      <c r="M27" s="77"/>
      <c r="N27" s="75"/>
      <c r="O27" s="76"/>
      <c r="P27" s="200">
        <f>SUM(D27:O27)</f>
        <v>1</v>
      </c>
      <c r="Q27" s="79"/>
      <c r="R27" s="3"/>
    </row>
    <row r="28" spans="2:20" ht="15.75" customHeight="1" thickBot="1" x14ac:dyDescent="0.25">
      <c r="B28" s="2"/>
      <c r="C28" s="32" t="s">
        <v>29</v>
      </c>
      <c r="D28" s="197">
        <f>(D26/D27)*100</f>
        <v>100</v>
      </c>
      <c r="E28" s="198"/>
      <c r="F28" s="199"/>
      <c r="G28" s="197" t="e">
        <f>(G26/G27)*100</f>
        <v>#DIV/0!</v>
      </c>
      <c r="H28" s="198"/>
      <c r="I28" s="199"/>
      <c r="J28" s="197" t="e">
        <f>(J26/J27)*100</f>
        <v>#DIV/0!</v>
      </c>
      <c r="K28" s="198"/>
      <c r="L28" s="199"/>
      <c r="M28" s="197" t="e">
        <f>(M26/M27)*100</f>
        <v>#DIV/0!</v>
      </c>
      <c r="N28" s="198"/>
      <c r="O28" s="199"/>
      <c r="P28" s="201">
        <f>P26/P27*100</f>
        <v>100</v>
      </c>
      <c r="Q28" s="202"/>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19"/>
      <c r="L43" s="20"/>
      <c r="M43" s="20"/>
      <c r="N43" s="20"/>
      <c r="O43" s="20"/>
      <c r="P43" s="20"/>
      <c r="Q43" s="21"/>
      <c r="R43" s="3"/>
    </row>
    <row r="44" spans="2:18" ht="38.25" customHeight="1" thickBot="1" x14ac:dyDescent="0.25">
      <c r="B44" s="2"/>
      <c r="C44" s="10" t="s">
        <v>18</v>
      </c>
      <c r="D44" s="46" t="s">
        <v>139</v>
      </c>
      <c r="E44" s="192" t="s">
        <v>140</v>
      </c>
      <c r="F44" s="193"/>
      <c r="G44" s="193"/>
      <c r="H44" s="193"/>
      <c r="I44" s="193"/>
      <c r="J44" s="194"/>
      <c r="K44" s="187"/>
      <c r="L44" s="187"/>
      <c r="M44" s="187"/>
      <c r="N44" s="187"/>
      <c r="O44" s="187"/>
      <c r="P44" s="187"/>
      <c r="Q44" s="188"/>
      <c r="R44" s="3"/>
    </row>
    <row r="45" spans="2:18" ht="57" customHeight="1" thickBot="1" x14ac:dyDescent="0.25">
      <c r="B45" s="2"/>
      <c r="C45" s="10" t="s">
        <v>19</v>
      </c>
      <c r="D45" s="46"/>
      <c r="E45" s="58"/>
      <c r="F45" s="59"/>
      <c r="G45" s="59"/>
      <c r="H45" s="59"/>
      <c r="I45" s="59"/>
      <c r="J45" s="60"/>
      <c r="K45" s="187"/>
      <c r="L45" s="187"/>
      <c r="M45" s="187"/>
      <c r="N45" s="187"/>
      <c r="O45" s="187"/>
      <c r="P45" s="187"/>
      <c r="Q45" s="188"/>
      <c r="R45" s="3"/>
    </row>
    <row r="46" spans="2:18" ht="64.5" customHeight="1" thickBot="1" x14ac:dyDescent="0.25">
      <c r="B46" s="2"/>
      <c r="C46" s="10" t="s">
        <v>90</v>
      </c>
      <c r="D46" s="50"/>
      <c r="E46" s="184"/>
      <c r="F46" s="185"/>
      <c r="G46" s="185"/>
      <c r="H46" s="185"/>
      <c r="I46" s="185"/>
      <c r="J46" s="186"/>
      <c r="K46" s="187"/>
      <c r="L46" s="187"/>
      <c r="M46" s="187"/>
      <c r="N46" s="187"/>
      <c r="O46" s="187"/>
      <c r="P46" s="187"/>
      <c r="Q46" s="188"/>
      <c r="R46" s="3"/>
    </row>
    <row r="47" spans="2:18" ht="38.25" customHeight="1" thickBot="1" x14ac:dyDescent="0.25">
      <c r="B47" s="2"/>
      <c r="C47" s="10" t="s">
        <v>20</v>
      </c>
      <c r="D47" s="49"/>
      <c r="E47" s="189"/>
      <c r="F47" s="190"/>
      <c r="G47" s="190"/>
      <c r="H47" s="190"/>
      <c r="I47" s="190"/>
      <c r="J47" s="191"/>
      <c r="K47" s="187"/>
      <c r="L47" s="187"/>
      <c r="M47" s="187"/>
      <c r="N47" s="187"/>
      <c r="O47" s="187"/>
      <c r="P47" s="187"/>
      <c r="Q47" s="18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6"/>
      <c r="N96" s="56"/>
    </row>
    <row r="97" spans="3:14" hidden="1" x14ac:dyDescent="0.2">
      <c r="C97" s="24" t="s">
        <v>47</v>
      </c>
      <c r="D97" s="26"/>
      <c r="H97" s="27" t="s">
        <v>76</v>
      </c>
      <c r="I97" s="27" t="s">
        <v>88</v>
      </c>
      <c r="J97" s="27" t="s">
        <v>72</v>
      </c>
      <c r="M97" s="57"/>
      <c r="N97" s="57"/>
    </row>
    <row r="98" spans="3:14" ht="25.5" hidden="1" x14ac:dyDescent="0.2">
      <c r="C98" s="24" t="s">
        <v>48</v>
      </c>
      <c r="D98" s="26"/>
      <c r="H98" s="27" t="s">
        <v>5</v>
      </c>
      <c r="I98" s="27" t="s">
        <v>8</v>
      </c>
      <c r="J98" s="27" t="s">
        <v>73</v>
      </c>
      <c r="M98" s="57"/>
      <c r="N98" s="57"/>
    </row>
    <row r="99" spans="3:14" hidden="1" x14ac:dyDescent="0.2">
      <c r="C99" s="24" t="s">
        <v>49</v>
      </c>
      <c r="D99" s="26"/>
      <c r="H99" s="27"/>
      <c r="I99" s="27" t="s">
        <v>75</v>
      </c>
      <c r="J99" s="27" t="s">
        <v>74</v>
      </c>
      <c r="M99" s="57"/>
      <c r="N99" s="57"/>
    </row>
    <row r="100" spans="3:14" ht="25.5" hidden="1" x14ac:dyDescent="0.2">
      <c r="C100" s="24" t="s">
        <v>50</v>
      </c>
      <c r="D100" s="26"/>
      <c r="H100" s="27"/>
      <c r="I100" s="27" t="s">
        <v>9</v>
      </c>
      <c r="J100" s="27" t="s">
        <v>78</v>
      </c>
      <c r="M100" s="57"/>
      <c r="N100" s="57"/>
    </row>
    <row r="101" spans="3:14" hidden="1" x14ac:dyDescent="0.2">
      <c r="C101" s="24" t="s">
        <v>51</v>
      </c>
      <c r="D101" s="26"/>
      <c r="H101" s="27"/>
      <c r="I101" s="27" t="s">
        <v>10</v>
      </c>
      <c r="J101" s="27"/>
      <c r="M101" s="57"/>
      <c r="N101" s="57"/>
    </row>
    <row r="102" spans="3:14" hidden="1" x14ac:dyDescent="0.2">
      <c r="C102" s="24" t="s">
        <v>52</v>
      </c>
      <c r="D102" s="26"/>
      <c r="M102" s="56"/>
      <c r="N102" s="56"/>
    </row>
    <row r="103" spans="3:14" ht="66" hidden="1" customHeight="1" x14ac:dyDescent="0.2">
      <c r="C103" s="24" t="s">
        <v>53</v>
      </c>
      <c r="D103" s="26"/>
      <c r="M103" s="55"/>
      <c r="N103" s="55"/>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J28:L28"/>
    <mergeCell ref="M28:O28"/>
    <mergeCell ref="P28:Q28"/>
    <mergeCell ref="G27:I27"/>
    <mergeCell ref="J27:L27"/>
    <mergeCell ref="M27:O27"/>
    <mergeCell ref="P27:Q27"/>
    <mergeCell ref="J25:L25"/>
    <mergeCell ref="M25:O25"/>
    <mergeCell ref="P25:Q25"/>
    <mergeCell ref="I31:Q31"/>
    <mergeCell ref="C42:J42"/>
    <mergeCell ref="K42:Q42"/>
    <mergeCell ref="D26:F26"/>
    <mergeCell ref="D27:F27"/>
    <mergeCell ref="D28:F28"/>
    <mergeCell ref="D25:F25"/>
    <mergeCell ref="G25:I25"/>
    <mergeCell ref="G26:I26"/>
    <mergeCell ref="J26:L26"/>
    <mergeCell ref="M26:O26"/>
    <mergeCell ref="P26:Q26"/>
    <mergeCell ref="G28:I28"/>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5"/>
    <dataValidation allowBlank="1" showInputMessage="1" showErrorMessage="1" prompt="Identifique el resultado del indicador en la medición desarrollada" sqref="G28 P28 M28 J28 D28"/>
    <dataValidation allowBlank="1" showInputMessage="1" showErrorMessage="1" prompt="Identifique el valor registrado en el denominador de la fórmula de cálculo" sqref="G27 M27 J27 D27"/>
    <dataValidation allowBlank="1" showInputMessage="1" showErrorMessage="1" prompt="Identifique el valor registrado en el numerador de la fórmula de cálculo" sqref="P26:P27 M26 J26 G26 D26"/>
    <dataValidation allowBlank="1" showInputMessage="1" showErrorMessage="1" prompt="Valor que se espera alcance el Indicador" sqref="P25 G25 M25 J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U123"/>
  <sheetViews>
    <sheetView showGridLines="0" topLeftCell="A18" zoomScale="85" zoomScaleNormal="85" zoomScaleSheetLayoutView="89" workbookViewId="0">
      <selection activeCell="D44" sqref="D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3"/>
      <c r="O2" s="170" t="s">
        <v>91</v>
      </c>
      <c r="P2" s="170"/>
      <c r="Q2" s="170"/>
      <c r="R2" s="170"/>
    </row>
    <row r="3" spans="2:18" ht="24.75" customHeight="1" x14ac:dyDescent="0.2">
      <c r="B3" s="159"/>
      <c r="C3" s="57"/>
      <c r="D3" s="160"/>
      <c r="E3" s="164"/>
      <c r="F3" s="165"/>
      <c r="G3" s="165"/>
      <c r="H3" s="165"/>
      <c r="I3" s="165"/>
      <c r="J3" s="165"/>
      <c r="K3" s="165"/>
      <c r="L3" s="165"/>
      <c r="M3" s="165"/>
      <c r="N3" s="166"/>
      <c r="O3" s="170" t="s">
        <v>82</v>
      </c>
      <c r="P3" s="170"/>
      <c r="Q3" s="170"/>
      <c r="R3" s="170"/>
    </row>
    <row r="4" spans="2:18" ht="24.75" customHeight="1" thickBot="1" x14ac:dyDescent="0.25">
      <c r="B4" s="159"/>
      <c r="C4" s="57"/>
      <c r="D4" s="160"/>
      <c r="E4" s="167"/>
      <c r="F4" s="168"/>
      <c r="G4" s="168"/>
      <c r="H4" s="168"/>
      <c r="I4" s="168"/>
      <c r="J4" s="168"/>
      <c r="K4" s="168"/>
      <c r="L4" s="168"/>
      <c r="M4" s="168"/>
      <c r="N4" s="169"/>
      <c r="O4" s="170" t="s">
        <v>83</v>
      </c>
      <c r="P4" s="170"/>
      <c r="Q4" s="170"/>
      <c r="R4" s="170"/>
    </row>
    <row r="5" spans="2:18" ht="13.5" thickBot="1" x14ac:dyDescent="0.25">
      <c r="B5" s="171" t="s">
        <v>134</v>
      </c>
      <c r="C5" s="172"/>
      <c r="D5" s="172"/>
      <c r="E5" s="172"/>
      <c r="F5" s="172"/>
      <c r="G5" s="172"/>
      <c r="H5" s="172"/>
      <c r="I5" s="172"/>
      <c r="J5" s="172"/>
      <c r="K5" s="172"/>
      <c r="L5" s="172"/>
      <c r="M5" s="172"/>
      <c r="N5" s="172"/>
      <c r="O5" s="173"/>
      <c r="P5" s="173"/>
      <c r="Q5" s="173"/>
      <c r="R5" s="174"/>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176" t="s">
        <v>53</v>
      </c>
      <c r="E8" s="177"/>
      <c r="F8" s="177"/>
      <c r="G8" s="177"/>
      <c r="H8" s="177"/>
      <c r="I8" s="178"/>
      <c r="J8" s="179" t="s">
        <v>58</v>
      </c>
      <c r="K8" s="180"/>
      <c r="L8" s="181" t="s">
        <v>133</v>
      </c>
      <c r="M8" s="182"/>
      <c r="N8" s="182"/>
      <c r="O8" s="182"/>
      <c r="P8" s="182"/>
      <c r="Q8" s="183"/>
      <c r="R8" s="3"/>
    </row>
    <row r="9" spans="2:18" ht="23.25" customHeight="1" thickBot="1" x14ac:dyDescent="0.25">
      <c r="B9" s="2"/>
      <c r="C9" s="4" t="s">
        <v>61</v>
      </c>
      <c r="D9" s="143" t="s">
        <v>93</v>
      </c>
      <c r="E9" s="144"/>
      <c r="F9" s="144"/>
      <c r="G9" s="144"/>
      <c r="H9" s="144"/>
      <c r="I9" s="145"/>
      <c r="J9" s="146" t="s">
        <v>59</v>
      </c>
      <c r="K9" s="147"/>
      <c r="L9" s="150" t="s">
        <v>118</v>
      </c>
      <c r="M9" s="151"/>
      <c r="N9" s="151"/>
      <c r="O9" s="151"/>
      <c r="P9" s="151"/>
      <c r="Q9" s="152"/>
      <c r="R9" s="3"/>
    </row>
    <row r="10" spans="2:18" ht="23.25" customHeight="1" thickBot="1" x14ac:dyDescent="0.25">
      <c r="B10" s="2"/>
      <c r="C10" s="4" t="s">
        <v>60</v>
      </c>
      <c r="D10" s="143" t="s">
        <v>132</v>
      </c>
      <c r="E10" s="144"/>
      <c r="F10" s="144"/>
      <c r="G10" s="144"/>
      <c r="H10" s="144"/>
      <c r="I10" s="145"/>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119</v>
      </c>
      <c r="D13" s="120"/>
      <c r="E13" s="123">
        <v>0.83</v>
      </c>
      <c r="F13" s="124"/>
      <c r="G13" s="126" t="s">
        <v>81</v>
      </c>
      <c r="H13" s="127"/>
      <c r="I13" s="119" t="s">
        <v>4</v>
      </c>
      <c r="J13" s="124"/>
      <c r="K13" s="126" t="s">
        <v>8</v>
      </c>
      <c r="L13" s="127"/>
      <c r="M13" s="119" t="s">
        <v>128</v>
      </c>
      <c r="N13" s="120"/>
      <c r="O13" s="130"/>
      <c r="P13" s="132" t="s">
        <v>78</v>
      </c>
      <c r="Q13" s="124"/>
      <c r="R13" s="3"/>
    </row>
    <row r="14" spans="2:18" ht="51"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98</v>
      </c>
      <c r="G16" s="109"/>
      <c r="H16" s="6"/>
      <c r="I16" s="6"/>
      <c r="J16" s="6"/>
      <c r="K16" s="6"/>
      <c r="L16" s="6"/>
      <c r="M16" s="7"/>
      <c r="N16" s="7"/>
      <c r="O16" s="7"/>
      <c r="P16" s="7"/>
      <c r="Q16" s="7"/>
      <c r="R16" s="3"/>
    </row>
    <row r="17" spans="2:20" ht="18.75" customHeight="1" x14ac:dyDescent="0.2">
      <c r="B17" s="2"/>
      <c r="C17" s="104"/>
      <c r="D17" s="110" t="s">
        <v>27</v>
      </c>
      <c r="E17" s="111"/>
      <c r="F17" s="74" t="s">
        <v>99</v>
      </c>
      <c r="G17" s="112"/>
      <c r="H17" s="6"/>
      <c r="I17" s="6"/>
      <c r="J17" s="6"/>
      <c r="K17" s="6"/>
      <c r="L17" s="6"/>
      <c r="M17" s="7"/>
      <c r="N17" s="7"/>
      <c r="O17" s="7"/>
      <c r="P17" s="7"/>
      <c r="Q17" s="7"/>
      <c r="R17" s="3"/>
    </row>
    <row r="18" spans="2:20" ht="18.75" customHeight="1" thickBot="1" x14ac:dyDescent="0.25">
      <c r="B18" s="2"/>
      <c r="C18" s="105"/>
      <c r="D18" s="113" t="s">
        <v>28</v>
      </c>
      <c r="E18" s="114"/>
      <c r="F18" s="115" t="s">
        <v>100</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101"/>
      <c r="G24" s="102" t="s">
        <v>85</v>
      </c>
      <c r="H24" s="100"/>
      <c r="I24" s="101"/>
      <c r="J24" s="102" t="s">
        <v>86</v>
      </c>
      <c r="K24" s="100"/>
      <c r="L24" s="101"/>
      <c r="M24" s="102" t="s">
        <v>87</v>
      </c>
      <c r="N24" s="100"/>
      <c r="O24" s="101"/>
      <c r="P24" s="97" t="s">
        <v>13</v>
      </c>
      <c r="Q24" s="98"/>
      <c r="R24" s="3"/>
    </row>
    <row r="25" spans="2:20" ht="15" customHeight="1" x14ac:dyDescent="0.2">
      <c r="B25" s="2"/>
      <c r="C25" s="34" t="s">
        <v>17</v>
      </c>
      <c r="D25" s="88">
        <v>90</v>
      </c>
      <c r="E25" s="89"/>
      <c r="F25" s="90"/>
      <c r="G25" s="88">
        <v>90</v>
      </c>
      <c r="H25" s="89"/>
      <c r="I25" s="90"/>
      <c r="J25" s="88">
        <v>90</v>
      </c>
      <c r="K25" s="89"/>
      <c r="L25" s="90"/>
      <c r="M25" s="88">
        <v>90</v>
      </c>
      <c r="N25" s="89"/>
      <c r="O25" s="90"/>
      <c r="P25" s="195">
        <v>90</v>
      </c>
      <c r="Q25" s="196"/>
      <c r="R25" s="3"/>
    </row>
    <row r="26" spans="2:20" ht="12.75" customHeight="1" x14ac:dyDescent="0.2">
      <c r="B26" s="2"/>
      <c r="C26" s="33" t="s">
        <v>15</v>
      </c>
      <c r="D26" s="77">
        <v>258</v>
      </c>
      <c r="E26" s="75"/>
      <c r="F26" s="76"/>
      <c r="G26" s="77"/>
      <c r="H26" s="75"/>
      <c r="I26" s="76"/>
      <c r="J26" s="77"/>
      <c r="K26" s="75"/>
      <c r="L26" s="76"/>
      <c r="M26" s="77"/>
      <c r="N26" s="75"/>
      <c r="O26" s="76"/>
      <c r="P26" s="200">
        <f>SUM(J26:O26)</f>
        <v>0</v>
      </c>
      <c r="Q26" s="79"/>
      <c r="R26" s="3"/>
    </row>
    <row r="27" spans="2:20" ht="15.75" customHeight="1" x14ac:dyDescent="0.2">
      <c r="B27" s="2"/>
      <c r="C27" s="33" t="s">
        <v>36</v>
      </c>
      <c r="D27" s="77">
        <v>276</v>
      </c>
      <c r="E27" s="75"/>
      <c r="F27" s="76"/>
      <c r="G27" s="77"/>
      <c r="H27" s="75"/>
      <c r="I27" s="76"/>
      <c r="J27" s="77"/>
      <c r="K27" s="75"/>
      <c r="L27" s="76"/>
      <c r="M27" s="77"/>
      <c r="N27" s="75"/>
      <c r="O27" s="76"/>
      <c r="P27" s="200">
        <f>SUM(J27:O27)</f>
        <v>0</v>
      </c>
      <c r="Q27" s="79"/>
      <c r="R27" s="3"/>
    </row>
    <row r="28" spans="2:20" ht="15.75" customHeight="1" thickBot="1" x14ac:dyDescent="0.25">
      <c r="B28" s="2"/>
      <c r="C28" s="32" t="s">
        <v>29</v>
      </c>
      <c r="D28" s="209">
        <f>(D26/D27)*100</f>
        <v>93.478260869565219</v>
      </c>
      <c r="E28" s="210"/>
      <c r="F28" s="211"/>
      <c r="G28" s="80" t="e">
        <f>(G26/G27)*100</f>
        <v>#DIV/0!</v>
      </c>
      <c r="H28" s="81"/>
      <c r="I28" s="82"/>
      <c r="J28" s="80" t="e">
        <f>(J26/J27)*100</f>
        <v>#DIV/0!</v>
      </c>
      <c r="K28" s="81"/>
      <c r="L28" s="82"/>
      <c r="M28" s="80" t="e">
        <f>(M26/M27)*100</f>
        <v>#DIV/0!</v>
      </c>
      <c r="N28" s="81"/>
      <c r="O28" s="82"/>
      <c r="P28" s="212" t="e">
        <f>(P26/P27)*100</f>
        <v>#DIV/0!</v>
      </c>
      <c r="Q28" s="213"/>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19"/>
      <c r="L43" s="20"/>
      <c r="M43" s="20"/>
      <c r="N43" s="20"/>
      <c r="O43" s="20"/>
      <c r="P43" s="20"/>
      <c r="Q43" s="21"/>
      <c r="R43" s="3"/>
    </row>
    <row r="44" spans="2:18" ht="239.25" customHeight="1" thickBot="1" x14ac:dyDescent="0.25">
      <c r="B44" s="2"/>
      <c r="C44" s="10" t="s">
        <v>18</v>
      </c>
      <c r="D44" s="46" t="s">
        <v>141</v>
      </c>
      <c r="E44" s="58" t="s">
        <v>142</v>
      </c>
      <c r="F44" s="59"/>
      <c r="G44" s="59"/>
      <c r="H44" s="59"/>
      <c r="I44" s="59"/>
      <c r="J44" s="60"/>
      <c r="K44" s="207"/>
      <c r="L44" s="207"/>
      <c r="M44" s="207"/>
      <c r="N44" s="207"/>
      <c r="O44" s="207"/>
      <c r="P44" s="207"/>
      <c r="Q44" s="208"/>
      <c r="R44" s="3"/>
    </row>
    <row r="45" spans="2:18" ht="174.75" customHeight="1" thickBot="1" x14ac:dyDescent="0.25">
      <c r="B45" s="2"/>
      <c r="C45" s="10" t="s">
        <v>19</v>
      </c>
      <c r="D45" s="46"/>
      <c r="E45" s="203"/>
      <c r="F45" s="204"/>
      <c r="G45" s="204"/>
      <c r="H45" s="204"/>
      <c r="I45" s="204"/>
      <c r="J45" s="205"/>
      <c r="K45" s="187"/>
      <c r="L45" s="187"/>
      <c r="M45" s="187"/>
      <c r="N45" s="187"/>
      <c r="O45" s="187"/>
      <c r="P45" s="187"/>
      <c r="Q45" s="188"/>
      <c r="R45" s="3"/>
    </row>
    <row r="46" spans="2:18" ht="294.75" customHeight="1" thickBot="1" x14ac:dyDescent="0.25">
      <c r="B46" s="2"/>
      <c r="C46" s="10" t="s">
        <v>90</v>
      </c>
      <c r="D46" s="50"/>
      <c r="E46" s="203"/>
      <c r="F46" s="204"/>
      <c r="G46" s="204"/>
      <c r="H46" s="204"/>
      <c r="I46" s="204"/>
      <c r="J46" s="205"/>
      <c r="K46" s="206"/>
      <c r="L46" s="207"/>
      <c r="M46" s="207"/>
      <c r="N46" s="207"/>
      <c r="O46" s="207"/>
      <c r="P46" s="207"/>
      <c r="Q46" s="208"/>
      <c r="R46" s="3"/>
    </row>
    <row r="47" spans="2:18" ht="244.5" customHeight="1" thickBot="1" x14ac:dyDescent="0.25">
      <c r="B47" s="2"/>
      <c r="C47" s="10" t="s">
        <v>20</v>
      </c>
      <c r="D47" s="49"/>
      <c r="E47" s="203"/>
      <c r="F47" s="204"/>
      <c r="G47" s="204"/>
      <c r="H47" s="204"/>
      <c r="I47" s="204"/>
      <c r="J47" s="205"/>
      <c r="K47" s="187"/>
      <c r="L47" s="187"/>
      <c r="M47" s="187"/>
      <c r="N47" s="187"/>
      <c r="O47" s="187"/>
      <c r="P47" s="187"/>
      <c r="Q47" s="18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6"/>
      <c r="N96" s="56"/>
    </row>
    <row r="97" spans="3:14" ht="25.5" hidden="1" x14ac:dyDescent="0.2">
      <c r="C97" s="24" t="s">
        <v>47</v>
      </c>
      <c r="D97" s="26"/>
      <c r="H97" s="27" t="s">
        <v>76</v>
      </c>
      <c r="I97" s="27" t="s">
        <v>88</v>
      </c>
      <c r="J97" s="27" t="s">
        <v>72</v>
      </c>
      <c r="M97" s="57"/>
      <c r="N97" s="57"/>
    </row>
    <row r="98" spans="3:14" ht="38.25" hidden="1" x14ac:dyDescent="0.2">
      <c r="C98" s="24" t="s">
        <v>48</v>
      </c>
      <c r="D98" s="26"/>
      <c r="H98" s="27" t="s">
        <v>5</v>
      </c>
      <c r="I98" s="27" t="s">
        <v>8</v>
      </c>
      <c r="J98" s="27" t="s">
        <v>73</v>
      </c>
      <c r="M98" s="57"/>
      <c r="N98" s="57"/>
    </row>
    <row r="99" spans="3:14" hidden="1" x14ac:dyDescent="0.2">
      <c r="C99" s="24" t="s">
        <v>49</v>
      </c>
      <c r="D99" s="26"/>
      <c r="H99" s="27"/>
      <c r="I99" s="27" t="s">
        <v>75</v>
      </c>
      <c r="J99" s="27" t="s">
        <v>74</v>
      </c>
      <c r="M99" s="57"/>
      <c r="N99" s="57"/>
    </row>
    <row r="100" spans="3:14" ht="25.5" hidden="1" x14ac:dyDescent="0.2">
      <c r="C100" s="24" t="s">
        <v>50</v>
      </c>
      <c r="D100" s="26"/>
      <c r="H100" s="27"/>
      <c r="I100" s="27" t="s">
        <v>9</v>
      </c>
      <c r="J100" s="27" t="s">
        <v>78</v>
      </c>
      <c r="M100" s="57"/>
      <c r="N100" s="57"/>
    </row>
    <row r="101" spans="3:14" hidden="1" x14ac:dyDescent="0.2">
      <c r="C101" s="24" t="s">
        <v>51</v>
      </c>
      <c r="D101" s="26"/>
      <c r="H101" s="27"/>
      <c r="I101" s="27" t="s">
        <v>10</v>
      </c>
      <c r="J101" s="27"/>
      <c r="M101" s="57"/>
      <c r="N101" s="57"/>
    </row>
    <row r="102" spans="3:14" hidden="1" x14ac:dyDescent="0.2">
      <c r="C102" s="24" t="s">
        <v>52</v>
      </c>
      <c r="D102" s="26"/>
      <c r="M102" s="56"/>
      <c r="N102" s="56"/>
    </row>
    <row r="103" spans="3:14" ht="66" hidden="1" customHeight="1" x14ac:dyDescent="0.2">
      <c r="C103" s="24" t="s">
        <v>53</v>
      </c>
      <c r="D103" s="26"/>
      <c r="M103" s="55"/>
      <c r="N103" s="55"/>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J25 G25"/>
    <dataValidation allowBlank="1" showInputMessage="1" showErrorMessage="1" prompt="Identifique el valor registrado en el numerador de la fórmula de cálculo" sqref="M26 P26:P27 J26 G26 D26"/>
    <dataValidation allowBlank="1" showInputMessage="1" showErrorMessage="1" prompt="Identifique el valor registrado en el denominador de la fórmula de cálculo" sqref="M27 J27 G27 D27"/>
    <dataValidation allowBlank="1" showInputMessage="1" showErrorMessage="1" prompt="Identifique el resultado del indicador en la medición desarrollada" sqref="M28 P28 D28 J28 G28"/>
    <dataValidation allowBlank="1" showInputMessage="1" showErrorMessage="1" prompt="Realice un pequeño análisis, acerca del cumplimiento o incumplimiento del indicador, identificando los factores que fueron relevantes en el resultado del indicador." sqref="C44:C47 E47:J47 E44:J45"/>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121"/>
  <sheetViews>
    <sheetView showGridLines="0" topLeftCell="A12" zoomScale="85" zoomScaleNormal="85" zoomScaleSheetLayoutView="89" workbookViewId="0">
      <selection activeCell="U14" sqref="U14"/>
    </sheetView>
  </sheetViews>
  <sheetFormatPr baseColWidth="10" defaultColWidth="11.42578125" defaultRowHeight="12.75" x14ac:dyDescent="0.2"/>
  <cols>
    <col min="1" max="1" width="8.7109375" style="1" customWidth="1"/>
    <col min="2" max="2" width="2.42578125" style="1" customWidth="1"/>
    <col min="3" max="3" width="29.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3"/>
      <c r="O2" s="170" t="s">
        <v>91</v>
      </c>
      <c r="P2" s="170"/>
      <c r="Q2" s="170"/>
      <c r="R2" s="170"/>
    </row>
    <row r="3" spans="2:18" ht="24.75" customHeight="1" x14ac:dyDescent="0.2">
      <c r="B3" s="159"/>
      <c r="C3" s="57"/>
      <c r="D3" s="160"/>
      <c r="E3" s="164"/>
      <c r="F3" s="165"/>
      <c r="G3" s="165"/>
      <c r="H3" s="165"/>
      <c r="I3" s="165"/>
      <c r="J3" s="165"/>
      <c r="K3" s="165"/>
      <c r="L3" s="165"/>
      <c r="M3" s="165"/>
      <c r="N3" s="166"/>
      <c r="O3" s="170" t="s">
        <v>82</v>
      </c>
      <c r="P3" s="170"/>
      <c r="Q3" s="170"/>
      <c r="R3" s="170"/>
    </row>
    <row r="4" spans="2:18" ht="24.75" customHeight="1" thickBot="1" x14ac:dyDescent="0.25">
      <c r="B4" s="159"/>
      <c r="C4" s="57"/>
      <c r="D4" s="160"/>
      <c r="E4" s="167"/>
      <c r="F4" s="168"/>
      <c r="G4" s="168"/>
      <c r="H4" s="168"/>
      <c r="I4" s="168"/>
      <c r="J4" s="168"/>
      <c r="K4" s="168"/>
      <c r="L4" s="168"/>
      <c r="M4" s="168"/>
      <c r="N4" s="169"/>
      <c r="O4" s="170" t="s">
        <v>83</v>
      </c>
      <c r="P4" s="170"/>
      <c r="Q4" s="170"/>
      <c r="R4" s="170"/>
    </row>
    <row r="5" spans="2:18" ht="13.5" thickBot="1" x14ac:dyDescent="0.25">
      <c r="B5" s="171" t="s">
        <v>134</v>
      </c>
      <c r="C5" s="172"/>
      <c r="D5" s="172"/>
      <c r="E5" s="172"/>
      <c r="F5" s="172"/>
      <c r="G5" s="172"/>
      <c r="H5" s="172"/>
      <c r="I5" s="172"/>
      <c r="J5" s="172"/>
      <c r="K5" s="172"/>
      <c r="L5" s="172"/>
      <c r="M5" s="172"/>
      <c r="N5" s="172"/>
      <c r="O5" s="173"/>
      <c r="P5" s="173"/>
      <c r="Q5" s="173"/>
      <c r="R5" s="174"/>
    </row>
    <row r="6" spans="2:18" ht="15" customHeight="1" thickBot="1" x14ac:dyDescent="0.25">
      <c r="B6" s="216" t="s">
        <v>0</v>
      </c>
      <c r="C6" s="217"/>
      <c r="D6" s="217"/>
      <c r="E6" s="217"/>
      <c r="F6" s="217"/>
      <c r="G6" s="217"/>
      <c r="H6" s="217"/>
      <c r="I6" s="217"/>
      <c r="J6" s="217"/>
      <c r="K6" s="217"/>
      <c r="L6" s="217"/>
      <c r="M6" s="217"/>
      <c r="N6" s="217"/>
      <c r="O6" s="217"/>
      <c r="P6" s="217"/>
      <c r="Q6" s="217"/>
      <c r="R6" s="218"/>
    </row>
    <row r="7" spans="2:18" ht="13.5"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176" t="s">
        <v>53</v>
      </c>
      <c r="E8" s="177"/>
      <c r="F8" s="177"/>
      <c r="G8" s="177"/>
      <c r="H8" s="177"/>
      <c r="I8" s="178"/>
      <c r="J8" s="179" t="s">
        <v>58</v>
      </c>
      <c r="K8" s="180"/>
      <c r="L8" s="181" t="s">
        <v>109</v>
      </c>
      <c r="M8" s="182"/>
      <c r="N8" s="182"/>
      <c r="O8" s="182"/>
      <c r="P8" s="182"/>
      <c r="Q8" s="183"/>
      <c r="R8" s="3"/>
    </row>
    <row r="9" spans="2:18" ht="23.25" customHeight="1" thickBot="1" x14ac:dyDescent="0.25">
      <c r="B9" s="2"/>
      <c r="C9" s="4" t="s">
        <v>61</v>
      </c>
      <c r="D9" s="143" t="s">
        <v>93</v>
      </c>
      <c r="E9" s="144"/>
      <c r="F9" s="144"/>
      <c r="G9" s="144"/>
      <c r="H9" s="144"/>
      <c r="I9" s="145"/>
      <c r="J9" s="146" t="s">
        <v>59</v>
      </c>
      <c r="K9" s="147"/>
      <c r="L9" s="150" t="s">
        <v>129</v>
      </c>
      <c r="M9" s="151"/>
      <c r="N9" s="151"/>
      <c r="O9" s="151"/>
      <c r="P9" s="151"/>
      <c r="Q9" s="152"/>
      <c r="R9" s="3"/>
    </row>
    <row r="10" spans="2:18" ht="23.25" customHeight="1" thickBot="1" x14ac:dyDescent="0.25">
      <c r="B10" s="2"/>
      <c r="C10" s="4" t="s">
        <v>60</v>
      </c>
      <c r="D10" s="143" t="s">
        <v>124</v>
      </c>
      <c r="E10" s="144"/>
      <c r="F10" s="144"/>
      <c r="G10" s="144"/>
      <c r="H10" s="144"/>
      <c r="I10" s="145"/>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110</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120</v>
      </c>
      <c r="D13" s="120"/>
      <c r="E13" s="123">
        <v>1</v>
      </c>
      <c r="F13" s="124"/>
      <c r="G13" s="126" t="s">
        <v>81</v>
      </c>
      <c r="H13" s="127"/>
      <c r="I13" s="119" t="s">
        <v>4</v>
      </c>
      <c r="J13" s="124"/>
      <c r="K13" s="126" t="s">
        <v>9</v>
      </c>
      <c r="L13" s="127"/>
      <c r="M13" s="119" t="s">
        <v>130</v>
      </c>
      <c r="N13" s="120"/>
      <c r="O13" s="130"/>
      <c r="P13" s="132" t="s">
        <v>78</v>
      </c>
      <c r="Q13" s="124"/>
      <c r="R13" s="3"/>
    </row>
    <row r="14" spans="2:18" ht="39"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98</v>
      </c>
      <c r="G16" s="109"/>
      <c r="H16" s="6"/>
      <c r="I16" s="6"/>
      <c r="J16" s="6"/>
      <c r="K16" s="6"/>
      <c r="L16" s="6"/>
      <c r="M16" s="7"/>
      <c r="N16" s="7"/>
      <c r="O16" s="7"/>
      <c r="P16" s="7"/>
      <c r="Q16" s="7"/>
      <c r="R16" s="3"/>
    </row>
    <row r="17" spans="2:20" ht="18.75" customHeight="1" x14ac:dyDescent="0.2">
      <c r="B17" s="2"/>
      <c r="C17" s="104"/>
      <c r="D17" s="110" t="s">
        <v>27</v>
      </c>
      <c r="E17" s="111"/>
      <c r="F17" s="74" t="s">
        <v>99</v>
      </c>
      <c r="G17" s="112"/>
      <c r="H17" s="6"/>
      <c r="I17" s="6"/>
      <c r="J17" s="6"/>
      <c r="K17" s="6"/>
      <c r="L17" s="6"/>
      <c r="M17" s="7"/>
      <c r="N17" s="7"/>
      <c r="O17" s="7"/>
      <c r="P17" s="7"/>
      <c r="Q17" s="7"/>
      <c r="R17" s="3"/>
    </row>
    <row r="18" spans="2:20" ht="18.75" customHeight="1" thickBot="1" x14ac:dyDescent="0.25">
      <c r="B18" s="2"/>
      <c r="C18" s="105"/>
      <c r="D18" s="113" t="s">
        <v>28</v>
      </c>
      <c r="E18" s="114"/>
      <c r="F18" s="115" t="s">
        <v>100</v>
      </c>
      <c r="G18" s="116"/>
      <c r="H18" s="6"/>
      <c r="I18" s="6"/>
      <c r="J18" s="6"/>
      <c r="K18" s="6"/>
      <c r="L18" s="6"/>
      <c r="M18" s="7"/>
      <c r="N18" s="7"/>
      <c r="O18" s="7"/>
      <c r="P18" s="7"/>
      <c r="Q18" s="7"/>
      <c r="R18" s="3"/>
    </row>
    <row r="19" spans="2:20" ht="6" customHeight="1" thickBot="1" x14ac:dyDescent="0.25">
      <c r="B19" s="2"/>
      <c r="R19" s="3"/>
    </row>
    <row r="20" spans="2:20" ht="13.5" thickBot="1" x14ac:dyDescent="0.25">
      <c r="B20" s="226" t="s">
        <v>24</v>
      </c>
      <c r="C20" s="227"/>
      <c r="D20" s="227"/>
      <c r="E20" s="227"/>
      <c r="F20" s="227"/>
      <c r="G20" s="227"/>
      <c r="H20" s="227"/>
      <c r="I20" s="227"/>
      <c r="J20" s="227"/>
      <c r="K20" s="227"/>
      <c r="L20" s="227"/>
      <c r="M20" s="227"/>
      <c r="N20" s="227"/>
      <c r="O20" s="227"/>
      <c r="P20" s="227"/>
      <c r="Q20" s="227"/>
      <c r="R20" s="228"/>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122</v>
      </c>
      <c r="E24" s="100"/>
      <c r="F24" s="100"/>
      <c r="G24" s="100"/>
      <c r="H24" s="100"/>
      <c r="I24" s="101"/>
      <c r="J24" s="102" t="s">
        <v>123</v>
      </c>
      <c r="K24" s="100"/>
      <c r="L24" s="100"/>
      <c r="M24" s="100"/>
      <c r="N24" s="100"/>
      <c r="O24" s="101"/>
      <c r="P24" s="97"/>
      <c r="Q24" s="98"/>
      <c r="R24" s="3"/>
    </row>
    <row r="25" spans="2:20" ht="15" customHeight="1" x14ac:dyDescent="0.2">
      <c r="B25" s="2"/>
      <c r="C25" s="34" t="s">
        <v>17</v>
      </c>
      <c r="D25" s="225">
        <v>100</v>
      </c>
      <c r="E25" s="86"/>
      <c r="F25" s="86"/>
      <c r="G25" s="86"/>
      <c r="H25" s="86"/>
      <c r="I25" s="87"/>
      <c r="J25" s="85">
        <v>100</v>
      </c>
      <c r="K25" s="86"/>
      <c r="L25" s="86"/>
      <c r="M25" s="86"/>
      <c r="N25" s="86"/>
      <c r="O25" s="87"/>
      <c r="P25" s="224"/>
      <c r="Q25" s="196"/>
      <c r="R25" s="3"/>
    </row>
    <row r="26" spans="2:20" x14ac:dyDescent="0.2">
      <c r="B26" s="2"/>
      <c r="C26" s="33" t="s">
        <v>15</v>
      </c>
      <c r="D26" s="74"/>
      <c r="E26" s="75"/>
      <c r="F26" s="75"/>
      <c r="G26" s="75"/>
      <c r="H26" s="75"/>
      <c r="I26" s="76"/>
      <c r="J26" s="77"/>
      <c r="K26" s="75"/>
      <c r="L26" s="75"/>
      <c r="M26" s="75"/>
      <c r="N26" s="75"/>
      <c r="O26" s="76"/>
      <c r="P26" s="200"/>
      <c r="Q26" s="79"/>
      <c r="R26" s="3"/>
    </row>
    <row r="27" spans="2:20" ht="15.75" customHeight="1" x14ac:dyDescent="0.2">
      <c r="B27" s="2"/>
      <c r="C27" s="33" t="s">
        <v>36</v>
      </c>
      <c r="D27" s="74"/>
      <c r="E27" s="75"/>
      <c r="F27" s="75"/>
      <c r="G27" s="75"/>
      <c r="H27" s="75"/>
      <c r="I27" s="76"/>
      <c r="J27" s="77"/>
      <c r="K27" s="75"/>
      <c r="L27" s="75"/>
      <c r="M27" s="75"/>
      <c r="N27" s="75"/>
      <c r="O27" s="76"/>
      <c r="P27" s="200"/>
      <c r="Q27" s="79"/>
      <c r="R27" s="3"/>
    </row>
    <row r="28" spans="2:20" ht="15.75" customHeight="1" thickBot="1" x14ac:dyDescent="0.25">
      <c r="B28" s="2"/>
      <c r="C28" s="32" t="s">
        <v>29</v>
      </c>
      <c r="D28" s="80" t="e">
        <f>(D26/D27)*100</f>
        <v>#DIV/0!</v>
      </c>
      <c r="E28" s="81"/>
      <c r="F28" s="81"/>
      <c r="G28" s="81"/>
      <c r="H28" s="81"/>
      <c r="I28" s="223"/>
      <c r="J28" s="80" t="e">
        <f>(J26/J27)*100</f>
        <v>#DIV/0!</v>
      </c>
      <c r="K28" s="81"/>
      <c r="L28" s="81"/>
      <c r="M28" s="81"/>
      <c r="N28" s="81"/>
      <c r="O28" s="82"/>
      <c r="P28" s="221"/>
      <c r="Q28" s="222"/>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14" t="s">
        <v>22</v>
      </c>
      <c r="D42" s="215"/>
      <c r="E42" s="215"/>
      <c r="F42" s="215"/>
      <c r="G42" s="215"/>
      <c r="H42" s="215"/>
      <c r="I42" s="215"/>
      <c r="J42" s="215"/>
      <c r="K42" s="216" t="s">
        <v>77</v>
      </c>
      <c r="L42" s="217"/>
      <c r="M42" s="217"/>
      <c r="N42" s="217"/>
      <c r="O42" s="217"/>
      <c r="P42" s="217"/>
      <c r="Q42" s="218"/>
      <c r="R42" s="3"/>
    </row>
    <row r="43" spans="2:18" ht="28.5" customHeight="1" thickBot="1" x14ac:dyDescent="0.25">
      <c r="B43" s="2"/>
      <c r="C43" s="37"/>
      <c r="D43" s="38" t="s">
        <v>79</v>
      </c>
      <c r="E43" s="219" t="s">
        <v>80</v>
      </c>
      <c r="F43" s="219"/>
      <c r="G43" s="219"/>
      <c r="H43" s="219"/>
      <c r="I43" s="219"/>
      <c r="J43" s="220"/>
      <c r="K43" s="39"/>
      <c r="L43" s="40"/>
      <c r="M43" s="40"/>
      <c r="N43" s="40"/>
      <c r="O43" s="40"/>
      <c r="P43" s="40"/>
      <c r="Q43" s="41"/>
      <c r="R43" s="3"/>
    </row>
    <row r="44" spans="2:18" ht="93.75" customHeight="1" thickBot="1" x14ac:dyDescent="0.25">
      <c r="B44" s="2"/>
      <c r="C44" s="10" t="s">
        <v>18</v>
      </c>
      <c r="D44" s="48"/>
      <c r="E44" s="58"/>
      <c r="F44" s="59"/>
      <c r="G44" s="59"/>
      <c r="H44" s="59"/>
      <c r="I44" s="59"/>
      <c r="J44" s="60"/>
      <c r="K44" s="177"/>
      <c r="L44" s="177"/>
      <c r="M44" s="177"/>
      <c r="N44" s="177"/>
      <c r="O44" s="177"/>
      <c r="P44" s="177"/>
      <c r="Q44" s="178"/>
      <c r="R44" s="3"/>
    </row>
    <row r="45" spans="2:18" ht="72" customHeight="1" thickBot="1" x14ac:dyDescent="0.25">
      <c r="B45" s="2"/>
      <c r="C45" s="10" t="s">
        <v>19</v>
      </c>
      <c r="D45" s="47"/>
      <c r="E45" s="58"/>
      <c r="F45" s="59"/>
      <c r="G45" s="59"/>
      <c r="H45" s="59"/>
      <c r="I45" s="59"/>
      <c r="J45" s="60"/>
      <c r="K45" s="187"/>
      <c r="L45" s="187"/>
      <c r="M45" s="187"/>
      <c r="N45" s="187"/>
      <c r="O45" s="187"/>
      <c r="P45" s="187"/>
      <c r="Q45" s="188"/>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42" t="s">
        <v>39</v>
      </c>
      <c r="D93" s="43"/>
      <c r="H93" s="29" t="s">
        <v>23</v>
      </c>
      <c r="I93" s="29" t="s">
        <v>25</v>
      </c>
      <c r="J93" s="29" t="s">
        <v>70</v>
      </c>
      <c r="U93" s="28" t="s">
        <v>30</v>
      </c>
    </row>
    <row r="94" spans="3:21" ht="25.5" hidden="1" x14ac:dyDescent="0.2">
      <c r="C94" s="44" t="s">
        <v>46</v>
      </c>
      <c r="D94" s="44"/>
      <c r="H94" s="27" t="s">
        <v>4</v>
      </c>
      <c r="I94" s="27" t="s">
        <v>7</v>
      </c>
      <c r="J94" s="27" t="s">
        <v>71</v>
      </c>
      <c r="M94" s="56"/>
      <c r="N94" s="56"/>
    </row>
    <row r="95" spans="3:21" hidden="1" x14ac:dyDescent="0.2">
      <c r="C95" s="44" t="s">
        <v>47</v>
      </c>
      <c r="D95" s="44"/>
      <c r="H95" s="27" t="s">
        <v>76</v>
      </c>
      <c r="I95" s="27" t="s">
        <v>88</v>
      </c>
      <c r="J95" s="27" t="s">
        <v>72</v>
      </c>
      <c r="M95" s="57"/>
      <c r="N95" s="57"/>
    </row>
    <row r="96" spans="3:21" ht="25.5" hidden="1" x14ac:dyDescent="0.2">
      <c r="C96" s="44" t="s">
        <v>48</v>
      </c>
      <c r="D96" s="44"/>
      <c r="H96" s="27" t="s">
        <v>5</v>
      </c>
      <c r="I96" s="27" t="s">
        <v>8</v>
      </c>
      <c r="J96" s="27" t="s">
        <v>73</v>
      </c>
      <c r="M96" s="57"/>
      <c r="N96" s="57"/>
    </row>
    <row r="97" spans="3:14" hidden="1" x14ac:dyDescent="0.2">
      <c r="C97" s="44" t="s">
        <v>49</v>
      </c>
      <c r="D97" s="44"/>
      <c r="H97" s="27"/>
      <c r="I97" s="27" t="s">
        <v>75</v>
      </c>
      <c r="J97" s="27" t="s">
        <v>74</v>
      </c>
      <c r="M97" s="57"/>
      <c r="N97" s="57"/>
    </row>
    <row r="98" spans="3:14" ht="25.5" hidden="1" x14ac:dyDescent="0.2">
      <c r="C98" s="44" t="s">
        <v>50</v>
      </c>
      <c r="D98" s="44"/>
      <c r="H98" s="27"/>
      <c r="I98" s="27" t="s">
        <v>9</v>
      </c>
      <c r="J98" s="27" t="s">
        <v>78</v>
      </c>
      <c r="M98" s="57"/>
      <c r="N98" s="57"/>
    </row>
    <row r="99" spans="3:14" hidden="1" x14ac:dyDescent="0.2">
      <c r="C99" s="44" t="s">
        <v>51</v>
      </c>
      <c r="D99" s="44"/>
      <c r="H99" s="27"/>
      <c r="I99" s="27" t="s">
        <v>10</v>
      </c>
      <c r="J99" s="27"/>
      <c r="M99" s="57"/>
      <c r="N99" s="57"/>
    </row>
    <row r="100" spans="3:14" hidden="1" x14ac:dyDescent="0.2">
      <c r="C100" s="44" t="s">
        <v>52</v>
      </c>
      <c r="D100" s="44"/>
      <c r="M100" s="56"/>
      <c r="N100" s="56"/>
    </row>
    <row r="101" spans="3:14" ht="66" hidden="1" customHeight="1" x14ac:dyDescent="0.2">
      <c r="C101" s="44" t="s">
        <v>53</v>
      </c>
      <c r="D101" s="44"/>
      <c r="M101" s="56"/>
      <c r="N101" s="56"/>
    </row>
    <row r="102" spans="3:14" hidden="1" x14ac:dyDescent="0.2">
      <c r="C102" s="44" t="s">
        <v>37</v>
      </c>
      <c r="D102" s="44"/>
    </row>
    <row r="103" spans="3:14" ht="25.5" hidden="1" x14ac:dyDescent="0.2">
      <c r="C103" s="44" t="s">
        <v>54</v>
      </c>
      <c r="D103" s="44"/>
    </row>
    <row r="104" spans="3:14" hidden="1" x14ac:dyDescent="0.2">
      <c r="C104" s="44" t="s">
        <v>55</v>
      </c>
      <c r="D104" s="44"/>
    </row>
    <row r="105" spans="3:14" ht="25.5" hidden="1" x14ac:dyDescent="0.2">
      <c r="C105" s="44" t="s">
        <v>56</v>
      </c>
      <c r="D105" s="44"/>
    </row>
    <row r="106" spans="3:14" hidden="1" x14ac:dyDescent="0.2">
      <c r="C106" s="44" t="s">
        <v>41</v>
      </c>
      <c r="D106" s="27"/>
    </row>
    <row r="107" spans="3:14" hidden="1" x14ac:dyDescent="0.2">
      <c r="C107" s="44" t="s">
        <v>40</v>
      </c>
    </row>
    <row r="108" spans="3:14" hidden="1" x14ac:dyDescent="0.2">
      <c r="C108" s="44" t="s">
        <v>57</v>
      </c>
      <c r="D108" s="27"/>
    </row>
    <row r="109" spans="3:14" hidden="1" x14ac:dyDescent="0.2"/>
    <row r="110" spans="3:14" ht="6.75" hidden="1" customHeight="1" x14ac:dyDescent="0.2"/>
    <row r="111" spans="3:14" ht="15" hidden="1" customHeight="1" x14ac:dyDescent="0.2">
      <c r="C111" s="45" t="s">
        <v>30</v>
      </c>
    </row>
    <row r="112" spans="3:14" ht="18.75" hidden="1" customHeight="1" x14ac:dyDescent="0.2">
      <c r="C112" s="45" t="s">
        <v>33</v>
      </c>
    </row>
    <row r="113" spans="3:3" ht="15" hidden="1" customHeight="1" x14ac:dyDescent="0.2">
      <c r="C113" s="45" t="s">
        <v>42</v>
      </c>
    </row>
    <row r="114" spans="3:3" ht="11.25" hidden="1" customHeight="1" x14ac:dyDescent="0.2">
      <c r="C114" s="45" t="s">
        <v>31</v>
      </c>
    </row>
    <row r="115" spans="3:3" ht="16.5" hidden="1" customHeight="1" x14ac:dyDescent="0.2">
      <c r="C115" s="45" t="s">
        <v>32</v>
      </c>
    </row>
    <row r="116" spans="3:3" ht="12" hidden="1" customHeight="1" x14ac:dyDescent="0.2">
      <c r="C116" s="45" t="s">
        <v>34</v>
      </c>
    </row>
    <row r="117" spans="3:3" ht="25.5" hidden="1" customHeight="1" x14ac:dyDescent="0.2">
      <c r="C117" s="45" t="s">
        <v>35</v>
      </c>
    </row>
    <row r="118" spans="3:3" ht="27.75" hidden="1" customHeight="1" x14ac:dyDescent="0.2">
      <c r="C118" s="45" t="s">
        <v>43</v>
      </c>
    </row>
    <row r="119" spans="3:3" ht="36.75" hidden="1" customHeight="1" x14ac:dyDescent="0.2">
      <c r="C119" s="45" t="s">
        <v>44</v>
      </c>
    </row>
    <row r="120" spans="3:3" hidden="1" x14ac:dyDescent="0.2">
      <c r="C120" s="45" t="s">
        <v>45</v>
      </c>
    </row>
    <row r="121" spans="3:3" hidden="1" x14ac:dyDescent="0.2"/>
  </sheetData>
  <mergeCells count="6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P24:Q24"/>
    <mergeCell ref="D24:I24"/>
    <mergeCell ref="J24:O24"/>
    <mergeCell ref="P25:Q25"/>
    <mergeCell ref="D25:I25"/>
    <mergeCell ref="J25:O25"/>
    <mergeCell ref="P26:Q26"/>
    <mergeCell ref="D26:I26"/>
    <mergeCell ref="J26:O26"/>
    <mergeCell ref="P27:Q27"/>
    <mergeCell ref="D27:I27"/>
    <mergeCell ref="J27:O27"/>
    <mergeCell ref="P28:Q28"/>
    <mergeCell ref="D28:I28"/>
    <mergeCell ref="J28:O28"/>
    <mergeCell ref="I31:Q31"/>
    <mergeCell ref="C42:J42"/>
    <mergeCell ref="K42:Q42"/>
    <mergeCell ref="E43:J43"/>
    <mergeCell ref="E44:J44"/>
    <mergeCell ref="K44:Q44"/>
    <mergeCell ref="E45:J45"/>
    <mergeCell ref="K45:Q45"/>
    <mergeCell ref="M101:N101"/>
    <mergeCell ref="M94:N94"/>
    <mergeCell ref="M95:N95"/>
    <mergeCell ref="M96:N96"/>
    <mergeCell ref="M97:N97"/>
    <mergeCell ref="M98:N98"/>
    <mergeCell ref="M99:N99"/>
    <mergeCell ref="M100:N100"/>
  </mergeCells>
  <dataValidations count="19">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D28 P28 J28"/>
    <dataValidation allowBlank="1" showInputMessage="1" showErrorMessage="1" prompt="Identifique el valor registrado en el denominador de la fórmula de cálculo" sqref="J27 D27"/>
    <dataValidation allowBlank="1" showInputMessage="1" showErrorMessage="1" prompt="Identifique el valor registrado en el numerador de la fórmula de cálculo" sqref="P26:P27 J26 D26"/>
    <dataValidation allowBlank="1" showInputMessage="1" showErrorMessage="1" prompt="Valor que se espera alcance el Indicador" sqref="D25 P25 J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U121"/>
  <sheetViews>
    <sheetView showGridLines="0" topLeftCell="A22" zoomScale="85" zoomScaleNormal="85" zoomScaleSheetLayoutView="89" workbookViewId="0">
      <selection activeCell="D44" sqref="D44:J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3"/>
      <c r="O2" s="170" t="s">
        <v>91</v>
      </c>
      <c r="P2" s="170"/>
      <c r="Q2" s="170"/>
      <c r="R2" s="170"/>
    </row>
    <row r="3" spans="2:18" ht="24.75" customHeight="1" x14ac:dyDescent="0.2">
      <c r="B3" s="159"/>
      <c r="C3" s="57"/>
      <c r="D3" s="160"/>
      <c r="E3" s="164"/>
      <c r="F3" s="165"/>
      <c r="G3" s="165"/>
      <c r="H3" s="165"/>
      <c r="I3" s="165"/>
      <c r="J3" s="165"/>
      <c r="K3" s="165"/>
      <c r="L3" s="165"/>
      <c r="M3" s="165"/>
      <c r="N3" s="166"/>
      <c r="O3" s="170" t="s">
        <v>82</v>
      </c>
      <c r="P3" s="170"/>
      <c r="Q3" s="170"/>
      <c r="R3" s="170"/>
    </row>
    <row r="4" spans="2:18" ht="24.75" customHeight="1" thickBot="1" x14ac:dyDescent="0.25">
      <c r="B4" s="159"/>
      <c r="C4" s="57"/>
      <c r="D4" s="160"/>
      <c r="E4" s="167"/>
      <c r="F4" s="168"/>
      <c r="G4" s="168"/>
      <c r="H4" s="168"/>
      <c r="I4" s="168"/>
      <c r="J4" s="168"/>
      <c r="K4" s="168"/>
      <c r="L4" s="168"/>
      <c r="M4" s="168"/>
      <c r="N4" s="169"/>
      <c r="O4" s="170" t="s">
        <v>83</v>
      </c>
      <c r="P4" s="170"/>
      <c r="Q4" s="170"/>
      <c r="R4" s="170"/>
    </row>
    <row r="5" spans="2:18" ht="13.5" thickBot="1" x14ac:dyDescent="0.25">
      <c r="B5" s="171" t="s">
        <v>135</v>
      </c>
      <c r="C5" s="172"/>
      <c r="D5" s="172"/>
      <c r="E5" s="172"/>
      <c r="F5" s="172"/>
      <c r="G5" s="172"/>
      <c r="H5" s="172"/>
      <c r="I5" s="172"/>
      <c r="J5" s="172"/>
      <c r="K5" s="172"/>
      <c r="L5" s="172"/>
      <c r="M5" s="172"/>
      <c r="N5" s="172"/>
      <c r="O5" s="173"/>
      <c r="P5" s="173"/>
      <c r="Q5" s="173"/>
      <c r="R5" s="174"/>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176" t="s">
        <v>53</v>
      </c>
      <c r="E8" s="177"/>
      <c r="F8" s="177"/>
      <c r="G8" s="177"/>
      <c r="H8" s="177"/>
      <c r="I8" s="178"/>
      <c r="J8" s="179" t="s">
        <v>58</v>
      </c>
      <c r="K8" s="180"/>
      <c r="L8" s="181" t="s">
        <v>104</v>
      </c>
      <c r="M8" s="182"/>
      <c r="N8" s="182"/>
      <c r="O8" s="182"/>
      <c r="P8" s="182"/>
      <c r="Q8" s="183"/>
      <c r="R8" s="3"/>
    </row>
    <row r="9" spans="2:18" ht="23.25" customHeight="1" thickBot="1" x14ac:dyDescent="0.25">
      <c r="B9" s="2"/>
      <c r="C9" s="4" t="s">
        <v>61</v>
      </c>
      <c r="D9" s="143" t="s">
        <v>93</v>
      </c>
      <c r="E9" s="144"/>
      <c r="F9" s="144"/>
      <c r="G9" s="144"/>
      <c r="H9" s="144"/>
      <c r="I9" s="145"/>
      <c r="J9" s="146" t="s">
        <v>59</v>
      </c>
      <c r="K9" s="147"/>
      <c r="L9" s="150" t="s">
        <v>106</v>
      </c>
      <c r="M9" s="151"/>
      <c r="N9" s="151"/>
      <c r="O9" s="151"/>
      <c r="P9" s="151"/>
      <c r="Q9" s="152"/>
      <c r="R9" s="3"/>
    </row>
    <row r="10" spans="2:18" ht="23.25" customHeight="1" thickBot="1" x14ac:dyDescent="0.25">
      <c r="B10" s="2"/>
      <c r="C10" s="4" t="s">
        <v>60</v>
      </c>
      <c r="D10" s="143" t="s">
        <v>124</v>
      </c>
      <c r="E10" s="144"/>
      <c r="F10" s="144"/>
      <c r="G10" s="144"/>
      <c r="H10" s="144"/>
      <c r="I10" s="145"/>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121</v>
      </c>
      <c r="D13" s="120"/>
      <c r="E13" s="119">
        <v>100</v>
      </c>
      <c r="F13" s="124"/>
      <c r="G13" s="126" t="s">
        <v>81</v>
      </c>
      <c r="H13" s="127"/>
      <c r="I13" s="119" t="s">
        <v>4</v>
      </c>
      <c r="J13" s="124"/>
      <c r="K13" s="126" t="s">
        <v>10</v>
      </c>
      <c r="L13" s="127"/>
      <c r="M13" s="119" t="s">
        <v>105</v>
      </c>
      <c r="N13" s="120"/>
      <c r="O13" s="130"/>
      <c r="P13" s="132" t="s">
        <v>71</v>
      </c>
      <c r="Q13" s="124"/>
      <c r="R13" s="3"/>
    </row>
    <row r="14" spans="2:18" ht="39"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98</v>
      </c>
      <c r="G16" s="109"/>
      <c r="H16" s="6"/>
      <c r="I16" s="6"/>
      <c r="J16" s="6"/>
      <c r="K16" s="6"/>
      <c r="L16" s="6"/>
      <c r="M16" s="7"/>
      <c r="N16" s="7"/>
      <c r="O16" s="7"/>
      <c r="P16" s="7"/>
      <c r="Q16" s="7"/>
      <c r="R16" s="3"/>
    </row>
    <row r="17" spans="2:20" ht="18.75" customHeight="1" x14ac:dyDescent="0.2">
      <c r="B17" s="2"/>
      <c r="C17" s="104"/>
      <c r="D17" s="110" t="s">
        <v>27</v>
      </c>
      <c r="E17" s="111"/>
      <c r="F17" s="74" t="s">
        <v>99</v>
      </c>
      <c r="G17" s="112"/>
      <c r="H17" s="6"/>
      <c r="I17" s="6"/>
      <c r="J17" s="6"/>
      <c r="K17" s="6"/>
      <c r="L17" s="6"/>
      <c r="M17" s="7"/>
      <c r="N17" s="7"/>
      <c r="O17" s="7"/>
      <c r="P17" s="7"/>
      <c r="Q17" s="7"/>
      <c r="R17" s="3"/>
    </row>
    <row r="18" spans="2:20" ht="18.75" customHeight="1" thickBot="1" x14ac:dyDescent="0.25">
      <c r="B18" s="2"/>
      <c r="C18" s="105"/>
      <c r="D18" s="113" t="s">
        <v>28</v>
      </c>
      <c r="E18" s="114"/>
      <c r="F18" s="115" t="s">
        <v>100</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v>2025</v>
      </c>
      <c r="E24" s="100"/>
      <c r="F24" s="100"/>
      <c r="G24" s="100"/>
      <c r="H24" s="100"/>
      <c r="I24" s="229"/>
      <c r="J24" s="99">
        <v>2026</v>
      </c>
      <c r="K24" s="100"/>
      <c r="L24" s="100"/>
      <c r="M24" s="100"/>
      <c r="N24" s="100"/>
      <c r="O24" s="229"/>
      <c r="P24" s="96" t="s">
        <v>13</v>
      </c>
      <c r="Q24" s="98"/>
      <c r="R24" s="3"/>
    </row>
    <row r="25" spans="2:20" ht="15" customHeight="1" x14ac:dyDescent="0.2">
      <c r="B25" s="2"/>
      <c r="C25" s="34" t="s">
        <v>17</v>
      </c>
      <c r="D25" s="91">
        <v>100</v>
      </c>
      <c r="E25" s="89"/>
      <c r="F25" s="89"/>
      <c r="G25" s="89"/>
      <c r="H25" s="89"/>
      <c r="I25" s="92"/>
      <c r="J25" s="91">
        <v>100</v>
      </c>
      <c r="K25" s="89"/>
      <c r="L25" s="89"/>
      <c r="M25" s="89"/>
      <c r="N25" s="89"/>
      <c r="O25" s="92"/>
      <c r="P25" s="91"/>
      <c r="Q25" s="92"/>
      <c r="R25" s="3"/>
    </row>
    <row r="26" spans="2:20" x14ac:dyDescent="0.2">
      <c r="B26" s="2"/>
      <c r="C26" s="33" t="s">
        <v>15</v>
      </c>
      <c r="D26" s="74"/>
      <c r="E26" s="75"/>
      <c r="F26" s="75"/>
      <c r="G26" s="75"/>
      <c r="H26" s="75"/>
      <c r="I26" s="112"/>
      <c r="J26" s="74"/>
      <c r="K26" s="75"/>
      <c r="L26" s="75"/>
      <c r="M26" s="75"/>
      <c r="N26" s="75"/>
      <c r="O26" s="112"/>
      <c r="P26" s="78"/>
      <c r="Q26" s="79"/>
      <c r="R26" s="3"/>
    </row>
    <row r="27" spans="2:20" ht="15.75" customHeight="1" x14ac:dyDescent="0.2">
      <c r="B27" s="2"/>
      <c r="C27" s="33" t="s">
        <v>36</v>
      </c>
      <c r="D27" s="74"/>
      <c r="E27" s="75"/>
      <c r="F27" s="75"/>
      <c r="G27" s="75"/>
      <c r="H27" s="75"/>
      <c r="I27" s="112"/>
      <c r="J27" s="74"/>
      <c r="K27" s="75"/>
      <c r="L27" s="75"/>
      <c r="M27" s="75"/>
      <c r="N27" s="75"/>
      <c r="O27" s="112"/>
      <c r="P27" s="230"/>
      <c r="Q27" s="231"/>
      <c r="R27" s="3"/>
    </row>
    <row r="28" spans="2:20" ht="15.75" customHeight="1" thickBot="1" x14ac:dyDescent="0.25">
      <c r="B28" s="2"/>
      <c r="C28" s="32" t="s">
        <v>29</v>
      </c>
      <c r="D28" s="209" t="e">
        <f>(D26/D27)*100</f>
        <v>#DIV/0!</v>
      </c>
      <c r="E28" s="210"/>
      <c r="F28" s="210"/>
      <c r="G28" s="210"/>
      <c r="H28" s="210"/>
      <c r="I28" s="233"/>
      <c r="J28" s="209" t="e">
        <f>(J26/J27)*100</f>
        <v>#DIV/0!</v>
      </c>
      <c r="K28" s="210"/>
      <c r="L28" s="210"/>
      <c r="M28" s="210"/>
      <c r="N28" s="210"/>
      <c r="O28" s="233"/>
      <c r="P28" s="197"/>
      <c r="Q28" s="232"/>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19"/>
      <c r="L43" s="20"/>
      <c r="M43" s="20"/>
      <c r="N43" s="20"/>
      <c r="O43" s="20"/>
      <c r="P43" s="20"/>
      <c r="Q43" s="21"/>
      <c r="R43" s="3"/>
    </row>
    <row r="44" spans="2:18" ht="102" customHeight="1" thickBot="1" x14ac:dyDescent="0.25">
      <c r="B44" s="2"/>
      <c r="C44" s="10" t="s">
        <v>18</v>
      </c>
      <c r="D44" s="47"/>
      <c r="E44" s="234"/>
      <c r="F44" s="235"/>
      <c r="G44" s="235"/>
      <c r="H44" s="235"/>
      <c r="I44" s="235"/>
      <c r="J44" s="236"/>
      <c r="K44" s="237"/>
      <c r="L44" s="237"/>
      <c r="M44" s="237"/>
      <c r="N44" s="237"/>
      <c r="O44" s="237"/>
      <c r="P44" s="237"/>
      <c r="Q44" s="238"/>
      <c r="R44" s="3"/>
    </row>
    <row r="45" spans="2:18" ht="133.5" customHeight="1" thickBot="1" x14ac:dyDescent="0.25">
      <c r="B45" s="2"/>
      <c r="C45" s="10" t="s">
        <v>19</v>
      </c>
      <c r="D45" s="47"/>
      <c r="E45" s="234"/>
      <c r="F45" s="235"/>
      <c r="G45" s="235"/>
      <c r="H45" s="235"/>
      <c r="I45" s="235"/>
      <c r="J45" s="236"/>
      <c r="K45" s="237"/>
      <c r="L45" s="237"/>
      <c r="M45" s="237"/>
      <c r="N45" s="237"/>
      <c r="O45" s="237"/>
      <c r="P45" s="237"/>
      <c r="Q45" s="238"/>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31" t="s">
        <v>39</v>
      </c>
      <c r="D93" s="30"/>
      <c r="H93" s="29" t="s">
        <v>23</v>
      </c>
      <c r="I93" s="29" t="s">
        <v>25</v>
      </c>
      <c r="J93" s="29" t="s">
        <v>70</v>
      </c>
      <c r="U93" s="28" t="s">
        <v>30</v>
      </c>
    </row>
    <row r="94" spans="3:21" ht="25.5" hidden="1" x14ac:dyDescent="0.2">
      <c r="C94" s="24" t="s">
        <v>46</v>
      </c>
      <c r="D94" s="26"/>
      <c r="H94" s="27" t="s">
        <v>4</v>
      </c>
      <c r="I94" s="27" t="s">
        <v>7</v>
      </c>
      <c r="J94" s="27" t="s">
        <v>71</v>
      </c>
      <c r="M94" s="56"/>
      <c r="N94" s="56"/>
    </row>
    <row r="95" spans="3:21" ht="25.5" hidden="1" x14ac:dyDescent="0.2">
      <c r="C95" s="24" t="s">
        <v>47</v>
      </c>
      <c r="D95" s="26"/>
      <c r="H95" s="27" t="s">
        <v>76</v>
      </c>
      <c r="I95" s="27" t="s">
        <v>88</v>
      </c>
      <c r="J95" s="27" t="s">
        <v>72</v>
      </c>
      <c r="M95" s="57"/>
      <c r="N95" s="57"/>
    </row>
    <row r="96" spans="3:21" ht="38.25" hidden="1" x14ac:dyDescent="0.2">
      <c r="C96" s="24" t="s">
        <v>48</v>
      </c>
      <c r="D96" s="26"/>
      <c r="H96" s="27" t="s">
        <v>5</v>
      </c>
      <c r="I96" s="27" t="s">
        <v>8</v>
      </c>
      <c r="J96" s="27" t="s">
        <v>73</v>
      </c>
      <c r="M96" s="57"/>
      <c r="N96" s="57"/>
    </row>
    <row r="97" spans="3:14" hidden="1" x14ac:dyDescent="0.2">
      <c r="C97" s="24" t="s">
        <v>49</v>
      </c>
      <c r="D97" s="26"/>
      <c r="H97" s="27"/>
      <c r="I97" s="27" t="s">
        <v>75</v>
      </c>
      <c r="J97" s="27" t="s">
        <v>74</v>
      </c>
      <c r="M97" s="57"/>
      <c r="N97" s="57"/>
    </row>
    <row r="98" spans="3:14" ht="25.5" hidden="1" x14ac:dyDescent="0.2">
      <c r="C98" s="24" t="s">
        <v>50</v>
      </c>
      <c r="D98" s="26"/>
      <c r="H98" s="27"/>
      <c r="I98" s="27" t="s">
        <v>9</v>
      </c>
      <c r="J98" s="27" t="s">
        <v>78</v>
      </c>
      <c r="M98" s="57"/>
      <c r="N98" s="57"/>
    </row>
    <row r="99" spans="3:14" hidden="1" x14ac:dyDescent="0.2">
      <c r="C99" s="24" t="s">
        <v>51</v>
      </c>
      <c r="D99" s="26"/>
      <c r="H99" s="27"/>
      <c r="I99" s="27" t="s">
        <v>10</v>
      </c>
      <c r="J99" s="27"/>
      <c r="M99" s="57"/>
      <c r="N99" s="57"/>
    </row>
    <row r="100" spans="3:14" hidden="1" x14ac:dyDescent="0.2">
      <c r="C100" s="24" t="s">
        <v>52</v>
      </c>
      <c r="D100" s="26"/>
      <c r="M100" s="56"/>
      <c r="N100" s="56"/>
    </row>
    <row r="101" spans="3:14" ht="66" hidden="1" customHeight="1" x14ac:dyDescent="0.2">
      <c r="C101" s="24" t="s">
        <v>53</v>
      </c>
      <c r="D101" s="26"/>
      <c r="M101" s="55"/>
      <c r="N101" s="55"/>
    </row>
    <row r="102" spans="3:14" hidden="1" x14ac:dyDescent="0.2">
      <c r="C102" s="24" t="s">
        <v>37</v>
      </c>
      <c r="D102" s="26"/>
    </row>
    <row r="103" spans="3:14" ht="25.5" hidden="1" x14ac:dyDescent="0.2">
      <c r="C103" s="24" t="s">
        <v>54</v>
      </c>
      <c r="D103" s="26"/>
    </row>
    <row r="104" spans="3:14" ht="25.5" hidden="1" x14ac:dyDescent="0.2">
      <c r="C104" s="24" t="s">
        <v>55</v>
      </c>
      <c r="D104" s="26"/>
    </row>
    <row r="105" spans="3:14" ht="25.5" hidden="1" x14ac:dyDescent="0.2">
      <c r="C105" s="24" t="s">
        <v>56</v>
      </c>
      <c r="D105" s="26"/>
    </row>
    <row r="106" spans="3:14" hidden="1" x14ac:dyDescent="0.2">
      <c r="C106" s="24" t="s">
        <v>41</v>
      </c>
      <c r="D106" s="23"/>
    </row>
    <row r="107" spans="3:14" hidden="1" x14ac:dyDescent="0.2">
      <c r="C107" s="24" t="s">
        <v>40</v>
      </c>
      <c r="D107" s="25"/>
    </row>
    <row r="108" spans="3:14" hidden="1" x14ac:dyDescent="0.2">
      <c r="C108" s="24" t="s">
        <v>57</v>
      </c>
      <c r="D108" s="23"/>
    </row>
    <row r="109" spans="3:14" hidden="1" x14ac:dyDescent="0.2"/>
    <row r="110" spans="3:14" ht="6.75" hidden="1" customHeight="1" x14ac:dyDescent="0.2"/>
    <row r="111" spans="3:14" ht="15" hidden="1" customHeight="1" x14ac:dyDescent="0.2">
      <c r="C111" s="14" t="s">
        <v>30</v>
      </c>
    </row>
    <row r="112" spans="3:14" ht="18.75" hidden="1" customHeight="1" x14ac:dyDescent="0.2">
      <c r="C112" s="14" t="s">
        <v>33</v>
      </c>
    </row>
    <row r="113" spans="3:3" ht="15" hidden="1" customHeight="1" x14ac:dyDescent="0.2">
      <c r="C113" s="14" t="s">
        <v>42</v>
      </c>
    </row>
    <row r="114" spans="3:3" ht="11.25" hidden="1" customHeight="1" x14ac:dyDescent="0.2">
      <c r="C114" s="14" t="s">
        <v>31</v>
      </c>
    </row>
    <row r="115" spans="3:3" ht="16.5" hidden="1" customHeight="1" x14ac:dyDescent="0.2">
      <c r="C115" s="14" t="s">
        <v>32</v>
      </c>
    </row>
    <row r="116" spans="3:3" ht="12" hidden="1" customHeight="1" x14ac:dyDescent="0.2">
      <c r="C116" s="14" t="s">
        <v>34</v>
      </c>
    </row>
    <row r="117" spans="3:3" ht="25.5" hidden="1" customHeight="1" x14ac:dyDescent="0.2">
      <c r="C117" s="14" t="s">
        <v>35</v>
      </c>
    </row>
    <row r="118" spans="3:3" ht="27.75" hidden="1" customHeight="1" x14ac:dyDescent="0.2">
      <c r="C118" s="14" t="s">
        <v>43</v>
      </c>
    </row>
    <row r="119" spans="3:3" ht="36.75" hidden="1" customHeight="1" x14ac:dyDescent="0.2">
      <c r="C119" s="22" t="s">
        <v>44</v>
      </c>
    </row>
    <row r="120" spans="3:3" hidden="1" x14ac:dyDescent="0.2">
      <c r="C120" s="14" t="s">
        <v>45</v>
      </c>
    </row>
    <row r="121" spans="3:3" hidden="1" x14ac:dyDescent="0.2"/>
  </sheetData>
  <mergeCells count="69">
    <mergeCell ref="M98:N98"/>
    <mergeCell ref="M99:N99"/>
    <mergeCell ref="M100:N100"/>
    <mergeCell ref="M101:N101"/>
    <mergeCell ref="E45:J45"/>
    <mergeCell ref="K45:Q45"/>
    <mergeCell ref="M94:N94"/>
    <mergeCell ref="M95:N95"/>
    <mergeCell ref="M96:N96"/>
    <mergeCell ref="M97:N97"/>
    <mergeCell ref="I31:Q31"/>
    <mergeCell ref="C42:J42"/>
    <mergeCell ref="K42:Q42"/>
    <mergeCell ref="E43:J43"/>
    <mergeCell ref="E44:J44"/>
    <mergeCell ref="K44:Q44"/>
    <mergeCell ref="P26:Q26"/>
    <mergeCell ref="P27:Q27"/>
    <mergeCell ref="P28:Q28"/>
    <mergeCell ref="D26:I26"/>
    <mergeCell ref="D27:I27"/>
    <mergeCell ref="D28:I28"/>
    <mergeCell ref="J26:O26"/>
    <mergeCell ref="J27:O27"/>
    <mergeCell ref="J28:O28"/>
    <mergeCell ref="B20:R20"/>
    <mergeCell ref="C23:Q23"/>
    <mergeCell ref="P24:Q24"/>
    <mergeCell ref="P25:Q25"/>
    <mergeCell ref="D24:I24"/>
    <mergeCell ref="D25:I25"/>
    <mergeCell ref="J25:O25"/>
    <mergeCell ref="J24:O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8">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J28 P28 D28"/>
    <dataValidation allowBlank="1" showInputMessage="1" showErrorMessage="1" prompt="Identifique el valor registrado en el numerador de la fórmula de cálculo" sqref="P26 J26:J27 D26:D27"/>
    <dataValidation allowBlank="1" showInputMessage="1" showErrorMessage="1" prompt="Valor que se espera alcance el Indicador" sqref="J25 P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U123"/>
  <sheetViews>
    <sheetView showGridLines="0" topLeftCell="A29" zoomScale="85" zoomScaleNormal="85" zoomScaleSheetLayoutView="89" workbookViewId="0">
      <selection activeCell="E44" sqref="E44:J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3"/>
      <c r="O2" s="170" t="s">
        <v>91</v>
      </c>
      <c r="P2" s="170"/>
      <c r="Q2" s="170"/>
      <c r="R2" s="170"/>
    </row>
    <row r="3" spans="2:18" ht="24.75" customHeight="1" x14ac:dyDescent="0.2">
      <c r="B3" s="159"/>
      <c r="C3" s="57"/>
      <c r="D3" s="160"/>
      <c r="E3" s="164"/>
      <c r="F3" s="165"/>
      <c r="G3" s="165"/>
      <c r="H3" s="165"/>
      <c r="I3" s="165"/>
      <c r="J3" s="165"/>
      <c r="K3" s="165"/>
      <c r="L3" s="165"/>
      <c r="M3" s="165"/>
      <c r="N3" s="166"/>
      <c r="O3" s="170" t="s">
        <v>82</v>
      </c>
      <c r="P3" s="170"/>
      <c r="Q3" s="170"/>
      <c r="R3" s="170"/>
    </row>
    <row r="4" spans="2:18" ht="24.75" customHeight="1" thickBot="1" x14ac:dyDescent="0.25">
      <c r="B4" s="159"/>
      <c r="C4" s="57"/>
      <c r="D4" s="160"/>
      <c r="E4" s="167"/>
      <c r="F4" s="168"/>
      <c r="G4" s="168"/>
      <c r="H4" s="168"/>
      <c r="I4" s="168"/>
      <c r="J4" s="168"/>
      <c r="K4" s="168"/>
      <c r="L4" s="168"/>
      <c r="M4" s="168"/>
      <c r="N4" s="169"/>
      <c r="O4" s="170" t="s">
        <v>83</v>
      </c>
      <c r="P4" s="170"/>
      <c r="Q4" s="170"/>
      <c r="R4" s="170"/>
    </row>
    <row r="5" spans="2:18" ht="13.5" thickBot="1" x14ac:dyDescent="0.25">
      <c r="B5" s="171" t="s">
        <v>134</v>
      </c>
      <c r="C5" s="172"/>
      <c r="D5" s="172"/>
      <c r="E5" s="172"/>
      <c r="F5" s="172"/>
      <c r="G5" s="172"/>
      <c r="H5" s="172"/>
      <c r="I5" s="172"/>
      <c r="J5" s="172"/>
      <c r="K5" s="172"/>
      <c r="L5" s="172"/>
      <c r="M5" s="172"/>
      <c r="N5" s="172"/>
      <c r="O5" s="173"/>
      <c r="P5" s="173"/>
      <c r="Q5" s="173"/>
      <c r="R5" s="174"/>
    </row>
    <row r="6" spans="2:18" ht="15" customHeight="1" thickBot="1" x14ac:dyDescent="0.25">
      <c r="B6" s="69" t="s">
        <v>0</v>
      </c>
      <c r="C6" s="70"/>
      <c r="D6" s="70"/>
      <c r="E6" s="70"/>
      <c r="F6" s="70"/>
      <c r="G6" s="70"/>
      <c r="H6" s="70"/>
      <c r="I6" s="70"/>
      <c r="J6" s="70"/>
      <c r="K6" s="70"/>
      <c r="L6" s="70"/>
      <c r="M6" s="70"/>
      <c r="N6" s="70"/>
      <c r="O6" s="70"/>
      <c r="P6" s="70"/>
      <c r="Q6" s="70"/>
      <c r="R6" s="71"/>
    </row>
    <row r="7" spans="2:18" ht="13.5" customHeight="1"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176" t="s">
        <v>53</v>
      </c>
      <c r="E8" s="177"/>
      <c r="F8" s="177"/>
      <c r="G8" s="177"/>
      <c r="H8" s="177"/>
      <c r="I8" s="178"/>
      <c r="J8" s="179" t="s">
        <v>58</v>
      </c>
      <c r="K8" s="180"/>
      <c r="L8" s="181" t="s">
        <v>101</v>
      </c>
      <c r="M8" s="182"/>
      <c r="N8" s="182"/>
      <c r="O8" s="182"/>
      <c r="P8" s="182"/>
      <c r="Q8" s="183"/>
      <c r="R8" s="3"/>
    </row>
    <row r="9" spans="2:18" ht="23.25" customHeight="1" thickBot="1" x14ac:dyDescent="0.25">
      <c r="B9" s="2"/>
      <c r="C9" s="4" t="s">
        <v>61</v>
      </c>
      <c r="D9" s="143" t="s">
        <v>93</v>
      </c>
      <c r="E9" s="144"/>
      <c r="F9" s="144"/>
      <c r="G9" s="144"/>
      <c r="H9" s="144"/>
      <c r="I9" s="145"/>
      <c r="J9" s="146" t="s">
        <v>59</v>
      </c>
      <c r="K9" s="147"/>
      <c r="L9" s="150" t="s">
        <v>108</v>
      </c>
      <c r="M9" s="151"/>
      <c r="N9" s="151"/>
      <c r="O9" s="151"/>
      <c r="P9" s="151"/>
      <c r="Q9" s="152"/>
      <c r="R9" s="3"/>
    </row>
    <row r="10" spans="2:18" ht="23.25" customHeight="1" thickBot="1" x14ac:dyDescent="0.25">
      <c r="B10" s="2"/>
      <c r="C10" s="4" t="s">
        <v>60</v>
      </c>
      <c r="D10" s="143" t="s">
        <v>132</v>
      </c>
      <c r="E10" s="144"/>
      <c r="F10" s="144"/>
      <c r="G10" s="144"/>
      <c r="H10" s="144"/>
      <c r="I10" s="145"/>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102</v>
      </c>
      <c r="D13" s="120"/>
      <c r="E13" s="123">
        <v>0.67859999999999998</v>
      </c>
      <c r="F13" s="124"/>
      <c r="G13" s="126" t="s">
        <v>81</v>
      </c>
      <c r="H13" s="127"/>
      <c r="I13" s="119" t="s">
        <v>4</v>
      </c>
      <c r="J13" s="124"/>
      <c r="K13" s="126" t="s">
        <v>8</v>
      </c>
      <c r="L13" s="127"/>
      <c r="M13" s="119" t="s">
        <v>103</v>
      </c>
      <c r="N13" s="120"/>
      <c r="O13" s="130"/>
      <c r="P13" s="132" t="s">
        <v>71</v>
      </c>
      <c r="Q13" s="124"/>
      <c r="R13" s="3"/>
    </row>
    <row r="14" spans="2:18" ht="49.5"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98</v>
      </c>
      <c r="G16" s="109"/>
      <c r="H16" s="6"/>
      <c r="I16" s="6"/>
      <c r="J16" s="6"/>
      <c r="K16" s="6"/>
      <c r="L16" s="6"/>
      <c r="M16" s="7"/>
      <c r="N16" s="7"/>
      <c r="O16" s="7"/>
      <c r="P16" s="7"/>
      <c r="Q16" s="7"/>
      <c r="R16" s="3"/>
    </row>
    <row r="17" spans="2:20" ht="18.75" customHeight="1" x14ac:dyDescent="0.2">
      <c r="B17" s="2"/>
      <c r="C17" s="104"/>
      <c r="D17" s="110" t="s">
        <v>27</v>
      </c>
      <c r="E17" s="111"/>
      <c r="F17" s="74" t="s">
        <v>99</v>
      </c>
      <c r="G17" s="112"/>
      <c r="H17" s="6"/>
      <c r="I17" s="6"/>
      <c r="J17" s="6"/>
      <c r="K17" s="6"/>
      <c r="L17" s="6"/>
      <c r="M17" s="7"/>
      <c r="N17" s="7"/>
      <c r="O17" s="7"/>
      <c r="P17" s="7"/>
      <c r="Q17" s="7"/>
      <c r="R17" s="3"/>
    </row>
    <row r="18" spans="2:20" ht="18.75" customHeight="1" thickBot="1" x14ac:dyDescent="0.25">
      <c r="B18" s="2"/>
      <c r="C18" s="105"/>
      <c r="D18" s="113" t="s">
        <v>28</v>
      </c>
      <c r="E18" s="114"/>
      <c r="F18" s="115" t="s">
        <v>100</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101"/>
      <c r="G24" s="102" t="s">
        <v>85</v>
      </c>
      <c r="H24" s="100"/>
      <c r="I24" s="101"/>
      <c r="J24" s="102" t="s">
        <v>86</v>
      </c>
      <c r="K24" s="100"/>
      <c r="L24" s="101"/>
      <c r="M24" s="102" t="s">
        <v>87</v>
      </c>
      <c r="N24" s="100"/>
      <c r="O24" s="101"/>
      <c r="P24" s="97" t="s">
        <v>13</v>
      </c>
      <c r="Q24" s="98"/>
      <c r="R24" s="3"/>
    </row>
    <row r="25" spans="2:20" ht="15" customHeight="1" x14ac:dyDescent="0.2">
      <c r="B25" s="2"/>
      <c r="C25" s="34" t="s">
        <v>17</v>
      </c>
      <c r="D25" s="85">
        <v>100</v>
      </c>
      <c r="E25" s="86"/>
      <c r="F25" s="87"/>
      <c r="G25" s="85">
        <v>100</v>
      </c>
      <c r="H25" s="86"/>
      <c r="I25" s="87"/>
      <c r="J25" s="85">
        <v>100</v>
      </c>
      <c r="K25" s="86"/>
      <c r="L25" s="87"/>
      <c r="M25" s="85">
        <v>100</v>
      </c>
      <c r="N25" s="86"/>
      <c r="O25" s="87"/>
      <c r="P25" s="254">
        <v>100</v>
      </c>
      <c r="Q25" s="255"/>
      <c r="R25" s="3"/>
    </row>
    <row r="26" spans="2:20" ht="12.75" customHeight="1" x14ac:dyDescent="0.2">
      <c r="B26" s="2"/>
      <c r="C26" s="33" t="s">
        <v>15</v>
      </c>
      <c r="D26" s="77">
        <v>86</v>
      </c>
      <c r="E26" s="75"/>
      <c r="F26" s="76"/>
      <c r="G26" s="77"/>
      <c r="H26" s="75"/>
      <c r="I26" s="76"/>
      <c r="J26" s="77"/>
      <c r="K26" s="75"/>
      <c r="L26" s="76"/>
      <c r="M26" s="77"/>
      <c r="N26" s="75"/>
      <c r="O26" s="76"/>
      <c r="P26" s="200">
        <f>SUM(G26:O26)</f>
        <v>0</v>
      </c>
      <c r="Q26" s="79"/>
      <c r="R26" s="3"/>
    </row>
    <row r="27" spans="2:20" ht="15.75" customHeight="1" x14ac:dyDescent="0.2">
      <c r="B27" s="2"/>
      <c r="C27" s="33" t="s">
        <v>36</v>
      </c>
      <c r="D27" s="77">
        <v>86</v>
      </c>
      <c r="E27" s="75"/>
      <c r="F27" s="76"/>
      <c r="G27" s="77"/>
      <c r="H27" s="75"/>
      <c r="I27" s="76"/>
      <c r="J27" s="77"/>
      <c r="K27" s="75"/>
      <c r="L27" s="76"/>
      <c r="M27" s="77"/>
      <c r="N27" s="75"/>
      <c r="O27" s="76"/>
      <c r="P27" s="200">
        <f>SUM(G27:O27)</f>
        <v>0</v>
      </c>
      <c r="Q27" s="79"/>
      <c r="R27" s="3"/>
    </row>
    <row r="28" spans="2:20" ht="15.75" customHeight="1" thickBot="1" x14ac:dyDescent="0.25">
      <c r="B28" s="2"/>
      <c r="C28" s="32" t="s">
        <v>29</v>
      </c>
      <c r="D28" s="209">
        <f>(D26/D27)*100</f>
        <v>100</v>
      </c>
      <c r="E28" s="210"/>
      <c r="F28" s="211"/>
      <c r="G28" s="80" t="e">
        <f>(G26/G27)*100</f>
        <v>#DIV/0!</v>
      </c>
      <c r="H28" s="81"/>
      <c r="I28" s="82"/>
      <c r="J28" s="209" t="e">
        <f>(J26/J27)*100</f>
        <v>#DIV/0!</v>
      </c>
      <c r="K28" s="210"/>
      <c r="L28" s="233"/>
      <c r="M28" s="209" t="e">
        <f>(M26/M27)*100</f>
        <v>#DIV/0!</v>
      </c>
      <c r="N28" s="210"/>
      <c r="O28" s="211"/>
      <c r="P28" s="252" t="e">
        <f>P26/P27*100</f>
        <v>#DIV/0!</v>
      </c>
      <c r="Q28" s="253"/>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19"/>
      <c r="L43" s="20"/>
      <c r="M43" s="20"/>
      <c r="N43" s="20"/>
      <c r="O43" s="20"/>
      <c r="P43" s="20"/>
      <c r="Q43" s="21"/>
      <c r="R43" s="3"/>
    </row>
    <row r="44" spans="2:18" ht="192.75" customHeight="1" thickBot="1" x14ac:dyDescent="0.25">
      <c r="B44" s="2"/>
      <c r="C44" s="10" t="s">
        <v>18</v>
      </c>
      <c r="D44" s="270" t="s">
        <v>141</v>
      </c>
      <c r="E44" s="249" t="s">
        <v>143</v>
      </c>
      <c r="F44" s="250"/>
      <c r="G44" s="250"/>
      <c r="H44" s="250"/>
      <c r="I44" s="250"/>
      <c r="J44" s="251"/>
      <c r="K44" s="245"/>
      <c r="L44" s="246"/>
      <c r="M44" s="246"/>
      <c r="N44" s="246"/>
      <c r="O44" s="246"/>
      <c r="P44" s="246"/>
      <c r="Q44" s="247"/>
      <c r="R44" s="3"/>
    </row>
    <row r="45" spans="2:18" ht="111.75" customHeight="1" thickBot="1" x14ac:dyDescent="0.25">
      <c r="B45" s="2"/>
      <c r="C45" s="10" t="s">
        <v>19</v>
      </c>
      <c r="D45" s="48"/>
      <c r="E45" s="239"/>
      <c r="F45" s="240"/>
      <c r="G45" s="240"/>
      <c r="H45" s="240"/>
      <c r="I45" s="240"/>
      <c r="J45" s="241"/>
      <c r="K45" s="242"/>
      <c r="L45" s="243"/>
      <c r="M45" s="243"/>
      <c r="N45" s="243"/>
      <c r="O45" s="243"/>
      <c r="P45" s="243"/>
      <c r="Q45" s="244"/>
      <c r="R45" s="3"/>
    </row>
    <row r="46" spans="2:18" ht="186" customHeight="1" thickBot="1" x14ac:dyDescent="0.25">
      <c r="B46" s="2"/>
      <c r="C46" s="10" t="s">
        <v>90</v>
      </c>
      <c r="D46" s="46"/>
      <c r="E46" s="239"/>
      <c r="F46" s="240"/>
      <c r="G46" s="240"/>
      <c r="H46" s="240"/>
      <c r="I46" s="240"/>
      <c r="J46" s="241"/>
      <c r="K46" s="245"/>
      <c r="L46" s="246"/>
      <c r="M46" s="246"/>
      <c r="N46" s="246"/>
      <c r="O46" s="246"/>
      <c r="P46" s="246"/>
      <c r="Q46" s="247"/>
      <c r="R46" s="3"/>
    </row>
    <row r="47" spans="2:18" ht="167.25" customHeight="1" thickBot="1" x14ac:dyDescent="0.25">
      <c r="B47" s="2"/>
      <c r="C47" s="10" t="s">
        <v>20</v>
      </c>
      <c r="D47" s="47"/>
      <c r="E47" s="248"/>
      <c r="F47" s="246"/>
      <c r="G47" s="246"/>
      <c r="H47" s="246"/>
      <c r="I47" s="246"/>
      <c r="J47" s="247"/>
      <c r="K47" s="58"/>
      <c r="L47" s="59"/>
      <c r="M47" s="59"/>
      <c r="N47" s="59"/>
      <c r="O47" s="59"/>
      <c r="P47" s="59"/>
      <c r="Q47" s="60"/>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6"/>
      <c r="N96" s="56"/>
    </row>
    <row r="97" spans="3:14" ht="25.5" hidden="1" x14ac:dyDescent="0.2">
      <c r="C97" s="24" t="s">
        <v>47</v>
      </c>
      <c r="D97" s="26"/>
      <c r="H97" s="27" t="s">
        <v>76</v>
      </c>
      <c r="I97" s="27" t="s">
        <v>88</v>
      </c>
      <c r="J97" s="27" t="s">
        <v>72</v>
      </c>
      <c r="M97" s="57"/>
      <c r="N97" s="57"/>
    </row>
    <row r="98" spans="3:14" ht="38.25" hidden="1" x14ac:dyDescent="0.2">
      <c r="C98" s="24" t="s">
        <v>48</v>
      </c>
      <c r="D98" s="26"/>
      <c r="H98" s="27" t="s">
        <v>5</v>
      </c>
      <c r="I98" s="27" t="s">
        <v>8</v>
      </c>
      <c r="J98" s="27" t="s">
        <v>73</v>
      </c>
      <c r="M98" s="57"/>
      <c r="N98" s="57"/>
    </row>
    <row r="99" spans="3:14" hidden="1" x14ac:dyDescent="0.2">
      <c r="C99" s="24" t="s">
        <v>49</v>
      </c>
      <c r="D99" s="26"/>
      <c r="H99" s="27"/>
      <c r="I99" s="27" t="s">
        <v>75</v>
      </c>
      <c r="J99" s="27" t="s">
        <v>74</v>
      </c>
      <c r="M99" s="57"/>
      <c r="N99" s="57"/>
    </row>
    <row r="100" spans="3:14" ht="25.5" hidden="1" x14ac:dyDescent="0.2">
      <c r="C100" s="24" t="s">
        <v>50</v>
      </c>
      <c r="D100" s="26"/>
      <c r="H100" s="27"/>
      <c r="I100" s="27" t="s">
        <v>9</v>
      </c>
      <c r="J100" s="27" t="s">
        <v>78</v>
      </c>
      <c r="M100" s="57"/>
      <c r="N100" s="57"/>
    </row>
    <row r="101" spans="3:14" hidden="1" x14ac:dyDescent="0.2">
      <c r="C101" s="24" t="s">
        <v>51</v>
      </c>
      <c r="D101" s="26"/>
      <c r="H101" s="27"/>
      <c r="I101" s="27" t="s">
        <v>10</v>
      </c>
      <c r="J101" s="27"/>
      <c r="M101" s="57"/>
      <c r="N101" s="57"/>
    </row>
    <row r="102" spans="3:14" hidden="1" x14ac:dyDescent="0.2">
      <c r="C102" s="24" t="s">
        <v>52</v>
      </c>
      <c r="D102" s="26"/>
      <c r="M102" s="56"/>
      <c r="N102" s="56"/>
    </row>
    <row r="103" spans="3:14" ht="66" hidden="1" customHeight="1" x14ac:dyDescent="0.2">
      <c r="C103" s="24" t="s">
        <v>53</v>
      </c>
      <c r="D103" s="26"/>
      <c r="M103" s="55"/>
      <c r="N103" s="55"/>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xWindow="784" yWindow="670"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M28 P28 J28 G28 D28"/>
    <dataValidation allowBlank="1" showInputMessage="1" showErrorMessage="1" prompt="Identifique el valor registrado en el denominador de la fórmula de cálculo" sqref="J27 M27 G27 D27"/>
    <dataValidation allowBlank="1" showInputMessage="1" showErrorMessage="1" prompt="Identifique el valor registrado en el numerador de la fórmula de cálculo" sqref="G26 M26 P26:P27 J26 D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opLeftCell="A17" zoomScale="85" zoomScaleNormal="85" zoomScaleSheetLayoutView="89" workbookViewId="0">
      <selection activeCell="K44" sqref="K44:Q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3"/>
      <c r="O2" s="170" t="s">
        <v>91</v>
      </c>
      <c r="P2" s="170"/>
      <c r="Q2" s="170"/>
      <c r="R2" s="170"/>
    </row>
    <row r="3" spans="2:18" ht="24.75" customHeight="1" x14ac:dyDescent="0.2">
      <c r="B3" s="159"/>
      <c r="C3" s="57"/>
      <c r="D3" s="160"/>
      <c r="E3" s="164"/>
      <c r="F3" s="165"/>
      <c r="G3" s="165"/>
      <c r="H3" s="165"/>
      <c r="I3" s="165"/>
      <c r="J3" s="165"/>
      <c r="K3" s="165"/>
      <c r="L3" s="165"/>
      <c r="M3" s="165"/>
      <c r="N3" s="166"/>
      <c r="O3" s="170" t="s">
        <v>82</v>
      </c>
      <c r="P3" s="170"/>
      <c r="Q3" s="170"/>
      <c r="R3" s="170"/>
    </row>
    <row r="4" spans="2:18" ht="24.75" customHeight="1" thickBot="1" x14ac:dyDescent="0.25">
      <c r="B4" s="159"/>
      <c r="C4" s="57"/>
      <c r="D4" s="160"/>
      <c r="E4" s="167"/>
      <c r="F4" s="168"/>
      <c r="G4" s="168"/>
      <c r="H4" s="168"/>
      <c r="I4" s="168"/>
      <c r="J4" s="168"/>
      <c r="K4" s="168"/>
      <c r="L4" s="168"/>
      <c r="M4" s="168"/>
      <c r="N4" s="169"/>
      <c r="O4" s="170" t="s">
        <v>83</v>
      </c>
      <c r="P4" s="170"/>
      <c r="Q4" s="170"/>
      <c r="R4" s="170"/>
    </row>
    <row r="5" spans="2:18" ht="13.5" thickBot="1" x14ac:dyDescent="0.25">
      <c r="B5" s="171" t="s">
        <v>134</v>
      </c>
      <c r="C5" s="172"/>
      <c r="D5" s="172"/>
      <c r="E5" s="172"/>
      <c r="F5" s="172"/>
      <c r="G5" s="172"/>
      <c r="H5" s="172"/>
      <c r="I5" s="172"/>
      <c r="J5" s="172"/>
      <c r="K5" s="172"/>
      <c r="L5" s="172"/>
      <c r="M5" s="172"/>
      <c r="N5" s="172"/>
      <c r="O5" s="173"/>
      <c r="P5" s="173"/>
      <c r="Q5" s="173"/>
      <c r="R5" s="174"/>
    </row>
    <row r="6" spans="2:18" ht="15" customHeight="1" thickBot="1" x14ac:dyDescent="0.25">
      <c r="B6" s="216" t="s">
        <v>0</v>
      </c>
      <c r="C6" s="217"/>
      <c r="D6" s="217"/>
      <c r="E6" s="217"/>
      <c r="F6" s="217"/>
      <c r="G6" s="217"/>
      <c r="H6" s="217"/>
      <c r="I6" s="217"/>
      <c r="J6" s="217"/>
      <c r="K6" s="217"/>
      <c r="L6" s="217"/>
      <c r="M6" s="217"/>
      <c r="N6" s="217"/>
      <c r="O6" s="217"/>
      <c r="P6" s="217"/>
      <c r="Q6" s="217"/>
      <c r="R6" s="218"/>
    </row>
    <row r="7" spans="2:18" ht="13.5" thickBot="1" x14ac:dyDescent="0.25">
      <c r="B7" s="2"/>
      <c r="C7" s="175"/>
      <c r="D7" s="175"/>
      <c r="E7" s="175"/>
      <c r="F7" s="175"/>
      <c r="G7" s="175"/>
      <c r="H7" s="175"/>
      <c r="I7" s="175"/>
      <c r="J7" s="175"/>
      <c r="K7" s="175"/>
      <c r="L7" s="175"/>
      <c r="M7" s="175"/>
      <c r="N7" s="175"/>
      <c r="O7" s="175"/>
      <c r="P7" s="175"/>
      <c r="Q7" s="175"/>
      <c r="R7" s="3"/>
    </row>
    <row r="8" spans="2:18" ht="30" customHeight="1" thickBot="1" x14ac:dyDescent="0.25">
      <c r="B8" s="2"/>
      <c r="C8" s="4" t="s">
        <v>62</v>
      </c>
      <c r="D8" s="176" t="s">
        <v>53</v>
      </c>
      <c r="E8" s="177"/>
      <c r="F8" s="177"/>
      <c r="G8" s="177"/>
      <c r="H8" s="177"/>
      <c r="I8" s="178"/>
      <c r="J8" s="179" t="s">
        <v>58</v>
      </c>
      <c r="K8" s="180"/>
      <c r="L8" s="181" t="s">
        <v>127</v>
      </c>
      <c r="M8" s="182"/>
      <c r="N8" s="182"/>
      <c r="O8" s="182"/>
      <c r="P8" s="182"/>
      <c r="Q8" s="183"/>
      <c r="R8" s="3"/>
    </row>
    <row r="9" spans="2:18" ht="23.25" customHeight="1" thickBot="1" x14ac:dyDescent="0.25">
      <c r="B9" s="2"/>
      <c r="C9" s="4" t="s">
        <v>61</v>
      </c>
      <c r="D9" s="143" t="s">
        <v>93</v>
      </c>
      <c r="E9" s="144"/>
      <c r="F9" s="144"/>
      <c r="G9" s="144"/>
      <c r="H9" s="144"/>
      <c r="I9" s="145"/>
      <c r="J9" s="146" t="s">
        <v>59</v>
      </c>
      <c r="K9" s="147"/>
      <c r="L9" s="150" t="s">
        <v>125</v>
      </c>
      <c r="M9" s="151"/>
      <c r="N9" s="151"/>
      <c r="O9" s="151"/>
      <c r="P9" s="151"/>
      <c r="Q9" s="152"/>
      <c r="R9" s="3"/>
    </row>
    <row r="10" spans="2:18" ht="23.25" customHeight="1" thickBot="1" x14ac:dyDescent="0.25">
      <c r="B10" s="2"/>
      <c r="C10" s="4" t="s">
        <v>60</v>
      </c>
      <c r="D10" s="143" t="s">
        <v>124</v>
      </c>
      <c r="E10" s="144"/>
      <c r="F10" s="144"/>
      <c r="G10" s="144"/>
      <c r="H10" s="144"/>
      <c r="I10" s="145"/>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131</v>
      </c>
      <c r="D13" s="120"/>
      <c r="E13" s="123">
        <v>1</v>
      </c>
      <c r="F13" s="124"/>
      <c r="G13" s="126" t="s">
        <v>81</v>
      </c>
      <c r="H13" s="127"/>
      <c r="I13" s="119" t="s">
        <v>4</v>
      </c>
      <c r="J13" s="124"/>
      <c r="K13" s="126" t="s">
        <v>8</v>
      </c>
      <c r="L13" s="127"/>
      <c r="M13" s="119" t="s">
        <v>126</v>
      </c>
      <c r="N13" s="120"/>
      <c r="O13" s="130"/>
      <c r="P13" s="132" t="s">
        <v>71</v>
      </c>
      <c r="Q13" s="124"/>
      <c r="R13" s="3"/>
    </row>
    <row r="14" spans="2:18" ht="75"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98</v>
      </c>
      <c r="G16" s="109"/>
      <c r="H16" s="6"/>
      <c r="I16" s="6"/>
      <c r="J16" s="6"/>
      <c r="K16" s="6"/>
      <c r="L16" s="6"/>
      <c r="M16" s="7"/>
      <c r="N16" s="7"/>
      <c r="O16" s="7"/>
      <c r="P16" s="7"/>
      <c r="Q16" s="7"/>
      <c r="R16" s="3"/>
    </row>
    <row r="17" spans="2:20" ht="18.75" customHeight="1" x14ac:dyDescent="0.2">
      <c r="B17" s="2"/>
      <c r="C17" s="104"/>
      <c r="D17" s="110" t="s">
        <v>27</v>
      </c>
      <c r="E17" s="111"/>
      <c r="F17" s="74" t="s">
        <v>99</v>
      </c>
      <c r="G17" s="112"/>
      <c r="H17" s="6"/>
      <c r="I17" s="6"/>
      <c r="J17" s="6"/>
      <c r="K17" s="6"/>
      <c r="L17" s="6"/>
      <c r="M17" s="7"/>
      <c r="N17" s="7"/>
      <c r="O17" s="7"/>
      <c r="P17" s="7"/>
      <c r="Q17" s="7"/>
      <c r="R17" s="3"/>
    </row>
    <row r="18" spans="2:20" ht="18.75" customHeight="1" thickBot="1" x14ac:dyDescent="0.25">
      <c r="B18" s="2"/>
      <c r="C18" s="105"/>
      <c r="D18" s="113" t="s">
        <v>28</v>
      </c>
      <c r="E18" s="114"/>
      <c r="F18" s="115" t="s">
        <v>100</v>
      </c>
      <c r="G18" s="116"/>
      <c r="H18" s="6"/>
      <c r="I18" s="6"/>
      <c r="J18" s="6"/>
      <c r="K18" s="6"/>
      <c r="L18" s="6"/>
      <c r="M18" s="7"/>
      <c r="N18" s="7"/>
      <c r="O18" s="7"/>
      <c r="P18" s="7"/>
      <c r="Q18" s="7"/>
      <c r="R18" s="3"/>
    </row>
    <row r="19" spans="2:20" ht="6" customHeight="1" thickBot="1" x14ac:dyDescent="0.25">
      <c r="B19" s="2"/>
      <c r="R19" s="3"/>
    </row>
    <row r="20" spans="2:20" ht="13.5" thickBot="1" x14ac:dyDescent="0.25">
      <c r="B20" s="226" t="s">
        <v>24</v>
      </c>
      <c r="C20" s="227"/>
      <c r="D20" s="227"/>
      <c r="E20" s="227"/>
      <c r="F20" s="227"/>
      <c r="G20" s="227"/>
      <c r="H20" s="227"/>
      <c r="I20" s="227"/>
      <c r="J20" s="227"/>
      <c r="K20" s="227"/>
      <c r="L20" s="227"/>
      <c r="M20" s="227"/>
      <c r="N20" s="227"/>
      <c r="O20" s="227"/>
      <c r="P20" s="227"/>
      <c r="Q20" s="227"/>
      <c r="R20" s="228"/>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101"/>
      <c r="G24" s="102" t="s">
        <v>85</v>
      </c>
      <c r="H24" s="100"/>
      <c r="I24" s="101"/>
      <c r="J24" s="102" t="s">
        <v>86</v>
      </c>
      <c r="K24" s="100"/>
      <c r="L24" s="101"/>
      <c r="M24" s="102" t="s">
        <v>87</v>
      </c>
      <c r="N24" s="100"/>
      <c r="O24" s="101"/>
      <c r="P24" s="97" t="s">
        <v>13</v>
      </c>
      <c r="Q24" s="98"/>
      <c r="R24" s="3"/>
    </row>
    <row r="25" spans="2:20" ht="15" customHeight="1" x14ac:dyDescent="0.2">
      <c r="B25" s="2"/>
      <c r="C25" s="34" t="s">
        <v>17</v>
      </c>
      <c r="D25" s="85">
        <v>100</v>
      </c>
      <c r="E25" s="86"/>
      <c r="F25" s="87"/>
      <c r="G25" s="85">
        <v>100</v>
      </c>
      <c r="H25" s="86"/>
      <c r="I25" s="87"/>
      <c r="J25" s="85">
        <v>100</v>
      </c>
      <c r="K25" s="86"/>
      <c r="L25" s="87"/>
      <c r="M25" s="85">
        <v>100</v>
      </c>
      <c r="N25" s="86"/>
      <c r="O25" s="87"/>
      <c r="P25" s="224">
        <v>1</v>
      </c>
      <c r="Q25" s="196"/>
      <c r="R25" s="3"/>
    </row>
    <row r="26" spans="2:20" ht="12.75" customHeight="1" x14ac:dyDescent="0.2">
      <c r="B26" s="2"/>
      <c r="C26" s="33" t="s">
        <v>15</v>
      </c>
      <c r="D26" s="77">
        <v>8</v>
      </c>
      <c r="E26" s="75"/>
      <c r="F26" s="76"/>
      <c r="G26" s="77"/>
      <c r="H26" s="75"/>
      <c r="I26" s="76"/>
      <c r="J26" s="77"/>
      <c r="K26" s="75"/>
      <c r="L26" s="76"/>
      <c r="M26" s="77"/>
      <c r="N26" s="75"/>
      <c r="O26" s="76"/>
      <c r="P26" s="200">
        <f>SUM(D26:O26)</f>
        <v>8</v>
      </c>
      <c r="Q26" s="79"/>
      <c r="R26" s="3"/>
    </row>
    <row r="27" spans="2:20" ht="15.75" customHeight="1" x14ac:dyDescent="0.2">
      <c r="B27" s="2"/>
      <c r="C27" s="33" t="s">
        <v>36</v>
      </c>
      <c r="D27" s="77">
        <v>8</v>
      </c>
      <c r="E27" s="75"/>
      <c r="F27" s="76"/>
      <c r="G27" s="77"/>
      <c r="H27" s="75"/>
      <c r="I27" s="76"/>
      <c r="J27" s="77"/>
      <c r="K27" s="75"/>
      <c r="L27" s="76"/>
      <c r="M27" s="77"/>
      <c r="N27" s="75"/>
      <c r="O27" s="76"/>
      <c r="P27" s="200">
        <f>SUM(D27:O27)</f>
        <v>8</v>
      </c>
      <c r="Q27" s="79"/>
      <c r="R27" s="3"/>
    </row>
    <row r="28" spans="2:20" ht="15.75" customHeight="1" thickBot="1" x14ac:dyDescent="0.25">
      <c r="B28" s="2"/>
      <c r="C28" s="32" t="s">
        <v>29</v>
      </c>
      <c r="D28" s="197">
        <f>(D26/D27)*100</f>
        <v>100</v>
      </c>
      <c r="E28" s="198"/>
      <c r="F28" s="199"/>
      <c r="G28" s="197" t="e">
        <f>(G26/G27)*100</f>
        <v>#DIV/0!</v>
      </c>
      <c r="H28" s="198"/>
      <c r="I28" s="199"/>
      <c r="J28" s="197" t="e">
        <f>(J26/J27)*100</f>
        <v>#DIV/0!</v>
      </c>
      <c r="K28" s="198"/>
      <c r="L28" s="199"/>
      <c r="M28" s="197" t="e">
        <f>(M26/M27)*100</f>
        <v>#DIV/0!</v>
      </c>
      <c r="N28" s="198"/>
      <c r="O28" s="199"/>
      <c r="P28" s="221">
        <f>P26/P27</f>
        <v>1</v>
      </c>
      <c r="Q28" s="222"/>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14" t="s">
        <v>22</v>
      </c>
      <c r="D42" s="215"/>
      <c r="E42" s="215"/>
      <c r="F42" s="215"/>
      <c r="G42" s="215"/>
      <c r="H42" s="215"/>
      <c r="I42" s="215"/>
      <c r="J42" s="215"/>
      <c r="K42" s="216" t="s">
        <v>77</v>
      </c>
      <c r="L42" s="217"/>
      <c r="M42" s="217"/>
      <c r="N42" s="217"/>
      <c r="O42" s="217"/>
      <c r="P42" s="217"/>
      <c r="Q42" s="218"/>
      <c r="R42" s="3"/>
    </row>
    <row r="43" spans="2:18" ht="28.5" customHeight="1" thickBot="1" x14ac:dyDescent="0.25">
      <c r="B43" s="2"/>
      <c r="C43" s="37"/>
      <c r="D43" s="38" t="s">
        <v>79</v>
      </c>
      <c r="E43" s="219" t="s">
        <v>80</v>
      </c>
      <c r="F43" s="219"/>
      <c r="G43" s="219"/>
      <c r="H43" s="219"/>
      <c r="I43" s="219"/>
      <c r="J43" s="220"/>
      <c r="K43" s="39"/>
      <c r="L43" s="40"/>
      <c r="M43" s="40"/>
      <c r="N43" s="40"/>
      <c r="O43" s="40"/>
      <c r="P43" s="40"/>
      <c r="Q43" s="41"/>
      <c r="R43" s="3"/>
    </row>
    <row r="44" spans="2:18" ht="112.5" customHeight="1" thickBot="1" x14ac:dyDescent="0.25">
      <c r="B44" s="2"/>
      <c r="C44" s="10" t="s">
        <v>18</v>
      </c>
      <c r="D44" s="46" t="s">
        <v>137</v>
      </c>
      <c r="E44" s="245" t="s">
        <v>144</v>
      </c>
      <c r="F44" s="246"/>
      <c r="G44" s="246"/>
      <c r="H44" s="246"/>
      <c r="I44" s="246"/>
      <c r="J44" s="247"/>
      <c r="K44" s="59"/>
      <c r="L44" s="59"/>
      <c r="M44" s="59"/>
      <c r="N44" s="59"/>
      <c r="O44" s="59"/>
      <c r="P44" s="59"/>
      <c r="Q44" s="60"/>
      <c r="R44" s="3"/>
    </row>
    <row r="45" spans="2:18" ht="60" customHeight="1" thickBot="1" x14ac:dyDescent="0.25">
      <c r="B45" s="2"/>
      <c r="C45" s="10" t="s">
        <v>19</v>
      </c>
      <c r="D45" s="48"/>
      <c r="E45" s="249"/>
      <c r="F45" s="250"/>
      <c r="G45" s="250"/>
      <c r="H45" s="250"/>
      <c r="I45" s="250"/>
      <c r="J45" s="251"/>
      <c r="K45" s="256"/>
      <c r="L45" s="257"/>
      <c r="M45" s="257"/>
      <c r="N45" s="257"/>
      <c r="O45" s="257"/>
      <c r="P45" s="257"/>
      <c r="Q45" s="234"/>
      <c r="R45" s="3"/>
    </row>
    <row r="46" spans="2:18" ht="56.25" customHeight="1" thickBot="1" x14ac:dyDescent="0.25">
      <c r="B46" s="2"/>
      <c r="C46" s="10" t="s">
        <v>90</v>
      </c>
      <c r="D46" s="48"/>
      <c r="E46" s="249"/>
      <c r="F46" s="250"/>
      <c r="G46" s="250"/>
      <c r="H46" s="250"/>
      <c r="I46" s="250"/>
      <c r="J46" s="251"/>
      <c r="K46" s="187"/>
      <c r="L46" s="187"/>
      <c r="M46" s="187"/>
      <c r="N46" s="187"/>
      <c r="O46" s="187"/>
      <c r="P46" s="187"/>
      <c r="Q46" s="188"/>
      <c r="R46" s="3"/>
    </row>
    <row r="47" spans="2:18" ht="75.75" customHeight="1" thickBot="1" x14ac:dyDescent="0.25">
      <c r="B47" s="2"/>
      <c r="C47" s="10" t="s">
        <v>20</v>
      </c>
      <c r="D47" s="47"/>
      <c r="E47" s="258"/>
      <c r="F47" s="235"/>
      <c r="G47" s="235"/>
      <c r="H47" s="235"/>
      <c r="I47" s="235"/>
      <c r="J47" s="236"/>
      <c r="K47" s="187"/>
      <c r="L47" s="187"/>
      <c r="M47" s="187"/>
      <c r="N47" s="187"/>
      <c r="O47" s="187"/>
      <c r="P47" s="187"/>
      <c r="Q47" s="18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42" t="s">
        <v>39</v>
      </c>
      <c r="D95" s="43"/>
      <c r="H95" s="29" t="s">
        <v>23</v>
      </c>
      <c r="I95" s="29" t="s">
        <v>25</v>
      </c>
      <c r="J95" s="29" t="s">
        <v>70</v>
      </c>
      <c r="U95" s="28" t="s">
        <v>30</v>
      </c>
    </row>
    <row r="96" spans="3:21" ht="25.5" hidden="1" x14ac:dyDescent="0.2">
      <c r="C96" s="44" t="s">
        <v>46</v>
      </c>
      <c r="D96" s="44"/>
      <c r="H96" s="27" t="s">
        <v>4</v>
      </c>
      <c r="I96" s="27" t="s">
        <v>7</v>
      </c>
      <c r="J96" s="27" t="s">
        <v>71</v>
      </c>
      <c r="M96" s="56"/>
      <c r="N96" s="56"/>
    </row>
    <row r="97" spans="3:14" ht="25.5" hidden="1" x14ac:dyDescent="0.2">
      <c r="C97" s="44" t="s">
        <v>47</v>
      </c>
      <c r="D97" s="44"/>
      <c r="H97" s="27" t="s">
        <v>76</v>
      </c>
      <c r="I97" s="27" t="s">
        <v>88</v>
      </c>
      <c r="J97" s="27" t="s">
        <v>72</v>
      </c>
      <c r="M97" s="57"/>
      <c r="N97" s="57"/>
    </row>
    <row r="98" spans="3:14" ht="38.25" hidden="1" x14ac:dyDescent="0.2">
      <c r="C98" s="44" t="s">
        <v>48</v>
      </c>
      <c r="D98" s="44"/>
      <c r="H98" s="27" t="s">
        <v>5</v>
      </c>
      <c r="I98" s="27" t="s">
        <v>8</v>
      </c>
      <c r="J98" s="27" t="s">
        <v>73</v>
      </c>
      <c r="M98" s="57"/>
      <c r="N98" s="57"/>
    </row>
    <row r="99" spans="3:14" hidden="1" x14ac:dyDescent="0.2">
      <c r="C99" s="44" t="s">
        <v>49</v>
      </c>
      <c r="D99" s="44"/>
      <c r="H99" s="27"/>
      <c r="I99" s="27" t="s">
        <v>75</v>
      </c>
      <c r="J99" s="27" t="s">
        <v>74</v>
      </c>
      <c r="M99" s="57"/>
      <c r="N99" s="57"/>
    </row>
    <row r="100" spans="3:14" ht="25.5" hidden="1" x14ac:dyDescent="0.2">
      <c r="C100" s="44" t="s">
        <v>50</v>
      </c>
      <c r="D100" s="44"/>
      <c r="H100" s="27"/>
      <c r="I100" s="27" t="s">
        <v>9</v>
      </c>
      <c r="J100" s="27" t="s">
        <v>78</v>
      </c>
      <c r="M100" s="57"/>
      <c r="N100" s="57"/>
    </row>
    <row r="101" spans="3:14" hidden="1" x14ac:dyDescent="0.2">
      <c r="C101" s="44" t="s">
        <v>51</v>
      </c>
      <c r="D101" s="44"/>
      <c r="H101" s="27"/>
      <c r="I101" s="27" t="s">
        <v>10</v>
      </c>
      <c r="J101" s="27"/>
      <c r="M101" s="57"/>
      <c r="N101" s="57"/>
    </row>
    <row r="102" spans="3:14" hidden="1" x14ac:dyDescent="0.2">
      <c r="C102" s="44" t="s">
        <v>52</v>
      </c>
      <c r="D102" s="44"/>
      <c r="M102" s="56"/>
      <c r="N102" s="56"/>
    </row>
    <row r="103" spans="3:14" ht="66" hidden="1" customHeight="1" x14ac:dyDescent="0.2">
      <c r="C103" s="44" t="s">
        <v>53</v>
      </c>
      <c r="D103" s="44"/>
      <c r="M103" s="56"/>
      <c r="N103" s="56"/>
    </row>
    <row r="104" spans="3:14" hidden="1" x14ac:dyDescent="0.2">
      <c r="C104" s="44" t="s">
        <v>37</v>
      </c>
      <c r="D104" s="44"/>
    </row>
    <row r="105" spans="3:14" ht="25.5" hidden="1" x14ac:dyDescent="0.2">
      <c r="C105" s="44" t="s">
        <v>54</v>
      </c>
      <c r="D105" s="44"/>
    </row>
    <row r="106" spans="3:14" ht="25.5" hidden="1" x14ac:dyDescent="0.2">
      <c r="C106" s="44" t="s">
        <v>55</v>
      </c>
      <c r="D106" s="44"/>
    </row>
    <row r="107" spans="3:14" ht="25.5" hidden="1" x14ac:dyDescent="0.2">
      <c r="C107" s="44" t="s">
        <v>56</v>
      </c>
      <c r="D107" s="44"/>
    </row>
    <row r="108" spans="3:14" hidden="1" x14ac:dyDescent="0.2">
      <c r="C108" s="44" t="s">
        <v>41</v>
      </c>
      <c r="D108" s="27"/>
    </row>
    <row r="109" spans="3:14" hidden="1" x14ac:dyDescent="0.2">
      <c r="C109" s="44" t="s">
        <v>40</v>
      </c>
    </row>
    <row r="110" spans="3:14" hidden="1" x14ac:dyDescent="0.2">
      <c r="C110" s="44" t="s">
        <v>57</v>
      </c>
      <c r="D110" s="27"/>
    </row>
    <row r="111" spans="3:14" hidden="1" x14ac:dyDescent="0.2"/>
    <row r="112" spans="3:14" ht="6.75" hidden="1" customHeight="1" x14ac:dyDescent="0.2"/>
    <row r="113" spans="3:3" ht="15" hidden="1" customHeight="1" x14ac:dyDescent="0.2">
      <c r="C113" s="45" t="s">
        <v>30</v>
      </c>
    </row>
    <row r="114" spans="3:3" ht="18.75" hidden="1" customHeight="1" x14ac:dyDescent="0.2">
      <c r="C114" s="45" t="s">
        <v>33</v>
      </c>
    </row>
    <row r="115" spans="3:3" ht="15" hidden="1" customHeight="1" x14ac:dyDescent="0.2">
      <c r="C115" s="45" t="s">
        <v>42</v>
      </c>
    </row>
    <row r="116" spans="3:3" ht="11.25" hidden="1" customHeight="1" x14ac:dyDescent="0.2">
      <c r="C116" s="45" t="s">
        <v>31</v>
      </c>
    </row>
    <row r="117" spans="3:3" ht="16.5" hidden="1" customHeight="1" x14ac:dyDescent="0.2">
      <c r="C117" s="45" t="s">
        <v>32</v>
      </c>
    </row>
    <row r="118" spans="3:3" ht="12" hidden="1" customHeight="1" x14ac:dyDescent="0.2">
      <c r="C118" s="45" t="s">
        <v>34</v>
      </c>
    </row>
    <row r="119" spans="3:3" ht="25.5" hidden="1" customHeight="1" x14ac:dyDescent="0.2">
      <c r="C119" s="45" t="s">
        <v>35</v>
      </c>
    </row>
    <row r="120" spans="3:3" ht="27.75" hidden="1" customHeight="1" x14ac:dyDescent="0.2">
      <c r="C120" s="45" t="s">
        <v>43</v>
      </c>
    </row>
    <row r="121" spans="3:3" ht="36.75" hidden="1" customHeight="1" x14ac:dyDescent="0.2">
      <c r="C121" s="45" t="s">
        <v>44</v>
      </c>
    </row>
    <row r="122" spans="3:3" hidden="1" x14ac:dyDescent="0.2">
      <c r="C122" s="45" t="s">
        <v>45</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6:F26"/>
    <mergeCell ref="G26:I26"/>
    <mergeCell ref="M26:O26"/>
    <mergeCell ref="P26:Q26"/>
    <mergeCell ref="J26:L26"/>
    <mergeCell ref="D27:F27"/>
    <mergeCell ref="G27:I27"/>
    <mergeCell ref="M27:O27"/>
    <mergeCell ref="P27:Q27"/>
    <mergeCell ref="D28:F28"/>
    <mergeCell ref="G28:I28"/>
    <mergeCell ref="M28:O28"/>
    <mergeCell ref="P28:Q28"/>
    <mergeCell ref="J27:L27"/>
    <mergeCell ref="J28:L28"/>
    <mergeCell ref="D25:F25"/>
    <mergeCell ref="G25:I25"/>
    <mergeCell ref="J25:L25"/>
    <mergeCell ref="M25:O25"/>
    <mergeCell ref="P25:Q25"/>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P26:P27 M26 D26 G26 J26"/>
    <dataValidation allowBlank="1" showInputMessage="1" showErrorMessage="1" prompt="Identifique el valor registrado en el denominador de la fórmula de cálculo" sqref="M27 D27 G27 J27"/>
    <dataValidation allowBlank="1" showInputMessage="1" showErrorMessage="1" prompt="Identifique el resultado del indicador en la medición desarrollada" sqref="M28 P28 D28 G28 J28"/>
    <dataValidation allowBlank="1" showInputMessage="1" showErrorMessage="1" prompt="Realice un pequeño análisis, acerca del cumplimiento o incumplimiento del indicador, identificando los factores que fueron relevantes en el resultado del indicador." sqref="C44:C47 E45:J47 E44"/>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U123"/>
  <sheetViews>
    <sheetView topLeftCell="A25" workbookViewId="0">
      <selection activeCell="D27" sqref="D27:F27"/>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2"/>
      <c r="O2" s="271" t="s">
        <v>91</v>
      </c>
      <c r="P2" s="272"/>
      <c r="Q2" s="272"/>
      <c r="R2" s="273"/>
    </row>
    <row r="3" spans="2:18" ht="24.75" customHeight="1" x14ac:dyDescent="0.2">
      <c r="B3" s="159"/>
      <c r="C3" s="57"/>
      <c r="D3" s="160"/>
      <c r="E3" s="164"/>
      <c r="F3" s="165"/>
      <c r="G3" s="165"/>
      <c r="H3" s="165"/>
      <c r="I3" s="165"/>
      <c r="J3" s="165"/>
      <c r="K3" s="165"/>
      <c r="L3" s="165"/>
      <c r="M3" s="165"/>
      <c r="N3" s="165"/>
      <c r="O3" s="274" t="s">
        <v>145</v>
      </c>
      <c r="P3" s="170"/>
      <c r="Q3" s="170"/>
      <c r="R3" s="275"/>
    </row>
    <row r="4" spans="2:18" ht="24.75" customHeight="1" thickBot="1" x14ac:dyDescent="0.25">
      <c r="B4" s="159"/>
      <c r="C4" s="57"/>
      <c r="D4" s="160"/>
      <c r="E4" s="167"/>
      <c r="F4" s="168"/>
      <c r="G4" s="168"/>
      <c r="H4" s="168"/>
      <c r="I4" s="168"/>
      <c r="J4" s="168"/>
      <c r="K4" s="168"/>
      <c r="L4" s="168"/>
      <c r="M4" s="168"/>
      <c r="N4" s="168"/>
      <c r="O4" s="276" t="s">
        <v>83</v>
      </c>
      <c r="P4" s="277"/>
      <c r="Q4" s="277"/>
      <c r="R4" s="278"/>
    </row>
    <row r="5" spans="2:18" ht="13.5" thickBot="1" x14ac:dyDescent="0.25">
      <c r="B5" s="171" t="s">
        <v>146</v>
      </c>
      <c r="C5" s="172"/>
      <c r="D5" s="172"/>
      <c r="E5" s="172"/>
      <c r="F5" s="172"/>
      <c r="G5" s="172"/>
      <c r="H5" s="172"/>
      <c r="I5" s="172"/>
      <c r="J5" s="172"/>
      <c r="K5" s="172"/>
      <c r="L5" s="172"/>
      <c r="M5" s="172"/>
      <c r="N5" s="172"/>
      <c r="O5" s="173"/>
      <c r="P5" s="173"/>
      <c r="Q5" s="173"/>
      <c r="R5" s="174"/>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58" t="s">
        <v>53</v>
      </c>
      <c r="E8" s="59"/>
      <c r="F8" s="59"/>
      <c r="G8" s="59"/>
      <c r="H8" s="59"/>
      <c r="I8" s="60"/>
      <c r="J8" s="179" t="s">
        <v>58</v>
      </c>
      <c r="K8" s="180"/>
      <c r="L8" s="181" t="s">
        <v>147</v>
      </c>
      <c r="M8" s="182"/>
      <c r="N8" s="182"/>
      <c r="O8" s="182"/>
      <c r="P8" s="182"/>
      <c r="Q8" s="183"/>
      <c r="R8" s="3"/>
    </row>
    <row r="9" spans="2:18" ht="23.25" customHeight="1" thickBot="1" x14ac:dyDescent="0.25">
      <c r="B9" s="2"/>
      <c r="C9" s="4" t="s">
        <v>61</v>
      </c>
      <c r="D9" s="279" t="s">
        <v>148</v>
      </c>
      <c r="E9" s="280"/>
      <c r="F9" s="280"/>
      <c r="G9" s="280"/>
      <c r="H9" s="280"/>
      <c r="I9" s="281"/>
      <c r="J9" s="146" t="s">
        <v>59</v>
      </c>
      <c r="K9" s="147"/>
      <c r="L9" s="150" t="s">
        <v>149</v>
      </c>
      <c r="M9" s="151"/>
      <c r="N9" s="151"/>
      <c r="O9" s="151"/>
      <c r="P9" s="151"/>
      <c r="Q9" s="152"/>
      <c r="R9" s="3"/>
    </row>
    <row r="10" spans="2:18" ht="23.25" customHeight="1" thickBot="1" x14ac:dyDescent="0.25">
      <c r="B10" s="2"/>
      <c r="C10" s="4" t="s">
        <v>60</v>
      </c>
      <c r="D10" s="279" t="s">
        <v>150</v>
      </c>
      <c r="E10" s="280"/>
      <c r="F10" s="280"/>
      <c r="G10" s="280"/>
      <c r="H10" s="280"/>
      <c r="I10" s="281"/>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42"/>
      <c r="P12" s="117" t="s">
        <v>69</v>
      </c>
      <c r="Q12" s="118"/>
      <c r="R12" s="3"/>
    </row>
    <row r="13" spans="2:18" ht="15" customHeight="1" x14ac:dyDescent="0.2">
      <c r="B13" s="2"/>
      <c r="C13" s="119" t="s">
        <v>151</v>
      </c>
      <c r="D13" s="120"/>
      <c r="E13" s="282">
        <v>0.98480000000000001</v>
      </c>
      <c r="F13" s="124"/>
      <c r="G13" s="126" t="s">
        <v>81</v>
      </c>
      <c r="H13" s="127"/>
      <c r="I13" s="119" t="s">
        <v>4</v>
      </c>
      <c r="J13" s="124"/>
      <c r="K13" s="126" t="s">
        <v>8</v>
      </c>
      <c r="L13" s="127"/>
      <c r="M13" s="119" t="s">
        <v>152</v>
      </c>
      <c r="N13" s="120"/>
      <c r="O13" s="130"/>
      <c r="P13" s="132" t="s">
        <v>74</v>
      </c>
      <c r="Q13" s="124"/>
      <c r="R13" s="3"/>
    </row>
    <row r="14" spans="2:18" ht="69" customHeight="1" thickBot="1" x14ac:dyDescent="0.25">
      <c r="B14" s="2"/>
      <c r="C14" s="121"/>
      <c r="D14" s="122"/>
      <c r="E14" s="121"/>
      <c r="F14" s="125"/>
      <c r="G14" s="128"/>
      <c r="H14" s="129"/>
      <c r="I14" s="121"/>
      <c r="J14" s="125"/>
      <c r="K14" s="128"/>
      <c r="L14" s="129"/>
      <c r="M14" s="121"/>
      <c r="N14" s="122"/>
      <c r="O14" s="131"/>
      <c r="P14" s="133"/>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153</v>
      </c>
      <c r="G16" s="109"/>
      <c r="H16" s="6"/>
      <c r="I16" s="6"/>
      <c r="J16" s="6"/>
      <c r="K16" s="6"/>
      <c r="L16" s="6"/>
      <c r="M16" s="7"/>
      <c r="N16" s="7"/>
      <c r="O16" s="7"/>
      <c r="P16" s="7"/>
      <c r="Q16" s="7"/>
      <c r="R16" s="3"/>
    </row>
    <row r="17" spans="2:20" ht="18.75" customHeight="1" x14ac:dyDescent="0.2">
      <c r="B17" s="2"/>
      <c r="C17" s="104"/>
      <c r="D17" s="110" t="s">
        <v>27</v>
      </c>
      <c r="E17" s="111"/>
      <c r="F17" s="74" t="s">
        <v>154</v>
      </c>
      <c r="G17" s="112"/>
      <c r="H17" s="6"/>
      <c r="I17" s="6"/>
      <c r="J17" s="6"/>
      <c r="K17" s="6"/>
      <c r="L17" s="6"/>
      <c r="M17" s="7"/>
      <c r="N17" s="7"/>
      <c r="O17" s="7"/>
      <c r="P17" s="7"/>
      <c r="Q17" s="7"/>
      <c r="R17" s="3"/>
    </row>
    <row r="18" spans="2:20" ht="18.75" customHeight="1" thickBot="1" x14ac:dyDescent="0.25">
      <c r="B18" s="2"/>
      <c r="C18" s="105"/>
      <c r="D18" s="113" t="s">
        <v>28</v>
      </c>
      <c r="E18" s="114"/>
      <c r="F18" s="115" t="s">
        <v>155</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229"/>
      <c r="G24" s="100" t="s">
        <v>85</v>
      </c>
      <c r="H24" s="100"/>
      <c r="I24" s="100"/>
      <c r="J24" s="99" t="s">
        <v>86</v>
      </c>
      <c r="K24" s="100"/>
      <c r="L24" s="229"/>
      <c r="M24" s="99" t="s">
        <v>87</v>
      </c>
      <c r="N24" s="100"/>
      <c r="O24" s="229"/>
      <c r="P24" s="283" t="s">
        <v>13</v>
      </c>
      <c r="Q24" s="98"/>
      <c r="R24" s="3"/>
    </row>
    <row r="25" spans="2:20" ht="15" customHeight="1" x14ac:dyDescent="0.2">
      <c r="B25" s="2"/>
      <c r="C25" s="34" t="s">
        <v>17</v>
      </c>
      <c r="D25" s="284">
        <v>0.1</v>
      </c>
      <c r="E25" s="89"/>
      <c r="F25" s="92"/>
      <c r="G25" s="285">
        <v>0.2</v>
      </c>
      <c r="H25" s="89"/>
      <c r="I25" s="89"/>
      <c r="J25" s="284">
        <v>0.25</v>
      </c>
      <c r="K25" s="89"/>
      <c r="L25" s="92"/>
      <c r="M25" s="284">
        <v>0.25</v>
      </c>
      <c r="N25" s="89"/>
      <c r="O25" s="92"/>
      <c r="P25" s="286">
        <v>0.8</v>
      </c>
      <c r="Q25" s="196"/>
      <c r="R25" s="3"/>
    </row>
    <row r="26" spans="2:20" x14ac:dyDescent="0.2">
      <c r="B26" s="2"/>
      <c r="C26" s="33" t="s">
        <v>15</v>
      </c>
      <c r="D26" s="74">
        <v>325</v>
      </c>
      <c r="E26" s="75"/>
      <c r="F26" s="112"/>
      <c r="G26" s="75"/>
      <c r="H26" s="75"/>
      <c r="I26" s="75"/>
      <c r="J26" s="74"/>
      <c r="K26" s="75"/>
      <c r="L26" s="112"/>
      <c r="M26" s="74"/>
      <c r="N26" s="75"/>
      <c r="O26" s="112"/>
      <c r="P26" s="287">
        <f>+SUM(D26:O26)</f>
        <v>325</v>
      </c>
      <c r="Q26" s="79"/>
      <c r="R26" s="3"/>
    </row>
    <row r="27" spans="2:20" ht="15.75" customHeight="1" x14ac:dyDescent="0.2">
      <c r="B27" s="2"/>
      <c r="C27" s="33" t="s">
        <v>36</v>
      </c>
      <c r="D27" s="74">
        <v>325</v>
      </c>
      <c r="E27" s="75"/>
      <c r="F27" s="112"/>
      <c r="G27" s="75"/>
      <c r="H27" s="75"/>
      <c r="I27" s="75"/>
      <c r="J27" s="74"/>
      <c r="K27" s="75"/>
      <c r="L27" s="112"/>
      <c r="M27" s="74"/>
      <c r="N27" s="75"/>
      <c r="O27" s="112"/>
      <c r="P27" s="75">
        <f>+SUM(D27:O27)</f>
        <v>325</v>
      </c>
      <c r="Q27" s="112"/>
      <c r="R27" s="3"/>
    </row>
    <row r="28" spans="2:20" ht="15.75" customHeight="1" thickBot="1" x14ac:dyDescent="0.25">
      <c r="B28" s="2"/>
      <c r="C28" s="32" t="s">
        <v>29</v>
      </c>
      <c r="D28" s="80">
        <f>(D26/D27)*100</f>
        <v>100</v>
      </c>
      <c r="E28" s="81"/>
      <c r="F28" s="223"/>
      <c r="G28" s="81" t="e">
        <f>(G26/G27)*100</f>
        <v>#DIV/0!</v>
      </c>
      <c r="H28" s="81"/>
      <c r="I28" s="81"/>
      <c r="J28" s="80" t="e">
        <f>(J26/J27)*100</f>
        <v>#DIV/0!</v>
      </c>
      <c r="K28" s="81"/>
      <c r="L28" s="223"/>
      <c r="M28" s="80" t="e">
        <f>(M26/M27)*100</f>
        <v>#DIV/0!</v>
      </c>
      <c r="N28" s="81"/>
      <c r="O28" s="223"/>
      <c r="P28" s="82">
        <f>+(P26/P27)*100</f>
        <v>100</v>
      </c>
      <c r="Q28" s="213"/>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52"/>
      <c r="L43" s="53"/>
      <c r="M43" s="53"/>
      <c r="N43" s="53"/>
      <c r="O43" s="53"/>
      <c r="P43" s="53"/>
      <c r="Q43" s="54"/>
      <c r="R43" s="3"/>
    </row>
    <row r="44" spans="2:18" ht="68.25" customHeight="1" thickBot="1" x14ac:dyDescent="0.25">
      <c r="B44" s="2"/>
      <c r="C44" s="10" t="s">
        <v>18</v>
      </c>
      <c r="D44" s="270" t="s">
        <v>137</v>
      </c>
      <c r="E44" s="288" t="s">
        <v>156</v>
      </c>
      <c r="F44" s="289"/>
      <c r="G44" s="289"/>
      <c r="H44" s="289"/>
      <c r="I44" s="289"/>
      <c r="J44" s="290"/>
      <c r="K44" s="187" t="s">
        <v>157</v>
      </c>
      <c r="L44" s="187"/>
      <c r="M44" s="187"/>
      <c r="N44" s="187"/>
      <c r="O44" s="187"/>
      <c r="P44" s="187"/>
      <c r="Q44" s="188"/>
      <c r="R44" s="3"/>
    </row>
    <row r="45" spans="2:18" ht="69.75" customHeight="1" thickBot="1" x14ac:dyDescent="0.25">
      <c r="B45" s="2"/>
      <c r="C45" s="10" t="s">
        <v>19</v>
      </c>
      <c r="D45" s="270"/>
      <c r="E45" s="239"/>
      <c r="F45" s="240"/>
      <c r="G45" s="240"/>
      <c r="H45" s="240"/>
      <c r="I45" s="240"/>
      <c r="J45" s="241"/>
      <c r="K45" s="187"/>
      <c r="L45" s="187"/>
      <c r="M45" s="187"/>
      <c r="N45" s="187"/>
      <c r="O45" s="187"/>
      <c r="P45" s="187"/>
      <c r="Q45" s="188"/>
      <c r="R45" s="3"/>
    </row>
    <row r="46" spans="2:18" ht="111" customHeight="1" thickBot="1" x14ac:dyDescent="0.25">
      <c r="B46" s="2"/>
      <c r="C46" s="10" t="s">
        <v>90</v>
      </c>
      <c r="D46" s="270"/>
      <c r="E46" s="239"/>
      <c r="F46" s="240"/>
      <c r="G46" s="240"/>
      <c r="H46" s="240"/>
      <c r="I46" s="240"/>
      <c r="J46" s="241"/>
      <c r="K46" s="187"/>
      <c r="L46" s="187"/>
      <c r="M46" s="187"/>
      <c r="N46" s="187"/>
      <c r="O46" s="187"/>
      <c r="P46" s="187"/>
      <c r="Q46" s="188"/>
      <c r="R46" s="3"/>
    </row>
    <row r="47" spans="2:18" ht="75.75" customHeight="1" thickBot="1" x14ac:dyDescent="0.25">
      <c r="B47" s="2"/>
      <c r="C47" s="10" t="s">
        <v>20</v>
      </c>
      <c r="D47" s="291"/>
      <c r="E47" s="292"/>
      <c r="F47" s="293"/>
      <c r="G47" s="293"/>
      <c r="H47" s="293"/>
      <c r="I47" s="293"/>
      <c r="J47" s="294"/>
      <c r="K47" s="187"/>
      <c r="L47" s="187"/>
      <c r="M47" s="187"/>
      <c r="N47" s="187"/>
      <c r="O47" s="187"/>
      <c r="P47" s="187"/>
      <c r="Q47" s="18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6"/>
      <c r="N96" s="56"/>
    </row>
    <row r="97" spans="3:14" ht="25.5" hidden="1" x14ac:dyDescent="0.2">
      <c r="C97" s="24" t="s">
        <v>47</v>
      </c>
      <c r="D97" s="26"/>
      <c r="H97" s="27" t="s">
        <v>76</v>
      </c>
      <c r="I97" s="27" t="s">
        <v>88</v>
      </c>
      <c r="J97" s="27" t="s">
        <v>72</v>
      </c>
      <c r="M97" s="57"/>
      <c r="N97" s="57"/>
    </row>
    <row r="98" spans="3:14" ht="38.25" hidden="1" x14ac:dyDescent="0.2">
      <c r="C98" s="24" t="s">
        <v>48</v>
      </c>
      <c r="D98" s="26"/>
      <c r="H98" s="27" t="s">
        <v>5</v>
      </c>
      <c r="I98" s="27" t="s">
        <v>8</v>
      </c>
      <c r="J98" s="27" t="s">
        <v>73</v>
      </c>
      <c r="M98" s="57"/>
      <c r="N98" s="57"/>
    </row>
    <row r="99" spans="3:14" hidden="1" x14ac:dyDescent="0.2">
      <c r="C99" s="24" t="s">
        <v>49</v>
      </c>
      <c r="D99" s="26"/>
      <c r="H99" s="27"/>
      <c r="I99" s="27" t="s">
        <v>75</v>
      </c>
      <c r="J99" s="27" t="s">
        <v>74</v>
      </c>
      <c r="M99" s="57"/>
      <c r="N99" s="57"/>
    </row>
    <row r="100" spans="3:14" ht="25.5" hidden="1" x14ac:dyDescent="0.2">
      <c r="C100" s="24" t="s">
        <v>50</v>
      </c>
      <c r="D100" s="26"/>
      <c r="H100" s="27"/>
      <c r="I100" s="27" t="s">
        <v>9</v>
      </c>
      <c r="J100" s="27" t="s">
        <v>78</v>
      </c>
      <c r="M100" s="57"/>
      <c r="N100" s="57"/>
    </row>
    <row r="101" spans="3:14" hidden="1" x14ac:dyDescent="0.2">
      <c r="C101" s="24" t="s">
        <v>51</v>
      </c>
      <c r="D101" s="26"/>
      <c r="H101" s="27"/>
      <c r="I101" s="27" t="s">
        <v>10</v>
      </c>
      <c r="J101" s="27"/>
      <c r="M101" s="57"/>
      <c r="N101" s="57"/>
    </row>
    <row r="102" spans="3:14" hidden="1" x14ac:dyDescent="0.2">
      <c r="C102" s="24" t="s">
        <v>52</v>
      </c>
      <c r="D102" s="26"/>
      <c r="M102" s="56"/>
      <c r="N102" s="56"/>
    </row>
    <row r="103" spans="3:14" ht="66" hidden="1" customHeight="1" x14ac:dyDescent="0.2">
      <c r="C103" s="24" t="s">
        <v>53</v>
      </c>
      <c r="D103" s="26"/>
      <c r="M103" s="55"/>
      <c r="N103" s="55"/>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2:N102"/>
    <mergeCell ref="M103:N103"/>
    <mergeCell ref="M96:N96"/>
    <mergeCell ref="M97:N97"/>
    <mergeCell ref="M98:N98"/>
    <mergeCell ref="M99:N99"/>
    <mergeCell ref="M100:N100"/>
    <mergeCell ref="M101:N101"/>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B6:R6"/>
    <mergeCell ref="C7:Q7"/>
    <mergeCell ref="D8:I8"/>
    <mergeCell ref="J8:K8"/>
    <mergeCell ref="L8:Q8"/>
    <mergeCell ref="D9:I9"/>
    <mergeCell ref="J9:K10"/>
    <mergeCell ref="L9:Q10"/>
    <mergeCell ref="D10:I10"/>
    <mergeCell ref="B2:D4"/>
    <mergeCell ref="E2:N4"/>
    <mergeCell ref="O2:R2"/>
    <mergeCell ref="O3:R3"/>
    <mergeCell ref="O4:R4"/>
    <mergeCell ref="B5:R5"/>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J27 M27 G27 D27"/>
    <dataValidation allowBlank="1" showInputMessage="1" showErrorMessage="1" prompt="Identifique el valor registrado en el numerador de la fórmula de cálculo" sqref="J26 P26 G26 M26 D26"/>
    <dataValidation allowBlank="1" showInputMessage="1" showErrorMessage="1" prompt="Valor que se espera alcance el Indicador" sqref="D25 G25 P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C10" location="'INSTRUCTIVO '!A1" display="Responsable de la Medición "/>
    <hyperlink ref="J9" location="'INSTRUCTIVO '!A1" display="Objetivo del Indicador"/>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U123"/>
  <sheetViews>
    <sheetView topLeftCell="A25" workbookViewId="0">
      <selection activeCell="L45" sqref="L45:Q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6"/>
      <c r="C2" s="157"/>
      <c r="D2" s="158"/>
      <c r="E2" s="161" t="s">
        <v>92</v>
      </c>
      <c r="F2" s="162"/>
      <c r="G2" s="162"/>
      <c r="H2" s="162"/>
      <c r="I2" s="162"/>
      <c r="J2" s="162"/>
      <c r="K2" s="162"/>
      <c r="L2" s="162"/>
      <c r="M2" s="162"/>
      <c r="N2" s="162"/>
      <c r="O2" s="271" t="s">
        <v>91</v>
      </c>
      <c r="P2" s="272"/>
      <c r="Q2" s="272"/>
      <c r="R2" s="273"/>
    </row>
    <row r="3" spans="2:18" ht="24.75" customHeight="1" x14ac:dyDescent="0.2">
      <c r="B3" s="159"/>
      <c r="C3" s="57"/>
      <c r="D3" s="160"/>
      <c r="E3" s="164"/>
      <c r="F3" s="165"/>
      <c r="G3" s="165"/>
      <c r="H3" s="165"/>
      <c r="I3" s="165"/>
      <c r="J3" s="165"/>
      <c r="K3" s="165"/>
      <c r="L3" s="165"/>
      <c r="M3" s="165"/>
      <c r="N3" s="165"/>
      <c r="O3" s="274" t="s">
        <v>145</v>
      </c>
      <c r="P3" s="170"/>
      <c r="Q3" s="170"/>
      <c r="R3" s="275"/>
    </row>
    <row r="4" spans="2:18" ht="24.75" customHeight="1" thickBot="1" x14ac:dyDescent="0.25">
      <c r="B4" s="159"/>
      <c r="C4" s="57"/>
      <c r="D4" s="160"/>
      <c r="E4" s="167"/>
      <c r="F4" s="168"/>
      <c r="G4" s="168"/>
      <c r="H4" s="168"/>
      <c r="I4" s="168"/>
      <c r="J4" s="168"/>
      <c r="K4" s="168"/>
      <c r="L4" s="168"/>
      <c r="M4" s="168"/>
      <c r="N4" s="168"/>
      <c r="O4" s="276" t="s">
        <v>83</v>
      </c>
      <c r="P4" s="277"/>
      <c r="Q4" s="277"/>
      <c r="R4" s="278"/>
    </row>
    <row r="5" spans="2:18" ht="13.5" thickBot="1" x14ac:dyDescent="0.25">
      <c r="B5" s="171" t="s">
        <v>158</v>
      </c>
      <c r="C5" s="172"/>
      <c r="D5" s="172"/>
      <c r="E5" s="172"/>
      <c r="F5" s="172"/>
      <c r="G5" s="172"/>
      <c r="H5" s="172"/>
      <c r="I5" s="172"/>
      <c r="J5" s="172"/>
      <c r="K5" s="172"/>
      <c r="L5" s="172"/>
      <c r="M5" s="172"/>
      <c r="N5" s="172"/>
      <c r="O5" s="173"/>
      <c r="P5" s="173"/>
      <c r="Q5" s="173"/>
      <c r="R5" s="174"/>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175"/>
      <c r="D7" s="175"/>
      <c r="E7" s="175"/>
      <c r="F7" s="175"/>
      <c r="G7" s="175"/>
      <c r="H7" s="175"/>
      <c r="I7" s="175"/>
      <c r="J7" s="175"/>
      <c r="K7" s="175"/>
      <c r="L7" s="175"/>
      <c r="M7" s="175"/>
      <c r="N7" s="175"/>
      <c r="O7" s="175"/>
      <c r="P7" s="175"/>
      <c r="Q7" s="175"/>
      <c r="R7" s="3"/>
    </row>
    <row r="8" spans="2:18" ht="23.25" customHeight="1" thickBot="1" x14ac:dyDescent="0.25">
      <c r="B8" s="2"/>
      <c r="C8" s="4" t="s">
        <v>62</v>
      </c>
      <c r="D8" s="176" t="s">
        <v>53</v>
      </c>
      <c r="E8" s="177"/>
      <c r="F8" s="177"/>
      <c r="G8" s="177"/>
      <c r="H8" s="177"/>
      <c r="I8" s="178"/>
      <c r="J8" s="179" t="s">
        <v>58</v>
      </c>
      <c r="K8" s="180"/>
      <c r="L8" s="181" t="s">
        <v>159</v>
      </c>
      <c r="M8" s="182"/>
      <c r="N8" s="182"/>
      <c r="O8" s="182"/>
      <c r="P8" s="182"/>
      <c r="Q8" s="183"/>
      <c r="R8" s="3"/>
    </row>
    <row r="9" spans="2:18" ht="23.25" customHeight="1" thickBot="1" x14ac:dyDescent="0.25">
      <c r="B9" s="2"/>
      <c r="C9" s="4" t="s">
        <v>61</v>
      </c>
      <c r="D9" s="143" t="s">
        <v>148</v>
      </c>
      <c r="E9" s="144"/>
      <c r="F9" s="144"/>
      <c r="G9" s="144"/>
      <c r="H9" s="144"/>
      <c r="I9" s="145"/>
      <c r="J9" s="146" t="s">
        <v>59</v>
      </c>
      <c r="K9" s="147"/>
      <c r="L9" s="150" t="s">
        <v>160</v>
      </c>
      <c r="M9" s="151"/>
      <c r="N9" s="151"/>
      <c r="O9" s="151"/>
      <c r="P9" s="151"/>
      <c r="Q9" s="152"/>
      <c r="R9" s="3"/>
    </row>
    <row r="10" spans="2:18" ht="30" customHeight="1" thickBot="1" x14ac:dyDescent="0.25">
      <c r="B10" s="2"/>
      <c r="C10" s="4" t="s">
        <v>60</v>
      </c>
      <c r="D10" s="295" t="s">
        <v>161</v>
      </c>
      <c r="E10" s="296"/>
      <c r="F10" s="296"/>
      <c r="G10" s="296"/>
      <c r="H10" s="296"/>
      <c r="I10" s="297"/>
      <c r="J10" s="148"/>
      <c r="K10" s="149"/>
      <c r="L10" s="153"/>
      <c r="M10" s="154"/>
      <c r="N10" s="154"/>
      <c r="O10" s="154"/>
      <c r="P10" s="154"/>
      <c r="Q10" s="155"/>
      <c r="R10" s="3"/>
    </row>
    <row r="11" spans="2:18" ht="6" customHeight="1" thickBot="1" x14ac:dyDescent="0.25">
      <c r="B11" s="2"/>
      <c r="I11" s="5"/>
      <c r="R11" s="3"/>
    </row>
    <row r="12" spans="2:18" ht="15" customHeight="1" x14ac:dyDescent="0.2">
      <c r="B12" s="2"/>
      <c r="C12" s="134" t="s">
        <v>14</v>
      </c>
      <c r="D12" s="135"/>
      <c r="E12" s="134" t="s">
        <v>63</v>
      </c>
      <c r="F12" s="136"/>
      <c r="G12" s="137" t="s">
        <v>1</v>
      </c>
      <c r="H12" s="138"/>
      <c r="I12" s="134" t="s">
        <v>3</v>
      </c>
      <c r="J12" s="136"/>
      <c r="K12" s="139" t="s">
        <v>6</v>
      </c>
      <c r="L12" s="140"/>
      <c r="M12" s="103" t="s">
        <v>2</v>
      </c>
      <c r="N12" s="141"/>
      <c r="O12" s="118"/>
      <c r="P12" s="141" t="s">
        <v>69</v>
      </c>
      <c r="Q12" s="118"/>
      <c r="R12" s="3"/>
    </row>
    <row r="13" spans="2:18" ht="15" customHeight="1" x14ac:dyDescent="0.2">
      <c r="B13" s="2"/>
      <c r="C13" s="298" t="s">
        <v>162</v>
      </c>
      <c r="D13" s="299"/>
      <c r="E13" s="123">
        <v>0.97</v>
      </c>
      <c r="F13" s="124"/>
      <c r="G13" s="126" t="s">
        <v>81</v>
      </c>
      <c r="H13" s="127"/>
      <c r="I13" s="119" t="s">
        <v>4</v>
      </c>
      <c r="J13" s="124"/>
      <c r="K13" s="126" t="s">
        <v>8</v>
      </c>
      <c r="L13" s="127"/>
      <c r="M13" s="119" t="s">
        <v>163</v>
      </c>
      <c r="N13" s="120"/>
      <c r="O13" s="124"/>
      <c r="P13" s="120" t="s">
        <v>74</v>
      </c>
      <c r="Q13" s="124"/>
      <c r="R13" s="3"/>
    </row>
    <row r="14" spans="2:18" ht="68.25" customHeight="1" thickBot="1" x14ac:dyDescent="0.25">
      <c r="B14" s="2"/>
      <c r="C14" s="300"/>
      <c r="D14" s="301"/>
      <c r="E14" s="121"/>
      <c r="F14" s="125"/>
      <c r="G14" s="128"/>
      <c r="H14" s="129"/>
      <c r="I14" s="121"/>
      <c r="J14" s="125"/>
      <c r="K14" s="128"/>
      <c r="L14" s="129"/>
      <c r="M14" s="121"/>
      <c r="N14" s="122"/>
      <c r="O14" s="125"/>
      <c r="P14" s="122"/>
      <c r="Q14" s="125"/>
      <c r="R14" s="3"/>
    </row>
    <row r="15" spans="2:18" ht="8.25" customHeight="1" thickBot="1" x14ac:dyDescent="0.25">
      <c r="B15" s="2"/>
      <c r="M15" s="7"/>
      <c r="N15" s="7"/>
      <c r="O15" s="7"/>
      <c r="P15" s="7"/>
      <c r="Q15" s="7"/>
      <c r="R15" s="3"/>
    </row>
    <row r="16" spans="2:18" x14ac:dyDescent="0.2">
      <c r="B16" s="2"/>
      <c r="C16" s="103" t="s">
        <v>11</v>
      </c>
      <c r="D16" s="106" t="s">
        <v>26</v>
      </c>
      <c r="E16" s="107"/>
      <c r="F16" s="108" t="s">
        <v>153</v>
      </c>
      <c r="G16" s="109"/>
      <c r="H16" s="6"/>
      <c r="I16" s="6"/>
      <c r="J16" s="6"/>
      <c r="K16" s="6"/>
      <c r="L16" s="6"/>
      <c r="M16" s="7"/>
      <c r="N16" s="7"/>
      <c r="O16" s="7"/>
      <c r="P16" s="7"/>
      <c r="Q16" s="7"/>
      <c r="R16" s="3"/>
    </row>
    <row r="17" spans="2:20" ht="18.75" customHeight="1" x14ac:dyDescent="0.2">
      <c r="B17" s="2"/>
      <c r="C17" s="104"/>
      <c r="D17" s="110" t="s">
        <v>27</v>
      </c>
      <c r="E17" s="111"/>
      <c r="F17" s="74" t="s">
        <v>154</v>
      </c>
      <c r="G17" s="112"/>
      <c r="H17" s="6"/>
      <c r="I17" s="6"/>
      <c r="J17" s="6"/>
      <c r="K17" s="6"/>
      <c r="L17" s="6"/>
      <c r="M17" s="7"/>
      <c r="N17" s="7"/>
      <c r="O17" s="7"/>
      <c r="P17" s="7"/>
      <c r="Q17" s="7"/>
      <c r="R17" s="3"/>
    </row>
    <row r="18" spans="2:20" ht="18.75" customHeight="1" thickBot="1" x14ac:dyDescent="0.25">
      <c r="B18" s="2"/>
      <c r="C18" s="105"/>
      <c r="D18" s="113" t="s">
        <v>28</v>
      </c>
      <c r="E18" s="114"/>
      <c r="F18" s="115" t="s">
        <v>155</v>
      </c>
      <c r="G18" s="116"/>
      <c r="H18" s="6"/>
      <c r="I18" s="6"/>
      <c r="J18" s="6"/>
      <c r="K18" s="6"/>
      <c r="L18" s="6"/>
      <c r="M18" s="7"/>
      <c r="N18" s="7"/>
      <c r="O18" s="7"/>
      <c r="P18" s="7"/>
      <c r="Q18" s="7"/>
      <c r="R18" s="3"/>
    </row>
    <row r="19" spans="2:20" ht="6" customHeight="1" thickBot="1" x14ac:dyDescent="0.25">
      <c r="B19" s="2"/>
      <c r="R19" s="3"/>
    </row>
    <row r="20" spans="2:20" ht="13.5" thickBot="1" x14ac:dyDescent="0.25">
      <c r="B20" s="93" t="s">
        <v>24</v>
      </c>
      <c r="C20" s="94"/>
      <c r="D20" s="94"/>
      <c r="E20" s="94"/>
      <c r="F20" s="94"/>
      <c r="G20" s="94"/>
      <c r="H20" s="94"/>
      <c r="I20" s="94"/>
      <c r="J20" s="94"/>
      <c r="K20" s="94"/>
      <c r="L20" s="94"/>
      <c r="M20" s="94"/>
      <c r="N20" s="94"/>
      <c r="O20" s="94"/>
      <c r="P20" s="94"/>
      <c r="Q20" s="94"/>
      <c r="R20" s="95"/>
    </row>
    <row r="21" spans="2:20" ht="6" customHeight="1" x14ac:dyDescent="0.2">
      <c r="B21" s="2"/>
      <c r="G21" s="8"/>
      <c r="H21" s="8"/>
      <c r="R21" s="3"/>
    </row>
    <row r="22" spans="2:20" ht="4.5" customHeight="1" thickBot="1" x14ac:dyDescent="0.25">
      <c r="B22" s="2"/>
      <c r="R22" s="3"/>
    </row>
    <row r="23" spans="2:20" ht="15.75" customHeight="1" thickBot="1" x14ac:dyDescent="0.25">
      <c r="B23" s="2"/>
      <c r="C23" s="96" t="s">
        <v>12</v>
      </c>
      <c r="D23" s="97"/>
      <c r="E23" s="97"/>
      <c r="F23" s="97"/>
      <c r="G23" s="97"/>
      <c r="H23" s="97"/>
      <c r="I23" s="97"/>
      <c r="J23" s="97"/>
      <c r="K23" s="97"/>
      <c r="L23" s="97"/>
      <c r="M23" s="97"/>
      <c r="N23" s="97"/>
      <c r="O23" s="97"/>
      <c r="P23" s="97"/>
      <c r="Q23" s="98"/>
      <c r="R23" s="3"/>
    </row>
    <row r="24" spans="2:20" ht="27" customHeight="1" thickBot="1" x14ac:dyDescent="0.25">
      <c r="B24" s="2"/>
      <c r="C24" s="35" t="s">
        <v>16</v>
      </c>
      <c r="D24" s="99" t="s">
        <v>84</v>
      </c>
      <c r="E24" s="100"/>
      <c r="F24" s="101"/>
      <c r="G24" s="102" t="s">
        <v>85</v>
      </c>
      <c r="H24" s="100"/>
      <c r="I24" s="101"/>
      <c r="J24" s="102" t="s">
        <v>86</v>
      </c>
      <c r="K24" s="100"/>
      <c r="L24" s="101"/>
      <c r="M24" s="102" t="s">
        <v>87</v>
      </c>
      <c r="N24" s="100"/>
      <c r="O24" s="101"/>
      <c r="P24" s="97" t="s">
        <v>13</v>
      </c>
      <c r="Q24" s="98"/>
      <c r="R24" s="3"/>
    </row>
    <row r="25" spans="2:20" ht="15" customHeight="1" x14ac:dyDescent="0.2">
      <c r="B25" s="2"/>
      <c r="C25" s="34" t="s">
        <v>17</v>
      </c>
      <c r="D25" s="284">
        <v>0.1</v>
      </c>
      <c r="E25" s="89"/>
      <c r="F25" s="90"/>
      <c r="G25" s="262">
        <v>0.25</v>
      </c>
      <c r="H25" s="89"/>
      <c r="I25" s="90"/>
      <c r="J25" s="262">
        <v>0.25</v>
      </c>
      <c r="K25" s="89"/>
      <c r="L25" s="90"/>
      <c r="M25" s="262">
        <v>0.2</v>
      </c>
      <c r="N25" s="89"/>
      <c r="O25" s="90"/>
      <c r="P25" s="224">
        <f>SUM(D25:O25)</f>
        <v>0.8</v>
      </c>
      <c r="Q25" s="196"/>
      <c r="R25" s="3"/>
    </row>
    <row r="26" spans="2:20" x14ac:dyDescent="0.2">
      <c r="B26" s="2"/>
      <c r="C26" s="33" t="s">
        <v>15</v>
      </c>
      <c r="D26" s="74">
        <v>5</v>
      </c>
      <c r="E26" s="75"/>
      <c r="F26" s="76"/>
      <c r="G26" s="77"/>
      <c r="H26" s="75"/>
      <c r="I26" s="76"/>
      <c r="J26" s="77"/>
      <c r="K26" s="75"/>
      <c r="L26" s="76"/>
      <c r="M26" s="77"/>
      <c r="N26" s="75"/>
      <c r="O26" s="76"/>
      <c r="P26" s="200">
        <f>+SUM(D26:O26)</f>
        <v>5</v>
      </c>
      <c r="Q26" s="79"/>
      <c r="R26" s="3"/>
    </row>
    <row r="27" spans="2:20" ht="15.75" customHeight="1" x14ac:dyDescent="0.2">
      <c r="B27" s="2"/>
      <c r="C27" s="33" t="s">
        <v>36</v>
      </c>
      <c r="D27" s="74">
        <v>17</v>
      </c>
      <c r="E27" s="75"/>
      <c r="F27" s="76"/>
      <c r="G27" s="77"/>
      <c r="H27" s="75"/>
      <c r="I27" s="76"/>
      <c r="J27" s="77"/>
      <c r="K27" s="75"/>
      <c r="L27" s="76"/>
      <c r="M27" s="77"/>
      <c r="N27" s="75"/>
      <c r="O27" s="76"/>
      <c r="P27" s="77">
        <f>+SUM(D27:O27)</f>
        <v>17</v>
      </c>
      <c r="Q27" s="112"/>
      <c r="R27" s="3"/>
    </row>
    <row r="28" spans="2:20" ht="15.75" customHeight="1" thickBot="1" x14ac:dyDescent="0.25">
      <c r="B28" s="2"/>
      <c r="C28" s="32" t="s">
        <v>29</v>
      </c>
      <c r="D28" s="80">
        <f>(D26/D27)*100</f>
        <v>29.411764705882355</v>
      </c>
      <c r="E28" s="81"/>
      <c r="F28" s="82"/>
      <c r="G28" s="80" t="e">
        <f>(G26/G27)*100</f>
        <v>#DIV/0!</v>
      </c>
      <c r="H28" s="81"/>
      <c r="I28" s="82"/>
      <c r="J28" s="80" t="e">
        <f>(J26/J27)*100</f>
        <v>#DIV/0!</v>
      </c>
      <c r="K28" s="81"/>
      <c r="L28" s="82"/>
      <c r="M28" s="80" t="e">
        <f>(M26/M27)*100</f>
        <v>#DIV/0!</v>
      </c>
      <c r="N28" s="81"/>
      <c r="O28" s="82"/>
      <c r="P28" s="212">
        <f>+(P26/P27)*100</f>
        <v>29.411764705882355</v>
      </c>
      <c r="Q28" s="213"/>
      <c r="R28" s="3"/>
    </row>
    <row r="29" spans="2:20" x14ac:dyDescent="0.2">
      <c r="B29" s="2"/>
      <c r="R29" s="3"/>
      <c r="T29" s="9"/>
    </row>
    <row r="30" spans="2:20" x14ac:dyDescent="0.2">
      <c r="B30" s="2"/>
      <c r="R30" s="3"/>
    </row>
    <row r="31" spans="2:20" x14ac:dyDescent="0.2">
      <c r="B31" s="2"/>
      <c r="I31" s="66"/>
      <c r="J31" s="66"/>
      <c r="K31" s="66"/>
      <c r="L31" s="66"/>
      <c r="M31" s="66"/>
      <c r="N31" s="66"/>
      <c r="O31" s="66"/>
      <c r="P31" s="66"/>
      <c r="Q31" s="6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7" t="s">
        <v>22</v>
      </c>
      <c r="D42" s="68"/>
      <c r="E42" s="68"/>
      <c r="F42" s="68"/>
      <c r="G42" s="68"/>
      <c r="H42" s="68"/>
      <c r="I42" s="68"/>
      <c r="J42" s="68"/>
      <c r="K42" s="69" t="s">
        <v>77</v>
      </c>
      <c r="L42" s="70"/>
      <c r="M42" s="70"/>
      <c r="N42" s="70"/>
      <c r="O42" s="70"/>
      <c r="P42" s="70"/>
      <c r="Q42" s="71"/>
      <c r="R42" s="3"/>
    </row>
    <row r="43" spans="2:18" ht="28.5" customHeight="1" thickBot="1" x14ac:dyDescent="0.25">
      <c r="B43" s="2"/>
      <c r="C43" s="15"/>
      <c r="D43" s="16" t="s">
        <v>79</v>
      </c>
      <c r="E43" s="72" t="s">
        <v>80</v>
      </c>
      <c r="F43" s="72"/>
      <c r="G43" s="72"/>
      <c r="H43" s="72"/>
      <c r="I43" s="72"/>
      <c r="J43" s="73"/>
      <c r="K43" s="52"/>
      <c r="L43" s="53"/>
      <c r="M43" s="53"/>
      <c r="N43" s="53"/>
      <c r="O43" s="53"/>
      <c r="P43" s="53"/>
      <c r="Q43" s="54"/>
      <c r="R43" s="3"/>
    </row>
    <row r="44" spans="2:18" ht="117" customHeight="1" thickBot="1" x14ac:dyDescent="0.25">
      <c r="B44" s="2"/>
      <c r="C44" s="10" t="s">
        <v>18</v>
      </c>
      <c r="D44" s="270" t="s">
        <v>137</v>
      </c>
      <c r="E44" s="239" t="s">
        <v>164</v>
      </c>
      <c r="F44" s="240"/>
      <c r="G44" s="240"/>
      <c r="H44" s="240"/>
      <c r="I44" s="240"/>
      <c r="J44" s="241"/>
      <c r="K44" s="46"/>
      <c r="L44" s="192"/>
      <c r="M44" s="193"/>
      <c r="N44" s="193"/>
      <c r="O44" s="193"/>
      <c r="P44" s="193"/>
      <c r="Q44" s="194"/>
      <c r="R44" s="3"/>
    </row>
    <row r="45" spans="2:18" ht="129.75" customHeight="1" thickBot="1" x14ac:dyDescent="0.25">
      <c r="B45" s="2"/>
      <c r="C45" s="10" t="s">
        <v>19</v>
      </c>
      <c r="D45" s="270"/>
      <c r="E45" s="239"/>
      <c r="F45" s="240"/>
      <c r="G45" s="240"/>
      <c r="H45" s="240"/>
      <c r="I45" s="240"/>
      <c r="J45" s="241"/>
      <c r="K45" s="46"/>
      <c r="L45" s="192"/>
      <c r="M45" s="193"/>
      <c r="N45" s="193"/>
      <c r="O45" s="193"/>
      <c r="P45" s="193"/>
      <c r="Q45" s="194"/>
      <c r="R45" s="3"/>
    </row>
    <row r="46" spans="2:18" ht="90" customHeight="1" thickBot="1" x14ac:dyDescent="0.25">
      <c r="B46" s="2"/>
      <c r="C46" s="10" t="s">
        <v>90</v>
      </c>
      <c r="D46" s="270"/>
      <c r="E46" s="239"/>
      <c r="F46" s="240"/>
      <c r="G46" s="240"/>
      <c r="H46" s="240"/>
      <c r="I46" s="240"/>
      <c r="J46" s="241"/>
      <c r="K46" s="46"/>
      <c r="L46" s="192"/>
      <c r="M46" s="193"/>
      <c r="N46" s="193"/>
      <c r="O46" s="193"/>
      <c r="P46" s="193"/>
      <c r="Q46" s="194"/>
      <c r="R46" s="3"/>
    </row>
    <row r="47" spans="2:18" ht="81" customHeight="1" thickBot="1" x14ac:dyDescent="0.25">
      <c r="B47" s="2"/>
      <c r="C47" s="10" t="s">
        <v>20</v>
      </c>
      <c r="D47" s="291"/>
      <c r="E47" s="292"/>
      <c r="F47" s="293"/>
      <c r="G47" s="293"/>
      <c r="H47" s="293"/>
      <c r="I47" s="293"/>
      <c r="J47" s="294"/>
      <c r="K47" s="47"/>
      <c r="L47" s="302"/>
      <c r="M47" s="302"/>
      <c r="N47" s="302"/>
      <c r="O47" s="302"/>
      <c r="P47" s="302"/>
      <c r="Q47" s="302"/>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6"/>
      <c r="N96" s="56"/>
    </row>
    <row r="97" spans="3:14" ht="25.5" hidden="1" x14ac:dyDescent="0.2">
      <c r="C97" s="24" t="s">
        <v>47</v>
      </c>
      <c r="D97" s="26"/>
      <c r="H97" s="27" t="s">
        <v>76</v>
      </c>
      <c r="I97" s="27" t="s">
        <v>88</v>
      </c>
      <c r="J97" s="27" t="s">
        <v>72</v>
      </c>
      <c r="M97" s="57"/>
      <c r="N97" s="57"/>
    </row>
    <row r="98" spans="3:14" ht="38.25" hidden="1" x14ac:dyDescent="0.2">
      <c r="C98" s="24" t="s">
        <v>48</v>
      </c>
      <c r="D98" s="26"/>
      <c r="H98" s="27" t="s">
        <v>5</v>
      </c>
      <c r="I98" s="27" t="s">
        <v>8</v>
      </c>
      <c r="J98" s="27" t="s">
        <v>73</v>
      </c>
      <c r="M98" s="57"/>
      <c r="N98" s="57"/>
    </row>
    <row r="99" spans="3:14" hidden="1" x14ac:dyDescent="0.2">
      <c r="C99" s="24" t="s">
        <v>49</v>
      </c>
      <c r="D99" s="26"/>
      <c r="H99" s="27"/>
      <c r="I99" s="27" t="s">
        <v>75</v>
      </c>
      <c r="J99" s="27" t="s">
        <v>74</v>
      </c>
      <c r="M99" s="57"/>
      <c r="N99" s="57"/>
    </row>
    <row r="100" spans="3:14" ht="25.5" hidden="1" x14ac:dyDescent="0.2">
      <c r="C100" s="24" t="s">
        <v>50</v>
      </c>
      <c r="D100" s="26"/>
      <c r="H100" s="27"/>
      <c r="I100" s="27" t="s">
        <v>9</v>
      </c>
      <c r="J100" s="27" t="s">
        <v>78</v>
      </c>
      <c r="M100" s="57"/>
      <c r="N100" s="57"/>
    </row>
    <row r="101" spans="3:14" hidden="1" x14ac:dyDescent="0.2">
      <c r="C101" s="24" t="s">
        <v>51</v>
      </c>
      <c r="D101" s="26"/>
      <c r="H101" s="27"/>
      <c r="I101" s="27" t="s">
        <v>10</v>
      </c>
      <c r="J101" s="27"/>
      <c r="M101" s="57"/>
      <c r="N101" s="57"/>
    </row>
    <row r="102" spans="3:14" hidden="1" x14ac:dyDescent="0.2">
      <c r="C102" s="24" t="s">
        <v>52</v>
      </c>
      <c r="D102" s="26"/>
      <c r="M102" s="56"/>
      <c r="N102" s="56"/>
    </row>
    <row r="103" spans="3:14" ht="66" hidden="1" customHeight="1" x14ac:dyDescent="0.2">
      <c r="C103" s="24" t="s">
        <v>53</v>
      </c>
      <c r="D103" s="26"/>
      <c r="M103" s="55"/>
      <c r="N103" s="55"/>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2:N102"/>
    <mergeCell ref="M103:N103"/>
    <mergeCell ref="M96:N96"/>
    <mergeCell ref="M97:N97"/>
    <mergeCell ref="M98:N98"/>
    <mergeCell ref="M99:N99"/>
    <mergeCell ref="M100:N100"/>
    <mergeCell ref="M101:N101"/>
    <mergeCell ref="E45:J45"/>
    <mergeCell ref="L45:Q45"/>
    <mergeCell ref="E46:J46"/>
    <mergeCell ref="L46:Q46"/>
    <mergeCell ref="E47:J47"/>
    <mergeCell ref="L47:Q47"/>
    <mergeCell ref="I31:Q31"/>
    <mergeCell ref="C42:J42"/>
    <mergeCell ref="K42:Q42"/>
    <mergeCell ref="E43:J43"/>
    <mergeCell ref="E44:J44"/>
    <mergeCell ref="L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B6:R6"/>
    <mergeCell ref="C7:Q7"/>
    <mergeCell ref="D8:I8"/>
    <mergeCell ref="J8:K8"/>
    <mergeCell ref="L8:Q8"/>
    <mergeCell ref="D9:I9"/>
    <mergeCell ref="J9:K10"/>
    <mergeCell ref="L9:Q10"/>
    <mergeCell ref="D10:I10"/>
    <mergeCell ref="B2:D4"/>
    <mergeCell ref="E2:N4"/>
    <mergeCell ref="O2:R2"/>
    <mergeCell ref="O3:R3"/>
    <mergeCell ref="O4:R4"/>
    <mergeCell ref="B5:R5"/>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L44:Q47 E44:J47"/>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 J26 G26 M26 D26"/>
    <dataValidation allowBlank="1" showInputMessage="1" showErrorMessage="1" prompt="Valor que se espera alcance el Indicador" sqref="D25 G25 P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36</vt:i4>
      </vt:variant>
    </vt:vector>
  </HeadingPairs>
  <TitlesOfParts>
    <vt:vector size="49" baseType="lpstr">
      <vt:lpstr>Plan Gestión SST </vt:lpstr>
      <vt:lpstr>Capacitaciones</vt:lpstr>
      <vt:lpstr>Bienestar</vt:lpstr>
      <vt:lpstr> Desempeño</vt:lpstr>
      <vt:lpstr>Teletrabajo</vt:lpstr>
      <vt:lpstr>Inducciones Nuevos</vt:lpstr>
      <vt:lpstr>Movimientos de Personal</vt:lpstr>
      <vt:lpstr>Novedades de Nómina</vt:lpstr>
      <vt:lpstr>Incapacidades</vt:lpstr>
      <vt:lpstr>Cesantias</vt:lpstr>
      <vt:lpstr>Certificaciones Pensionales</vt:lpstr>
      <vt:lpstr>Bienestar (2)</vt:lpstr>
      <vt:lpstr>Capacitaciones (2)</vt:lpstr>
      <vt:lpstr>' Desempeño'!Área_de_impresión</vt:lpstr>
      <vt:lpstr>Bienestar!Área_de_impresión</vt:lpstr>
      <vt:lpstr>'Bienestar (2)'!Área_de_impresión</vt:lpstr>
      <vt:lpstr>Capacitaciones!Área_de_impresión</vt:lpstr>
      <vt:lpstr>'Capacitaciones (2)'!Área_de_impresión</vt:lpstr>
      <vt:lpstr>'Inducciones Nuevos'!Área_de_impresión</vt:lpstr>
      <vt:lpstr>'Movimientos de Personal'!Área_de_impresión</vt:lpstr>
      <vt:lpstr>'Plan Gestión SST '!Área_de_impresión</vt:lpstr>
      <vt:lpstr>Teletrabajo!Área_de_impresión</vt:lpstr>
      <vt:lpstr>' Desempeño'!Fuente_indicador</vt:lpstr>
      <vt:lpstr>Bienestar!Fuente_indicador</vt:lpstr>
      <vt:lpstr>'Bienestar (2)'!Fuente_indicador</vt:lpstr>
      <vt:lpstr>Capacitaciones!Fuente_indicador</vt:lpstr>
      <vt:lpstr>'Capacitaciones (2)'!Fuente_indicador</vt:lpstr>
      <vt:lpstr>'Inducciones Nuevos'!Fuente_indicador</vt:lpstr>
      <vt:lpstr>'Movimientos de Personal'!Fuente_indicador</vt:lpstr>
      <vt:lpstr>'Plan Gestión SST '!Fuente_indicador</vt:lpstr>
      <vt:lpstr>Teletrabajo!Fuente_indicador</vt:lpstr>
      <vt:lpstr>' Desempeño'!Periodicidad</vt:lpstr>
      <vt:lpstr>Bienestar!Periodicidad</vt:lpstr>
      <vt:lpstr>'Bienestar (2)'!Periodicidad</vt:lpstr>
      <vt:lpstr>Capacitaciones!Periodicidad</vt:lpstr>
      <vt:lpstr>'Capacitaciones (2)'!Periodicidad</vt:lpstr>
      <vt:lpstr>'Inducciones Nuevos'!Periodicidad</vt:lpstr>
      <vt:lpstr>'Movimientos de Personal'!Periodicidad</vt:lpstr>
      <vt:lpstr>'Plan Gestión SST '!Periodicidad</vt:lpstr>
      <vt:lpstr>Teletrabajo!Periodicidad</vt:lpstr>
      <vt:lpstr>' Desempeño'!Tipo_indicador</vt:lpstr>
      <vt:lpstr>Bienestar!Tipo_indicador</vt:lpstr>
      <vt:lpstr>'Bienestar (2)'!Tipo_indicador</vt:lpstr>
      <vt:lpstr>Capacitaciones!Tipo_indicador</vt:lpstr>
      <vt:lpstr>'Capacitaciones (2)'!Tipo_indicador</vt:lpstr>
      <vt:lpstr>'Inducciones Nuevos'!Tipo_indicador</vt:lpstr>
      <vt:lpstr>'Movimientos de Personal'!Tipo_indicador</vt:lpstr>
      <vt:lpstr>'Plan Gestión SST '!Tipo_indicador</vt:lpstr>
      <vt:lpstr>Teletrabajo!Tipo_indicador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2020-09-07T22:07:49Z</cp:lastPrinted>
  <dcterms:created xsi:type="dcterms:W3CDTF">2013-03-27T13:59:56Z</dcterms:created>
  <dcterms:modified xsi:type="dcterms:W3CDTF">2026-04-27T20:16:25Z</dcterms:modified>
</cp:coreProperties>
</file>