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 Garcia\Desktop\CONTRATO SUBSEG-DTO\CONTRACTUAL SCJ-1269-2024\EJECUCION SCJ-1269-2024\AGOSTO 2024\PROPOSICIONES\PP 1009-2024\"/>
    </mc:Choice>
  </mc:AlternateContent>
  <xr:revisionPtr revIDLastSave="0" documentId="8_{B1C9BCB6-7669-46D8-998C-3549E271FD84}" xr6:coauthVersionLast="45" xr6:coauthVersionMax="45" xr10:uidLastSave="{00000000-0000-0000-0000-000000000000}"/>
  <bookViews>
    <workbookView xWindow="-120" yWindow="-120" windowWidth="20730" windowHeight="11160" xr2:uid="{2914C647-F5E8-40C1-9B64-9614FAA1C1E0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4" i="1" l="1"/>
  <c r="V4" i="1" l="1"/>
  <c r="U4" i="1"/>
  <c r="T4" i="1"/>
  <c r="Q4" i="1"/>
  <c r="N4" i="1"/>
  <c r="K4" i="1"/>
  <c r="W4" i="1" l="1"/>
</calcChain>
</file>

<file path=xl/sharedStrings.xml><?xml version="1.0" encoding="utf-8"?>
<sst xmlns="http://schemas.openxmlformats.org/spreadsheetml/2006/main" count="31" uniqueCount="20">
  <si>
    <t>Entidad</t>
  </si>
  <si>
    <t>DESCRIPCIÓN PROPOSITO</t>
  </si>
  <si>
    <t>PROGRAMA</t>
  </si>
  <si>
    <t>DESCRIPCIÓN META PDD</t>
  </si>
  <si>
    <t>COD PROY</t>
  </si>
  <si>
    <t>DESCRIPCIÓN PROYECTO DE INVERSIÓN</t>
  </si>
  <si>
    <t>COD META PROY</t>
  </si>
  <si>
    <t>DESCRIPCIÓN META PROYECTO DE INVERSIÓN</t>
  </si>
  <si>
    <t>PRESUPUESTO</t>
  </si>
  <si>
    <t>APROPIADO</t>
  </si>
  <si>
    <t>EJECUCIÓN</t>
  </si>
  <si>
    <t>%EJEC,</t>
  </si>
  <si>
    <t>COMPROMETIDO</t>
  </si>
  <si>
    <t>GIRO</t>
  </si>
  <si>
    <t>Secretaría Distrital de Seguridad, Convivencia y Justicia</t>
  </si>
  <si>
    <t>Inspirar confianza y legitimidad para vivir sin miedo y ser epicentro de cultura ciudadana, paz y reconciliación</t>
  </si>
  <si>
    <t>Conciencia y cultura ciudadana para la seguridad, la convivencia y la construcción de confianza</t>
  </si>
  <si>
    <t xml:space="preserve">Consolidación de una ciudadanía transformadora para la convivencia y la seguridad en Bogotá                         </t>
  </si>
  <si>
    <t>Formar a 10.000 jóvenes en habilidades de mediación, tolerancia, empatía, autocontrol y manejo de emociones para prevenir la vinculación de jóvenes al delito, violencias y consumo de sustancias</t>
  </si>
  <si>
    <t>Formar jóvenes en habilidades de mediación, tolerancia, empatía, autocontrol y manejo de emociones.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</si>
</sst>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[$$-409]* #,##0.00_ ;_-[$$-409]* \-#,##0.00\ ;_-[$$-409]* &quot;-&quot;??_ ;_-@_ "/>
    <numFmt numFmtId="166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3" borderId="3" xfId="0" applyFont="1" applyFill="1" applyBorder="1" applyAlignment="1">
      <alignment horizontal="center" vertical="center" wrapText="1"/>
    </xf>
    <xf numFmtId="10" fontId="2" fillId="3" borderId="3" xfId="1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2" fillId="3" borderId="3" xfId="2" applyNumberFormat="1" applyFont="1" applyFill="1" applyBorder="1" applyAlignment="1">
      <alignment horizontal="center" vertical="center" wrapText="1"/>
    </xf>
    <xf numFmtId="166" fontId="2" fillId="4" borderId="3" xfId="2" applyNumberFormat="1" applyFont="1" applyFill="1" applyBorder="1" applyAlignment="1">
      <alignment horizontal="center" vertical="center" wrapText="1"/>
    </xf>
    <xf numFmtId="164" fontId="2" fillId="4" borderId="3" xfId="2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center" vertical="center" wrapText="1"/>
    </xf>
    <xf numFmtId="10" fontId="2" fillId="4" borderId="3" xfId="1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0" fontId="0" fillId="0" borderId="8" xfId="1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66" fontId="0" fillId="0" borderId="8" xfId="2" applyNumberFormat="1" applyFont="1" applyBorder="1" applyAlignment="1">
      <alignment vertical="center" wrapText="1"/>
    </xf>
    <xf numFmtId="10" fontId="0" fillId="0" borderId="8" xfId="1" applyNumberFormat="1" applyFont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3">
    <cellStyle name="Millares 2" xfId="2" xr:uid="{809979EA-21AB-4068-9485-541B6F4ABE81}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an%20Garcia/Desktop/CONTRATO%20SUBSEG-DTO/EJECUCION/FEBRERO%202024/Ejec%20proy_P31ENE_M0_R31ENE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icitud viabilidad"/>
      <sheetName val="Modificación Proyectos"/>
      <sheetName val="PPTO METAS PROY"/>
      <sheetName val="PPTO METAS PDD"/>
      <sheetName val="Hoja7"/>
      <sheetName val="LINEAS DE INVERSIÓN 2023"/>
      <sheetName val="LINEAS DE INVERSIÓN 2024"/>
      <sheetName val="trazadores"/>
      <sheetName val="INFO GENERAL"/>
      <sheetName val="BOGDATA"/>
      <sheetName val="AGRUPACIONES"/>
      <sheetName val="LINEAS SISCO"/>
      <sheetName val="Hoja1"/>
      <sheetName val="PISCCJ"/>
      <sheetName val="BASE VIABILIAD"/>
      <sheetName val="CDP INCONSISTENTES"/>
      <sheetName val="VIABILIDADES"/>
      <sheetName val="CDP BOGDATA"/>
      <sheetName val="RP BOGDATA"/>
      <sheetName val="COD META RESERVA"/>
      <sheetName val="PAA"/>
      <sheetName val="RP RESERVA"/>
      <sheetName val="PAA 2024"/>
      <sheetName val="TABLA CDP"/>
      <sheetName val="OK TRAMITE"/>
      <sheetName val="TABLA RP "/>
      <sheetName val="LISTA FUENTES"/>
      <sheetName val="Hoja4"/>
      <sheetName val="EMPLEOS"/>
      <sheetName val="PASIVOS 2024"/>
      <sheetName val="Hoja5"/>
      <sheetName val="Hoja3"/>
      <sheetName val="Plurianual_Metas Proy"/>
      <sheetName val="TABLA PISCCJ"/>
      <sheetName val="Plurianual_Metas PDD"/>
      <sheetName val="INFO PROYECTO"/>
      <sheetName val="CHIP"/>
      <sheetName val="Compromisos 2023 - 2024"/>
      <sheetName val="Fuentes 2016-2024"/>
      <sheetName val="Recursos credito"/>
      <sheetName val="Ejecución por mes 2021-2023"/>
      <sheetName val="Ejec. UAECOB y SDSCJ 2020-2024"/>
      <sheetName val="variación"/>
      <sheetName val="VARIACION POR PROYECTO"/>
      <sheetName val="VARIACIÓN RUBROS 2023 2024"/>
      <sheetName val="GRAFICA"/>
      <sheetName val="Hoja2"/>
      <sheetName val="EJECU FONSET"/>
    </sheetNames>
    <sheetDataSet>
      <sheetData sheetId="0" refreshError="1"/>
      <sheetData sheetId="1" refreshError="1"/>
      <sheetData sheetId="2" refreshError="1">
        <row r="8">
          <cell r="C8">
            <v>11500000000</v>
          </cell>
          <cell r="F8">
            <v>295981903</v>
          </cell>
          <cell r="G8">
            <v>0</v>
          </cell>
          <cell r="O8" t="str">
            <v/>
          </cell>
        </row>
        <row r="9">
          <cell r="C9">
            <v>2164058000</v>
          </cell>
          <cell r="F9">
            <v>111637277</v>
          </cell>
          <cell r="G9">
            <v>0</v>
          </cell>
          <cell r="O9" t="str">
            <v>764001</v>
          </cell>
        </row>
        <row r="10">
          <cell r="C10">
            <v>1524412000</v>
          </cell>
          <cell r="F10">
            <v>23720447</v>
          </cell>
          <cell r="G10">
            <v>0</v>
          </cell>
          <cell r="O10" t="str">
            <v>764002</v>
          </cell>
        </row>
        <row r="11">
          <cell r="C11">
            <v>6556064000</v>
          </cell>
          <cell r="F11">
            <v>160624179</v>
          </cell>
          <cell r="G11">
            <v>0</v>
          </cell>
          <cell r="O11" t="str">
            <v>764003</v>
          </cell>
        </row>
        <row r="12">
          <cell r="C12">
            <v>0</v>
          </cell>
          <cell r="F12">
            <v>0</v>
          </cell>
          <cell r="G12">
            <v>0</v>
          </cell>
          <cell r="O12" t="str">
            <v>764004</v>
          </cell>
        </row>
        <row r="13">
          <cell r="C13">
            <v>1046308000</v>
          </cell>
          <cell r="F13">
            <v>0</v>
          </cell>
          <cell r="G13">
            <v>0</v>
          </cell>
          <cell r="O13" t="str">
            <v>764005</v>
          </cell>
        </row>
        <row r="14">
          <cell r="C14">
            <v>209158000</v>
          </cell>
          <cell r="F14">
            <v>0</v>
          </cell>
          <cell r="G14">
            <v>0</v>
          </cell>
          <cell r="O14" t="str">
            <v>764006</v>
          </cell>
        </row>
        <row r="15">
          <cell r="C15">
            <v>20500000000</v>
          </cell>
          <cell r="F15">
            <v>102123151</v>
          </cell>
          <cell r="G15">
            <v>0</v>
          </cell>
          <cell r="O15" t="str">
            <v/>
          </cell>
        </row>
        <row r="16">
          <cell r="C16">
            <v>11088293000</v>
          </cell>
          <cell r="F16">
            <v>0</v>
          </cell>
          <cell r="G16">
            <v>0</v>
          </cell>
          <cell r="O16" t="str">
            <v>769201</v>
          </cell>
        </row>
        <row r="17">
          <cell r="C17">
            <v>979011000</v>
          </cell>
          <cell r="F17">
            <v>21000000</v>
          </cell>
          <cell r="G17">
            <v>0</v>
          </cell>
          <cell r="O17" t="str">
            <v>769202</v>
          </cell>
        </row>
        <row r="18">
          <cell r="C18">
            <v>5548234000</v>
          </cell>
          <cell r="F18">
            <v>26013000</v>
          </cell>
          <cell r="G18">
            <v>0</v>
          </cell>
          <cell r="O18" t="str">
            <v>769203</v>
          </cell>
        </row>
        <row r="19">
          <cell r="C19">
            <v>1612540000</v>
          </cell>
          <cell r="F19">
            <v>0</v>
          </cell>
          <cell r="G19">
            <v>0</v>
          </cell>
          <cell r="O19" t="str">
            <v>769204</v>
          </cell>
        </row>
        <row r="20">
          <cell r="C20">
            <v>1061086000</v>
          </cell>
          <cell r="F20">
            <v>55110151</v>
          </cell>
          <cell r="G20">
            <v>0</v>
          </cell>
          <cell r="O20" t="str">
            <v>769205</v>
          </cell>
        </row>
        <row r="21">
          <cell r="C21">
            <v>210836000</v>
          </cell>
          <cell r="F21">
            <v>0</v>
          </cell>
          <cell r="G21">
            <v>0</v>
          </cell>
          <cell r="O21" t="str">
            <v>769206</v>
          </cell>
        </row>
        <row r="22">
          <cell r="C22">
            <v>9500000000</v>
          </cell>
          <cell r="F22">
            <v>53841003</v>
          </cell>
          <cell r="G22">
            <v>0</v>
          </cell>
          <cell r="O22" t="str">
            <v/>
          </cell>
        </row>
        <row r="23">
          <cell r="C23">
            <v>7488394000</v>
          </cell>
          <cell r="F23">
            <v>53841003</v>
          </cell>
          <cell r="G23">
            <v>0</v>
          </cell>
          <cell r="O23" t="str">
            <v>769501</v>
          </cell>
        </row>
        <row r="24">
          <cell r="C24">
            <v>1807138000</v>
          </cell>
          <cell r="F24">
            <v>0</v>
          </cell>
          <cell r="G24">
            <v>0</v>
          </cell>
          <cell r="O24" t="str">
            <v>769502</v>
          </cell>
        </row>
        <row r="25">
          <cell r="C25">
            <v>73920000</v>
          </cell>
          <cell r="F25">
            <v>0</v>
          </cell>
          <cell r="G25">
            <v>0</v>
          </cell>
          <cell r="O25" t="str">
            <v>769503</v>
          </cell>
        </row>
        <row r="26">
          <cell r="C26">
            <v>0</v>
          </cell>
          <cell r="F26">
            <v>0</v>
          </cell>
          <cell r="G26">
            <v>0</v>
          </cell>
          <cell r="O26" t="str">
            <v>769504</v>
          </cell>
        </row>
        <row r="27">
          <cell r="C27">
            <v>130548000</v>
          </cell>
          <cell r="F27">
            <v>0</v>
          </cell>
          <cell r="G27">
            <v>0</v>
          </cell>
          <cell r="O27" t="str">
            <v>769506</v>
          </cell>
        </row>
        <row r="28">
          <cell r="C28">
            <v>52000000000</v>
          </cell>
          <cell r="F28">
            <v>969353642</v>
          </cell>
          <cell r="G28">
            <v>72234169</v>
          </cell>
          <cell r="O28" t="str">
            <v/>
          </cell>
        </row>
        <row r="29">
          <cell r="C29">
            <v>0</v>
          </cell>
          <cell r="F29">
            <v>0</v>
          </cell>
          <cell r="G29">
            <v>0</v>
          </cell>
          <cell r="O29" t="str">
            <v>776501</v>
          </cell>
        </row>
        <row r="30">
          <cell r="C30">
            <v>20435972931</v>
          </cell>
          <cell r="F30">
            <v>559800285</v>
          </cell>
          <cell r="G30">
            <v>57724219</v>
          </cell>
          <cell r="O30" t="str">
            <v>776503</v>
          </cell>
        </row>
        <row r="31">
          <cell r="C31">
            <v>1248482000</v>
          </cell>
          <cell r="F31">
            <v>61860820</v>
          </cell>
          <cell r="G31">
            <v>0</v>
          </cell>
          <cell r="O31" t="str">
            <v>776504</v>
          </cell>
        </row>
        <row r="32">
          <cell r="C32">
            <v>1124912000</v>
          </cell>
          <cell r="F32">
            <v>0</v>
          </cell>
          <cell r="G32">
            <v>0</v>
          </cell>
          <cell r="O32" t="str">
            <v>776505</v>
          </cell>
        </row>
        <row r="33">
          <cell r="C33">
            <v>3300000000</v>
          </cell>
          <cell r="F33">
            <v>0</v>
          </cell>
          <cell r="G33">
            <v>0</v>
          </cell>
          <cell r="O33" t="str">
            <v>776506</v>
          </cell>
        </row>
        <row r="34">
          <cell r="C34">
            <v>25890633069</v>
          </cell>
          <cell r="F34">
            <v>347692537</v>
          </cell>
          <cell r="G34">
            <v>14509950</v>
          </cell>
          <cell r="O34" t="str">
            <v>776507</v>
          </cell>
        </row>
        <row r="35">
          <cell r="C35">
            <v>2125056000</v>
          </cell>
          <cell r="F35">
            <v>604396</v>
          </cell>
          <cell r="G35">
            <v>0</v>
          </cell>
          <cell r="O35" t="str">
            <v/>
          </cell>
        </row>
        <row r="36">
          <cell r="C36">
            <v>994129000</v>
          </cell>
          <cell r="F36">
            <v>0</v>
          </cell>
          <cell r="G36">
            <v>0</v>
          </cell>
          <cell r="O36" t="str">
            <v>776701</v>
          </cell>
        </row>
        <row r="37">
          <cell r="C37">
            <v>0</v>
          </cell>
          <cell r="F37">
            <v>0</v>
          </cell>
          <cell r="G37">
            <v>0</v>
          </cell>
          <cell r="O37" t="str">
            <v>776702</v>
          </cell>
        </row>
        <row r="38">
          <cell r="C38">
            <v>0</v>
          </cell>
          <cell r="F38">
            <v>0</v>
          </cell>
          <cell r="G38">
            <v>0</v>
          </cell>
          <cell r="O38" t="str">
            <v>776703</v>
          </cell>
        </row>
        <row r="39">
          <cell r="C39">
            <v>1130927000</v>
          </cell>
          <cell r="F39">
            <v>604396</v>
          </cell>
          <cell r="G39">
            <v>0</v>
          </cell>
          <cell r="O39" t="str">
            <v>776704</v>
          </cell>
        </row>
        <row r="40">
          <cell r="C40">
            <v>15000000000</v>
          </cell>
          <cell r="F40">
            <v>2237047943</v>
          </cell>
          <cell r="G40">
            <v>0</v>
          </cell>
          <cell r="O40" t="str">
            <v/>
          </cell>
        </row>
        <row r="41">
          <cell r="C41">
            <v>1706729200</v>
          </cell>
          <cell r="F41">
            <v>335093650</v>
          </cell>
          <cell r="G41">
            <v>0</v>
          </cell>
          <cell r="O41" t="str">
            <v>777601</v>
          </cell>
        </row>
        <row r="42">
          <cell r="C42">
            <v>1949421898</v>
          </cell>
          <cell r="F42">
            <v>170785890</v>
          </cell>
          <cell r="G42">
            <v>0</v>
          </cell>
          <cell r="O42" t="str">
            <v>777602</v>
          </cell>
        </row>
        <row r="43">
          <cell r="C43">
            <v>427200000</v>
          </cell>
          <cell r="F43">
            <v>0</v>
          </cell>
          <cell r="G43">
            <v>0</v>
          </cell>
          <cell r="O43" t="str">
            <v>777603</v>
          </cell>
        </row>
        <row r="44">
          <cell r="C44">
            <v>732995115</v>
          </cell>
          <cell r="F44">
            <v>8302761</v>
          </cell>
          <cell r="G44">
            <v>0</v>
          </cell>
          <cell r="O44" t="str">
            <v>777604</v>
          </cell>
        </row>
        <row r="45">
          <cell r="C45">
            <v>9814278686</v>
          </cell>
          <cell r="F45">
            <v>1722865642</v>
          </cell>
          <cell r="G45">
            <v>0</v>
          </cell>
          <cell r="O45" t="str">
            <v>777605</v>
          </cell>
        </row>
        <row r="46">
          <cell r="C46">
            <v>369375101</v>
          </cell>
          <cell r="F46">
            <v>0</v>
          </cell>
          <cell r="G46">
            <v>0</v>
          </cell>
          <cell r="O46" t="str">
            <v>777606</v>
          </cell>
        </row>
        <row r="47">
          <cell r="C47">
            <v>13000000000</v>
          </cell>
          <cell r="F47">
            <v>0</v>
          </cell>
          <cell r="G47">
            <v>0</v>
          </cell>
          <cell r="O47" t="str">
            <v/>
          </cell>
        </row>
        <row r="48">
          <cell r="C48">
            <v>6600915077</v>
          </cell>
          <cell r="F48">
            <v>0</v>
          </cell>
          <cell r="G48">
            <v>0</v>
          </cell>
          <cell r="O48" t="str">
            <v>777701</v>
          </cell>
        </row>
        <row r="49">
          <cell r="C49">
            <v>2091683000</v>
          </cell>
          <cell r="F49">
            <v>0</v>
          </cell>
          <cell r="G49">
            <v>0</v>
          </cell>
          <cell r="O49" t="str">
            <v>777702</v>
          </cell>
        </row>
        <row r="50">
          <cell r="C50">
            <v>0</v>
          </cell>
          <cell r="F50">
            <v>0</v>
          </cell>
          <cell r="G50">
            <v>0</v>
          </cell>
          <cell r="O50" t="str">
            <v>777703</v>
          </cell>
        </row>
        <row r="51">
          <cell r="C51">
            <v>0</v>
          </cell>
          <cell r="F51">
            <v>0</v>
          </cell>
          <cell r="G51">
            <v>0</v>
          </cell>
          <cell r="O51" t="str">
            <v>777704</v>
          </cell>
        </row>
        <row r="52">
          <cell r="C52">
            <v>797590000</v>
          </cell>
          <cell r="F52">
            <v>0</v>
          </cell>
          <cell r="G52">
            <v>0</v>
          </cell>
          <cell r="O52" t="str">
            <v>777705</v>
          </cell>
        </row>
        <row r="53">
          <cell r="C53">
            <v>1364216723</v>
          </cell>
          <cell r="F53">
            <v>0</v>
          </cell>
          <cell r="G53">
            <v>0</v>
          </cell>
          <cell r="O53" t="str">
            <v>777706</v>
          </cell>
        </row>
        <row r="54">
          <cell r="C54">
            <v>1925016000</v>
          </cell>
          <cell r="F54">
            <v>0</v>
          </cell>
          <cell r="G54">
            <v>0</v>
          </cell>
          <cell r="O54" t="str">
            <v>777707</v>
          </cell>
        </row>
        <row r="55">
          <cell r="C55">
            <v>220579200</v>
          </cell>
          <cell r="F55">
            <v>0</v>
          </cell>
          <cell r="G55">
            <v>0</v>
          </cell>
          <cell r="O55" t="str">
            <v>777708</v>
          </cell>
        </row>
        <row r="56">
          <cell r="C56">
            <v>1197872000</v>
          </cell>
          <cell r="F56">
            <v>84072000</v>
          </cell>
          <cell r="G56">
            <v>0</v>
          </cell>
          <cell r="O56" t="str">
            <v/>
          </cell>
        </row>
        <row r="57">
          <cell r="C57">
            <v>609108000</v>
          </cell>
          <cell r="F57">
            <v>58113000</v>
          </cell>
          <cell r="G57">
            <v>0</v>
          </cell>
          <cell r="O57" t="str">
            <v>778101</v>
          </cell>
        </row>
        <row r="58">
          <cell r="C58">
            <v>211642000</v>
          </cell>
          <cell r="F58">
            <v>0</v>
          </cell>
          <cell r="G58">
            <v>0</v>
          </cell>
          <cell r="O58" t="str">
            <v>778102</v>
          </cell>
        </row>
        <row r="59">
          <cell r="C59">
            <v>103961000</v>
          </cell>
          <cell r="F59">
            <v>25959000</v>
          </cell>
          <cell r="G59">
            <v>0</v>
          </cell>
          <cell r="O59" t="str">
            <v>778103</v>
          </cell>
        </row>
        <row r="60">
          <cell r="C60">
            <v>144010000</v>
          </cell>
          <cell r="F60">
            <v>0</v>
          </cell>
          <cell r="G60">
            <v>0</v>
          </cell>
          <cell r="O60" t="str">
            <v>778104</v>
          </cell>
        </row>
        <row r="61">
          <cell r="C61">
            <v>129151000</v>
          </cell>
          <cell r="F61">
            <v>0</v>
          </cell>
          <cell r="G61">
            <v>0</v>
          </cell>
          <cell r="O61" t="str">
            <v>778105</v>
          </cell>
        </row>
        <row r="62">
          <cell r="C62">
            <v>0</v>
          </cell>
          <cell r="F62">
            <v>0</v>
          </cell>
          <cell r="G62">
            <v>0</v>
          </cell>
          <cell r="O62" t="str">
            <v>778106</v>
          </cell>
        </row>
        <row r="63">
          <cell r="C63">
            <v>39000000000</v>
          </cell>
          <cell r="F63">
            <v>2408438685</v>
          </cell>
          <cell r="G63">
            <v>4387100</v>
          </cell>
          <cell r="O63" t="str">
            <v/>
          </cell>
        </row>
        <row r="64">
          <cell r="C64">
            <v>0</v>
          </cell>
          <cell r="F64">
            <v>0</v>
          </cell>
          <cell r="G64">
            <v>0</v>
          </cell>
          <cell r="O64" t="str">
            <v>778301</v>
          </cell>
        </row>
        <row r="65">
          <cell r="C65">
            <v>11964066000</v>
          </cell>
          <cell r="F65">
            <v>263501946</v>
          </cell>
          <cell r="G65">
            <v>0</v>
          </cell>
          <cell r="O65" t="str">
            <v>778302</v>
          </cell>
        </row>
        <row r="66">
          <cell r="C66">
            <v>0</v>
          </cell>
          <cell r="F66">
            <v>0</v>
          </cell>
          <cell r="G66">
            <v>0</v>
          </cell>
          <cell r="O66" t="str">
            <v>778303</v>
          </cell>
        </row>
        <row r="67">
          <cell r="C67">
            <v>5328117431</v>
          </cell>
          <cell r="F67">
            <v>120217311</v>
          </cell>
          <cell r="G67">
            <v>0</v>
          </cell>
          <cell r="O67" t="str">
            <v>778304</v>
          </cell>
        </row>
        <row r="68">
          <cell r="C68">
            <v>1173292000</v>
          </cell>
          <cell r="F68">
            <v>9331327</v>
          </cell>
          <cell r="G68">
            <v>0</v>
          </cell>
          <cell r="O68" t="str">
            <v>778305</v>
          </cell>
        </row>
        <row r="69">
          <cell r="C69">
            <v>1754878000</v>
          </cell>
          <cell r="F69">
            <v>225183400</v>
          </cell>
          <cell r="G69">
            <v>0</v>
          </cell>
          <cell r="O69" t="str">
            <v>778306</v>
          </cell>
        </row>
        <row r="70">
          <cell r="C70">
            <v>13553090569</v>
          </cell>
          <cell r="F70">
            <v>1466523062</v>
          </cell>
          <cell r="G70">
            <v>4387100</v>
          </cell>
          <cell r="O70" t="str">
            <v>778307</v>
          </cell>
        </row>
        <row r="71">
          <cell r="C71">
            <v>4325066000</v>
          </cell>
          <cell r="F71">
            <v>252498883</v>
          </cell>
          <cell r="G71">
            <v>0</v>
          </cell>
          <cell r="O71" t="str">
            <v>778308</v>
          </cell>
        </row>
        <row r="72">
          <cell r="C72">
            <v>901490000</v>
          </cell>
          <cell r="F72">
            <v>71182756</v>
          </cell>
          <cell r="G72">
            <v>0</v>
          </cell>
          <cell r="O72" t="str">
            <v>778309</v>
          </cell>
        </row>
        <row r="73">
          <cell r="C73">
            <v>0</v>
          </cell>
          <cell r="F73">
            <v>0</v>
          </cell>
          <cell r="G73">
            <v>0</v>
          </cell>
          <cell r="O73" t="str">
            <v>778310</v>
          </cell>
        </row>
        <row r="74">
          <cell r="C74">
            <v>131444371000</v>
          </cell>
          <cell r="F74">
            <v>25373456</v>
          </cell>
          <cell r="G74">
            <v>10858412</v>
          </cell>
          <cell r="O74" t="str">
            <v/>
          </cell>
        </row>
        <row r="75">
          <cell r="C75">
            <v>544280000</v>
          </cell>
          <cell r="F75">
            <v>0</v>
          </cell>
          <cell r="G75">
            <v>0</v>
          </cell>
          <cell r="O75" t="str">
            <v>779201</v>
          </cell>
        </row>
        <row r="76">
          <cell r="C76">
            <v>5323629000</v>
          </cell>
          <cell r="F76">
            <v>0</v>
          </cell>
          <cell r="G76">
            <v>0</v>
          </cell>
          <cell r="O76" t="str">
            <v>779202</v>
          </cell>
        </row>
        <row r="77">
          <cell r="C77">
            <v>0</v>
          </cell>
          <cell r="F77">
            <v>0</v>
          </cell>
          <cell r="G77">
            <v>0</v>
          </cell>
          <cell r="O77" t="str">
            <v>779203</v>
          </cell>
        </row>
        <row r="78">
          <cell r="C78">
            <v>0</v>
          </cell>
          <cell r="F78">
            <v>0</v>
          </cell>
          <cell r="G78">
            <v>0</v>
          </cell>
          <cell r="O78" t="str">
            <v>779204</v>
          </cell>
        </row>
        <row r="79">
          <cell r="C79">
            <v>24228090000</v>
          </cell>
          <cell r="F79">
            <v>0</v>
          </cell>
          <cell r="G79">
            <v>0</v>
          </cell>
          <cell r="O79" t="str">
            <v>779205</v>
          </cell>
        </row>
        <row r="80">
          <cell r="C80">
            <v>0</v>
          </cell>
          <cell r="F80">
            <v>0</v>
          </cell>
          <cell r="G80">
            <v>0</v>
          </cell>
          <cell r="O80" t="str">
            <v>779206</v>
          </cell>
        </row>
        <row r="81">
          <cell r="C81">
            <v>76032189000</v>
          </cell>
          <cell r="F81">
            <v>0</v>
          </cell>
          <cell r="G81">
            <v>0</v>
          </cell>
          <cell r="O81" t="str">
            <v>779207</v>
          </cell>
        </row>
        <row r="82">
          <cell r="C82">
            <v>19973487000</v>
          </cell>
          <cell r="F82">
            <v>25373456</v>
          </cell>
          <cell r="G82">
            <v>10858412</v>
          </cell>
          <cell r="O82" t="str">
            <v>779208</v>
          </cell>
        </row>
        <row r="83">
          <cell r="C83">
            <v>5342696000</v>
          </cell>
          <cell r="F83">
            <v>0</v>
          </cell>
          <cell r="G83">
            <v>0</v>
          </cell>
          <cell r="O83" t="str">
            <v>779209</v>
          </cell>
        </row>
        <row r="84">
          <cell r="C84">
            <v>186000000000</v>
          </cell>
          <cell r="F84">
            <v>4102572294</v>
          </cell>
          <cell r="G84">
            <v>0</v>
          </cell>
          <cell r="O84" t="str">
            <v/>
          </cell>
        </row>
        <row r="85">
          <cell r="C85">
            <v>0</v>
          </cell>
          <cell r="F85">
            <v>0</v>
          </cell>
          <cell r="G85">
            <v>0</v>
          </cell>
          <cell r="O85" t="str">
            <v>779701</v>
          </cell>
        </row>
        <row r="86">
          <cell r="C86">
            <v>11061530000</v>
          </cell>
          <cell r="F86">
            <v>342429710</v>
          </cell>
          <cell r="G86">
            <v>0</v>
          </cell>
          <cell r="O86" t="str">
            <v>779702</v>
          </cell>
        </row>
        <row r="87">
          <cell r="C87">
            <v>0</v>
          </cell>
          <cell r="F87">
            <v>0</v>
          </cell>
          <cell r="G87">
            <v>0</v>
          </cell>
          <cell r="O87" t="str">
            <v>779703</v>
          </cell>
        </row>
        <row r="88">
          <cell r="C88">
            <v>147538470000</v>
          </cell>
          <cell r="F88">
            <v>3760142584</v>
          </cell>
          <cell r="G88">
            <v>0</v>
          </cell>
          <cell r="O88" t="str">
            <v>779704</v>
          </cell>
        </row>
        <row r="89">
          <cell r="C89">
            <v>0</v>
          </cell>
          <cell r="F89">
            <v>0</v>
          </cell>
          <cell r="G89">
            <v>0</v>
          </cell>
          <cell r="O89" t="str">
            <v>779705</v>
          </cell>
        </row>
        <row r="90">
          <cell r="C90">
            <v>0</v>
          </cell>
          <cell r="F90">
            <v>0</v>
          </cell>
          <cell r="G90">
            <v>0</v>
          </cell>
          <cell r="O90" t="str">
            <v>779706</v>
          </cell>
        </row>
        <row r="91">
          <cell r="C91">
            <v>7400000000</v>
          </cell>
          <cell r="F91">
            <v>0</v>
          </cell>
          <cell r="G91">
            <v>0</v>
          </cell>
          <cell r="O91" t="str">
            <v>779707</v>
          </cell>
        </row>
        <row r="92">
          <cell r="C92">
            <v>20000000000</v>
          </cell>
          <cell r="F92">
            <v>0</v>
          </cell>
          <cell r="G92">
            <v>0</v>
          </cell>
          <cell r="O92" t="str">
            <v>779708</v>
          </cell>
        </row>
        <row r="93">
          <cell r="C93">
            <v>481267299000</v>
          </cell>
          <cell r="F93">
            <v>10279408473</v>
          </cell>
          <cell r="G93">
            <v>87479681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>
        <row r="5">
          <cell r="J5" t="str">
            <v>769201</v>
          </cell>
        </row>
        <row r="6">
          <cell r="J6" t="str">
            <v>769202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281CD-8F65-4FCC-90C6-9B25C59916A7}">
  <dimension ref="A1:X4"/>
  <sheetViews>
    <sheetView tabSelected="1" zoomScale="55" zoomScaleNormal="55" workbookViewId="0">
      <selection activeCell="C4" sqref="C4"/>
    </sheetView>
  </sheetViews>
  <sheetFormatPr baseColWidth="10" defaultRowHeight="15" x14ac:dyDescent="0.25"/>
  <cols>
    <col min="1" max="1" width="11.42578125" style="3"/>
    <col min="2" max="2" width="19.42578125" style="3" customWidth="1"/>
    <col min="3" max="3" width="18.42578125" style="3" customWidth="1"/>
    <col min="4" max="4" width="21.42578125" style="3" customWidth="1"/>
    <col min="5" max="5" width="11.42578125" style="3"/>
    <col min="6" max="6" width="22.5703125" style="3" customWidth="1"/>
    <col min="7" max="7" width="11.42578125" style="3"/>
    <col min="8" max="8" width="23" style="3" customWidth="1"/>
    <col min="9" max="9" width="20.28515625" style="3" customWidth="1"/>
    <col min="10" max="10" width="20" style="3" customWidth="1"/>
    <col min="11" max="11" width="14.5703125" style="3" customWidth="1"/>
    <col min="12" max="12" width="18.42578125" style="3" customWidth="1"/>
    <col min="13" max="13" width="19.5703125" style="3" customWidth="1"/>
    <col min="14" max="14" width="14.5703125" style="3" customWidth="1"/>
    <col min="15" max="15" width="18" style="3" customWidth="1"/>
    <col min="16" max="16" width="21.5703125" style="3" customWidth="1"/>
    <col min="17" max="17" width="14.5703125" style="3" customWidth="1"/>
    <col min="18" max="18" width="19.28515625" style="3" customWidth="1"/>
    <col min="19" max="19" width="20.28515625" style="3" customWidth="1"/>
    <col min="20" max="20" width="14.5703125" style="3" customWidth="1"/>
    <col min="21" max="21" width="20.7109375" style="3" customWidth="1"/>
    <col min="22" max="24" width="14.5703125" style="3" customWidth="1"/>
    <col min="25" max="16384" width="11.42578125" style="3"/>
  </cols>
  <sheetData>
    <row r="1" spans="1:24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9" t="s">
        <v>7</v>
      </c>
      <c r="I1" s="14" t="s">
        <v>8</v>
      </c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5"/>
      <c r="V1" s="1"/>
      <c r="W1" s="2"/>
      <c r="X1" s="1"/>
    </row>
    <row r="2" spans="1:24" x14ac:dyDescent="0.25">
      <c r="A2" s="17"/>
      <c r="B2" s="17"/>
      <c r="C2" s="17"/>
      <c r="D2" s="17"/>
      <c r="E2" s="17"/>
      <c r="F2" s="17"/>
      <c r="G2" s="17"/>
      <c r="H2" s="20"/>
      <c r="I2" s="14">
        <v>2020</v>
      </c>
      <c r="J2" s="14"/>
      <c r="K2" s="14"/>
      <c r="L2" s="14">
        <v>2021</v>
      </c>
      <c r="M2" s="14"/>
      <c r="N2" s="14"/>
      <c r="O2" s="14">
        <v>2022</v>
      </c>
      <c r="P2" s="14"/>
      <c r="Q2" s="14"/>
      <c r="R2" s="14">
        <v>2023</v>
      </c>
      <c r="S2" s="14"/>
      <c r="T2" s="14"/>
      <c r="U2" s="14">
        <v>2024</v>
      </c>
      <c r="V2" s="14"/>
      <c r="W2" s="14"/>
      <c r="X2" s="14"/>
    </row>
    <row r="3" spans="1:24" ht="30" x14ac:dyDescent="0.25">
      <c r="A3" s="18"/>
      <c r="B3" s="18"/>
      <c r="C3" s="18"/>
      <c r="D3" s="18"/>
      <c r="E3" s="18"/>
      <c r="F3" s="18"/>
      <c r="G3" s="18"/>
      <c r="H3" s="21"/>
      <c r="I3" s="4" t="s">
        <v>9</v>
      </c>
      <c r="J3" s="5" t="s">
        <v>10</v>
      </c>
      <c r="K3" s="6" t="s">
        <v>11</v>
      </c>
      <c r="L3" s="4" t="s">
        <v>9</v>
      </c>
      <c r="M3" s="7" t="s">
        <v>10</v>
      </c>
      <c r="N3" s="8" t="s">
        <v>11</v>
      </c>
      <c r="O3" s="4" t="s">
        <v>9</v>
      </c>
      <c r="P3" s="7" t="s">
        <v>10</v>
      </c>
      <c r="Q3" s="8" t="s">
        <v>11</v>
      </c>
      <c r="R3" s="4" t="s">
        <v>9</v>
      </c>
      <c r="S3" s="7" t="s">
        <v>10</v>
      </c>
      <c r="T3" s="8" t="s">
        <v>11</v>
      </c>
      <c r="U3" s="4" t="s">
        <v>9</v>
      </c>
      <c r="V3" s="7" t="s">
        <v>12</v>
      </c>
      <c r="W3" s="8" t="s">
        <v>11</v>
      </c>
      <c r="X3" s="9" t="s">
        <v>13</v>
      </c>
    </row>
    <row r="4" spans="1:24" ht="180" customHeight="1" x14ac:dyDescent="0.25">
      <c r="A4" s="11" t="s">
        <v>14</v>
      </c>
      <c r="B4" s="11" t="s">
        <v>15</v>
      </c>
      <c r="C4" s="11" t="s">
        <v>16</v>
      </c>
      <c r="D4" s="11" t="s">
        <v>18</v>
      </c>
      <c r="E4" s="11">
        <v>7692</v>
      </c>
      <c r="F4" s="11" t="s">
        <v>17</v>
      </c>
      <c r="G4" s="11">
        <v>2</v>
      </c>
      <c r="H4" s="11" t="s">
        <v>19</v>
      </c>
      <c r="I4" s="12">
        <v>2014659462</v>
      </c>
      <c r="J4" s="12">
        <v>1951119462</v>
      </c>
      <c r="K4" s="10">
        <f t="shared" ref="K4" si="0">IF(I4=0,0,J4/I4)</f>
        <v>0.96846117113165997</v>
      </c>
      <c r="L4" s="12">
        <v>1647971561</v>
      </c>
      <c r="M4" s="12">
        <v>1346697551</v>
      </c>
      <c r="N4" s="13">
        <f t="shared" ref="N4" si="1">IFERROR(+M4/L4,0)</f>
        <v>0.81718494594822688</v>
      </c>
      <c r="O4" s="12">
        <v>1128726000</v>
      </c>
      <c r="P4" s="12">
        <v>1050367717</v>
      </c>
      <c r="Q4" s="13">
        <f t="shared" ref="Q4" si="2">IFERROR(+P4/O4,0)</f>
        <v>0.9305781181615379</v>
      </c>
      <c r="R4" s="12">
        <v>437776036</v>
      </c>
      <c r="S4" s="12">
        <v>423220933</v>
      </c>
      <c r="T4" s="13">
        <f t="shared" ref="T4" si="3">IFERROR(+S4/R4,0)</f>
        <v>0.96675217050939721</v>
      </c>
      <c r="U4" s="12">
        <f>IFERROR(INDEX('[1]PPTO METAS PROY'!$C$8:$C$93,MATCH('[1]Plurianual_Metas Proy'!$J6,'[1]PPTO METAS PROY'!$O$8:$O$93,0)),0)</f>
        <v>979011000</v>
      </c>
      <c r="V4" s="12">
        <f>IFERROR(INDEX('[1]PPTO METAS PROY'!$F$8:$F$93,MATCH('[1]Plurianual_Metas Proy'!$J6,'[1]PPTO METAS PROY'!$O$8:$O$93,0)),0)</f>
        <v>21000000</v>
      </c>
      <c r="W4" s="13">
        <f t="shared" ref="W4" si="4">IFERROR(+V4/U4,0)</f>
        <v>2.1450218639014272E-2</v>
      </c>
      <c r="X4" s="12">
        <f>IFERROR(INDEX('[1]PPTO METAS PROY'!$G$8:$G$93,MATCH('[1]Plurianual_Metas Proy'!$J6,'[1]PPTO METAS PROY'!$O$8:$O$93,0)),0)</f>
        <v>0</v>
      </c>
    </row>
  </sheetData>
  <mergeCells count="14">
    <mergeCell ref="A1:A3"/>
    <mergeCell ref="B1:B3"/>
    <mergeCell ref="C1:C3"/>
    <mergeCell ref="D1:D3"/>
    <mergeCell ref="E1:E3"/>
    <mergeCell ref="F1:F3"/>
    <mergeCell ref="G1:G3"/>
    <mergeCell ref="H1:H3"/>
    <mergeCell ref="I2:K2"/>
    <mergeCell ref="L2:N2"/>
    <mergeCell ref="O2:Q2"/>
    <mergeCell ref="I1:U1"/>
    <mergeCell ref="R2:T2"/>
    <mergeCell ref="U2:X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Garcia</dc:creator>
  <cp:lastModifiedBy>Juan Garcia</cp:lastModifiedBy>
  <dcterms:created xsi:type="dcterms:W3CDTF">2024-03-06T15:53:51Z</dcterms:created>
  <dcterms:modified xsi:type="dcterms:W3CDTF">2024-08-13T02:25:11Z</dcterms:modified>
</cp:coreProperties>
</file>