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karena.parrado/Downloads/"/>
    </mc:Choice>
  </mc:AlternateContent>
  <xr:revisionPtr revIDLastSave="1" documentId="13_ncr:1_{B959DDBD-1A09-C949-9F1B-8BA9282924ED}" xr6:coauthVersionLast="47" xr6:coauthVersionMax="47" xr10:uidLastSave="{7BCC27E1-54FC-4383-B1CD-6CAB404A2203}"/>
  <bookViews>
    <workbookView xWindow="0" yWindow="0" windowWidth="28800" windowHeight="18000" xr2:uid="{B419BBAC-A422-4D34-9998-90CD3BA50FB5}"/>
  </bookViews>
  <sheets>
    <sheet name="Atencion persona cuidada " sheetId="2" r:id="rId1"/>
    <sheet name="Atencion cuidadore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2" l="1"/>
  <c r="K30" i="2"/>
  <c r="K18" i="2"/>
  <c r="E36" i="2"/>
  <c r="D37" i="2"/>
  <c r="D63" i="2" s="1"/>
  <c r="E37" i="2"/>
  <c r="D61" i="1"/>
  <c r="E61" i="1"/>
  <c r="F61" i="1"/>
  <c r="G61" i="1"/>
  <c r="H61" i="1"/>
  <c r="E63" i="2" l="1"/>
</calcChain>
</file>

<file path=xl/sharedStrings.xml><?xml version="1.0" encoding="utf-8"?>
<sst xmlns="http://schemas.openxmlformats.org/spreadsheetml/2006/main" count="385" uniqueCount="48">
  <si>
    <t xml:space="preserve">Secretaria Distrital de Salud Registro de atenciones realizadas a las personas con Discapacidad </t>
  </si>
  <si>
    <t xml:space="preserve">Tipo de Usuario </t>
  </si>
  <si>
    <t xml:space="preserve">Localidad </t>
  </si>
  <si>
    <t>Rango de Edad</t>
  </si>
  <si>
    <t xml:space="preserve">Mujer </t>
  </si>
  <si>
    <t xml:space="preserve">Hombre </t>
  </si>
  <si>
    <t>Total por localidad</t>
  </si>
  <si>
    <t>No de sesiones de TO</t>
  </si>
  <si>
    <t>AUDITIVA</t>
  </si>
  <si>
    <t>COGNITIVA</t>
  </si>
  <si>
    <t>FÍSICA</t>
  </si>
  <si>
    <t>INTELECTUAL</t>
  </si>
  <si>
    <t xml:space="preserve">MENTAL </t>
  </si>
  <si>
    <t xml:space="preserve">MULTIPLE </t>
  </si>
  <si>
    <t xml:space="preserve">VISUAL </t>
  </si>
  <si>
    <t xml:space="preserve">SORDOSEGUERA </t>
  </si>
  <si>
    <t xml:space="preserve">DEPEDENCIA FUNCIONAL ASOCIADAD CON LA EDAD AVANZADA </t>
  </si>
  <si>
    <t xml:space="preserve">Ninguna </t>
  </si>
  <si>
    <t xml:space="preserve">Persona que requiere cuidado </t>
  </si>
  <si>
    <t xml:space="preserve">Antonio Nariño </t>
  </si>
  <si>
    <t>Juventud (14 - 26 años)</t>
  </si>
  <si>
    <t>Adultez (27- 59 años)</t>
  </si>
  <si>
    <t>Persona Mayor (60 años o mas) envejecimiento y vejez.</t>
  </si>
  <si>
    <t xml:space="preserve">Barrios Unidos </t>
  </si>
  <si>
    <t xml:space="preserve">Bosa </t>
  </si>
  <si>
    <t>Candelaria</t>
  </si>
  <si>
    <t>Chapinero</t>
  </si>
  <si>
    <t xml:space="preserve">Ciudad Bolívar </t>
  </si>
  <si>
    <t>Engativá</t>
  </si>
  <si>
    <t xml:space="preserve">Fontibón </t>
  </si>
  <si>
    <t>Kennedy</t>
  </si>
  <si>
    <t xml:space="preserve">Lo Mártires </t>
  </si>
  <si>
    <t xml:space="preserve">Puente Aranda </t>
  </si>
  <si>
    <t xml:space="preserve">Rafael Uribe Uribe </t>
  </si>
  <si>
    <t>San Cristóbal</t>
  </si>
  <si>
    <t>Santa Fe</t>
  </si>
  <si>
    <t>Suba</t>
  </si>
  <si>
    <t>Sumapaz</t>
  </si>
  <si>
    <t>Teusaquillo</t>
  </si>
  <si>
    <t>Tunjuelito</t>
  </si>
  <si>
    <t xml:space="preserve">Usaquén </t>
  </si>
  <si>
    <t>Usme</t>
  </si>
  <si>
    <t>TOTAL</t>
  </si>
  <si>
    <t xml:space="preserve">Fuente: Salida de información Relevo enero 2022 a mayo de 2024 </t>
  </si>
  <si>
    <t>No de sesiones de Enfermería</t>
  </si>
  <si>
    <t xml:space="preserve">No de sesiones de Psicología </t>
  </si>
  <si>
    <t>Cuidador</t>
  </si>
  <si>
    <t xml:space="preserve">Cuidador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</si>
</sst>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i/>
      <sz val="12"/>
      <color theme="0"/>
      <name val="Arial Narrow"/>
      <family val="2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B18B-6654-46C3-9759-7CF8D2C273B9}">
  <dimension ref="A1:Q65"/>
  <sheetViews>
    <sheetView tabSelected="1" zoomScale="85" zoomScaleNormal="85" workbookViewId="0">
      <pane ySplit="2" topLeftCell="A3" activePane="bottomLeft" state="frozen"/>
      <selection pane="bottomLeft" activeCell="F1" sqref="F1"/>
    </sheetView>
  </sheetViews>
  <sheetFormatPr defaultColWidth="11.42578125" defaultRowHeight="15"/>
  <cols>
    <col min="1" max="1" width="26.85546875" customWidth="1"/>
    <col min="2" max="2" width="16.42578125" customWidth="1"/>
    <col min="3" max="3" width="45.140625" customWidth="1"/>
    <col min="4" max="5" width="10.85546875" style="1" customWidth="1"/>
    <col min="6" max="6" width="10.85546875" style="9" customWidth="1"/>
    <col min="7" max="7" width="10.85546875" style="1" customWidth="1"/>
    <col min="8" max="8" width="14.7109375" style="1" customWidth="1"/>
    <col min="9" max="14" width="14.7109375" customWidth="1"/>
    <col min="15" max="15" width="23.140625" customWidth="1"/>
    <col min="16" max="16" width="26.28515625" customWidth="1"/>
  </cols>
  <sheetData>
    <row r="1" spans="1:17" ht="32.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ht="5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7" t="s">
        <v>17</v>
      </c>
    </row>
    <row r="3" spans="1:17">
      <c r="A3" s="4" t="s">
        <v>18</v>
      </c>
      <c r="B3" s="4" t="s">
        <v>19</v>
      </c>
      <c r="C3" s="4" t="s">
        <v>20</v>
      </c>
      <c r="D3" s="3">
        <v>3</v>
      </c>
      <c r="E3" s="3">
        <v>4</v>
      </c>
      <c r="F3" s="21">
        <v>55</v>
      </c>
      <c r="G3" s="11">
        <v>468</v>
      </c>
      <c r="H3" s="12">
        <v>0</v>
      </c>
      <c r="I3" s="12">
        <v>1</v>
      </c>
      <c r="J3" s="12">
        <v>20</v>
      </c>
      <c r="K3" s="12">
        <v>9</v>
      </c>
      <c r="L3" s="12">
        <v>0</v>
      </c>
      <c r="M3" s="12">
        <v>12</v>
      </c>
      <c r="N3" s="11">
        <v>2</v>
      </c>
      <c r="O3" s="11">
        <v>0</v>
      </c>
      <c r="P3" s="12">
        <v>11</v>
      </c>
      <c r="Q3" s="11">
        <v>0</v>
      </c>
    </row>
    <row r="4" spans="1:17">
      <c r="A4" s="4" t="s">
        <v>18</v>
      </c>
      <c r="B4" s="4" t="s">
        <v>19</v>
      </c>
      <c r="C4" s="4" t="s">
        <v>21</v>
      </c>
      <c r="D4" s="3">
        <v>6</v>
      </c>
      <c r="E4" s="3">
        <v>2</v>
      </c>
      <c r="F4" s="22"/>
      <c r="G4" s="11"/>
      <c r="H4" s="13"/>
      <c r="I4" s="13"/>
      <c r="J4" s="13"/>
      <c r="K4" s="13"/>
      <c r="L4" s="13"/>
      <c r="M4" s="13"/>
      <c r="N4" s="11"/>
      <c r="O4" s="11"/>
      <c r="P4" s="13"/>
      <c r="Q4" s="11"/>
    </row>
    <row r="5" spans="1:17">
      <c r="A5" s="4" t="s">
        <v>18</v>
      </c>
      <c r="B5" s="4" t="s">
        <v>19</v>
      </c>
      <c r="C5" s="4" t="s">
        <v>22</v>
      </c>
      <c r="D5" s="3">
        <v>28</v>
      </c>
      <c r="E5" s="3">
        <v>12</v>
      </c>
      <c r="F5" s="23"/>
      <c r="G5" s="11"/>
      <c r="H5" s="14"/>
      <c r="I5" s="14"/>
      <c r="J5" s="14"/>
      <c r="K5" s="14"/>
      <c r="L5" s="14"/>
      <c r="M5" s="14"/>
      <c r="N5" s="11"/>
      <c r="O5" s="11"/>
      <c r="P5" s="14"/>
      <c r="Q5" s="11"/>
    </row>
    <row r="6" spans="1:17">
      <c r="A6" s="4" t="s">
        <v>18</v>
      </c>
      <c r="B6" s="4" t="s">
        <v>23</v>
      </c>
      <c r="C6" s="4" t="s">
        <v>20</v>
      </c>
      <c r="D6" s="3">
        <v>2</v>
      </c>
      <c r="E6" s="3">
        <v>4</v>
      </c>
      <c r="F6" s="12">
        <v>62</v>
      </c>
      <c r="G6" s="12">
        <v>810</v>
      </c>
      <c r="H6" s="11">
        <v>2</v>
      </c>
      <c r="I6" s="11">
        <v>0</v>
      </c>
      <c r="J6" s="11">
        <v>25</v>
      </c>
      <c r="K6" s="11">
        <v>6</v>
      </c>
      <c r="L6" s="11">
        <v>7</v>
      </c>
      <c r="M6" s="11">
        <v>12</v>
      </c>
      <c r="N6" s="11">
        <v>1</v>
      </c>
      <c r="O6" s="11">
        <v>0</v>
      </c>
      <c r="P6" s="11">
        <v>9</v>
      </c>
      <c r="Q6" s="11">
        <v>0</v>
      </c>
    </row>
    <row r="7" spans="1:17">
      <c r="A7" s="4" t="s">
        <v>18</v>
      </c>
      <c r="B7" s="4" t="s">
        <v>23</v>
      </c>
      <c r="C7" s="4" t="s">
        <v>21</v>
      </c>
      <c r="D7" s="3">
        <v>7</v>
      </c>
      <c r="E7" s="3">
        <v>6</v>
      </c>
      <c r="F7" s="13"/>
      <c r="G7" s="13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>
      <c r="A8" s="4" t="s">
        <v>18</v>
      </c>
      <c r="B8" s="4" t="s">
        <v>23</v>
      </c>
      <c r="C8" s="4" t="s">
        <v>22</v>
      </c>
      <c r="D8" s="3">
        <v>22</v>
      </c>
      <c r="E8" s="3">
        <v>21</v>
      </c>
      <c r="F8" s="14"/>
      <c r="G8" s="14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>
      <c r="A9" s="4" t="s">
        <v>18</v>
      </c>
      <c r="B9" s="4" t="s">
        <v>24</v>
      </c>
      <c r="C9" s="4" t="s">
        <v>20</v>
      </c>
      <c r="D9" s="3">
        <v>15</v>
      </c>
      <c r="E9" s="3">
        <v>21</v>
      </c>
      <c r="F9" s="12">
        <v>324</v>
      </c>
      <c r="G9" s="11">
        <v>3072</v>
      </c>
      <c r="H9" s="11">
        <v>3</v>
      </c>
      <c r="I9" s="11">
        <v>17</v>
      </c>
      <c r="J9" s="11">
        <v>79</v>
      </c>
      <c r="K9" s="11">
        <v>42</v>
      </c>
      <c r="L9" s="11">
        <v>7</v>
      </c>
      <c r="M9" s="11">
        <v>135</v>
      </c>
      <c r="N9" s="11">
        <v>9</v>
      </c>
      <c r="O9" s="11">
        <v>2</v>
      </c>
      <c r="P9" s="11">
        <v>7</v>
      </c>
      <c r="Q9" s="11">
        <v>23</v>
      </c>
    </row>
    <row r="10" spans="1:17">
      <c r="A10" s="4" t="s">
        <v>18</v>
      </c>
      <c r="B10" s="4" t="s">
        <v>24</v>
      </c>
      <c r="C10" s="4" t="s">
        <v>21</v>
      </c>
      <c r="D10" s="3">
        <v>44</v>
      </c>
      <c r="E10" s="3">
        <v>68</v>
      </c>
      <c r="F10" s="13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>
      <c r="A11" s="4" t="s">
        <v>18</v>
      </c>
      <c r="B11" s="4" t="s">
        <v>24</v>
      </c>
      <c r="C11" s="4" t="s">
        <v>22</v>
      </c>
      <c r="D11" s="3">
        <v>106</v>
      </c>
      <c r="E11" s="3">
        <v>70</v>
      </c>
      <c r="F11" s="14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>
      <c r="A12" s="4" t="s">
        <v>18</v>
      </c>
      <c r="B12" s="4" t="s">
        <v>25</v>
      </c>
      <c r="C12" s="4" t="s">
        <v>20</v>
      </c>
      <c r="D12" s="3">
        <v>0</v>
      </c>
      <c r="E12" s="3">
        <v>1</v>
      </c>
      <c r="F12" s="12">
        <v>20</v>
      </c>
      <c r="G12" s="12">
        <v>173</v>
      </c>
      <c r="H12" s="11">
        <v>1</v>
      </c>
      <c r="I12" s="11">
        <v>1</v>
      </c>
      <c r="J12" s="11">
        <v>6</v>
      </c>
      <c r="K12" s="11">
        <v>1</v>
      </c>
      <c r="L12" s="11">
        <v>1</v>
      </c>
      <c r="M12" s="11">
        <v>6</v>
      </c>
      <c r="N12" s="11">
        <v>0</v>
      </c>
      <c r="O12" s="11">
        <v>0</v>
      </c>
      <c r="P12" s="11">
        <v>4</v>
      </c>
      <c r="Q12" s="11">
        <v>0</v>
      </c>
    </row>
    <row r="13" spans="1:17">
      <c r="A13" s="4" t="s">
        <v>18</v>
      </c>
      <c r="B13" s="4" t="s">
        <v>25</v>
      </c>
      <c r="C13" s="4" t="s">
        <v>21</v>
      </c>
      <c r="D13" s="3">
        <v>0</v>
      </c>
      <c r="E13" s="3">
        <v>3</v>
      </c>
      <c r="F13" s="13"/>
      <c r="G13" s="13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>
      <c r="A14" s="4" t="s">
        <v>18</v>
      </c>
      <c r="B14" s="4" t="s">
        <v>25</v>
      </c>
      <c r="C14" s="4" t="s">
        <v>22</v>
      </c>
      <c r="D14" s="3">
        <v>14</v>
      </c>
      <c r="E14" s="3">
        <v>2</v>
      </c>
      <c r="F14" s="14"/>
      <c r="G14" s="14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>
      <c r="A15" s="4" t="s">
        <v>18</v>
      </c>
      <c r="B15" s="4" t="s">
        <v>26</v>
      </c>
      <c r="C15" s="4" t="s">
        <v>20</v>
      </c>
      <c r="D15" s="5">
        <v>6</v>
      </c>
      <c r="E15" s="5">
        <v>9</v>
      </c>
      <c r="F15" s="18">
        <v>150</v>
      </c>
      <c r="G15" s="11">
        <v>579</v>
      </c>
      <c r="H15" s="11">
        <v>8</v>
      </c>
      <c r="I15" s="11">
        <v>15</v>
      </c>
      <c r="J15" s="11">
        <v>30</v>
      </c>
      <c r="K15" s="11">
        <v>9</v>
      </c>
      <c r="L15" s="11">
        <v>17</v>
      </c>
      <c r="M15" s="11">
        <v>23</v>
      </c>
      <c r="N15" s="11">
        <v>7</v>
      </c>
      <c r="O15" s="11">
        <v>0</v>
      </c>
      <c r="P15" s="11">
        <v>16</v>
      </c>
      <c r="Q15" s="11">
        <v>25</v>
      </c>
    </row>
    <row r="16" spans="1:17">
      <c r="A16" s="4" t="s">
        <v>18</v>
      </c>
      <c r="B16" s="4" t="s">
        <v>26</v>
      </c>
      <c r="C16" s="4" t="s">
        <v>21</v>
      </c>
      <c r="D16" s="5">
        <v>27</v>
      </c>
      <c r="E16" s="5">
        <v>16</v>
      </c>
      <c r="F16" s="19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>
      <c r="A17" s="4" t="s">
        <v>18</v>
      </c>
      <c r="B17" s="4" t="s">
        <v>26</v>
      </c>
      <c r="C17" s="4" t="s">
        <v>22</v>
      </c>
      <c r="D17" s="5">
        <v>62</v>
      </c>
      <c r="E17" s="5">
        <v>30</v>
      </c>
      <c r="F17" s="20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>
      <c r="A18" s="4" t="s">
        <v>18</v>
      </c>
      <c r="B18" s="4" t="s">
        <v>27</v>
      </c>
      <c r="C18" s="4" t="s">
        <v>20</v>
      </c>
      <c r="D18" s="3">
        <v>23</v>
      </c>
      <c r="E18" s="3">
        <v>28</v>
      </c>
      <c r="F18" s="12">
        <v>382</v>
      </c>
      <c r="G18" s="11">
        <v>2745</v>
      </c>
      <c r="H18" s="11">
        <v>3</v>
      </c>
      <c r="I18" s="11">
        <v>15</v>
      </c>
      <c r="J18" s="11">
        <v>78</v>
      </c>
      <c r="K18" s="11">
        <f>21+27</f>
        <v>48</v>
      </c>
      <c r="L18" s="11">
        <v>11</v>
      </c>
      <c r="M18" s="11">
        <v>150</v>
      </c>
      <c r="N18" s="11">
        <v>10</v>
      </c>
      <c r="O18" s="11">
        <v>2</v>
      </c>
      <c r="P18" s="11">
        <v>32</v>
      </c>
      <c r="Q18" s="11">
        <v>33</v>
      </c>
    </row>
    <row r="19" spans="1:17">
      <c r="A19" s="4" t="s">
        <v>18</v>
      </c>
      <c r="B19" s="4" t="s">
        <v>27</v>
      </c>
      <c r="C19" s="4" t="s">
        <v>21</v>
      </c>
      <c r="D19" s="3">
        <v>67</v>
      </c>
      <c r="E19" s="3">
        <v>71</v>
      </c>
      <c r="F19" s="13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>
      <c r="A20" s="4" t="s">
        <v>18</v>
      </c>
      <c r="B20" s="4" t="s">
        <v>27</v>
      </c>
      <c r="C20" s="4" t="s">
        <v>22</v>
      </c>
      <c r="D20" s="3">
        <v>128</v>
      </c>
      <c r="E20" s="3">
        <v>65</v>
      </c>
      <c r="F20" s="14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>
      <c r="A21" s="4" t="s">
        <v>18</v>
      </c>
      <c r="B21" s="4" t="s">
        <v>28</v>
      </c>
      <c r="C21" s="4" t="s">
        <v>20</v>
      </c>
      <c r="D21" s="5">
        <v>5</v>
      </c>
      <c r="E21" s="5">
        <v>6</v>
      </c>
      <c r="F21" s="18">
        <v>140</v>
      </c>
      <c r="G21" s="11">
        <v>1584</v>
      </c>
      <c r="H21" s="11">
        <v>1</v>
      </c>
      <c r="I21" s="11">
        <v>10</v>
      </c>
      <c r="J21" s="11">
        <v>40</v>
      </c>
      <c r="K21" s="11">
        <v>11</v>
      </c>
      <c r="L21" s="11">
        <v>3</v>
      </c>
      <c r="M21" s="11">
        <v>40</v>
      </c>
      <c r="N21" s="11">
        <v>3</v>
      </c>
      <c r="O21" s="11">
        <v>1</v>
      </c>
      <c r="P21" s="11">
        <v>17</v>
      </c>
      <c r="Q21" s="11">
        <v>14</v>
      </c>
    </row>
    <row r="22" spans="1:17">
      <c r="A22" s="4" t="s">
        <v>18</v>
      </c>
      <c r="B22" s="4" t="s">
        <v>28</v>
      </c>
      <c r="C22" s="4" t="s">
        <v>21</v>
      </c>
      <c r="D22" s="5">
        <v>10</v>
      </c>
      <c r="E22" s="5">
        <v>12</v>
      </c>
      <c r="F22" s="19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>
      <c r="A23" s="4" t="s">
        <v>18</v>
      </c>
      <c r="B23" s="4" t="s">
        <v>28</v>
      </c>
      <c r="C23" s="4" t="s">
        <v>22</v>
      </c>
      <c r="D23" s="5">
        <v>74</v>
      </c>
      <c r="E23" s="5">
        <v>33</v>
      </c>
      <c r="F23" s="20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>
      <c r="A24" s="4" t="s">
        <v>18</v>
      </c>
      <c r="B24" s="4" t="s">
        <v>29</v>
      </c>
      <c r="C24" s="4" t="s">
        <v>20</v>
      </c>
      <c r="D24" s="5">
        <v>3</v>
      </c>
      <c r="E24" s="5">
        <v>5</v>
      </c>
      <c r="F24" s="18">
        <v>129</v>
      </c>
      <c r="G24" s="11">
        <v>1162</v>
      </c>
      <c r="H24" s="11">
        <v>3</v>
      </c>
      <c r="I24" s="11">
        <v>6</v>
      </c>
      <c r="J24" s="11">
        <v>34</v>
      </c>
      <c r="K24" s="11">
        <v>23</v>
      </c>
      <c r="L24" s="11">
        <v>7</v>
      </c>
      <c r="M24" s="11">
        <v>34</v>
      </c>
      <c r="N24" s="11">
        <v>2</v>
      </c>
      <c r="O24" s="11">
        <v>0</v>
      </c>
      <c r="P24" s="11">
        <v>19</v>
      </c>
      <c r="Q24" s="11">
        <v>1</v>
      </c>
    </row>
    <row r="25" spans="1:17">
      <c r="A25" s="4" t="s">
        <v>18</v>
      </c>
      <c r="B25" s="4" t="s">
        <v>29</v>
      </c>
      <c r="C25" s="4" t="s">
        <v>21</v>
      </c>
      <c r="D25" s="5">
        <v>15</v>
      </c>
      <c r="E25" s="5">
        <v>28</v>
      </c>
      <c r="F25" s="19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>
      <c r="A26" s="4" t="s">
        <v>18</v>
      </c>
      <c r="B26" s="4" t="s">
        <v>29</v>
      </c>
      <c r="C26" s="4" t="s">
        <v>22</v>
      </c>
      <c r="D26" s="5">
        <v>53</v>
      </c>
      <c r="E26" s="5">
        <v>25</v>
      </c>
      <c r="F26" s="20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>
      <c r="A27" s="4" t="s">
        <v>18</v>
      </c>
      <c r="B27" s="4" t="s">
        <v>30</v>
      </c>
      <c r="C27" s="4" t="s">
        <v>20</v>
      </c>
      <c r="D27" s="3">
        <v>19</v>
      </c>
      <c r="E27" s="3">
        <v>20</v>
      </c>
      <c r="F27" s="12">
        <v>312</v>
      </c>
      <c r="G27" s="11">
        <v>3208</v>
      </c>
      <c r="H27" s="11">
        <v>1</v>
      </c>
      <c r="I27" s="11">
        <v>21</v>
      </c>
      <c r="J27" s="11">
        <v>79</v>
      </c>
      <c r="K27" s="11">
        <v>42</v>
      </c>
      <c r="L27" s="11">
        <v>9</v>
      </c>
      <c r="M27" s="11">
        <v>129</v>
      </c>
      <c r="N27" s="11">
        <v>0</v>
      </c>
      <c r="O27" s="11">
        <v>2</v>
      </c>
      <c r="P27" s="11">
        <v>16</v>
      </c>
      <c r="Q27" s="11">
        <v>13</v>
      </c>
    </row>
    <row r="28" spans="1:17">
      <c r="A28" s="4" t="s">
        <v>18</v>
      </c>
      <c r="B28" s="4" t="s">
        <v>30</v>
      </c>
      <c r="C28" s="4" t="s">
        <v>21</v>
      </c>
      <c r="D28" s="3">
        <v>47</v>
      </c>
      <c r="E28" s="3">
        <v>67</v>
      </c>
      <c r="F28" s="13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>
      <c r="A29" s="4" t="s">
        <v>18</v>
      </c>
      <c r="B29" s="4" t="s">
        <v>30</v>
      </c>
      <c r="C29" s="4" t="s">
        <v>22</v>
      </c>
      <c r="D29" s="3">
        <v>111</v>
      </c>
      <c r="E29" s="3">
        <v>48</v>
      </c>
      <c r="F29" s="14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>
      <c r="A30" s="4" t="s">
        <v>18</v>
      </c>
      <c r="B30" s="4" t="s">
        <v>31</v>
      </c>
      <c r="C30" s="4" t="s">
        <v>20</v>
      </c>
      <c r="D30" s="3">
        <v>1</v>
      </c>
      <c r="E30" s="3">
        <v>1</v>
      </c>
      <c r="F30" s="12">
        <v>44</v>
      </c>
      <c r="G30" s="11">
        <v>320</v>
      </c>
      <c r="H30" s="11">
        <v>0</v>
      </c>
      <c r="I30" s="11">
        <v>1</v>
      </c>
      <c r="J30" s="11">
        <v>20</v>
      </c>
      <c r="K30" s="11">
        <f>8+3</f>
        <v>11</v>
      </c>
      <c r="L30" s="11">
        <v>0</v>
      </c>
      <c r="M30" s="11">
        <v>9</v>
      </c>
      <c r="N30" s="11">
        <v>0</v>
      </c>
      <c r="O30" s="11">
        <v>0</v>
      </c>
      <c r="P30" s="11">
        <v>3</v>
      </c>
      <c r="Q30" s="11">
        <v>0</v>
      </c>
    </row>
    <row r="31" spans="1:17">
      <c r="A31" s="4" t="s">
        <v>18</v>
      </c>
      <c r="B31" s="4" t="s">
        <v>31</v>
      </c>
      <c r="C31" s="4" t="s">
        <v>21</v>
      </c>
      <c r="D31" s="3">
        <v>5</v>
      </c>
      <c r="E31" s="3">
        <v>10</v>
      </c>
      <c r="F31" s="13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>
      <c r="A32" s="4" t="s">
        <v>18</v>
      </c>
      <c r="B32" s="4" t="s">
        <v>31</v>
      </c>
      <c r="C32" s="4" t="s">
        <v>22</v>
      </c>
      <c r="D32" s="3">
        <v>21</v>
      </c>
      <c r="E32" s="3">
        <v>6</v>
      </c>
      <c r="F32" s="14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1:17">
      <c r="A33" s="4" t="s">
        <v>18</v>
      </c>
      <c r="B33" s="4" t="s">
        <v>32</v>
      </c>
      <c r="C33" s="4" t="s">
        <v>20</v>
      </c>
      <c r="D33" s="3">
        <v>2</v>
      </c>
      <c r="E33" s="3">
        <v>3</v>
      </c>
      <c r="F33" s="12">
        <v>63</v>
      </c>
      <c r="G33" s="11">
        <v>451</v>
      </c>
      <c r="H33" s="11">
        <v>3</v>
      </c>
      <c r="I33" s="11">
        <v>3</v>
      </c>
      <c r="J33" s="11">
        <v>13</v>
      </c>
      <c r="K33" s="11">
        <v>6</v>
      </c>
      <c r="L33" s="11">
        <v>8</v>
      </c>
      <c r="M33" s="11">
        <v>17</v>
      </c>
      <c r="N33" s="11">
        <v>4</v>
      </c>
      <c r="O33" s="11">
        <v>1</v>
      </c>
      <c r="P33" s="11">
        <v>7</v>
      </c>
      <c r="Q33" s="11">
        <v>1</v>
      </c>
    </row>
    <row r="34" spans="1:17">
      <c r="A34" s="4" t="s">
        <v>18</v>
      </c>
      <c r="B34" s="4" t="s">
        <v>32</v>
      </c>
      <c r="C34" s="4" t="s">
        <v>21</v>
      </c>
      <c r="D34" s="3">
        <v>7</v>
      </c>
      <c r="E34" s="3">
        <v>9</v>
      </c>
      <c r="F34" s="13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1:17">
      <c r="A35" s="4" t="s">
        <v>18</v>
      </c>
      <c r="B35" s="4" t="s">
        <v>32</v>
      </c>
      <c r="C35" s="4" t="s">
        <v>22</v>
      </c>
      <c r="D35" s="3">
        <v>26</v>
      </c>
      <c r="E35" s="3">
        <v>16</v>
      </c>
      <c r="F35" s="14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>
      <c r="A36" s="4" t="s">
        <v>18</v>
      </c>
      <c r="B36" s="4" t="s">
        <v>33</v>
      </c>
      <c r="C36" s="4" t="s">
        <v>20</v>
      </c>
      <c r="D36" s="5">
        <v>3</v>
      </c>
      <c r="E36" s="5">
        <f>8+5</f>
        <v>13</v>
      </c>
      <c r="F36" s="18">
        <v>212</v>
      </c>
      <c r="G36" s="11">
        <v>1908</v>
      </c>
      <c r="H36" s="11">
        <v>1</v>
      </c>
      <c r="I36" s="11">
        <v>10</v>
      </c>
      <c r="J36" s="11">
        <v>72</v>
      </c>
      <c r="K36" s="11">
        <v>11</v>
      </c>
      <c r="L36" s="11">
        <v>7</v>
      </c>
      <c r="M36" s="11">
        <v>78</v>
      </c>
      <c r="N36" s="11">
        <v>7</v>
      </c>
      <c r="O36" s="11">
        <v>0</v>
      </c>
      <c r="P36" s="11">
        <v>26</v>
      </c>
      <c r="Q36" s="11">
        <v>0</v>
      </c>
    </row>
    <row r="37" spans="1:17">
      <c r="A37" s="4" t="s">
        <v>18</v>
      </c>
      <c r="B37" s="4" t="s">
        <v>33</v>
      </c>
      <c r="C37" s="4" t="s">
        <v>21</v>
      </c>
      <c r="D37" s="5">
        <f>15+8</f>
        <v>23</v>
      </c>
      <c r="E37" s="5">
        <f>15+12</f>
        <v>27</v>
      </c>
      <c r="F37" s="19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1:17">
      <c r="A38" s="4" t="s">
        <v>18</v>
      </c>
      <c r="B38" s="4" t="s">
        <v>33</v>
      </c>
      <c r="C38" s="4" t="s">
        <v>22</v>
      </c>
      <c r="D38" s="5">
        <v>105</v>
      </c>
      <c r="E38" s="5">
        <v>41</v>
      </c>
      <c r="F38" s="20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1:17">
      <c r="A39" s="4" t="s">
        <v>18</v>
      </c>
      <c r="B39" s="4" t="s">
        <v>34</v>
      </c>
      <c r="C39" s="4" t="s">
        <v>20</v>
      </c>
      <c r="D39" s="3">
        <v>13</v>
      </c>
      <c r="E39" s="3">
        <v>14</v>
      </c>
      <c r="F39" s="12">
        <v>401</v>
      </c>
      <c r="G39" s="11">
        <v>3013</v>
      </c>
      <c r="H39" s="11">
        <v>9</v>
      </c>
      <c r="I39" s="11">
        <v>5</v>
      </c>
      <c r="J39" s="11">
        <v>190</v>
      </c>
      <c r="K39" s="11">
        <v>47</v>
      </c>
      <c r="L39" s="11">
        <v>14</v>
      </c>
      <c r="M39" s="11">
        <v>83</v>
      </c>
      <c r="N39" s="11">
        <v>14</v>
      </c>
      <c r="O39" s="11">
        <v>0</v>
      </c>
      <c r="P39" s="11">
        <v>38</v>
      </c>
      <c r="Q39" s="11">
        <v>1</v>
      </c>
    </row>
    <row r="40" spans="1:17">
      <c r="A40" s="4" t="s">
        <v>18</v>
      </c>
      <c r="B40" s="4" t="s">
        <v>34</v>
      </c>
      <c r="C40" s="4" t="s">
        <v>21</v>
      </c>
      <c r="D40" s="3">
        <v>47</v>
      </c>
      <c r="E40" s="3">
        <v>50</v>
      </c>
      <c r="F40" s="13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1:17">
      <c r="A41" s="4" t="s">
        <v>18</v>
      </c>
      <c r="B41" s="4" t="s">
        <v>34</v>
      </c>
      <c r="C41" s="4" t="s">
        <v>22</v>
      </c>
      <c r="D41" s="3">
        <v>194</v>
      </c>
      <c r="E41" s="3">
        <v>83</v>
      </c>
      <c r="F41" s="14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1:17">
      <c r="A42" s="4" t="s">
        <v>18</v>
      </c>
      <c r="B42" s="4" t="s">
        <v>35</v>
      </c>
      <c r="C42" s="4" t="s">
        <v>20</v>
      </c>
      <c r="D42" s="5">
        <v>5</v>
      </c>
      <c r="E42" s="5">
        <v>5</v>
      </c>
      <c r="F42" s="18">
        <v>155</v>
      </c>
      <c r="G42" s="11">
        <v>1278</v>
      </c>
      <c r="H42" s="11">
        <v>0</v>
      </c>
      <c r="I42" s="11">
        <v>3</v>
      </c>
      <c r="J42" s="11">
        <v>66</v>
      </c>
      <c r="K42" s="11">
        <v>21</v>
      </c>
      <c r="L42" s="11">
        <v>7</v>
      </c>
      <c r="M42" s="11">
        <v>38</v>
      </c>
      <c r="N42" s="11">
        <v>2</v>
      </c>
      <c r="O42" s="11">
        <v>0</v>
      </c>
      <c r="P42" s="11">
        <v>17</v>
      </c>
      <c r="Q42" s="11">
        <v>1</v>
      </c>
    </row>
    <row r="43" spans="1:17">
      <c r="A43" s="4" t="s">
        <v>18</v>
      </c>
      <c r="B43" s="4" t="s">
        <v>35</v>
      </c>
      <c r="C43" s="4" t="s">
        <v>21</v>
      </c>
      <c r="D43" s="5">
        <v>19</v>
      </c>
      <c r="E43" s="5">
        <v>18</v>
      </c>
      <c r="F43" s="19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1:17">
      <c r="A44" s="4" t="s">
        <v>18</v>
      </c>
      <c r="B44" s="4" t="s">
        <v>35</v>
      </c>
      <c r="C44" s="4" t="s">
        <v>22</v>
      </c>
      <c r="D44" s="5">
        <v>71</v>
      </c>
      <c r="E44" s="5">
        <v>37</v>
      </c>
      <c r="F44" s="20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7">
      <c r="A45" s="4" t="s">
        <v>18</v>
      </c>
      <c r="B45" s="4" t="s">
        <v>36</v>
      </c>
      <c r="C45" s="4" t="s">
        <v>20</v>
      </c>
      <c r="D45" s="3">
        <v>5</v>
      </c>
      <c r="E45" s="3">
        <v>12</v>
      </c>
      <c r="F45" s="12">
        <v>264</v>
      </c>
      <c r="G45" s="11">
        <v>2984</v>
      </c>
      <c r="H45" s="11">
        <v>2</v>
      </c>
      <c r="I45" s="11">
        <v>10</v>
      </c>
      <c r="J45" s="11">
        <v>66</v>
      </c>
      <c r="K45" s="11">
        <v>11</v>
      </c>
      <c r="L45" s="11">
        <v>10</v>
      </c>
      <c r="M45" s="11">
        <v>106</v>
      </c>
      <c r="N45" s="11">
        <v>10</v>
      </c>
      <c r="O45" s="11">
        <v>0</v>
      </c>
      <c r="P45" s="11">
        <v>24</v>
      </c>
      <c r="Q45" s="11">
        <v>25</v>
      </c>
    </row>
    <row r="46" spans="1:17">
      <c r="A46" s="4" t="s">
        <v>18</v>
      </c>
      <c r="B46" s="4" t="s">
        <v>36</v>
      </c>
      <c r="C46" s="4" t="s">
        <v>21</v>
      </c>
      <c r="D46" s="3">
        <v>30</v>
      </c>
      <c r="E46" s="3">
        <v>34</v>
      </c>
      <c r="F46" s="13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7">
      <c r="A47" s="4" t="s">
        <v>18</v>
      </c>
      <c r="B47" s="4" t="s">
        <v>36</v>
      </c>
      <c r="C47" s="4" t="s">
        <v>22</v>
      </c>
      <c r="D47" s="3">
        <v>126</v>
      </c>
      <c r="E47" s="3">
        <v>57</v>
      </c>
      <c r="F47" s="14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7">
      <c r="A48" s="4" t="s">
        <v>18</v>
      </c>
      <c r="B48" s="4" t="s">
        <v>37</v>
      </c>
      <c r="C48" s="4" t="s">
        <v>20</v>
      </c>
      <c r="D48" s="3">
        <v>1</v>
      </c>
      <c r="E48" s="3">
        <v>2</v>
      </c>
      <c r="F48" s="12">
        <v>126</v>
      </c>
      <c r="G48" s="11">
        <v>264</v>
      </c>
      <c r="H48" s="11">
        <v>6</v>
      </c>
      <c r="I48" s="11">
        <v>3</v>
      </c>
      <c r="J48" s="11">
        <v>30</v>
      </c>
      <c r="K48" s="11">
        <v>4</v>
      </c>
      <c r="L48" s="11">
        <v>4</v>
      </c>
      <c r="M48" s="11">
        <v>8</v>
      </c>
      <c r="N48" s="11">
        <v>1</v>
      </c>
      <c r="O48" s="11">
        <v>1</v>
      </c>
      <c r="P48" s="11">
        <v>15</v>
      </c>
      <c r="Q48" s="11">
        <v>54</v>
      </c>
    </row>
    <row r="49" spans="1:17">
      <c r="A49" s="4" t="s">
        <v>18</v>
      </c>
      <c r="B49" s="4" t="s">
        <v>37</v>
      </c>
      <c r="C49" s="4" t="s">
        <v>21</v>
      </c>
      <c r="D49" s="3">
        <v>7</v>
      </c>
      <c r="E49" s="3">
        <v>10</v>
      </c>
      <c r="F49" s="13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>
      <c r="A50" s="4" t="s">
        <v>18</v>
      </c>
      <c r="B50" s="4" t="s">
        <v>37</v>
      </c>
      <c r="C50" s="4" t="s">
        <v>22</v>
      </c>
      <c r="D50" s="3">
        <v>51</v>
      </c>
      <c r="E50" s="3">
        <v>55</v>
      </c>
      <c r="F50" s="14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>
      <c r="A51" s="4" t="s">
        <v>18</v>
      </c>
      <c r="B51" s="4" t="s">
        <v>38</v>
      </c>
      <c r="C51" s="4" t="s">
        <v>20</v>
      </c>
      <c r="D51" s="3">
        <v>0</v>
      </c>
      <c r="E51" s="5">
        <v>1</v>
      </c>
      <c r="F51" s="18">
        <v>24</v>
      </c>
      <c r="G51" s="11">
        <v>177</v>
      </c>
      <c r="H51" s="11">
        <v>0</v>
      </c>
      <c r="I51" s="11">
        <v>0</v>
      </c>
      <c r="J51" s="11">
        <v>10</v>
      </c>
      <c r="K51" s="11">
        <v>2</v>
      </c>
      <c r="L51" s="11">
        <v>1</v>
      </c>
      <c r="M51" s="11">
        <v>8</v>
      </c>
      <c r="N51" s="11">
        <v>0</v>
      </c>
      <c r="O51" s="11">
        <v>0</v>
      </c>
      <c r="P51" s="11">
        <v>3</v>
      </c>
      <c r="Q51" s="11">
        <v>0</v>
      </c>
    </row>
    <row r="52" spans="1:17">
      <c r="A52" s="4" t="s">
        <v>18</v>
      </c>
      <c r="B52" s="4" t="s">
        <v>38</v>
      </c>
      <c r="C52" s="4" t="s">
        <v>21</v>
      </c>
      <c r="D52" s="3">
        <v>4</v>
      </c>
      <c r="E52" s="5">
        <v>7</v>
      </c>
      <c r="F52" s="19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A53" s="4" t="s">
        <v>18</v>
      </c>
      <c r="B53" s="4" t="s">
        <v>38</v>
      </c>
      <c r="C53" s="4" t="s">
        <v>22</v>
      </c>
      <c r="D53" s="3">
        <v>6</v>
      </c>
      <c r="E53" s="5">
        <v>6</v>
      </c>
      <c r="F53" s="20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A54" s="4" t="s">
        <v>18</v>
      </c>
      <c r="B54" s="4" t="s">
        <v>39</v>
      </c>
      <c r="C54" s="4" t="s">
        <v>20</v>
      </c>
      <c r="D54" s="3">
        <v>11</v>
      </c>
      <c r="E54" s="3">
        <v>7</v>
      </c>
      <c r="F54" s="12">
        <v>177</v>
      </c>
      <c r="G54" s="11">
        <v>1655</v>
      </c>
      <c r="H54" s="11">
        <v>2</v>
      </c>
      <c r="I54" s="11">
        <v>3</v>
      </c>
      <c r="J54" s="11">
        <v>44</v>
      </c>
      <c r="K54" s="11">
        <v>26</v>
      </c>
      <c r="L54" s="11">
        <v>6</v>
      </c>
      <c r="M54" s="11">
        <v>61</v>
      </c>
      <c r="N54" s="11">
        <v>6</v>
      </c>
      <c r="O54" s="11">
        <v>3</v>
      </c>
      <c r="P54" s="11">
        <v>7</v>
      </c>
      <c r="Q54" s="11">
        <v>19</v>
      </c>
    </row>
    <row r="55" spans="1:17">
      <c r="A55" s="4" t="s">
        <v>18</v>
      </c>
      <c r="B55" s="4" t="s">
        <v>39</v>
      </c>
      <c r="C55" s="4" t="s">
        <v>21</v>
      </c>
      <c r="D55" s="3">
        <v>30</v>
      </c>
      <c r="E55" s="3">
        <v>29</v>
      </c>
      <c r="F55" s="13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pans="1:17">
      <c r="A56" s="4" t="s">
        <v>18</v>
      </c>
      <c r="B56" s="4" t="s">
        <v>39</v>
      </c>
      <c r="C56" s="4" t="s">
        <v>22</v>
      </c>
      <c r="D56" s="3">
        <v>72</v>
      </c>
      <c r="E56" s="3">
        <v>28</v>
      </c>
      <c r="F56" s="14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7">
      <c r="A57" s="4" t="s">
        <v>18</v>
      </c>
      <c r="B57" s="4" t="s">
        <v>40</v>
      </c>
      <c r="C57" s="4" t="s">
        <v>20</v>
      </c>
      <c r="D57" s="3">
        <v>5</v>
      </c>
      <c r="E57" s="3">
        <v>6</v>
      </c>
      <c r="F57" s="12">
        <v>172</v>
      </c>
      <c r="G57" s="11">
        <v>1973</v>
      </c>
      <c r="H57" s="11">
        <v>3</v>
      </c>
      <c r="I57" s="11">
        <v>1</v>
      </c>
      <c r="J57" s="11">
        <v>64</v>
      </c>
      <c r="K57" s="11">
        <v>9</v>
      </c>
      <c r="L57" s="11">
        <v>10</v>
      </c>
      <c r="M57" s="11">
        <v>48</v>
      </c>
      <c r="N57" s="11">
        <v>5</v>
      </c>
      <c r="O57" s="11">
        <v>0</v>
      </c>
      <c r="P57" s="11">
        <v>27</v>
      </c>
      <c r="Q57" s="11">
        <v>5</v>
      </c>
    </row>
    <row r="58" spans="1:17">
      <c r="A58" s="4" t="s">
        <v>18</v>
      </c>
      <c r="B58" s="4" t="s">
        <v>40</v>
      </c>
      <c r="C58" s="4" t="s">
        <v>21</v>
      </c>
      <c r="D58" s="3">
        <v>20</v>
      </c>
      <c r="E58" s="3">
        <v>12</v>
      </c>
      <c r="F58" s="13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</row>
    <row r="59" spans="1:17">
      <c r="A59" s="4" t="s">
        <v>18</v>
      </c>
      <c r="B59" s="4" t="s">
        <v>40</v>
      </c>
      <c r="C59" s="4" t="s">
        <v>22</v>
      </c>
      <c r="D59" s="3">
        <v>83</v>
      </c>
      <c r="E59" s="3">
        <v>46</v>
      </c>
      <c r="F59" s="14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</row>
    <row r="60" spans="1:17">
      <c r="A60" s="4" t="s">
        <v>18</v>
      </c>
      <c r="B60" s="4" t="s">
        <v>41</v>
      </c>
      <c r="C60" s="4" t="s">
        <v>20</v>
      </c>
      <c r="D60" s="3">
        <v>23</v>
      </c>
      <c r="E60" s="3">
        <v>15</v>
      </c>
      <c r="F60" s="12">
        <v>392</v>
      </c>
      <c r="G60" s="11">
        <v>2926</v>
      </c>
      <c r="H60" s="11">
        <v>4</v>
      </c>
      <c r="I60" s="11">
        <v>11</v>
      </c>
      <c r="J60" s="11">
        <v>73</v>
      </c>
      <c r="K60" s="11">
        <v>54</v>
      </c>
      <c r="L60" s="11">
        <v>9</v>
      </c>
      <c r="M60" s="11">
        <v>129</v>
      </c>
      <c r="N60" s="11">
        <v>9</v>
      </c>
      <c r="O60" s="11">
        <v>1</v>
      </c>
      <c r="P60" s="11">
        <v>15</v>
      </c>
      <c r="Q60" s="11">
        <v>87</v>
      </c>
    </row>
    <row r="61" spans="1:17">
      <c r="A61" s="4" t="s">
        <v>18</v>
      </c>
      <c r="B61" s="4" t="s">
        <v>41</v>
      </c>
      <c r="C61" s="4" t="s">
        <v>21</v>
      </c>
      <c r="D61" s="3">
        <v>67</v>
      </c>
      <c r="E61" s="3">
        <v>73</v>
      </c>
      <c r="F61" s="13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</row>
    <row r="62" spans="1:17">
      <c r="A62" s="4" t="s">
        <v>18</v>
      </c>
      <c r="B62" s="4" t="s">
        <v>41</v>
      </c>
      <c r="C62" s="4" t="s">
        <v>22</v>
      </c>
      <c r="D62" s="3">
        <v>152</v>
      </c>
      <c r="E62" s="3">
        <v>62</v>
      </c>
      <c r="F62" s="14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</row>
    <row r="63" spans="1:17" ht="15.95">
      <c r="A63" s="15" t="s">
        <v>42</v>
      </c>
      <c r="B63" s="16"/>
      <c r="C63" s="17"/>
      <c r="D63" s="2">
        <f>SUM(D3:D62)</f>
        <v>2132</v>
      </c>
      <c r="E63" s="2">
        <f>SUM(E3:E62)</f>
        <v>1472</v>
      </c>
      <c r="F63" s="2">
        <f>+SUM(F3:F62)</f>
        <v>3604</v>
      </c>
      <c r="G63" s="2">
        <v>30750</v>
      </c>
      <c r="H63" s="6"/>
    </row>
    <row r="65" spans="1:3">
      <c r="A65" s="8" t="s">
        <v>43</v>
      </c>
      <c r="B65" s="8"/>
      <c r="C65" s="8"/>
    </row>
  </sheetData>
  <mergeCells count="242">
    <mergeCell ref="F42:F44"/>
    <mergeCell ref="F45:F47"/>
    <mergeCell ref="F48:F50"/>
    <mergeCell ref="F51:F53"/>
    <mergeCell ref="F54:F56"/>
    <mergeCell ref="F57:F59"/>
    <mergeCell ref="F60:F62"/>
    <mergeCell ref="F3:F5"/>
    <mergeCell ref="F6:F8"/>
    <mergeCell ref="F9:F11"/>
    <mergeCell ref="F12:F14"/>
    <mergeCell ref="F15:F17"/>
    <mergeCell ref="F18:F20"/>
    <mergeCell ref="F21:F23"/>
    <mergeCell ref="F24:F26"/>
    <mergeCell ref="F27:F29"/>
    <mergeCell ref="G42:G44"/>
    <mergeCell ref="G33:G35"/>
    <mergeCell ref="G36:G38"/>
    <mergeCell ref="G27:G29"/>
    <mergeCell ref="G30:G32"/>
    <mergeCell ref="G21:G23"/>
    <mergeCell ref="G24:G26"/>
    <mergeCell ref="A63:C63"/>
    <mergeCell ref="G6:G8"/>
    <mergeCell ref="G12:G14"/>
    <mergeCell ref="G57:G59"/>
    <mergeCell ref="G60:G62"/>
    <mergeCell ref="G51:G53"/>
    <mergeCell ref="G54:G56"/>
    <mergeCell ref="G45:G47"/>
    <mergeCell ref="G48:G50"/>
    <mergeCell ref="G39:G41"/>
    <mergeCell ref="G15:G17"/>
    <mergeCell ref="G18:G20"/>
    <mergeCell ref="G9:G11"/>
    <mergeCell ref="F30:F32"/>
    <mergeCell ref="F33:F35"/>
    <mergeCell ref="F36:F38"/>
    <mergeCell ref="F39:F41"/>
    <mergeCell ref="G3:G5"/>
    <mergeCell ref="I3:I5"/>
    <mergeCell ref="P3:P5"/>
    <mergeCell ref="H12:H14"/>
    <mergeCell ref="I12:I14"/>
    <mergeCell ref="P12:P14"/>
    <mergeCell ref="H3:H5"/>
    <mergeCell ref="H6:H8"/>
    <mergeCell ref="H9:H11"/>
    <mergeCell ref="I9:I11"/>
    <mergeCell ref="P9:P11"/>
    <mergeCell ref="J9:J11"/>
    <mergeCell ref="K9:K11"/>
    <mergeCell ref="L9:L11"/>
    <mergeCell ref="J3:J5"/>
    <mergeCell ref="K3:K5"/>
    <mergeCell ref="L3:L5"/>
    <mergeCell ref="M3:M5"/>
    <mergeCell ref="N3:N5"/>
    <mergeCell ref="I6:I8"/>
    <mergeCell ref="P6:P8"/>
    <mergeCell ref="J6:J8"/>
    <mergeCell ref="K6:K8"/>
    <mergeCell ref="L6:L8"/>
    <mergeCell ref="M9:M11"/>
    <mergeCell ref="N9:N11"/>
    <mergeCell ref="O9:O11"/>
    <mergeCell ref="O3:O5"/>
    <mergeCell ref="Q3:Q5"/>
    <mergeCell ref="O6:O8"/>
    <mergeCell ref="Q6:Q8"/>
    <mergeCell ref="Q9:Q11"/>
    <mergeCell ref="M6:M8"/>
    <mergeCell ref="N6:N8"/>
    <mergeCell ref="Q12:Q14"/>
    <mergeCell ref="H15:H17"/>
    <mergeCell ref="I15:I17"/>
    <mergeCell ref="P15:P17"/>
    <mergeCell ref="J15:J17"/>
    <mergeCell ref="K15:K17"/>
    <mergeCell ref="L15:L17"/>
    <mergeCell ref="M15:M17"/>
    <mergeCell ref="N15:N17"/>
    <mergeCell ref="O15:O17"/>
    <mergeCell ref="J12:J14"/>
    <mergeCell ref="K12:K14"/>
    <mergeCell ref="L12:L14"/>
    <mergeCell ref="M12:M14"/>
    <mergeCell ref="N12:N14"/>
    <mergeCell ref="O12:O14"/>
    <mergeCell ref="Q15:Q17"/>
    <mergeCell ref="Q18:Q20"/>
    <mergeCell ref="H21:H23"/>
    <mergeCell ref="I21:I23"/>
    <mergeCell ref="P21:P23"/>
    <mergeCell ref="J21:J23"/>
    <mergeCell ref="K21:K23"/>
    <mergeCell ref="L21:L23"/>
    <mergeCell ref="M21:M23"/>
    <mergeCell ref="N21:N23"/>
    <mergeCell ref="O21:O23"/>
    <mergeCell ref="Q21:Q23"/>
    <mergeCell ref="H18:H20"/>
    <mergeCell ref="I18:I20"/>
    <mergeCell ref="P18:P20"/>
    <mergeCell ref="J18:J20"/>
    <mergeCell ref="K18:K20"/>
    <mergeCell ref="L18:L20"/>
    <mergeCell ref="M18:M20"/>
    <mergeCell ref="N18:N20"/>
    <mergeCell ref="O18:O20"/>
    <mergeCell ref="Q24:Q26"/>
    <mergeCell ref="H27:H29"/>
    <mergeCell ref="I27:I29"/>
    <mergeCell ref="P27:P29"/>
    <mergeCell ref="J27:J29"/>
    <mergeCell ref="K27:K29"/>
    <mergeCell ref="L27:L29"/>
    <mergeCell ref="M27:M29"/>
    <mergeCell ref="N27:N29"/>
    <mergeCell ref="O27:O29"/>
    <mergeCell ref="Q27:Q29"/>
    <mergeCell ref="H24:H26"/>
    <mergeCell ref="I24:I26"/>
    <mergeCell ref="P24:P26"/>
    <mergeCell ref="J24:J26"/>
    <mergeCell ref="K24:K26"/>
    <mergeCell ref="L24:L26"/>
    <mergeCell ref="M24:M26"/>
    <mergeCell ref="N24:N26"/>
    <mergeCell ref="O24:O26"/>
    <mergeCell ref="Q30:Q32"/>
    <mergeCell ref="H33:H35"/>
    <mergeCell ref="I33:I35"/>
    <mergeCell ref="P33:P35"/>
    <mergeCell ref="J33:J35"/>
    <mergeCell ref="K33:K35"/>
    <mergeCell ref="L33:L35"/>
    <mergeCell ref="M33:M35"/>
    <mergeCell ref="N33:N35"/>
    <mergeCell ref="O33:O35"/>
    <mergeCell ref="Q33:Q35"/>
    <mergeCell ref="H30:H32"/>
    <mergeCell ref="I30:I32"/>
    <mergeCell ref="P30:P32"/>
    <mergeCell ref="J30:J32"/>
    <mergeCell ref="K30:K32"/>
    <mergeCell ref="L30:L32"/>
    <mergeCell ref="M30:M32"/>
    <mergeCell ref="N30:N32"/>
    <mergeCell ref="O30:O32"/>
    <mergeCell ref="Q36:Q38"/>
    <mergeCell ref="H39:H41"/>
    <mergeCell ref="I39:I41"/>
    <mergeCell ref="P39:P41"/>
    <mergeCell ref="J39:J41"/>
    <mergeCell ref="K39:K41"/>
    <mergeCell ref="L39:L41"/>
    <mergeCell ref="M39:M41"/>
    <mergeCell ref="N39:N41"/>
    <mergeCell ref="O39:O41"/>
    <mergeCell ref="Q39:Q41"/>
    <mergeCell ref="H36:H38"/>
    <mergeCell ref="I36:I38"/>
    <mergeCell ref="P36:P38"/>
    <mergeCell ref="J36:J38"/>
    <mergeCell ref="K36:K38"/>
    <mergeCell ref="L36:L38"/>
    <mergeCell ref="M36:M38"/>
    <mergeCell ref="N36:N38"/>
    <mergeCell ref="O36:O38"/>
    <mergeCell ref="M48:M50"/>
    <mergeCell ref="N48:N50"/>
    <mergeCell ref="O48:O50"/>
    <mergeCell ref="Q42:Q44"/>
    <mergeCell ref="H45:H47"/>
    <mergeCell ref="I45:I47"/>
    <mergeCell ref="P45:P47"/>
    <mergeCell ref="J45:J47"/>
    <mergeCell ref="K45:K47"/>
    <mergeCell ref="L45:L47"/>
    <mergeCell ref="M45:M47"/>
    <mergeCell ref="N45:N47"/>
    <mergeCell ref="O45:O47"/>
    <mergeCell ref="Q45:Q47"/>
    <mergeCell ref="H42:H44"/>
    <mergeCell ref="I42:I44"/>
    <mergeCell ref="P42:P44"/>
    <mergeCell ref="J42:J44"/>
    <mergeCell ref="K42:K44"/>
    <mergeCell ref="L42:L44"/>
    <mergeCell ref="M42:M44"/>
    <mergeCell ref="N42:N44"/>
    <mergeCell ref="O42:O44"/>
    <mergeCell ref="P54:P56"/>
    <mergeCell ref="J54:J56"/>
    <mergeCell ref="K54:K56"/>
    <mergeCell ref="L54:L56"/>
    <mergeCell ref="M54:M56"/>
    <mergeCell ref="N54:N56"/>
    <mergeCell ref="O54:O56"/>
    <mergeCell ref="Q48:Q50"/>
    <mergeCell ref="H51:H53"/>
    <mergeCell ref="I51:I53"/>
    <mergeCell ref="P51:P53"/>
    <mergeCell ref="J51:J53"/>
    <mergeCell ref="K51:K53"/>
    <mergeCell ref="L51:L53"/>
    <mergeCell ref="M51:M53"/>
    <mergeCell ref="N51:N53"/>
    <mergeCell ref="O51:O53"/>
    <mergeCell ref="Q51:Q53"/>
    <mergeCell ref="H48:H50"/>
    <mergeCell ref="I48:I50"/>
    <mergeCell ref="P48:P50"/>
    <mergeCell ref="J48:J50"/>
    <mergeCell ref="K48:K50"/>
    <mergeCell ref="L48:L50"/>
    <mergeCell ref="A1:Q1"/>
    <mergeCell ref="Q60:Q62"/>
    <mergeCell ref="Q57:Q59"/>
    <mergeCell ref="H60:H62"/>
    <mergeCell ref="I60:I62"/>
    <mergeCell ref="P60:P62"/>
    <mergeCell ref="J60:J62"/>
    <mergeCell ref="K60:K62"/>
    <mergeCell ref="L60:L62"/>
    <mergeCell ref="M60:M62"/>
    <mergeCell ref="N60:N62"/>
    <mergeCell ref="O60:O62"/>
    <mergeCell ref="Q54:Q56"/>
    <mergeCell ref="H57:H59"/>
    <mergeCell ref="I57:I59"/>
    <mergeCell ref="P57:P59"/>
    <mergeCell ref="J57:J59"/>
    <mergeCell ref="K57:K59"/>
    <mergeCell ref="L57:L59"/>
    <mergeCell ref="M57:M59"/>
    <mergeCell ref="N57:N59"/>
    <mergeCell ref="O57:O59"/>
    <mergeCell ref="H54:H56"/>
    <mergeCell ref="I54:I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20FF0-596B-42A1-BAA5-20A29F5F312C}">
  <dimension ref="A1:H64"/>
  <sheetViews>
    <sheetView workbookViewId="0">
      <selection sqref="A1:XFD1048576"/>
    </sheetView>
  </sheetViews>
  <sheetFormatPr defaultColWidth="11.42578125" defaultRowHeight="15"/>
  <cols>
    <col min="2" max="2" width="16.42578125" customWidth="1"/>
    <col min="3" max="3" width="45.140625" customWidth="1"/>
    <col min="4" max="8" width="10.85546875" style="1"/>
  </cols>
  <sheetData>
    <row r="1" spans="1:8" ht="21.95">
      <c r="A1" s="24" t="s">
        <v>0</v>
      </c>
      <c r="B1" s="24"/>
      <c r="C1" s="24"/>
      <c r="D1" s="24"/>
      <c r="E1" s="24"/>
      <c r="F1" s="24"/>
      <c r="G1" s="24"/>
      <c r="H1" s="24"/>
    </row>
    <row r="2" spans="1:8" ht="5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7</v>
      </c>
      <c r="G2" s="2" t="s">
        <v>44</v>
      </c>
      <c r="H2" s="2" t="s">
        <v>45</v>
      </c>
    </row>
    <row r="3" spans="1:8">
      <c r="A3" s="4" t="s">
        <v>46</v>
      </c>
      <c r="B3" s="4" t="s">
        <v>19</v>
      </c>
      <c r="C3" s="4" t="s">
        <v>20</v>
      </c>
      <c r="D3" s="3">
        <v>1</v>
      </c>
      <c r="E3" s="3">
        <v>0</v>
      </c>
      <c r="F3" s="11">
        <v>141</v>
      </c>
      <c r="G3" s="11">
        <v>125</v>
      </c>
      <c r="H3" s="11">
        <v>239</v>
      </c>
    </row>
    <row r="4" spans="1:8">
      <c r="A4" s="4" t="s">
        <v>46</v>
      </c>
      <c r="B4" s="4" t="s">
        <v>19</v>
      </c>
      <c r="C4" s="4" t="s">
        <v>21</v>
      </c>
      <c r="D4" s="3">
        <v>18</v>
      </c>
      <c r="E4" s="3">
        <v>3</v>
      </c>
      <c r="F4" s="11"/>
      <c r="G4" s="11"/>
      <c r="H4" s="11"/>
    </row>
    <row r="5" spans="1:8">
      <c r="A5" s="4" t="s">
        <v>46</v>
      </c>
      <c r="B5" s="4" t="s">
        <v>19</v>
      </c>
      <c r="C5" s="4" t="s">
        <v>22</v>
      </c>
      <c r="D5" s="3">
        <v>23</v>
      </c>
      <c r="E5" s="3">
        <v>6</v>
      </c>
      <c r="F5" s="11"/>
      <c r="G5" s="11"/>
      <c r="H5" s="11"/>
    </row>
    <row r="6" spans="1:8">
      <c r="A6" s="4" t="s">
        <v>46</v>
      </c>
      <c r="B6" s="4" t="s">
        <v>23</v>
      </c>
      <c r="C6" s="4" t="s">
        <v>21</v>
      </c>
      <c r="D6" s="3">
        <v>19</v>
      </c>
      <c r="E6" s="3">
        <v>9</v>
      </c>
      <c r="F6" s="11">
        <v>208</v>
      </c>
      <c r="G6" s="11">
        <v>178</v>
      </c>
      <c r="H6" s="11">
        <v>197</v>
      </c>
    </row>
    <row r="7" spans="1:8">
      <c r="A7" s="4" t="s">
        <v>46</v>
      </c>
      <c r="B7" s="4" t="s">
        <v>23</v>
      </c>
      <c r="C7" s="4" t="s">
        <v>22</v>
      </c>
      <c r="D7" s="3">
        <v>20</v>
      </c>
      <c r="E7" s="3">
        <v>3</v>
      </c>
      <c r="F7" s="11"/>
      <c r="G7" s="11"/>
      <c r="H7" s="11"/>
    </row>
    <row r="8" spans="1:8">
      <c r="A8" s="4" t="s">
        <v>46</v>
      </c>
      <c r="B8" s="4" t="s">
        <v>24</v>
      </c>
      <c r="C8" s="4" t="s">
        <v>20</v>
      </c>
      <c r="D8" s="3">
        <v>4</v>
      </c>
      <c r="E8" s="3">
        <v>3</v>
      </c>
      <c r="F8" s="11">
        <v>752</v>
      </c>
      <c r="G8" s="11">
        <v>732</v>
      </c>
      <c r="H8" s="11">
        <v>1268</v>
      </c>
    </row>
    <row r="9" spans="1:8">
      <c r="A9" s="4" t="s">
        <v>46</v>
      </c>
      <c r="B9" s="4" t="s">
        <v>24</v>
      </c>
      <c r="C9" s="4" t="s">
        <v>21</v>
      </c>
      <c r="D9" s="3">
        <v>129</v>
      </c>
      <c r="E9" s="3">
        <v>18</v>
      </c>
      <c r="F9" s="11"/>
      <c r="G9" s="11"/>
      <c r="H9" s="11"/>
    </row>
    <row r="10" spans="1:8">
      <c r="A10" s="4" t="s">
        <v>46</v>
      </c>
      <c r="B10" s="4" t="s">
        <v>24</v>
      </c>
      <c r="C10" s="4" t="s">
        <v>22</v>
      </c>
      <c r="D10" s="3">
        <v>114</v>
      </c>
      <c r="E10" s="3">
        <v>18</v>
      </c>
      <c r="F10" s="11"/>
      <c r="G10" s="11"/>
      <c r="H10" s="11"/>
    </row>
    <row r="11" spans="1:8">
      <c r="A11" s="4" t="s">
        <v>46</v>
      </c>
      <c r="B11" s="4" t="s">
        <v>25</v>
      </c>
      <c r="C11" s="4" t="s">
        <v>21</v>
      </c>
      <c r="D11" s="3">
        <v>9</v>
      </c>
      <c r="E11" s="3">
        <v>1</v>
      </c>
      <c r="F11" s="11">
        <v>61</v>
      </c>
      <c r="G11" s="11">
        <v>61</v>
      </c>
      <c r="H11" s="11">
        <v>95</v>
      </c>
    </row>
    <row r="12" spans="1:8">
      <c r="A12" s="4" t="s">
        <v>46</v>
      </c>
      <c r="B12" s="4" t="s">
        <v>25</v>
      </c>
      <c r="C12" s="4" t="s">
        <v>22</v>
      </c>
      <c r="D12" s="3">
        <v>9</v>
      </c>
      <c r="E12" s="3">
        <v>1</v>
      </c>
      <c r="F12" s="11"/>
      <c r="G12" s="11"/>
      <c r="H12" s="11"/>
    </row>
    <row r="13" spans="1:8">
      <c r="A13" s="4" t="s">
        <v>46</v>
      </c>
      <c r="B13" s="4" t="s">
        <v>26</v>
      </c>
      <c r="C13" s="4" t="s">
        <v>20</v>
      </c>
      <c r="D13" s="3">
        <v>4</v>
      </c>
      <c r="E13" s="3">
        <v>3</v>
      </c>
      <c r="F13" s="11">
        <v>431</v>
      </c>
      <c r="G13" s="11">
        <v>416</v>
      </c>
      <c r="H13" s="11">
        <v>745</v>
      </c>
    </row>
    <row r="14" spans="1:8">
      <c r="A14" s="4" t="s">
        <v>46</v>
      </c>
      <c r="B14" s="4" t="s">
        <v>26</v>
      </c>
      <c r="C14" s="4" t="s">
        <v>21</v>
      </c>
      <c r="D14" s="3">
        <v>51</v>
      </c>
      <c r="E14" s="3">
        <v>12</v>
      </c>
      <c r="F14" s="11"/>
      <c r="G14" s="11"/>
      <c r="H14" s="11"/>
    </row>
    <row r="15" spans="1:8">
      <c r="A15" s="4" t="s">
        <v>46</v>
      </c>
      <c r="B15" s="4" t="s">
        <v>26</v>
      </c>
      <c r="C15" s="4" t="s">
        <v>22</v>
      </c>
      <c r="D15" s="3">
        <v>50</v>
      </c>
      <c r="E15" s="3">
        <v>16</v>
      </c>
      <c r="F15" s="11"/>
      <c r="G15" s="11"/>
      <c r="H15" s="11"/>
    </row>
    <row r="16" spans="1:8">
      <c r="A16" s="4" t="s">
        <v>46</v>
      </c>
      <c r="B16" s="4" t="s">
        <v>27</v>
      </c>
      <c r="C16" s="4" t="s">
        <v>20</v>
      </c>
      <c r="D16" s="3">
        <v>6</v>
      </c>
      <c r="E16" s="3">
        <v>2</v>
      </c>
      <c r="F16" s="11">
        <v>1054</v>
      </c>
      <c r="G16" s="11">
        <v>995</v>
      </c>
      <c r="H16" s="11">
        <v>1724</v>
      </c>
    </row>
    <row r="17" spans="1:8">
      <c r="A17" s="4" t="s">
        <v>46</v>
      </c>
      <c r="B17" s="4" t="s">
        <v>27</v>
      </c>
      <c r="C17" s="4" t="s">
        <v>21</v>
      </c>
      <c r="D17" s="3">
        <v>183</v>
      </c>
      <c r="E17" s="3">
        <v>23</v>
      </c>
      <c r="F17" s="11"/>
      <c r="G17" s="11"/>
      <c r="H17" s="11"/>
    </row>
    <row r="18" spans="1:8">
      <c r="A18" s="4" t="s">
        <v>46</v>
      </c>
      <c r="B18" s="4" t="s">
        <v>27</v>
      </c>
      <c r="C18" s="4" t="s">
        <v>22</v>
      </c>
      <c r="D18" s="3">
        <v>119</v>
      </c>
      <c r="E18" s="3">
        <v>28</v>
      </c>
      <c r="F18" s="11"/>
      <c r="G18" s="11"/>
      <c r="H18" s="11"/>
    </row>
    <row r="19" spans="1:8">
      <c r="A19" s="4" t="s">
        <v>46</v>
      </c>
      <c r="B19" s="4" t="s">
        <v>28</v>
      </c>
      <c r="C19" s="4" t="s">
        <v>20</v>
      </c>
      <c r="D19" s="3">
        <v>2</v>
      </c>
      <c r="E19" s="3">
        <v>1</v>
      </c>
      <c r="F19" s="11">
        <v>429</v>
      </c>
      <c r="G19" s="11">
        <v>348</v>
      </c>
      <c r="H19" s="11">
        <v>594</v>
      </c>
    </row>
    <row r="20" spans="1:8">
      <c r="A20" s="4" t="s">
        <v>46</v>
      </c>
      <c r="B20" s="4" t="s">
        <v>28</v>
      </c>
      <c r="C20" s="4" t="s">
        <v>21</v>
      </c>
      <c r="D20" s="3">
        <v>55</v>
      </c>
      <c r="E20" s="3">
        <v>8</v>
      </c>
      <c r="F20" s="11"/>
      <c r="G20" s="11"/>
      <c r="H20" s="11"/>
    </row>
    <row r="21" spans="1:8">
      <c r="A21" s="4" t="s">
        <v>46</v>
      </c>
      <c r="B21" s="4" t="s">
        <v>28</v>
      </c>
      <c r="C21" s="4" t="s">
        <v>22</v>
      </c>
      <c r="D21" s="3">
        <v>55</v>
      </c>
      <c r="E21" s="3">
        <v>10</v>
      </c>
      <c r="F21" s="11"/>
      <c r="G21" s="11"/>
      <c r="H21" s="11"/>
    </row>
    <row r="22" spans="1:8">
      <c r="A22" s="4" t="s">
        <v>46</v>
      </c>
      <c r="B22" s="4" t="s">
        <v>29</v>
      </c>
      <c r="C22" s="4" t="s">
        <v>20</v>
      </c>
      <c r="D22" s="3">
        <v>2</v>
      </c>
      <c r="E22" s="3">
        <v>0</v>
      </c>
      <c r="F22" s="11">
        <v>302</v>
      </c>
      <c r="G22" s="11">
        <v>282</v>
      </c>
      <c r="H22" s="11">
        <v>479</v>
      </c>
    </row>
    <row r="23" spans="1:8">
      <c r="A23" s="4" t="s">
        <v>46</v>
      </c>
      <c r="B23" s="4" t="s">
        <v>29</v>
      </c>
      <c r="C23" s="4" t="s">
        <v>21</v>
      </c>
      <c r="D23" s="3">
        <v>46</v>
      </c>
      <c r="E23" s="3">
        <v>6</v>
      </c>
      <c r="F23" s="11"/>
      <c r="G23" s="11"/>
      <c r="H23" s="11"/>
    </row>
    <row r="24" spans="1:8">
      <c r="A24" s="4" t="s">
        <v>46</v>
      </c>
      <c r="B24" s="4" t="s">
        <v>29</v>
      </c>
      <c r="C24" s="4" t="s">
        <v>22</v>
      </c>
      <c r="D24" s="3">
        <v>52</v>
      </c>
      <c r="E24" s="3">
        <v>7</v>
      </c>
      <c r="F24" s="11"/>
      <c r="G24" s="11"/>
      <c r="H24" s="11"/>
    </row>
    <row r="25" spans="1:8">
      <c r="A25" s="4" t="s">
        <v>46</v>
      </c>
      <c r="B25" s="4" t="s">
        <v>30</v>
      </c>
      <c r="C25" s="4" t="s">
        <v>20</v>
      </c>
      <c r="D25" s="3">
        <v>4</v>
      </c>
      <c r="E25" s="3">
        <v>3</v>
      </c>
      <c r="F25" s="11">
        <v>710</v>
      </c>
      <c r="G25" s="11">
        <v>694</v>
      </c>
      <c r="H25" s="11">
        <v>1189</v>
      </c>
    </row>
    <row r="26" spans="1:8">
      <c r="A26" s="4" t="s">
        <v>46</v>
      </c>
      <c r="B26" s="4" t="s">
        <v>30</v>
      </c>
      <c r="C26" s="4" t="s">
        <v>21</v>
      </c>
      <c r="D26" s="3">
        <v>107</v>
      </c>
      <c r="E26" s="3">
        <v>14</v>
      </c>
      <c r="F26" s="11"/>
      <c r="G26" s="11"/>
      <c r="H26" s="11"/>
    </row>
    <row r="27" spans="1:8">
      <c r="A27" s="4" t="s">
        <v>46</v>
      </c>
      <c r="B27" s="4" t="s">
        <v>30</v>
      </c>
      <c r="C27" s="4" t="s">
        <v>22</v>
      </c>
      <c r="D27" s="3">
        <v>112</v>
      </c>
      <c r="E27" s="3">
        <v>16</v>
      </c>
      <c r="F27" s="11"/>
      <c r="G27" s="11"/>
      <c r="H27" s="11"/>
    </row>
    <row r="28" spans="1:8">
      <c r="A28" s="4" t="s">
        <v>46</v>
      </c>
      <c r="B28" s="4" t="s">
        <v>31</v>
      </c>
      <c r="C28" s="4" t="s">
        <v>20</v>
      </c>
      <c r="D28" s="3">
        <v>1</v>
      </c>
      <c r="E28" s="3">
        <v>0</v>
      </c>
      <c r="F28" s="11">
        <v>109</v>
      </c>
      <c r="G28" s="11">
        <v>99</v>
      </c>
      <c r="H28" s="11">
        <v>196</v>
      </c>
    </row>
    <row r="29" spans="1:8">
      <c r="A29" s="4" t="s">
        <v>46</v>
      </c>
      <c r="B29" s="4" t="s">
        <v>31</v>
      </c>
      <c r="C29" s="4" t="s">
        <v>21</v>
      </c>
      <c r="D29" s="3">
        <v>13</v>
      </c>
      <c r="E29" s="3">
        <v>3</v>
      </c>
      <c r="F29" s="11"/>
      <c r="G29" s="11"/>
      <c r="H29" s="11"/>
    </row>
    <row r="30" spans="1:8">
      <c r="A30" s="4" t="s">
        <v>46</v>
      </c>
      <c r="B30" s="4" t="s">
        <v>31</v>
      </c>
      <c r="C30" s="4" t="s">
        <v>22</v>
      </c>
      <c r="D30" s="3">
        <v>23</v>
      </c>
      <c r="E30" s="3">
        <v>3</v>
      </c>
      <c r="F30" s="11"/>
      <c r="G30" s="11"/>
      <c r="H30" s="11"/>
    </row>
    <row r="31" spans="1:8">
      <c r="A31" s="4" t="s">
        <v>46</v>
      </c>
      <c r="B31" s="4" t="s">
        <v>32</v>
      </c>
      <c r="C31" s="4" t="s">
        <v>20</v>
      </c>
      <c r="D31" s="3">
        <v>0</v>
      </c>
      <c r="E31" s="3">
        <v>0</v>
      </c>
      <c r="F31" s="11">
        <v>132</v>
      </c>
      <c r="G31" s="11">
        <v>119</v>
      </c>
      <c r="H31" s="11">
        <v>240</v>
      </c>
    </row>
    <row r="32" spans="1:8">
      <c r="A32" s="4" t="s">
        <v>46</v>
      </c>
      <c r="B32" s="4" t="s">
        <v>32</v>
      </c>
      <c r="C32" s="4" t="s">
        <v>21</v>
      </c>
      <c r="D32" s="3">
        <v>26</v>
      </c>
      <c r="E32" s="3">
        <v>5</v>
      </c>
      <c r="F32" s="11"/>
      <c r="G32" s="11"/>
      <c r="H32" s="11"/>
    </row>
    <row r="33" spans="1:8">
      <c r="A33" s="4" t="s">
        <v>46</v>
      </c>
      <c r="B33" s="4" t="s">
        <v>32</v>
      </c>
      <c r="C33" s="4" t="s">
        <v>22</v>
      </c>
      <c r="D33" s="3">
        <v>21</v>
      </c>
      <c r="E33" s="3">
        <v>4</v>
      </c>
      <c r="F33" s="11"/>
      <c r="G33" s="11"/>
      <c r="H33" s="11"/>
    </row>
    <row r="34" spans="1:8">
      <c r="A34" s="4" t="s">
        <v>46</v>
      </c>
      <c r="B34" s="4" t="s">
        <v>33</v>
      </c>
      <c r="C34" s="4" t="s">
        <v>20</v>
      </c>
      <c r="D34" s="3">
        <v>3</v>
      </c>
      <c r="E34" s="3">
        <v>0</v>
      </c>
      <c r="F34" s="11">
        <v>584</v>
      </c>
      <c r="G34" s="11">
        <v>543</v>
      </c>
      <c r="H34" s="11">
        <v>960</v>
      </c>
    </row>
    <row r="35" spans="1:8">
      <c r="A35" s="4" t="s">
        <v>46</v>
      </c>
      <c r="B35" s="4" t="s">
        <v>33</v>
      </c>
      <c r="C35" s="4" t="s">
        <v>21</v>
      </c>
      <c r="D35" s="3">
        <v>81</v>
      </c>
      <c r="E35" s="3">
        <v>11</v>
      </c>
      <c r="F35" s="11"/>
      <c r="G35" s="11"/>
      <c r="H35" s="11"/>
    </row>
    <row r="36" spans="1:8">
      <c r="A36" s="4" t="s">
        <v>46</v>
      </c>
      <c r="B36" s="4" t="s">
        <v>33</v>
      </c>
      <c r="C36" s="4" t="s">
        <v>22</v>
      </c>
      <c r="D36" s="3">
        <v>94</v>
      </c>
      <c r="E36" s="3">
        <v>19</v>
      </c>
      <c r="F36" s="11"/>
      <c r="G36" s="11"/>
      <c r="H36" s="11"/>
    </row>
    <row r="37" spans="1:8">
      <c r="A37" s="4" t="s">
        <v>46</v>
      </c>
      <c r="B37" s="4" t="s">
        <v>34</v>
      </c>
      <c r="C37" s="4" t="s">
        <v>20</v>
      </c>
      <c r="D37" s="3">
        <v>8</v>
      </c>
      <c r="E37" s="3">
        <v>5</v>
      </c>
      <c r="F37" s="11">
        <v>1124</v>
      </c>
      <c r="G37" s="11">
        <v>1090</v>
      </c>
      <c r="H37" s="11">
        <v>1668</v>
      </c>
    </row>
    <row r="38" spans="1:8">
      <c r="A38" s="4" t="s">
        <v>46</v>
      </c>
      <c r="B38" s="4" t="s">
        <v>34</v>
      </c>
      <c r="C38" s="4" t="s">
        <v>21</v>
      </c>
      <c r="D38" s="3">
        <v>179</v>
      </c>
      <c r="E38" s="3">
        <v>31</v>
      </c>
      <c r="F38" s="11"/>
      <c r="G38" s="11"/>
      <c r="H38" s="11"/>
    </row>
    <row r="39" spans="1:8">
      <c r="A39" s="4" t="s">
        <v>46</v>
      </c>
      <c r="B39" s="4" t="s">
        <v>34</v>
      </c>
      <c r="C39" s="4" t="s">
        <v>22</v>
      </c>
      <c r="D39" s="3">
        <v>117</v>
      </c>
      <c r="E39" s="3">
        <v>52</v>
      </c>
      <c r="F39" s="11"/>
      <c r="G39" s="11"/>
      <c r="H39" s="11"/>
    </row>
    <row r="40" spans="1:8">
      <c r="A40" s="4" t="s">
        <v>46</v>
      </c>
      <c r="B40" s="4" t="s">
        <v>35</v>
      </c>
      <c r="C40" s="4" t="s">
        <v>20</v>
      </c>
      <c r="D40" s="3">
        <v>4</v>
      </c>
      <c r="E40" s="3">
        <v>3</v>
      </c>
      <c r="F40" s="11">
        <v>373</v>
      </c>
      <c r="G40" s="11">
        <v>377</v>
      </c>
      <c r="H40" s="11">
        <v>687</v>
      </c>
    </row>
    <row r="41" spans="1:8">
      <c r="A41" s="4" t="s">
        <v>46</v>
      </c>
      <c r="B41" s="4" t="s">
        <v>35</v>
      </c>
      <c r="C41" s="4" t="s">
        <v>21</v>
      </c>
      <c r="D41" s="3">
        <v>62</v>
      </c>
      <c r="E41" s="3">
        <v>15</v>
      </c>
      <c r="F41" s="11"/>
      <c r="G41" s="11"/>
      <c r="H41" s="11"/>
    </row>
    <row r="42" spans="1:8">
      <c r="A42" s="4" t="s">
        <v>46</v>
      </c>
      <c r="B42" s="4" t="s">
        <v>35</v>
      </c>
      <c r="C42" s="4" t="s">
        <v>22</v>
      </c>
      <c r="D42" s="3">
        <v>38</v>
      </c>
      <c r="E42" s="3">
        <v>15</v>
      </c>
      <c r="F42" s="11"/>
      <c r="G42" s="11"/>
      <c r="H42" s="11"/>
    </row>
    <row r="43" spans="1:8">
      <c r="A43" s="4" t="s">
        <v>46</v>
      </c>
      <c r="B43" s="4" t="s">
        <v>36</v>
      </c>
      <c r="C43" s="4" t="s">
        <v>20</v>
      </c>
      <c r="D43" s="3">
        <v>6</v>
      </c>
      <c r="E43" s="3">
        <v>4</v>
      </c>
      <c r="F43" s="11">
        <v>875</v>
      </c>
      <c r="G43" s="11">
        <v>657</v>
      </c>
      <c r="H43" s="11">
        <v>1123</v>
      </c>
    </row>
    <row r="44" spans="1:8">
      <c r="A44" s="4" t="s">
        <v>46</v>
      </c>
      <c r="B44" s="4" t="s">
        <v>36</v>
      </c>
      <c r="C44" s="4" t="s">
        <v>21</v>
      </c>
      <c r="D44" s="3">
        <v>113</v>
      </c>
      <c r="E44" s="3">
        <v>19</v>
      </c>
      <c r="F44" s="11"/>
      <c r="G44" s="11"/>
      <c r="H44" s="11"/>
    </row>
    <row r="45" spans="1:8">
      <c r="A45" s="4" t="s">
        <v>46</v>
      </c>
      <c r="B45" s="4" t="s">
        <v>36</v>
      </c>
      <c r="C45" s="4" t="s">
        <v>22</v>
      </c>
      <c r="D45" s="3">
        <v>90</v>
      </c>
      <c r="E45" s="3">
        <v>11</v>
      </c>
      <c r="F45" s="11"/>
      <c r="G45" s="11"/>
      <c r="H45" s="11"/>
    </row>
    <row r="46" spans="1:8">
      <c r="A46" s="4" t="s">
        <v>47</v>
      </c>
      <c r="B46" s="4" t="s">
        <v>37</v>
      </c>
      <c r="C46" s="4" t="s">
        <v>20</v>
      </c>
      <c r="D46" s="3">
        <v>2</v>
      </c>
      <c r="E46" s="3">
        <v>1</v>
      </c>
      <c r="F46" s="11">
        <v>459</v>
      </c>
      <c r="G46" s="11">
        <v>493</v>
      </c>
      <c r="H46" s="11">
        <v>532</v>
      </c>
    </row>
    <row r="47" spans="1:8">
      <c r="A47" s="4" t="s">
        <v>47</v>
      </c>
      <c r="B47" s="4" t="s">
        <v>37</v>
      </c>
      <c r="C47" s="4" t="s">
        <v>21</v>
      </c>
      <c r="D47" s="3">
        <v>42</v>
      </c>
      <c r="E47" s="3">
        <v>18</v>
      </c>
      <c r="F47" s="11"/>
      <c r="G47" s="11"/>
      <c r="H47" s="11"/>
    </row>
    <row r="48" spans="1:8">
      <c r="A48" s="4" t="s">
        <v>47</v>
      </c>
      <c r="B48" s="4" t="s">
        <v>37</v>
      </c>
      <c r="C48" s="4" t="s">
        <v>22</v>
      </c>
      <c r="D48" s="3">
        <v>36</v>
      </c>
      <c r="E48" s="3">
        <v>27</v>
      </c>
      <c r="F48" s="11"/>
      <c r="G48" s="11"/>
      <c r="H48" s="11"/>
    </row>
    <row r="49" spans="1:8">
      <c r="A49" s="4" t="s">
        <v>47</v>
      </c>
      <c r="B49" s="4" t="s">
        <v>38</v>
      </c>
      <c r="C49" s="4" t="s">
        <v>20</v>
      </c>
      <c r="D49" s="3">
        <v>0</v>
      </c>
      <c r="E49" s="3">
        <v>0</v>
      </c>
      <c r="F49" s="11">
        <v>68</v>
      </c>
      <c r="G49" s="11">
        <v>52</v>
      </c>
      <c r="H49" s="11">
        <v>90</v>
      </c>
    </row>
    <row r="50" spans="1:8">
      <c r="A50" s="4" t="s">
        <v>47</v>
      </c>
      <c r="B50" s="4" t="s">
        <v>38</v>
      </c>
      <c r="C50" s="4" t="s">
        <v>21</v>
      </c>
      <c r="D50" s="3">
        <v>5</v>
      </c>
      <c r="E50" s="3">
        <v>2</v>
      </c>
      <c r="F50" s="11"/>
      <c r="G50" s="11"/>
      <c r="H50" s="11"/>
    </row>
    <row r="51" spans="1:8">
      <c r="A51" s="4" t="s">
        <v>47</v>
      </c>
      <c r="B51" s="4" t="s">
        <v>38</v>
      </c>
      <c r="C51" s="4" t="s">
        <v>22</v>
      </c>
      <c r="D51" s="3">
        <v>12</v>
      </c>
      <c r="E51" s="3">
        <v>0</v>
      </c>
      <c r="F51" s="11"/>
      <c r="G51" s="11"/>
      <c r="H51" s="11"/>
    </row>
    <row r="52" spans="1:8">
      <c r="A52" s="4" t="s">
        <v>47</v>
      </c>
      <c r="B52" s="4" t="s">
        <v>39</v>
      </c>
      <c r="C52" s="4" t="s">
        <v>20</v>
      </c>
      <c r="D52" s="3">
        <v>5</v>
      </c>
      <c r="E52" s="3">
        <v>1</v>
      </c>
      <c r="F52" s="11">
        <v>491</v>
      </c>
      <c r="G52" s="11">
        <v>427</v>
      </c>
      <c r="H52" s="11">
        <v>709</v>
      </c>
    </row>
    <row r="53" spans="1:8">
      <c r="A53" s="4" t="s">
        <v>47</v>
      </c>
      <c r="B53" s="4" t="s">
        <v>39</v>
      </c>
      <c r="C53" s="4" t="s">
        <v>21</v>
      </c>
      <c r="D53" s="3">
        <v>75</v>
      </c>
      <c r="E53" s="3">
        <v>10</v>
      </c>
      <c r="F53" s="11"/>
      <c r="G53" s="11"/>
      <c r="H53" s="11"/>
    </row>
    <row r="54" spans="1:8">
      <c r="A54" s="4" t="s">
        <v>47</v>
      </c>
      <c r="B54" s="4" t="s">
        <v>39</v>
      </c>
      <c r="C54" s="4" t="s">
        <v>22</v>
      </c>
      <c r="D54" s="3">
        <v>52</v>
      </c>
      <c r="E54" s="3">
        <v>9</v>
      </c>
      <c r="F54" s="11"/>
      <c r="G54" s="11"/>
      <c r="H54" s="11"/>
    </row>
    <row r="55" spans="1:8">
      <c r="A55" s="4" t="s">
        <v>47</v>
      </c>
      <c r="B55" s="4" t="s">
        <v>40</v>
      </c>
      <c r="C55" s="4" t="s">
        <v>20</v>
      </c>
      <c r="D55" s="3">
        <v>1</v>
      </c>
      <c r="E55" s="3">
        <v>2</v>
      </c>
      <c r="F55" s="11">
        <v>443</v>
      </c>
      <c r="G55" s="11">
        <v>389</v>
      </c>
      <c r="H55" s="11">
        <v>536</v>
      </c>
    </row>
    <row r="56" spans="1:8">
      <c r="A56" s="4" t="s">
        <v>47</v>
      </c>
      <c r="B56" s="4" t="s">
        <v>40</v>
      </c>
      <c r="C56" s="4" t="s">
        <v>21</v>
      </c>
      <c r="D56" s="3">
        <v>55</v>
      </c>
      <c r="E56" s="3">
        <v>10</v>
      </c>
      <c r="F56" s="11"/>
      <c r="G56" s="11"/>
      <c r="H56" s="11"/>
    </row>
    <row r="57" spans="1:8">
      <c r="A57" s="4" t="s">
        <v>47</v>
      </c>
      <c r="B57" s="4" t="s">
        <v>40</v>
      </c>
      <c r="C57" s="4" t="s">
        <v>22</v>
      </c>
      <c r="D57" s="3">
        <v>47</v>
      </c>
      <c r="E57" s="3">
        <v>11</v>
      </c>
      <c r="F57" s="11"/>
      <c r="G57" s="11"/>
      <c r="H57" s="11"/>
    </row>
    <row r="58" spans="1:8">
      <c r="A58" s="4" t="s">
        <v>46</v>
      </c>
      <c r="B58" s="4" t="s">
        <v>41</v>
      </c>
      <c r="C58" s="4" t="s">
        <v>20</v>
      </c>
      <c r="D58" s="3">
        <v>5</v>
      </c>
      <c r="E58" s="3">
        <v>0</v>
      </c>
      <c r="F58" s="11">
        <v>1042</v>
      </c>
      <c r="G58" s="11">
        <v>972</v>
      </c>
      <c r="H58" s="11">
        <v>1635</v>
      </c>
    </row>
    <row r="59" spans="1:8">
      <c r="A59" s="4" t="s">
        <v>46</v>
      </c>
      <c r="B59" s="4" t="s">
        <v>41</v>
      </c>
      <c r="C59" s="4" t="s">
        <v>21</v>
      </c>
      <c r="D59" s="3">
        <v>181</v>
      </c>
      <c r="E59" s="3">
        <v>27</v>
      </c>
      <c r="F59" s="11"/>
      <c r="G59" s="11"/>
      <c r="H59" s="11"/>
    </row>
    <row r="60" spans="1:8">
      <c r="A60" s="4" t="s">
        <v>46</v>
      </c>
      <c r="B60" s="4" t="s">
        <v>41</v>
      </c>
      <c r="C60" s="4" t="s">
        <v>22</v>
      </c>
      <c r="D60" s="3">
        <v>129</v>
      </c>
      <c r="E60" s="3">
        <v>28</v>
      </c>
      <c r="F60" s="11"/>
      <c r="G60" s="11"/>
      <c r="H60" s="11"/>
    </row>
    <row r="61" spans="1:8" ht="15.95">
      <c r="A61" s="15" t="s">
        <v>42</v>
      </c>
      <c r="B61" s="16"/>
      <c r="C61" s="17"/>
      <c r="D61" s="2">
        <f>SUM(D3:D60)</f>
        <v>2720</v>
      </c>
      <c r="E61" s="2">
        <f>SUM(E3:E60)</f>
        <v>557</v>
      </c>
      <c r="F61" s="2">
        <f>+F3+F6+F8+F11+F13+F16+F19+F22+F25+F28+F31+F34+F40+F43+F46+F37+F49+F52+F55+F58</f>
        <v>9788</v>
      </c>
      <c r="G61" s="2">
        <f>+G3+G6+G8+G11+G13+G16+G19+G22+G25+G28+G31+G34+G40+G43+G46+G37+G49+G52+G55+G58</f>
        <v>9049</v>
      </c>
      <c r="H61" s="2">
        <f>+H3+H6+H8+H11+H13+H16+H19+H22+H25+H28+H31+H34+H40+H43+H46+H37+H49+H52+H55+H58</f>
        <v>14906</v>
      </c>
    </row>
    <row r="64" spans="1:8">
      <c r="A64" s="8" t="s">
        <v>43</v>
      </c>
    </row>
  </sheetData>
  <mergeCells count="62">
    <mergeCell ref="A61:C61"/>
    <mergeCell ref="F58:F60"/>
    <mergeCell ref="G58:G60"/>
    <mergeCell ref="H58:H60"/>
    <mergeCell ref="F52:F54"/>
    <mergeCell ref="G52:G54"/>
    <mergeCell ref="H52:H54"/>
    <mergeCell ref="F55:F57"/>
    <mergeCell ref="G55:G57"/>
    <mergeCell ref="H55:H57"/>
    <mergeCell ref="F49:F51"/>
    <mergeCell ref="G49:G51"/>
    <mergeCell ref="H49:H51"/>
    <mergeCell ref="F43:F45"/>
    <mergeCell ref="G43:G45"/>
    <mergeCell ref="H43:H45"/>
    <mergeCell ref="F46:F48"/>
    <mergeCell ref="G46:G48"/>
    <mergeCell ref="H46:H48"/>
    <mergeCell ref="F37:F39"/>
    <mergeCell ref="G37:G39"/>
    <mergeCell ref="H37:H39"/>
    <mergeCell ref="F40:F42"/>
    <mergeCell ref="G40:G42"/>
    <mergeCell ref="H40:H42"/>
    <mergeCell ref="F31:F33"/>
    <mergeCell ref="G31:G33"/>
    <mergeCell ref="H31:H33"/>
    <mergeCell ref="F34:F36"/>
    <mergeCell ref="G34:G36"/>
    <mergeCell ref="H34:H36"/>
    <mergeCell ref="F25:F27"/>
    <mergeCell ref="G25:G27"/>
    <mergeCell ref="H25:H27"/>
    <mergeCell ref="F28:F30"/>
    <mergeCell ref="G28:G30"/>
    <mergeCell ref="H28:H30"/>
    <mergeCell ref="F19:F21"/>
    <mergeCell ref="G19:G21"/>
    <mergeCell ref="H19:H21"/>
    <mergeCell ref="F22:F24"/>
    <mergeCell ref="G22:G24"/>
    <mergeCell ref="H22:H24"/>
    <mergeCell ref="F13:F15"/>
    <mergeCell ref="G13:G15"/>
    <mergeCell ref="H13:H15"/>
    <mergeCell ref="F16:F18"/>
    <mergeCell ref="G16:G18"/>
    <mergeCell ref="H16:H18"/>
    <mergeCell ref="F8:F10"/>
    <mergeCell ref="G8:G10"/>
    <mergeCell ref="H8:H10"/>
    <mergeCell ref="F11:F12"/>
    <mergeCell ref="G11:G12"/>
    <mergeCell ref="H11:H12"/>
    <mergeCell ref="A1:H1"/>
    <mergeCell ref="F3:F5"/>
    <mergeCell ref="G3:G5"/>
    <mergeCell ref="H3:H5"/>
    <mergeCell ref="F6:F7"/>
    <mergeCell ref="G6:G7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Natalia Gomez Acosta</dc:creator>
  <cp:keywords/>
  <dc:description/>
  <cp:lastModifiedBy>Deisy Andrea, Peralta Esteban</cp:lastModifiedBy>
  <cp:revision/>
  <dcterms:created xsi:type="dcterms:W3CDTF">2024-06-14T18:38:55Z</dcterms:created>
  <dcterms:modified xsi:type="dcterms:W3CDTF">2024-06-20T21:55:52Z</dcterms:modified>
  <cp:category/>
  <cp:contentStatus/>
</cp:coreProperties>
</file>