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Gigi\Desktop\PETICIONES Y PROPOSICIONES 2024\PROPOSICIONES 2024\Proposición - 817 - PPTO MUJER\"/>
    </mc:Choice>
  </mc:AlternateContent>
  <xr:revisionPtr revIDLastSave="0" documentId="8_{D423A456-C1CF-4CFF-AE85-273DBF1382C8}" xr6:coauthVersionLast="47" xr6:coauthVersionMax="47" xr10:uidLastSave="{00000000-0000-0000-0000-000000000000}"/>
  <bookViews>
    <workbookView xWindow="-120" yWindow="-120" windowWidth="20730" windowHeight="11160" xr2:uid="{50AE2FDE-0C03-4D9B-A8E2-7D0DB81107EC}"/>
  </bookViews>
  <sheets>
    <sheet name="MUJE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71" i="1" l="1"/>
  <c r="AF71" i="1"/>
  <c r="AG71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5" i="1"/>
  <c r="H71" i="1" l="1"/>
  <c r="I71" i="1"/>
  <c r="K71" i="1"/>
  <c r="L71" i="1"/>
  <c r="N71" i="1"/>
  <c r="O71" i="1"/>
  <c r="Q71" i="1"/>
  <c r="R71" i="1"/>
  <c r="T71" i="1"/>
  <c r="U71" i="1"/>
  <c r="W71" i="1"/>
  <c r="X71" i="1"/>
  <c r="Z71" i="1"/>
  <c r="AA71" i="1"/>
  <c r="AC71" i="1"/>
  <c r="AD71" i="1"/>
  <c r="AI71" i="1"/>
  <c r="AJ71" i="1"/>
  <c r="Y71" i="1" l="1"/>
  <c r="AB71" i="1"/>
  <c r="P71" i="1"/>
  <c r="AE71" i="1"/>
  <c r="S71" i="1"/>
  <c r="M71" i="1"/>
  <c r="V71" i="1"/>
  <c r="J71" i="1"/>
</calcChain>
</file>

<file path=xl/sharedStrings.xml><?xml version="1.0" encoding="utf-8"?>
<sst xmlns="http://schemas.openxmlformats.org/spreadsheetml/2006/main" count="373" uniqueCount="157">
  <si>
    <t>prog_tot</t>
  </si>
  <si>
    <t>ejec_tot</t>
  </si>
  <si>
    <t>avance_tot</t>
  </si>
  <si>
    <t>prog_rec_tot</t>
  </si>
  <si>
    <t>ejec_rec_tot</t>
  </si>
  <si>
    <t>avance_rec_tot</t>
  </si>
  <si>
    <t>Usaquén</t>
  </si>
  <si>
    <t>Hacer un nuevo contrato social con igualdad de oportunidades para la inclusión social, productiva y política</t>
  </si>
  <si>
    <t>Sistema Distrital del Cuidado</t>
  </si>
  <si>
    <t>Usaquén cuidadora</t>
  </si>
  <si>
    <t>Vincular 737 Mujeres Cuidadoras A Estrategias De Cuidado</t>
  </si>
  <si>
    <t>Inspirar confianza y legitimidad para vivir sin miedo y ser epicentro de cultura ciudadana, paz y reconciliación</t>
  </si>
  <si>
    <t>Más mujeres viven una vida libre de violencias, se sienten seguras y acceden con confianza al sistema de justicia</t>
  </si>
  <si>
    <t>Usaquén territorio de mujeres sin miedo</t>
  </si>
  <si>
    <t>Capacitar 1530 Personas Para La Construcción De Ciudadania Y Desarrollo De Capacidades Para El Ejercicio De Derechos De Las Mujeres.</t>
  </si>
  <si>
    <t>Vincular 2809 Personas Personas En Acciones Para La Prevención Del Feminicidio Y La Violencia Contra La Mujer</t>
  </si>
  <si>
    <t>Chapinero</t>
  </si>
  <si>
    <t>Chapinero te cuida</t>
  </si>
  <si>
    <t>Vincular 1000 Mujeres Cuidadoras A Estrategias De Cuidado</t>
  </si>
  <si>
    <t>Chapinero promueve la inclusión y el cuidado de la salud</t>
  </si>
  <si>
    <t>Vincular 100 Mujeres, Niños Y Niñas Migrantes Irregulares Vinculados En Acciones De Protección Espec¿Fiica Y Detección Temprana</t>
  </si>
  <si>
    <t>En Chapinero todas contamos</t>
  </si>
  <si>
    <t>Capacitar 1200 Personas Para La Construccion De Ciudadania Y Desarrollo De Capacidades Para El Ejercicio De Derechos De Las Mujeres</t>
  </si>
  <si>
    <t>Vincular 2000 Personas En Acciones Para La Prevencion Del Feminicidio Y La Violencia Contra La Mujer</t>
  </si>
  <si>
    <t>Santa Fe</t>
  </si>
  <si>
    <t>Santa Fe con un sistema de cuidado</t>
  </si>
  <si>
    <t>Vincular 500 Mujeres Cuidadoras A Estrategias De Cuidado.</t>
  </si>
  <si>
    <t>Santa Fe con más mujeres seguras y defensoras de sus derechos</t>
  </si>
  <si>
    <t>Capacitar 1020 Personas Para La Construcción De Ciudadanía Y Desarrollo De Capacidades Para El Ejercicio De Derechos De Las Mujeres.</t>
  </si>
  <si>
    <t>Vincular 1800 Personas En Acciones Para La Prevención Del Feminicidio Y La Violencia Contra La Mujer</t>
  </si>
  <si>
    <t>San Cristóbal</t>
  </si>
  <si>
    <t>San Cristóbal te cuida</t>
  </si>
  <si>
    <t>Vincular 3600 Mujeres Cuidadoras A Estrategias De Cuidado</t>
  </si>
  <si>
    <t>Mujeres empoderadas en San Cristóbal</t>
  </si>
  <si>
    <t>Capacitar 3000 Personas Para La Construcción De Ciudadanía Y Desarrollo De Capacidades Para El Ejercicio De Derechos De Las Mujeres.</t>
  </si>
  <si>
    <t>Vincular 4300 Personas En Acciones Para La Prevención Del Feminicidio Y La Violencia Contra La Mujer.</t>
  </si>
  <si>
    <t>Usme</t>
  </si>
  <si>
    <t>Empoderamiento de la mujer Usmeña</t>
  </si>
  <si>
    <t>Vincular 1800 Mujeres Cuidadoras A Estrategias De Cuidado.</t>
  </si>
  <si>
    <t>Apoyos en estrategias de salud para la Localidad</t>
  </si>
  <si>
    <t>Vincular 1200 Mujeres Gestantes, Niños Y Niñas Migrantes Irregulares, Vinculados En Acciones De Protección Específica Y Detección Temprana.</t>
  </si>
  <si>
    <t>Usme libre de violencia contra la Mujer</t>
  </si>
  <si>
    <t>Vincular 1800 Personas Acciones Para La Prevención Del Feminicidio Y La Violencia Contra La Mujer</t>
  </si>
  <si>
    <t>Capacitar 1000 Personas Para La Construcción De Ciudadanía Y Desarrollo De Capacidades Para El Ejercicio De Derechos De Las Mujeres</t>
  </si>
  <si>
    <t>Tunjuelito</t>
  </si>
  <si>
    <t>Tunjuelito cuidadora y protectora</t>
  </si>
  <si>
    <t>Vincular 1800 Mujeres Cuidadoras A Estrategias De Cuidado</t>
  </si>
  <si>
    <t>Tunjuelito territorio saludable</t>
  </si>
  <si>
    <t>Vincular 400 Mujeres Gestantes, Niños Y Niñas, Migrantes Irregulares, Vinculados En Acciones De Protección Específica Y Detección Temprana.</t>
  </si>
  <si>
    <t>Tunjuelito sin violenta y libre de feminicidios</t>
  </si>
  <si>
    <t>Capacitar 1600 Personas Para La Construcción De Ciudadanía Y Desarrollo De Capacidades Para El Ejercicio De Derechos De Las Mujeres</t>
  </si>
  <si>
    <t>Vincular 2400 Personas En Acciones Para La Prevención Del Feminicidio Y La Violencia Contra La Mujer.</t>
  </si>
  <si>
    <t>Bosa</t>
  </si>
  <si>
    <t>Bosa cuida a una ciudadanía imparable</t>
  </si>
  <si>
    <t>Vincular 500 Mujeres Gestantes, Niños Y Niñas, Migrantes Irregulares En Acciones De Protección Específica Y Detección Temprana</t>
  </si>
  <si>
    <t>Mujeres imparables que cuidan a Bosa</t>
  </si>
  <si>
    <t>Vincular 5079 Mujeres Cuidadoras A Estrategias De Cuidado</t>
  </si>
  <si>
    <t>Bosa incondicional con las mujeres</t>
  </si>
  <si>
    <t>Capacitar 5236 Personas Para La Construcción De Ciudadanía Y Desarrollo De Capacidades Para El Ejercicio De Derechos De Las Mujeres</t>
  </si>
  <si>
    <t>Vincular 8700 Personas En Acciones Para La Prevención Del Feminicidio Y La Violencia Contra La Mujer</t>
  </si>
  <si>
    <t>Kennedy</t>
  </si>
  <si>
    <t>Kennedy cuidadora</t>
  </si>
  <si>
    <t>Vincular 4500 Mujeres Cuidadoras A Estrategias De Cuidado</t>
  </si>
  <si>
    <t>Kennedy por los derechos de las mujeres</t>
  </si>
  <si>
    <t>Capacitar 5100 Personas Para La Construcción De Ciudadanía Y Desarrollo De Capacidades Para El Ejercicio De Derechos De Las Mujeres</t>
  </si>
  <si>
    <t>Vincular 7800 Personas En Acciones Para La Prevención Del Feminicidio Y La Violencia Contra Las Mujeres</t>
  </si>
  <si>
    <t>Fontibón</t>
  </si>
  <si>
    <t>Un nuevo contrato para mujeres cuidadoras en Fontibón</t>
  </si>
  <si>
    <t>Vincular 1260 Mujeres  Cuidadoras A Estrategias De Cuidado Durante El Cuatrienio</t>
  </si>
  <si>
    <t>Un nuevo contrato para la salud en Fontibón</t>
  </si>
  <si>
    <t>Vincular 292 Mujeres Gestantes, Niños Y Niñas, Migrantes Irregulares, Vinculados En Acciones De Protección Específica Y Detección Temprana En El Cuatrienio</t>
  </si>
  <si>
    <t>Un nuevo contrato por los derechos de las mujeres en Fontibón</t>
  </si>
  <si>
    <t>Capacitar 4374 Personas  Para La Construcción De Ciudadanía Y Desarrollo De Capacidades Para El Ejercicio De Derechos De Las Mujeres En El Cuatrienio</t>
  </si>
  <si>
    <t>Vincular 1250 Personas En Acciones Para La Prevención Del Feminicidio Y La Violencia Contra La Mujer Durante El Cuatrienio</t>
  </si>
  <si>
    <t>Engativá</t>
  </si>
  <si>
    <t>Más mujeres viven una vida libre de violencias en Engativá</t>
  </si>
  <si>
    <t>Vincular 2653 Personas Para La Construcción De Ciudadanía Y Desarrollo De Capacidades Para El Ejercicio De Derechos De Las Mujeres</t>
  </si>
  <si>
    <t>Vincular 3959 Personas En Acciones Para La Prevención Del Feminicidio Y La Violencia Contra La Mujer</t>
  </si>
  <si>
    <t>Suba</t>
  </si>
  <si>
    <t>Suba saludable y sin barreras</t>
  </si>
  <si>
    <t>Beneficiar 500 Mujeres Gestantes, Niños Y Niñas, Migrantes Irregulares En Acciones De Protección Específica Y Detección Temprana.</t>
  </si>
  <si>
    <t>Mujeres guardianes del cuidado</t>
  </si>
  <si>
    <t>Vincular 3200 Mujeres Cuidadoras A Estrategias De Cuidado</t>
  </si>
  <si>
    <t>Mujeres libres, seguras y sin miedo</t>
  </si>
  <si>
    <t>Vincular 4000 Personas En La Construcción De Ciudadanía Y Desarrollo De Capacidades Para El Ejercicio De Derechos De Las Mujeres.</t>
  </si>
  <si>
    <t>Vincular 6800 Personas En Acciones Para La Prevención Del Feminicidio Y La Violencia Contra La Mujer</t>
  </si>
  <si>
    <t>Barrios Unidos</t>
  </si>
  <si>
    <t>Sistema Local de Cuidado</t>
  </si>
  <si>
    <t>Yuliana Samboni</t>
  </si>
  <si>
    <t>Capacitar 980 Personas Para La Construcción De Ciudadanía Y Desarrollo De Capacidades Para El Ejercicio De Derechos De Las Mujeres.</t>
  </si>
  <si>
    <t>Vincular 2000 Personas En Acciones Para La Prevención Del Feminicidio Y La Violencia Contra La Mujer.</t>
  </si>
  <si>
    <t>Teusaquillo</t>
  </si>
  <si>
    <t>Teusaquillo un nuevo contrato social con igualdad de oportunidades para vincular mujeres cuidadoras a estrategias del cuidado</t>
  </si>
  <si>
    <t>Vincular 860 Mujeres A Estrategias De Cuidado</t>
  </si>
  <si>
    <t>Teusaquillo Localidad segura para las mujeres</t>
  </si>
  <si>
    <t>Capacitar 800 Personas Para La Construcción De Ciudadanía Y Desarrollo De Capacidades Para El Ejercicio De Derechos De Las Mujeres.</t>
  </si>
  <si>
    <t>Vincular 1600 Personas En Acciones Para La Prevención Del Feminicidio Y La Violencia Contra La Mujer.</t>
  </si>
  <si>
    <t>Los Mártires</t>
  </si>
  <si>
    <t>Mártires cuidadora</t>
  </si>
  <si>
    <t>Vincular 800 Mujeres Cuidadoras Vinculadas A Estrategias De Cuidado</t>
  </si>
  <si>
    <t>Mártires libre de violencias</t>
  </si>
  <si>
    <t>Vincular 1500 Personas En Acciones Para La Prevención Del Feminicidio Y La Violencia Contra La Mujer</t>
  </si>
  <si>
    <t>Antonio Nariño</t>
  </si>
  <si>
    <t>Acciones para las personas cuidadoras</t>
  </si>
  <si>
    <t>Vincular 850 Mujeres Cuiadadoras Vinculadas A Estrategias De Cuidado Vincular 850 Personas Cuidadoras A Estrategias De Cuidado</t>
  </si>
  <si>
    <t>Acciones de fomento y promoción de las condiciones de salud</t>
  </si>
  <si>
    <t>Vincular 150 Número De Mujeres Gestantes, Niños Y Niñas, Migrantes Irregulares, Vinculados En Acciones De Protecc Vincular 150 Mujeres Gestantes, Niños Y Niñas, Migrnates Irregulares, Vinculados En Acciones De Protección Específica Y Detección Temprana.</t>
  </si>
  <si>
    <t>Acciones para el desarrollo de capacidades y el fomento de los derechos de las mujeres</t>
  </si>
  <si>
    <t>Capacitar 800 Personas Capacitadas Para La Construcción De Ciudadanía Y Desarrollo De Capacidades Capacitar  800 Personas Para La Construcción De Ciudadanía Y Desarrollo De Capacidades Para El Ejercicio De Derechos De Las Mujeres</t>
  </si>
  <si>
    <t>Vincular 1088 Número De Personas Vinculadas En Acciones Para La Prevención Del Feminicidio Y La Violencia Contra Vincular 1000 Personas En Acciones Para La Prevención Del Feminicidio Y La Violencia Contra La Mujer.</t>
  </si>
  <si>
    <t>Puente Aranda</t>
  </si>
  <si>
    <t>Mujeres cuidadoras en un nuevo contrato social para Puente Aranda</t>
  </si>
  <si>
    <t>Vincular 400 Mujeres Cuidadoras A Estrategias De Cuidado.</t>
  </si>
  <si>
    <t>Puente Aranda cuida a las muejres gestantes</t>
  </si>
  <si>
    <t>Viincular 600 Mujeres Gestantes, Niños, Niñas, Migrantes Irregulares  En Acciones De Protección Específica Y Detección Temprana</t>
  </si>
  <si>
    <t>Mujeres libres y seguras en Puente Aranda</t>
  </si>
  <si>
    <t>Capacitar 1000 Personas Para La Construcción De Ciudadanía Y Desarrollo De Capacidades Para El Ejercicio De Derechos De Las Mujeres.</t>
  </si>
  <si>
    <t>Vincular 2000 Personas En Acciones Para La Prevención Del Feminicidio Y La Violencia Contra La Mujer</t>
  </si>
  <si>
    <t>La Candelaria</t>
  </si>
  <si>
    <t>La Candelaria redistributiva: democratizando el trabajo de cuidado</t>
  </si>
  <si>
    <t>Vincular 400 Mujeres Cuidadoras A Estrategias De Cuidado Y Demás Personas Que Ejerzan Las Labores Del Cuidado</t>
  </si>
  <si>
    <t>La Candelaria segura: mujeres libres de violencias</t>
  </si>
  <si>
    <t>Capacitar 300 Personas Para La Construcción De Ciudadanía Y Desarrollo De Capacidades Para El Ejercicio De Derechos De Las Mujeres Teniendo En Cuenta Los Procesos Organizativos De Base Comunitaria, Con Enfoque De Género Y Diferencial, En El Marco De Los 8 Derechos Priorizados Por La Política Pública Distrital De Mujer Y Género.</t>
  </si>
  <si>
    <t>Vincular 200 Personas En Acciones Para La Prevención Del Feminicidio Y La Violencia Contra La Mujer, Principalmente Aquellas Mujeres Víctimas De Violencias Y/O Riesgo De Feminicidio Y A Las Mujeres Que Ejercen Trabajos Sexuales En La Candelaria.</t>
  </si>
  <si>
    <t>Rafael Uribe Uribe</t>
  </si>
  <si>
    <t>Mujeres con una vida libre de violencia y con confianza en la justicia en Rafael Uribe Uribe</t>
  </si>
  <si>
    <t>Capacitar 2600 Personas Para La Construcción De Ciudadanía Y Desarrollo De Capacidades Para El Ejercicio De Derechos De Las Mujeres</t>
  </si>
  <si>
    <t>Vincular 8000 Personas En Acciones Para La Prevención Del Feminicidio Y La Violencia Contra La Mujer</t>
  </si>
  <si>
    <t>Ciudad Bolívar</t>
  </si>
  <si>
    <t>Un nuevo contrato social por las cuidadoras de Ciudad Bolívar</t>
  </si>
  <si>
    <t>Vincular 6000 Mujeres Cuidadoras A Estrategias De Cuidado.</t>
  </si>
  <si>
    <t>Un nuevo contrato social por las mujeres de Ciudad Bolívar</t>
  </si>
  <si>
    <t>Capacitar 4000 Personas Para La Construcción De Ciudadanía Y Desarrollo De Capacidades Para El Ejercicio De Derechos De Las Mujeres</t>
  </si>
  <si>
    <t>Vincular 5600 Personas Personas En Acciones Para La Prevención Del Feminicidio Y La Violencia Contra La Mujer.</t>
  </si>
  <si>
    <t>Sumapaz</t>
  </si>
  <si>
    <t>Estrategias del cuidado para cuidadoras, cuidadores y a personas con discapacidad</t>
  </si>
  <si>
    <t>Vincular 500 Mujeres Cuidadoras A Estrategias De Cuidado</t>
  </si>
  <si>
    <t>Capacitar 1000 Personas Para La Construcción De Ciudadanía Y Desarrollo De Capacidades Para El Ejercicio De Derechos De Las Mujeres. Así Mismo Se Tendrá En Cuenta La Vinculación A Las Mujeres En Acciones De Construcción De Ciudadanía Y Capacidad Para El Ejercicio Del Derecho</t>
  </si>
  <si>
    <t>Vincular 1200 Personas En Acciones Para La Prevención Del Feminicidio Y La Violencia Contra La Mujer.</t>
  </si>
  <si>
    <t>MAGNITUD PROGRAMADA Y EJECUTADA</t>
  </si>
  <si>
    <t xml:space="preserve">No </t>
  </si>
  <si>
    <t>Proposito</t>
  </si>
  <si>
    <t>Programa</t>
  </si>
  <si>
    <t>No proyecto</t>
  </si>
  <si>
    <t>Proyecto</t>
  </si>
  <si>
    <t>Meta</t>
  </si>
  <si>
    <t>Magnitud ejecutada</t>
  </si>
  <si>
    <t>% Avance</t>
  </si>
  <si>
    <t>Magnitud programada</t>
  </si>
  <si>
    <t>Presupuesto Programado</t>
  </si>
  <si>
    <t>Presupuesto Ejecutado</t>
  </si>
  <si>
    <t>2021-2024</t>
  </si>
  <si>
    <t>TOTAL 2021-2024</t>
  </si>
  <si>
    <t>PRESUPUESTO PROGRAMADO Y EJECUTADO</t>
  </si>
  <si>
    <t>Total</t>
  </si>
  <si>
    <t xml:space="preserve">Proyectos y Metas PDL 2021 - 2024 MUJER </t>
  </si>
  <si>
    <t>FDL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</si>
</sst>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b/>
      <sz val="13"/>
      <color theme="0"/>
      <name val="Aptos Narrow"/>
      <family val="2"/>
      <scheme val="minor"/>
    </font>
    <font>
      <sz val="13"/>
      <color theme="1"/>
      <name val="Aptos Narrow"/>
      <family val="2"/>
      <scheme val="minor"/>
    </font>
    <font>
      <b/>
      <sz val="9"/>
      <color theme="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3A05D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0" xfId="0" applyFont="1"/>
    <xf numFmtId="4" fontId="2" fillId="3" borderId="1" xfId="0" applyNumberFormat="1" applyFont="1" applyFill="1" applyBorder="1" applyAlignment="1">
      <alignment horizontal="center"/>
    </xf>
    <xf numFmtId="10" fontId="2" fillId="3" borderId="1" xfId="2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10" fontId="2" fillId="4" borderId="1" xfId="2" applyNumberFormat="1" applyFont="1" applyFill="1" applyBorder="1" applyAlignment="1">
      <alignment horizontal="center"/>
    </xf>
    <xf numFmtId="42" fontId="2" fillId="2" borderId="1" xfId="1" applyFont="1" applyFill="1" applyBorder="1" applyAlignment="1">
      <alignment horizontal="center"/>
    </xf>
    <xf numFmtId="10" fontId="2" fillId="2" borderId="1" xfId="2" applyNumberFormat="1" applyFont="1" applyFill="1" applyBorder="1" applyAlignment="1">
      <alignment horizontal="center"/>
    </xf>
    <xf numFmtId="42" fontId="2" fillId="5" borderId="1" xfId="1" applyFont="1" applyFill="1" applyBorder="1" applyAlignment="1">
      <alignment horizontal="center"/>
    </xf>
    <xf numFmtId="10" fontId="2" fillId="5" borderId="1" xfId="2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42" fontId="5" fillId="0" borderId="1" xfId="1" applyFont="1" applyBorder="1"/>
    <xf numFmtId="0" fontId="7" fillId="0" borderId="0" xfId="0" applyFont="1"/>
    <xf numFmtId="44" fontId="5" fillId="0" borderId="1" xfId="1" applyNumberFormat="1" applyFont="1" applyBorder="1"/>
    <xf numFmtId="10" fontId="5" fillId="0" borderId="1" xfId="2" applyNumberFormat="1" applyFont="1" applyBorder="1"/>
    <xf numFmtId="10" fontId="8" fillId="2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A3A0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C047B-CE7C-4AAF-AE9E-8912AC271F15}">
  <dimension ref="A1:AK71"/>
  <sheetViews>
    <sheetView tabSelected="1" topLeftCell="A16" workbookViewId="0">
      <selection activeCell="F34" sqref="F34"/>
    </sheetView>
  </sheetViews>
  <sheetFormatPr baseColWidth="10" defaultRowHeight="15" x14ac:dyDescent="0.25"/>
  <cols>
    <col min="1" max="1" width="3.140625" style="2" bestFit="1" customWidth="1"/>
    <col min="2" max="2" width="16.140625" style="2" bestFit="1" customWidth="1"/>
    <col min="5" max="5" width="10.85546875" style="1"/>
    <col min="7" max="7" width="56" customWidth="1"/>
    <col min="23" max="24" width="16.140625" bestFit="1" customWidth="1"/>
    <col min="26" max="27" width="16.140625" bestFit="1" customWidth="1"/>
    <col min="29" max="30" width="16.140625" bestFit="1" customWidth="1"/>
    <col min="32" max="32" width="18" bestFit="1" customWidth="1"/>
    <col min="33" max="33" width="17" bestFit="1" customWidth="1"/>
    <col min="35" max="35" width="17.140625" bestFit="1" customWidth="1"/>
    <col min="36" max="36" width="16.140625" bestFit="1" customWidth="1"/>
  </cols>
  <sheetData>
    <row r="1" spans="1:37" ht="17.25" x14ac:dyDescent="0.3">
      <c r="I1" s="24" t="s">
        <v>155</v>
      </c>
    </row>
    <row r="2" spans="1:37" s="9" customFormat="1" ht="17.25" x14ac:dyDescent="0.3">
      <c r="A2" s="2"/>
      <c r="B2" s="2"/>
      <c r="E2" s="2"/>
      <c r="H2" s="36" t="s">
        <v>139</v>
      </c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28" t="s">
        <v>153</v>
      </c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</row>
    <row r="3" spans="1:37" s="9" customFormat="1" x14ac:dyDescent="0.25">
      <c r="A3" s="2"/>
      <c r="B3" s="2"/>
      <c r="E3" s="2"/>
      <c r="H3" s="34">
        <v>2021</v>
      </c>
      <c r="I3" s="34"/>
      <c r="J3" s="34"/>
      <c r="K3" s="35">
        <v>2022</v>
      </c>
      <c r="L3" s="35"/>
      <c r="M3" s="35"/>
      <c r="N3" s="34">
        <v>2023</v>
      </c>
      <c r="O3" s="34"/>
      <c r="P3" s="34"/>
      <c r="Q3" s="35">
        <v>2024</v>
      </c>
      <c r="R3" s="35"/>
      <c r="S3" s="35"/>
      <c r="T3" s="34" t="s">
        <v>152</v>
      </c>
      <c r="U3" s="34"/>
      <c r="V3" s="34"/>
      <c r="W3" s="28">
        <v>2021</v>
      </c>
      <c r="X3" s="28"/>
      <c r="Y3" s="28"/>
      <c r="Z3" s="30">
        <v>2022</v>
      </c>
      <c r="AA3" s="30"/>
      <c r="AB3" s="30"/>
      <c r="AC3" s="28">
        <v>2023</v>
      </c>
      <c r="AD3" s="28"/>
      <c r="AE3" s="28"/>
      <c r="AF3" s="31">
        <v>2024</v>
      </c>
      <c r="AG3" s="32"/>
      <c r="AH3" s="33"/>
      <c r="AI3" s="28" t="s">
        <v>151</v>
      </c>
      <c r="AJ3" s="28"/>
      <c r="AK3" s="28"/>
    </row>
    <row r="4" spans="1:37" ht="45" x14ac:dyDescent="0.25">
      <c r="A4" s="6" t="s">
        <v>140</v>
      </c>
      <c r="B4" s="6" t="s">
        <v>156</v>
      </c>
      <c r="C4" s="6" t="s">
        <v>141</v>
      </c>
      <c r="D4" s="6" t="s">
        <v>142</v>
      </c>
      <c r="E4" s="6" t="s">
        <v>143</v>
      </c>
      <c r="F4" s="6" t="s">
        <v>144</v>
      </c>
      <c r="G4" s="6" t="s">
        <v>145</v>
      </c>
      <c r="H4" s="3" t="s">
        <v>148</v>
      </c>
      <c r="I4" s="3" t="s">
        <v>146</v>
      </c>
      <c r="J4" s="3" t="s">
        <v>147</v>
      </c>
      <c r="K4" s="4" t="s">
        <v>148</v>
      </c>
      <c r="L4" s="4" t="s">
        <v>146</v>
      </c>
      <c r="M4" s="4" t="s">
        <v>147</v>
      </c>
      <c r="N4" s="3" t="s">
        <v>148</v>
      </c>
      <c r="O4" s="3" t="s">
        <v>146</v>
      </c>
      <c r="P4" s="3" t="s">
        <v>147</v>
      </c>
      <c r="Q4" s="4" t="s">
        <v>148</v>
      </c>
      <c r="R4" s="4" t="s">
        <v>146</v>
      </c>
      <c r="S4" s="4" t="s">
        <v>147</v>
      </c>
      <c r="T4" s="5" t="s">
        <v>0</v>
      </c>
      <c r="U4" s="5" t="s">
        <v>1</v>
      </c>
      <c r="V4" s="5" t="s">
        <v>2</v>
      </c>
      <c r="W4" s="6" t="s">
        <v>149</v>
      </c>
      <c r="X4" s="6" t="s">
        <v>150</v>
      </c>
      <c r="Y4" s="6" t="s">
        <v>147</v>
      </c>
      <c r="Z4" s="7" t="s">
        <v>149</v>
      </c>
      <c r="AA4" s="7" t="s">
        <v>150</v>
      </c>
      <c r="AB4" s="7" t="s">
        <v>147</v>
      </c>
      <c r="AC4" s="6" t="s">
        <v>149</v>
      </c>
      <c r="AD4" s="6" t="s">
        <v>150</v>
      </c>
      <c r="AE4" s="6" t="s">
        <v>147</v>
      </c>
      <c r="AF4" s="7" t="s">
        <v>149</v>
      </c>
      <c r="AG4" s="7" t="s">
        <v>150</v>
      </c>
      <c r="AH4" s="7" t="s">
        <v>147</v>
      </c>
      <c r="AI4" s="8" t="s">
        <v>3</v>
      </c>
      <c r="AJ4" s="8" t="s">
        <v>4</v>
      </c>
      <c r="AK4" s="8" t="s">
        <v>5</v>
      </c>
    </row>
    <row r="5" spans="1:37" x14ac:dyDescent="0.25">
      <c r="A5" s="19">
        <v>1</v>
      </c>
      <c r="B5" s="19" t="s">
        <v>6</v>
      </c>
      <c r="C5" s="20" t="s">
        <v>7</v>
      </c>
      <c r="D5" s="20" t="s">
        <v>8</v>
      </c>
      <c r="E5" s="21">
        <v>1989</v>
      </c>
      <c r="F5" s="20" t="s">
        <v>9</v>
      </c>
      <c r="G5" s="20" t="s">
        <v>10</v>
      </c>
      <c r="H5" s="22">
        <v>175</v>
      </c>
      <c r="I5" s="22">
        <v>175</v>
      </c>
      <c r="J5" s="22">
        <v>100</v>
      </c>
      <c r="K5" s="22">
        <v>178</v>
      </c>
      <c r="L5" s="22">
        <v>204</v>
      </c>
      <c r="M5" s="22">
        <v>114.61</v>
      </c>
      <c r="N5" s="22">
        <v>179</v>
      </c>
      <c r="O5" s="22">
        <v>179</v>
      </c>
      <c r="P5" s="22">
        <v>100</v>
      </c>
      <c r="Q5" s="22">
        <v>179</v>
      </c>
      <c r="R5" s="22">
        <v>0</v>
      </c>
      <c r="S5" s="22">
        <v>0</v>
      </c>
      <c r="T5" s="22">
        <v>711</v>
      </c>
      <c r="U5" s="22">
        <v>558</v>
      </c>
      <c r="V5" s="22">
        <v>78.48</v>
      </c>
      <c r="W5" s="23">
        <v>290667103</v>
      </c>
      <c r="X5" s="23">
        <v>290667103</v>
      </c>
      <c r="Y5" s="22">
        <v>100</v>
      </c>
      <c r="Z5" s="23">
        <v>548280000</v>
      </c>
      <c r="AA5" s="23">
        <v>548280000</v>
      </c>
      <c r="AB5" s="22">
        <v>100</v>
      </c>
      <c r="AC5" s="23">
        <v>671799400</v>
      </c>
      <c r="AD5" s="23">
        <v>671799400</v>
      </c>
      <c r="AE5" s="22">
        <v>100</v>
      </c>
      <c r="AF5" s="22">
        <v>865460000</v>
      </c>
      <c r="AG5" s="22">
        <v>90696000</v>
      </c>
      <c r="AH5" s="22">
        <v>10.48</v>
      </c>
      <c r="AI5" s="23">
        <f>W5+Z5+AC5+AF5</f>
        <v>2376206503</v>
      </c>
      <c r="AJ5" s="25">
        <f>X5+AA5+AD5+AG5</f>
        <v>1601442503</v>
      </c>
      <c r="AK5" s="26">
        <f>AJ5/AI5</f>
        <v>0.6739492131589373</v>
      </c>
    </row>
    <row r="6" spans="1:37" x14ac:dyDescent="0.25">
      <c r="A6" s="19">
        <v>1</v>
      </c>
      <c r="B6" s="19" t="s">
        <v>6</v>
      </c>
      <c r="C6" s="20" t="s">
        <v>11</v>
      </c>
      <c r="D6" s="20" t="s">
        <v>12</v>
      </c>
      <c r="E6" s="21">
        <v>1991</v>
      </c>
      <c r="F6" s="20" t="s">
        <v>13</v>
      </c>
      <c r="G6" s="20" t="s">
        <v>14</v>
      </c>
      <c r="H6" s="22">
        <v>305</v>
      </c>
      <c r="I6" s="22">
        <v>305</v>
      </c>
      <c r="J6" s="22">
        <v>100</v>
      </c>
      <c r="K6" s="22">
        <v>343</v>
      </c>
      <c r="L6" s="22">
        <v>343</v>
      </c>
      <c r="M6" s="22">
        <v>100</v>
      </c>
      <c r="N6" s="22">
        <v>400</v>
      </c>
      <c r="O6" s="22">
        <v>400</v>
      </c>
      <c r="P6" s="22">
        <v>100</v>
      </c>
      <c r="Q6" s="22">
        <v>482</v>
      </c>
      <c r="R6" s="22">
        <v>0</v>
      </c>
      <c r="S6" s="22">
        <v>0</v>
      </c>
      <c r="T6" s="22">
        <v>1530</v>
      </c>
      <c r="U6" s="22">
        <v>1048</v>
      </c>
      <c r="V6" s="22">
        <v>68.5</v>
      </c>
      <c r="W6" s="23">
        <v>244709997</v>
      </c>
      <c r="X6" s="23">
        <v>244709997</v>
      </c>
      <c r="Y6" s="22">
        <v>100</v>
      </c>
      <c r="Z6" s="23">
        <v>310065000</v>
      </c>
      <c r="AA6" s="23">
        <v>310065000</v>
      </c>
      <c r="AB6" s="22">
        <v>100</v>
      </c>
      <c r="AC6" s="23">
        <v>436430979</v>
      </c>
      <c r="AD6" s="23">
        <v>436430979</v>
      </c>
      <c r="AE6" s="22">
        <v>100</v>
      </c>
      <c r="AF6" s="22">
        <v>393728000</v>
      </c>
      <c r="AG6" s="22">
        <v>82648000</v>
      </c>
      <c r="AH6" s="22">
        <v>20.99</v>
      </c>
      <c r="AI6" s="23">
        <f t="shared" ref="AI6:AI69" si="0">W6+Z6+AC6+AF6</f>
        <v>1384933976</v>
      </c>
      <c r="AJ6" s="25">
        <f t="shared" ref="AJ6:AJ69" si="1">X6+AA6+AD6+AG6</f>
        <v>1073853976</v>
      </c>
      <c r="AK6" s="26">
        <f t="shared" ref="AK6:AK69" si="2">AJ6/AI6</f>
        <v>0.77538279413256306</v>
      </c>
    </row>
    <row r="7" spans="1:37" x14ac:dyDescent="0.25">
      <c r="A7" s="19">
        <v>1</v>
      </c>
      <c r="B7" s="19" t="s">
        <v>6</v>
      </c>
      <c r="C7" s="20" t="s">
        <v>11</v>
      </c>
      <c r="D7" s="20" t="s">
        <v>12</v>
      </c>
      <c r="E7" s="21">
        <v>1991</v>
      </c>
      <c r="F7" s="20" t="s">
        <v>13</v>
      </c>
      <c r="G7" s="20" t="s">
        <v>15</v>
      </c>
      <c r="H7" s="22">
        <v>473</v>
      </c>
      <c r="I7" s="22">
        <v>473</v>
      </c>
      <c r="J7" s="22">
        <v>100</v>
      </c>
      <c r="K7" s="22">
        <v>569</v>
      </c>
      <c r="L7" s="22">
        <v>878</v>
      </c>
      <c r="M7" s="22">
        <v>154.31</v>
      </c>
      <c r="N7" s="22">
        <v>664</v>
      </c>
      <c r="O7" s="22">
        <v>664</v>
      </c>
      <c r="P7" s="22">
        <v>100</v>
      </c>
      <c r="Q7" s="22">
        <v>794</v>
      </c>
      <c r="R7" s="22">
        <v>0</v>
      </c>
      <c r="S7" s="22">
        <v>0</v>
      </c>
      <c r="T7" s="22">
        <v>2500</v>
      </c>
      <c r="U7" s="22">
        <v>2015</v>
      </c>
      <c r="V7" s="22">
        <v>80.599999999999994</v>
      </c>
      <c r="W7" s="23">
        <v>481178712</v>
      </c>
      <c r="X7" s="23">
        <v>481178712</v>
      </c>
      <c r="Y7" s="22">
        <v>100</v>
      </c>
      <c r="Z7" s="23">
        <v>643996000</v>
      </c>
      <c r="AA7" s="23">
        <v>643996000</v>
      </c>
      <c r="AB7" s="22">
        <v>100</v>
      </c>
      <c r="AC7" s="23">
        <v>940608500</v>
      </c>
      <c r="AD7" s="23">
        <v>940608500</v>
      </c>
      <c r="AE7" s="22">
        <v>100</v>
      </c>
      <c r="AF7" s="22">
        <v>700000000</v>
      </c>
      <c r="AG7" s="22">
        <v>32000000</v>
      </c>
      <c r="AH7" s="22">
        <v>4.57</v>
      </c>
      <c r="AI7" s="23">
        <f t="shared" si="0"/>
        <v>2765783212</v>
      </c>
      <c r="AJ7" s="25">
        <f t="shared" si="1"/>
        <v>2097783212</v>
      </c>
      <c r="AK7" s="26">
        <f t="shared" si="2"/>
        <v>0.758477093540186</v>
      </c>
    </row>
    <row r="8" spans="1:37" x14ac:dyDescent="0.25">
      <c r="A8" s="19">
        <v>2</v>
      </c>
      <c r="B8" s="19" t="s">
        <v>16</v>
      </c>
      <c r="C8" s="20" t="s">
        <v>7</v>
      </c>
      <c r="D8" s="20" t="s">
        <v>8</v>
      </c>
      <c r="E8" s="21">
        <v>1855</v>
      </c>
      <c r="F8" s="20" t="s">
        <v>17</v>
      </c>
      <c r="G8" s="20" t="s">
        <v>18</v>
      </c>
      <c r="H8" s="22">
        <v>0</v>
      </c>
      <c r="I8" s="22">
        <v>0</v>
      </c>
      <c r="J8" s="22">
        <v>0</v>
      </c>
      <c r="K8" s="22">
        <v>332</v>
      </c>
      <c r="L8" s="22">
        <v>332</v>
      </c>
      <c r="M8" s="22">
        <v>100</v>
      </c>
      <c r="N8" s="22">
        <v>332</v>
      </c>
      <c r="O8" s="22">
        <v>350</v>
      </c>
      <c r="P8" s="22">
        <v>105.42</v>
      </c>
      <c r="Q8" s="22">
        <v>336</v>
      </c>
      <c r="R8" s="22">
        <v>0</v>
      </c>
      <c r="S8" s="22">
        <v>0</v>
      </c>
      <c r="T8" s="22">
        <v>1000</v>
      </c>
      <c r="U8" s="22">
        <v>682</v>
      </c>
      <c r="V8" s="22">
        <v>68.2</v>
      </c>
      <c r="W8" s="23">
        <v>0</v>
      </c>
      <c r="X8" s="23">
        <v>0</v>
      </c>
      <c r="Y8" s="22">
        <v>0</v>
      </c>
      <c r="Z8" s="23">
        <v>245000000</v>
      </c>
      <c r="AA8" s="23">
        <v>243337030</v>
      </c>
      <c r="AB8" s="22">
        <v>99.32</v>
      </c>
      <c r="AC8" s="23">
        <v>299116667</v>
      </c>
      <c r="AD8" s="23">
        <v>299116667</v>
      </c>
      <c r="AE8" s="22">
        <v>100</v>
      </c>
      <c r="AF8" s="22">
        <v>200000000</v>
      </c>
      <c r="AG8" s="22">
        <v>14133333</v>
      </c>
      <c r="AH8" s="22">
        <v>7.07</v>
      </c>
      <c r="AI8" s="23">
        <f t="shared" si="0"/>
        <v>744116667</v>
      </c>
      <c r="AJ8" s="25">
        <f t="shared" si="1"/>
        <v>556587030</v>
      </c>
      <c r="AK8" s="26">
        <f t="shared" si="2"/>
        <v>0.74798355511098902</v>
      </c>
    </row>
    <row r="9" spans="1:37" x14ac:dyDescent="0.25">
      <c r="A9" s="19">
        <v>2</v>
      </c>
      <c r="B9" s="19" t="s">
        <v>16</v>
      </c>
      <c r="C9" s="20" t="s">
        <v>7</v>
      </c>
      <c r="D9" s="20" t="s">
        <v>8</v>
      </c>
      <c r="E9" s="21">
        <v>2024</v>
      </c>
      <c r="F9" s="20" t="s">
        <v>19</v>
      </c>
      <c r="G9" s="20" t="s">
        <v>20</v>
      </c>
      <c r="H9" s="22">
        <v>49</v>
      </c>
      <c r="I9" s="22">
        <v>49</v>
      </c>
      <c r="J9" s="22">
        <v>100</v>
      </c>
      <c r="K9" s="22">
        <v>51</v>
      </c>
      <c r="L9" s="22">
        <v>51</v>
      </c>
      <c r="M9" s="22">
        <v>100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100</v>
      </c>
      <c r="U9" s="22">
        <v>100</v>
      </c>
      <c r="V9" s="22">
        <v>100</v>
      </c>
      <c r="W9" s="23">
        <v>83483000</v>
      </c>
      <c r="X9" s="23">
        <v>83476020</v>
      </c>
      <c r="Y9" s="22">
        <v>100</v>
      </c>
      <c r="Z9" s="23">
        <v>97528000</v>
      </c>
      <c r="AA9" s="23">
        <v>97521873</v>
      </c>
      <c r="AB9" s="22">
        <v>99.99</v>
      </c>
      <c r="AC9" s="23">
        <v>0</v>
      </c>
      <c r="AD9" s="23">
        <v>0</v>
      </c>
      <c r="AE9" s="22">
        <v>0</v>
      </c>
      <c r="AF9" s="22">
        <v>0</v>
      </c>
      <c r="AG9" s="22">
        <v>0</v>
      </c>
      <c r="AH9" s="22">
        <v>0</v>
      </c>
      <c r="AI9" s="23">
        <f t="shared" si="0"/>
        <v>181011000</v>
      </c>
      <c r="AJ9" s="25">
        <f t="shared" si="1"/>
        <v>180997893</v>
      </c>
      <c r="AK9" s="26">
        <f t="shared" si="2"/>
        <v>0.99992759003596465</v>
      </c>
    </row>
    <row r="10" spans="1:37" x14ac:dyDescent="0.25">
      <c r="A10" s="19">
        <v>2</v>
      </c>
      <c r="B10" s="19" t="s">
        <v>16</v>
      </c>
      <c r="C10" s="20" t="s">
        <v>11</v>
      </c>
      <c r="D10" s="20" t="s">
        <v>12</v>
      </c>
      <c r="E10" s="21">
        <v>2035</v>
      </c>
      <c r="F10" s="20" t="s">
        <v>21</v>
      </c>
      <c r="G10" s="20" t="s">
        <v>22</v>
      </c>
      <c r="H10" s="22">
        <v>292</v>
      </c>
      <c r="I10" s="22">
        <v>292</v>
      </c>
      <c r="J10" s="22">
        <v>100</v>
      </c>
      <c r="K10" s="22">
        <v>292</v>
      </c>
      <c r="L10" s="22">
        <v>292</v>
      </c>
      <c r="M10" s="22">
        <v>100</v>
      </c>
      <c r="N10" s="22">
        <v>292</v>
      </c>
      <c r="O10" s="22">
        <v>300</v>
      </c>
      <c r="P10" s="22">
        <v>102.74</v>
      </c>
      <c r="Q10" s="22">
        <v>324</v>
      </c>
      <c r="R10" s="22">
        <v>0</v>
      </c>
      <c r="S10" s="22">
        <v>0</v>
      </c>
      <c r="T10" s="22">
        <v>1200</v>
      </c>
      <c r="U10" s="22">
        <v>884</v>
      </c>
      <c r="V10" s="22">
        <v>73.67</v>
      </c>
      <c r="W10" s="23">
        <v>250341000</v>
      </c>
      <c r="X10" s="23">
        <v>250326330</v>
      </c>
      <c r="Y10" s="22">
        <v>100</v>
      </c>
      <c r="Z10" s="23">
        <v>280400000</v>
      </c>
      <c r="AA10" s="23">
        <v>280396666</v>
      </c>
      <c r="AB10" s="22">
        <v>100</v>
      </c>
      <c r="AC10" s="23">
        <v>220000000</v>
      </c>
      <c r="AD10" s="23">
        <v>220000000</v>
      </c>
      <c r="AE10" s="22">
        <v>100</v>
      </c>
      <c r="AF10" s="22">
        <v>217000000</v>
      </c>
      <c r="AG10" s="22">
        <v>19500000</v>
      </c>
      <c r="AH10" s="22">
        <v>8.99</v>
      </c>
      <c r="AI10" s="23">
        <f t="shared" si="0"/>
        <v>967741000</v>
      </c>
      <c r="AJ10" s="25">
        <f t="shared" si="1"/>
        <v>770222996</v>
      </c>
      <c r="AK10" s="26">
        <f t="shared" si="2"/>
        <v>0.79589786523460304</v>
      </c>
    </row>
    <row r="11" spans="1:37" x14ac:dyDescent="0.25">
      <c r="A11" s="19">
        <v>2</v>
      </c>
      <c r="B11" s="19" t="s">
        <v>16</v>
      </c>
      <c r="C11" s="20" t="s">
        <v>11</v>
      </c>
      <c r="D11" s="20" t="s">
        <v>12</v>
      </c>
      <c r="E11" s="21">
        <v>2035</v>
      </c>
      <c r="F11" s="20" t="s">
        <v>21</v>
      </c>
      <c r="G11" s="20" t="s">
        <v>23</v>
      </c>
      <c r="H11" s="22">
        <v>499</v>
      </c>
      <c r="I11" s="22">
        <v>499</v>
      </c>
      <c r="J11" s="22">
        <v>100</v>
      </c>
      <c r="K11" s="22">
        <v>499</v>
      </c>
      <c r="L11" s="22">
        <v>499</v>
      </c>
      <c r="M11" s="22">
        <v>100</v>
      </c>
      <c r="N11" s="22">
        <v>415</v>
      </c>
      <c r="O11" s="22">
        <v>500</v>
      </c>
      <c r="P11" s="22">
        <v>120.48</v>
      </c>
      <c r="Q11" s="22">
        <v>587</v>
      </c>
      <c r="R11" s="22">
        <v>0</v>
      </c>
      <c r="S11" s="22">
        <v>0</v>
      </c>
      <c r="T11" s="22">
        <v>2000</v>
      </c>
      <c r="U11" s="22">
        <v>1498</v>
      </c>
      <c r="V11" s="22">
        <v>74.900000000000006</v>
      </c>
      <c r="W11" s="23">
        <v>266035000</v>
      </c>
      <c r="X11" s="23">
        <v>266032989</v>
      </c>
      <c r="Y11" s="22">
        <v>100</v>
      </c>
      <c r="Z11" s="23">
        <v>280600000</v>
      </c>
      <c r="AA11" s="23">
        <v>280396667</v>
      </c>
      <c r="AB11" s="22">
        <v>99.93</v>
      </c>
      <c r="AC11" s="23">
        <v>360811528</v>
      </c>
      <c r="AD11" s="23">
        <v>360811528</v>
      </c>
      <c r="AE11" s="22">
        <v>100</v>
      </c>
      <c r="AF11" s="22">
        <v>392000000</v>
      </c>
      <c r="AG11" s="22">
        <v>15000000</v>
      </c>
      <c r="AH11" s="22">
        <v>3.83</v>
      </c>
      <c r="AI11" s="23">
        <f t="shared" si="0"/>
        <v>1299446528</v>
      </c>
      <c r="AJ11" s="25">
        <f t="shared" si="1"/>
        <v>922241184</v>
      </c>
      <c r="AK11" s="26">
        <f t="shared" si="2"/>
        <v>0.70971845637960718</v>
      </c>
    </row>
    <row r="12" spans="1:37" x14ac:dyDescent="0.25">
      <c r="A12" s="19">
        <v>3</v>
      </c>
      <c r="B12" s="19" t="s">
        <v>24</v>
      </c>
      <c r="C12" s="20" t="s">
        <v>7</v>
      </c>
      <c r="D12" s="20" t="s">
        <v>8</v>
      </c>
      <c r="E12" s="21">
        <v>2188</v>
      </c>
      <c r="F12" s="20" t="s">
        <v>25</v>
      </c>
      <c r="G12" s="20" t="s">
        <v>26</v>
      </c>
      <c r="H12" s="22">
        <v>125</v>
      </c>
      <c r="I12" s="22">
        <v>240</v>
      </c>
      <c r="J12" s="22">
        <v>192</v>
      </c>
      <c r="K12" s="22">
        <v>125</v>
      </c>
      <c r="L12" s="22">
        <v>125</v>
      </c>
      <c r="M12" s="22">
        <v>100</v>
      </c>
      <c r="N12" s="22">
        <v>125</v>
      </c>
      <c r="O12" s="22">
        <v>125</v>
      </c>
      <c r="P12" s="22">
        <v>100</v>
      </c>
      <c r="Q12" s="22">
        <v>125</v>
      </c>
      <c r="R12" s="22">
        <v>0</v>
      </c>
      <c r="S12" s="22">
        <v>0</v>
      </c>
      <c r="T12" s="22">
        <v>500</v>
      </c>
      <c r="U12" s="22">
        <v>490</v>
      </c>
      <c r="V12" s="22">
        <v>98</v>
      </c>
      <c r="W12" s="23">
        <v>270679037</v>
      </c>
      <c r="X12" s="23">
        <v>257832000</v>
      </c>
      <c r="Y12" s="22">
        <v>95.25</v>
      </c>
      <c r="Z12" s="23">
        <v>321949000</v>
      </c>
      <c r="AA12" s="23">
        <v>321949000</v>
      </c>
      <c r="AB12" s="22">
        <v>100</v>
      </c>
      <c r="AC12" s="23">
        <v>433336000</v>
      </c>
      <c r="AD12" s="23">
        <v>433336000</v>
      </c>
      <c r="AE12" s="22">
        <v>100</v>
      </c>
      <c r="AF12" s="22">
        <v>425000000</v>
      </c>
      <c r="AG12" s="22">
        <v>0</v>
      </c>
      <c r="AH12" s="22">
        <v>0</v>
      </c>
      <c r="AI12" s="23">
        <f t="shared" si="0"/>
        <v>1450964037</v>
      </c>
      <c r="AJ12" s="25">
        <f t="shared" si="1"/>
        <v>1013117000</v>
      </c>
      <c r="AK12" s="26">
        <f t="shared" si="2"/>
        <v>0.69823715417145105</v>
      </c>
    </row>
    <row r="13" spans="1:37" x14ac:dyDescent="0.25">
      <c r="A13" s="19">
        <v>3</v>
      </c>
      <c r="B13" s="19" t="s">
        <v>24</v>
      </c>
      <c r="C13" s="20" t="s">
        <v>11</v>
      </c>
      <c r="D13" s="20" t="s">
        <v>12</v>
      </c>
      <c r="E13" s="21">
        <v>2161</v>
      </c>
      <c r="F13" s="20" t="s">
        <v>27</v>
      </c>
      <c r="G13" s="20" t="s">
        <v>28</v>
      </c>
      <c r="H13" s="22">
        <v>510</v>
      </c>
      <c r="I13" s="22">
        <v>510</v>
      </c>
      <c r="J13" s="22">
        <v>100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510</v>
      </c>
      <c r="R13" s="22">
        <v>0</v>
      </c>
      <c r="S13" s="22">
        <v>0</v>
      </c>
      <c r="T13" s="22">
        <v>1020</v>
      </c>
      <c r="U13" s="22">
        <v>510</v>
      </c>
      <c r="V13" s="22">
        <v>50</v>
      </c>
      <c r="W13" s="23">
        <v>328238051</v>
      </c>
      <c r="X13" s="23">
        <v>326014000</v>
      </c>
      <c r="Y13" s="22">
        <v>99.32</v>
      </c>
      <c r="Z13" s="23">
        <v>0</v>
      </c>
      <c r="AA13" s="23">
        <v>0</v>
      </c>
      <c r="AB13" s="22">
        <v>0</v>
      </c>
      <c r="AC13" s="23">
        <v>0</v>
      </c>
      <c r="AD13" s="23">
        <v>0</v>
      </c>
      <c r="AE13" s="22">
        <v>0</v>
      </c>
      <c r="AF13" s="22">
        <v>425000000</v>
      </c>
      <c r="AG13" s="22">
        <v>0</v>
      </c>
      <c r="AH13" s="22">
        <v>0</v>
      </c>
      <c r="AI13" s="23">
        <f t="shared" si="0"/>
        <v>753238051</v>
      </c>
      <c r="AJ13" s="25">
        <f t="shared" si="1"/>
        <v>326014000</v>
      </c>
      <c r="AK13" s="26">
        <f t="shared" si="2"/>
        <v>0.43281668997892936</v>
      </c>
    </row>
    <row r="14" spans="1:37" x14ac:dyDescent="0.25">
      <c r="A14" s="19">
        <v>3</v>
      </c>
      <c r="B14" s="19" t="s">
        <v>24</v>
      </c>
      <c r="C14" s="20" t="s">
        <v>11</v>
      </c>
      <c r="D14" s="20" t="s">
        <v>12</v>
      </c>
      <c r="E14" s="21">
        <v>2161</v>
      </c>
      <c r="F14" s="20" t="s">
        <v>27</v>
      </c>
      <c r="G14" s="20" t="s">
        <v>29</v>
      </c>
      <c r="H14" s="22">
        <v>450</v>
      </c>
      <c r="I14" s="22">
        <v>1289</v>
      </c>
      <c r="J14" s="22">
        <v>286.44</v>
      </c>
      <c r="K14" s="22">
        <v>450</v>
      </c>
      <c r="L14" s="22">
        <v>450</v>
      </c>
      <c r="M14" s="22">
        <v>100</v>
      </c>
      <c r="N14" s="22">
        <v>450</v>
      </c>
      <c r="O14" s="22">
        <v>450</v>
      </c>
      <c r="P14" s="22">
        <v>100</v>
      </c>
      <c r="Q14" s="22">
        <v>450</v>
      </c>
      <c r="R14" s="22">
        <v>0</v>
      </c>
      <c r="S14" s="22">
        <v>0</v>
      </c>
      <c r="T14" s="22">
        <v>1800</v>
      </c>
      <c r="U14" s="22">
        <v>2189</v>
      </c>
      <c r="V14" s="22">
        <v>121.61</v>
      </c>
      <c r="W14" s="23">
        <v>291785198</v>
      </c>
      <c r="X14" s="23">
        <v>291785198</v>
      </c>
      <c r="Y14" s="22">
        <v>100</v>
      </c>
      <c r="Z14" s="23">
        <v>366000000</v>
      </c>
      <c r="AA14" s="23">
        <v>366000000</v>
      </c>
      <c r="AB14" s="22">
        <v>100</v>
      </c>
      <c r="AC14" s="23">
        <v>262541600</v>
      </c>
      <c r="AD14" s="23">
        <v>262541600</v>
      </c>
      <c r="AE14" s="22">
        <v>100</v>
      </c>
      <c r="AF14" s="22">
        <v>350000000</v>
      </c>
      <c r="AG14" s="22">
        <v>0</v>
      </c>
      <c r="AH14" s="22">
        <v>0</v>
      </c>
      <c r="AI14" s="23">
        <f t="shared" si="0"/>
        <v>1270326798</v>
      </c>
      <c r="AJ14" s="25">
        <f t="shared" si="1"/>
        <v>920326798</v>
      </c>
      <c r="AK14" s="26">
        <f t="shared" si="2"/>
        <v>0.72448034588340626</v>
      </c>
    </row>
    <row r="15" spans="1:37" x14ac:dyDescent="0.25">
      <c r="A15" s="19">
        <v>4</v>
      </c>
      <c r="B15" s="19" t="s">
        <v>30</v>
      </c>
      <c r="C15" s="20" t="s">
        <v>7</v>
      </c>
      <c r="D15" s="20" t="s">
        <v>8</v>
      </c>
      <c r="E15" s="21">
        <v>1811</v>
      </c>
      <c r="F15" s="20" t="s">
        <v>31</v>
      </c>
      <c r="G15" s="20" t="s">
        <v>32</v>
      </c>
      <c r="H15" s="22">
        <v>900</v>
      </c>
      <c r="I15" s="22">
        <v>900</v>
      </c>
      <c r="J15" s="22">
        <v>100</v>
      </c>
      <c r="K15" s="22">
        <v>900</v>
      </c>
      <c r="L15" s="22">
        <v>900</v>
      </c>
      <c r="M15" s="22">
        <v>100</v>
      </c>
      <c r="N15" s="22">
        <v>900</v>
      </c>
      <c r="O15" s="22">
        <v>900</v>
      </c>
      <c r="P15" s="22">
        <v>100</v>
      </c>
      <c r="Q15" s="22">
        <v>900</v>
      </c>
      <c r="R15" s="22">
        <v>0</v>
      </c>
      <c r="S15" s="22">
        <v>0</v>
      </c>
      <c r="T15" s="22">
        <v>3600</v>
      </c>
      <c r="U15" s="22">
        <v>2700</v>
      </c>
      <c r="V15" s="22">
        <v>75</v>
      </c>
      <c r="W15" s="23">
        <v>712829000</v>
      </c>
      <c r="X15" s="23">
        <v>710405632</v>
      </c>
      <c r="Y15" s="22">
        <v>99.66</v>
      </c>
      <c r="Z15" s="23">
        <v>999201442</v>
      </c>
      <c r="AA15" s="23">
        <v>999201442</v>
      </c>
      <c r="AB15" s="22">
        <v>100</v>
      </c>
      <c r="AC15" s="23">
        <v>805543027</v>
      </c>
      <c r="AD15" s="23">
        <v>805543027</v>
      </c>
      <c r="AE15" s="22">
        <v>100</v>
      </c>
      <c r="AF15" s="22">
        <v>850000000</v>
      </c>
      <c r="AG15" s="22">
        <v>0</v>
      </c>
      <c r="AH15" s="22">
        <v>0</v>
      </c>
      <c r="AI15" s="23">
        <f t="shared" si="0"/>
        <v>3367573469</v>
      </c>
      <c r="AJ15" s="25">
        <f t="shared" si="1"/>
        <v>2515150101</v>
      </c>
      <c r="AK15" s="26">
        <f t="shared" si="2"/>
        <v>0.74687311922161959</v>
      </c>
    </row>
    <row r="16" spans="1:37" x14ac:dyDescent="0.25">
      <c r="A16" s="19">
        <v>4</v>
      </c>
      <c r="B16" s="19" t="s">
        <v>30</v>
      </c>
      <c r="C16" s="20" t="s">
        <v>11</v>
      </c>
      <c r="D16" s="20" t="s">
        <v>12</v>
      </c>
      <c r="E16" s="21">
        <v>1870</v>
      </c>
      <c r="F16" s="20" t="s">
        <v>33</v>
      </c>
      <c r="G16" s="20" t="s">
        <v>34</v>
      </c>
      <c r="H16" s="22">
        <v>750</v>
      </c>
      <c r="I16" s="22">
        <v>750</v>
      </c>
      <c r="J16" s="22">
        <v>100</v>
      </c>
      <c r="K16" s="22">
        <v>750</v>
      </c>
      <c r="L16" s="22">
        <v>750</v>
      </c>
      <c r="M16" s="22">
        <v>100</v>
      </c>
      <c r="N16" s="22">
        <v>750</v>
      </c>
      <c r="O16" s="22">
        <v>750</v>
      </c>
      <c r="P16" s="22">
        <v>100</v>
      </c>
      <c r="Q16" s="22">
        <v>750</v>
      </c>
      <c r="R16" s="22">
        <v>0</v>
      </c>
      <c r="S16" s="22">
        <v>0</v>
      </c>
      <c r="T16" s="22">
        <v>3000</v>
      </c>
      <c r="U16" s="22">
        <v>2250</v>
      </c>
      <c r="V16" s="22">
        <v>75</v>
      </c>
      <c r="W16" s="23">
        <v>398327431</v>
      </c>
      <c r="X16" s="23">
        <v>398327431</v>
      </c>
      <c r="Y16" s="22">
        <v>100</v>
      </c>
      <c r="Z16" s="23">
        <v>498067000</v>
      </c>
      <c r="AA16" s="23">
        <v>498067000</v>
      </c>
      <c r="AB16" s="22">
        <v>100</v>
      </c>
      <c r="AC16" s="23">
        <v>735090521</v>
      </c>
      <c r="AD16" s="23">
        <v>734344358</v>
      </c>
      <c r="AE16" s="22">
        <v>99.9</v>
      </c>
      <c r="AF16" s="22">
        <v>640000000</v>
      </c>
      <c r="AG16" s="22">
        <v>187607834</v>
      </c>
      <c r="AH16" s="22">
        <v>29.31</v>
      </c>
      <c r="AI16" s="23">
        <f t="shared" si="0"/>
        <v>2271484952</v>
      </c>
      <c r="AJ16" s="25">
        <f t="shared" si="1"/>
        <v>1818346623</v>
      </c>
      <c r="AK16" s="26">
        <f t="shared" si="2"/>
        <v>0.80051008984188066</v>
      </c>
    </row>
    <row r="17" spans="1:37" x14ac:dyDescent="0.25">
      <c r="A17" s="19">
        <v>4</v>
      </c>
      <c r="B17" s="19" t="s">
        <v>30</v>
      </c>
      <c r="C17" s="20" t="s">
        <v>11</v>
      </c>
      <c r="D17" s="20" t="s">
        <v>12</v>
      </c>
      <c r="E17" s="21">
        <v>1870</v>
      </c>
      <c r="F17" s="20" t="s">
        <v>33</v>
      </c>
      <c r="G17" s="20" t="s">
        <v>35</v>
      </c>
      <c r="H17" s="22">
        <v>1075</v>
      </c>
      <c r="I17" s="22">
        <v>1075</v>
      </c>
      <c r="J17" s="22">
        <v>100</v>
      </c>
      <c r="K17" s="22">
        <v>1075</v>
      </c>
      <c r="L17" s="22">
        <v>1175</v>
      </c>
      <c r="M17" s="22">
        <v>109.3</v>
      </c>
      <c r="N17" s="22">
        <v>1075</v>
      </c>
      <c r="O17" s="22">
        <v>1075</v>
      </c>
      <c r="P17" s="22">
        <v>100</v>
      </c>
      <c r="Q17" s="22">
        <v>1075</v>
      </c>
      <c r="R17" s="22">
        <v>0</v>
      </c>
      <c r="S17" s="22">
        <v>0</v>
      </c>
      <c r="T17" s="22">
        <v>4300</v>
      </c>
      <c r="U17" s="22">
        <v>3325</v>
      </c>
      <c r="V17" s="22">
        <v>77.33</v>
      </c>
      <c r="W17" s="23">
        <v>686446000</v>
      </c>
      <c r="X17" s="23">
        <v>666313107</v>
      </c>
      <c r="Y17" s="22">
        <v>97.07</v>
      </c>
      <c r="Z17" s="23">
        <v>825368000</v>
      </c>
      <c r="AA17" s="23">
        <v>825368000</v>
      </c>
      <c r="AB17" s="22">
        <v>100</v>
      </c>
      <c r="AC17" s="23">
        <v>794006479</v>
      </c>
      <c r="AD17" s="23">
        <v>651121096</v>
      </c>
      <c r="AE17" s="22">
        <v>82</v>
      </c>
      <c r="AF17" s="22">
        <v>800000000</v>
      </c>
      <c r="AG17" s="22">
        <v>0</v>
      </c>
      <c r="AH17" s="22">
        <v>0</v>
      </c>
      <c r="AI17" s="23">
        <f t="shared" si="0"/>
        <v>3105820479</v>
      </c>
      <c r="AJ17" s="25">
        <f t="shared" si="1"/>
        <v>2142802203</v>
      </c>
      <c r="AK17" s="26">
        <f t="shared" si="2"/>
        <v>0.68993112045224558</v>
      </c>
    </row>
    <row r="18" spans="1:37" x14ac:dyDescent="0.25">
      <c r="A18" s="19">
        <v>5</v>
      </c>
      <c r="B18" s="19" t="s">
        <v>36</v>
      </c>
      <c r="C18" s="20" t="s">
        <v>7</v>
      </c>
      <c r="D18" s="20" t="s">
        <v>8</v>
      </c>
      <c r="E18" s="21">
        <v>1795</v>
      </c>
      <c r="F18" s="20" t="s">
        <v>37</v>
      </c>
      <c r="G18" s="20" t="s">
        <v>38</v>
      </c>
      <c r="H18" s="22">
        <v>342</v>
      </c>
      <c r="I18" s="22">
        <v>342</v>
      </c>
      <c r="J18" s="22">
        <v>100</v>
      </c>
      <c r="K18" s="22">
        <v>447</v>
      </c>
      <c r="L18" s="22">
        <v>447</v>
      </c>
      <c r="M18" s="22">
        <v>100</v>
      </c>
      <c r="N18" s="22">
        <v>461</v>
      </c>
      <c r="O18" s="22">
        <v>461</v>
      </c>
      <c r="P18" s="22">
        <v>100</v>
      </c>
      <c r="Q18" s="22">
        <v>550</v>
      </c>
      <c r="R18" s="22">
        <v>0</v>
      </c>
      <c r="S18" s="22">
        <v>0</v>
      </c>
      <c r="T18" s="22">
        <v>1800</v>
      </c>
      <c r="U18" s="22">
        <v>1250</v>
      </c>
      <c r="V18" s="22">
        <v>69.44</v>
      </c>
      <c r="W18" s="23">
        <v>398557000</v>
      </c>
      <c r="X18" s="23">
        <v>390586785</v>
      </c>
      <c r="Y18" s="22">
        <v>98</v>
      </c>
      <c r="Z18" s="23">
        <v>563551000</v>
      </c>
      <c r="AA18" s="23">
        <v>563549601</v>
      </c>
      <c r="AB18" s="22">
        <v>100</v>
      </c>
      <c r="AC18" s="23">
        <v>838000000</v>
      </c>
      <c r="AD18" s="23">
        <v>838000000</v>
      </c>
      <c r="AE18" s="22">
        <v>100</v>
      </c>
      <c r="AF18" s="22">
        <v>965236000</v>
      </c>
      <c r="AG18" s="22">
        <v>0</v>
      </c>
      <c r="AH18" s="22">
        <v>0</v>
      </c>
      <c r="AI18" s="23">
        <f t="shared" si="0"/>
        <v>2765344000</v>
      </c>
      <c r="AJ18" s="25">
        <f t="shared" si="1"/>
        <v>1792136386</v>
      </c>
      <c r="AK18" s="26">
        <f t="shared" si="2"/>
        <v>0.64806996380920423</v>
      </c>
    </row>
    <row r="19" spans="1:37" x14ac:dyDescent="0.25">
      <c r="A19" s="19">
        <v>5</v>
      </c>
      <c r="B19" s="19" t="s">
        <v>36</v>
      </c>
      <c r="C19" s="20" t="s">
        <v>7</v>
      </c>
      <c r="D19" s="20" t="s">
        <v>8</v>
      </c>
      <c r="E19" s="21">
        <v>1797</v>
      </c>
      <c r="F19" s="20" t="s">
        <v>39</v>
      </c>
      <c r="G19" s="20" t="s">
        <v>40</v>
      </c>
      <c r="H19" s="22">
        <v>279</v>
      </c>
      <c r="I19" s="22">
        <v>279</v>
      </c>
      <c r="J19" s="22">
        <v>100</v>
      </c>
      <c r="K19" s="22">
        <v>280</v>
      </c>
      <c r="L19" s="22">
        <v>280</v>
      </c>
      <c r="M19" s="22">
        <v>100</v>
      </c>
      <c r="N19" s="22">
        <v>290</v>
      </c>
      <c r="O19" s="22">
        <v>290</v>
      </c>
      <c r="P19" s="22">
        <v>100</v>
      </c>
      <c r="Q19" s="22">
        <v>351</v>
      </c>
      <c r="R19" s="22">
        <v>0</v>
      </c>
      <c r="S19" s="22">
        <v>0</v>
      </c>
      <c r="T19" s="22">
        <v>1200</v>
      </c>
      <c r="U19" s="22">
        <v>849</v>
      </c>
      <c r="V19" s="22">
        <v>70.75</v>
      </c>
      <c r="W19" s="23">
        <v>450080000</v>
      </c>
      <c r="X19" s="23">
        <v>442033016</v>
      </c>
      <c r="Y19" s="22">
        <v>98.21</v>
      </c>
      <c r="Z19" s="23">
        <v>565640400</v>
      </c>
      <c r="AA19" s="23">
        <v>565640400</v>
      </c>
      <c r="AB19" s="22">
        <v>100</v>
      </c>
      <c r="AC19" s="23">
        <v>304613000</v>
      </c>
      <c r="AD19" s="23">
        <v>304613000</v>
      </c>
      <c r="AE19" s="22">
        <v>100</v>
      </c>
      <c r="AF19" s="22">
        <v>467818000</v>
      </c>
      <c r="AG19" s="22">
        <v>0</v>
      </c>
      <c r="AH19" s="22">
        <v>0</v>
      </c>
      <c r="AI19" s="23">
        <f t="shared" si="0"/>
        <v>1788151400</v>
      </c>
      <c r="AJ19" s="25">
        <f t="shared" si="1"/>
        <v>1312286416</v>
      </c>
      <c r="AK19" s="26">
        <f t="shared" si="2"/>
        <v>0.73387880690639506</v>
      </c>
    </row>
    <row r="20" spans="1:37" x14ac:dyDescent="0.25">
      <c r="A20" s="19">
        <v>5</v>
      </c>
      <c r="B20" s="19" t="s">
        <v>36</v>
      </c>
      <c r="C20" s="20" t="s">
        <v>11</v>
      </c>
      <c r="D20" s="20" t="s">
        <v>12</v>
      </c>
      <c r="E20" s="21">
        <v>1818</v>
      </c>
      <c r="F20" s="20" t="s">
        <v>41</v>
      </c>
      <c r="G20" s="20" t="s">
        <v>42</v>
      </c>
      <c r="H20" s="22">
        <v>397</v>
      </c>
      <c r="I20" s="22">
        <v>397</v>
      </c>
      <c r="J20" s="22">
        <v>100</v>
      </c>
      <c r="K20" s="22">
        <v>448</v>
      </c>
      <c r="L20" s="22">
        <v>448</v>
      </c>
      <c r="M20" s="22">
        <v>100</v>
      </c>
      <c r="N20" s="22">
        <v>462</v>
      </c>
      <c r="O20" s="22">
        <v>462</v>
      </c>
      <c r="P20" s="22">
        <v>100</v>
      </c>
      <c r="Q20" s="22">
        <v>493</v>
      </c>
      <c r="R20" s="22">
        <v>0</v>
      </c>
      <c r="S20" s="22">
        <v>0</v>
      </c>
      <c r="T20" s="22">
        <v>1800</v>
      </c>
      <c r="U20" s="22">
        <v>1307</v>
      </c>
      <c r="V20" s="22">
        <v>72.61</v>
      </c>
      <c r="W20" s="23">
        <v>542190000</v>
      </c>
      <c r="X20" s="23">
        <v>542190000</v>
      </c>
      <c r="Y20" s="22">
        <v>100</v>
      </c>
      <c r="Z20" s="23">
        <v>514757691</v>
      </c>
      <c r="AA20" s="23">
        <v>514757691</v>
      </c>
      <c r="AB20" s="22">
        <v>100</v>
      </c>
      <c r="AC20" s="23">
        <v>453030350</v>
      </c>
      <c r="AD20" s="23">
        <v>453030350</v>
      </c>
      <c r="AE20" s="22">
        <v>100</v>
      </c>
      <c r="AF20" s="22">
        <v>575916000</v>
      </c>
      <c r="AG20" s="22">
        <v>0</v>
      </c>
      <c r="AH20" s="22">
        <v>0</v>
      </c>
      <c r="AI20" s="23">
        <f t="shared" si="0"/>
        <v>2085894041</v>
      </c>
      <c r="AJ20" s="25">
        <f t="shared" si="1"/>
        <v>1509978041</v>
      </c>
      <c r="AK20" s="26">
        <f t="shared" si="2"/>
        <v>0.72389968585177999</v>
      </c>
    </row>
    <row r="21" spans="1:37" x14ac:dyDescent="0.25">
      <c r="A21" s="19">
        <v>5</v>
      </c>
      <c r="B21" s="19" t="s">
        <v>36</v>
      </c>
      <c r="C21" s="20" t="s">
        <v>11</v>
      </c>
      <c r="D21" s="20" t="s">
        <v>12</v>
      </c>
      <c r="E21" s="21">
        <v>1818</v>
      </c>
      <c r="F21" s="20" t="s">
        <v>41</v>
      </c>
      <c r="G21" s="20" t="s">
        <v>43</v>
      </c>
      <c r="H21" s="22">
        <v>218</v>
      </c>
      <c r="I21" s="22">
        <v>218</v>
      </c>
      <c r="J21" s="22">
        <v>100</v>
      </c>
      <c r="K21" s="22">
        <v>248</v>
      </c>
      <c r="L21" s="22">
        <v>248</v>
      </c>
      <c r="M21" s="22">
        <v>100</v>
      </c>
      <c r="N21" s="22">
        <v>256</v>
      </c>
      <c r="O21" s="22">
        <v>256</v>
      </c>
      <c r="P21" s="22">
        <v>100</v>
      </c>
      <c r="Q21" s="22">
        <v>278</v>
      </c>
      <c r="R21" s="22">
        <v>0</v>
      </c>
      <c r="S21" s="22">
        <v>0</v>
      </c>
      <c r="T21" s="22">
        <v>1000</v>
      </c>
      <c r="U21" s="22">
        <v>722</v>
      </c>
      <c r="V21" s="22">
        <v>72.2</v>
      </c>
      <c r="W21" s="23">
        <v>294876000</v>
      </c>
      <c r="X21" s="23">
        <v>256351000</v>
      </c>
      <c r="Y21" s="22">
        <v>86.93</v>
      </c>
      <c r="Z21" s="23">
        <v>514806309</v>
      </c>
      <c r="AA21" s="23">
        <v>514757692</v>
      </c>
      <c r="AB21" s="22">
        <v>99.99</v>
      </c>
      <c r="AC21" s="23">
        <v>546969650</v>
      </c>
      <c r="AD21" s="23">
        <v>546969650</v>
      </c>
      <c r="AE21" s="22">
        <v>100</v>
      </c>
      <c r="AF21" s="22">
        <v>575916000</v>
      </c>
      <c r="AG21" s="22">
        <v>33850000</v>
      </c>
      <c r="AH21" s="22">
        <v>5.88</v>
      </c>
      <c r="AI21" s="23">
        <f t="shared" si="0"/>
        <v>1932567959</v>
      </c>
      <c r="AJ21" s="25">
        <f t="shared" si="1"/>
        <v>1351928342</v>
      </c>
      <c r="AK21" s="26">
        <f t="shared" si="2"/>
        <v>0.69955022057777994</v>
      </c>
    </row>
    <row r="22" spans="1:37" x14ac:dyDescent="0.25">
      <c r="A22" s="19">
        <v>6</v>
      </c>
      <c r="B22" s="19" t="s">
        <v>44</v>
      </c>
      <c r="C22" s="20" t="s">
        <v>7</v>
      </c>
      <c r="D22" s="20" t="s">
        <v>8</v>
      </c>
      <c r="E22" s="21">
        <v>1915</v>
      </c>
      <c r="F22" s="20" t="s">
        <v>45</v>
      </c>
      <c r="G22" s="20" t="s">
        <v>46</v>
      </c>
      <c r="H22" s="22">
        <v>350</v>
      </c>
      <c r="I22" s="22">
        <v>350</v>
      </c>
      <c r="J22" s="22">
        <v>100</v>
      </c>
      <c r="K22" s="22">
        <v>350</v>
      </c>
      <c r="L22" s="22">
        <v>350</v>
      </c>
      <c r="M22" s="22">
        <v>100</v>
      </c>
      <c r="N22" s="22">
        <v>450</v>
      </c>
      <c r="O22" s="22">
        <v>450</v>
      </c>
      <c r="P22" s="22">
        <v>100</v>
      </c>
      <c r="Q22" s="22">
        <v>650</v>
      </c>
      <c r="R22" s="22">
        <v>0</v>
      </c>
      <c r="S22" s="22">
        <v>0</v>
      </c>
      <c r="T22" s="22">
        <v>1800</v>
      </c>
      <c r="U22" s="22">
        <v>1150</v>
      </c>
      <c r="V22" s="22">
        <v>63.89</v>
      </c>
      <c r="W22" s="23">
        <v>289000000</v>
      </c>
      <c r="X22" s="23">
        <v>283515400</v>
      </c>
      <c r="Y22" s="22">
        <v>98.1</v>
      </c>
      <c r="Z22" s="23">
        <v>325780000</v>
      </c>
      <c r="AA22" s="23">
        <v>325780000</v>
      </c>
      <c r="AB22" s="22">
        <v>100</v>
      </c>
      <c r="AC22" s="23">
        <v>394021000</v>
      </c>
      <c r="AD22" s="23">
        <v>394021000</v>
      </c>
      <c r="AE22" s="22">
        <v>100</v>
      </c>
      <c r="AF22" s="22">
        <v>400000000</v>
      </c>
      <c r="AG22" s="22">
        <v>19200000</v>
      </c>
      <c r="AH22" s="22">
        <v>4.8</v>
      </c>
      <c r="AI22" s="23">
        <f t="shared" si="0"/>
        <v>1408801000</v>
      </c>
      <c r="AJ22" s="25">
        <f t="shared" si="1"/>
        <v>1022516400</v>
      </c>
      <c r="AK22" s="26">
        <f t="shared" si="2"/>
        <v>0.72580612875771666</v>
      </c>
    </row>
    <row r="23" spans="1:37" x14ac:dyDescent="0.25">
      <c r="A23" s="19">
        <v>6</v>
      </c>
      <c r="B23" s="19" t="s">
        <v>44</v>
      </c>
      <c r="C23" s="20" t="s">
        <v>7</v>
      </c>
      <c r="D23" s="20" t="s">
        <v>8</v>
      </c>
      <c r="E23" s="21">
        <v>1916</v>
      </c>
      <c r="F23" s="20" t="s">
        <v>47</v>
      </c>
      <c r="G23" s="20" t="s">
        <v>48</v>
      </c>
      <c r="H23" s="22">
        <v>100</v>
      </c>
      <c r="I23" s="22">
        <v>250</v>
      </c>
      <c r="J23" s="22">
        <v>250</v>
      </c>
      <c r="K23" s="22">
        <v>100</v>
      </c>
      <c r="L23" s="22">
        <v>100</v>
      </c>
      <c r="M23" s="22">
        <v>100</v>
      </c>
      <c r="N23" s="22">
        <v>100</v>
      </c>
      <c r="O23" s="22">
        <v>100</v>
      </c>
      <c r="P23" s="22">
        <v>100</v>
      </c>
      <c r="Q23" s="22">
        <v>100</v>
      </c>
      <c r="R23" s="22">
        <v>0</v>
      </c>
      <c r="S23" s="22">
        <v>0</v>
      </c>
      <c r="T23" s="22">
        <v>400</v>
      </c>
      <c r="U23" s="22">
        <v>450</v>
      </c>
      <c r="V23" s="22">
        <v>112.5</v>
      </c>
      <c r="W23" s="23">
        <v>212000000</v>
      </c>
      <c r="X23" s="23">
        <v>212000000</v>
      </c>
      <c r="Y23" s="22">
        <v>100</v>
      </c>
      <c r="Z23" s="23">
        <v>236930000</v>
      </c>
      <c r="AA23" s="23">
        <v>236930000</v>
      </c>
      <c r="AB23" s="22">
        <v>100</v>
      </c>
      <c r="AC23" s="23">
        <v>109800000</v>
      </c>
      <c r="AD23" s="23">
        <v>109800000</v>
      </c>
      <c r="AE23" s="22">
        <v>100</v>
      </c>
      <c r="AF23" s="22">
        <v>139228000</v>
      </c>
      <c r="AG23" s="22">
        <v>0</v>
      </c>
      <c r="AH23" s="22">
        <v>0</v>
      </c>
      <c r="AI23" s="23">
        <f t="shared" si="0"/>
        <v>697958000</v>
      </c>
      <c r="AJ23" s="25">
        <f t="shared" si="1"/>
        <v>558730000</v>
      </c>
      <c r="AK23" s="26">
        <f t="shared" si="2"/>
        <v>0.80052094825190057</v>
      </c>
    </row>
    <row r="24" spans="1:37" x14ac:dyDescent="0.25">
      <c r="A24" s="19">
        <v>6</v>
      </c>
      <c r="B24" s="19" t="s">
        <v>44</v>
      </c>
      <c r="C24" s="20" t="s">
        <v>11</v>
      </c>
      <c r="D24" s="20" t="s">
        <v>12</v>
      </c>
      <c r="E24" s="21">
        <v>1925</v>
      </c>
      <c r="F24" s="20" t="s">
        <v>49</v>
      </c>
      <c r="G24" s="20" t="s">
        <v>50</v>
      </c>
      <c r="H24" s="22">
        <v>400</v>
      </c>
      <c r="I24" s="22">
        <v>500</v>
      </c>
      <c r="J24" s="22">
        <v>125</v>
      </c>
      <c r="K24" s="22">
        <v>400</v>
      </c>
      <c r="L24" s="22">
        <v>400</v>
      </c>
      <c r="M24" s="22">
        <v>100</v>
      </c>
      <c r="N24" s="22">
        <v>400</v>
      </c>
      <c r="O24" s="22">
        <v>400</v>
      </c>
      <c r="P24" s="22">
        <v>100</v>
      </c>
      <c r="Q24" s="22">
        <v>400</v>
      </c>
      <c r="R24" s="22">
        <v>0</v>
      </c>
      <c r="S24" s="22">
        <v>0</v>
      </c>
      <c r="T24" s="22">
        <v>1600</v>
      </c>
      <c r="U24" s="22">
        <v>1300</v>
      </c>
      <c r="V24" s="22">
        <v>81.25</v>
      </c>
      <c r="W24" s="23">
        <v>340000000</v>
      </c>
      <c r="X24" s="23">
        <v>340000000</v>
      </c>
      <c r="Y24" s="22">
        <v>100</v>
      </c>
      <c r="Z24" s="23">
        <v>507367043</v>
      </c>
      <c r="AA24" s="23">
        <v>507367043</v>
      </c>
      <c r="AB24" s="22">
        <v>100</v>
      </c>
      <c r="AC24" s="23">
        <v>381950000</v>
      </c>
      <c r="AD24" s="23">
        <v>381950000</v>
      </c>
      <c r="AE24" s="22">
        <v>100</v>
      </c>
      <c r="AF24" s="22">
        <v>360000000</v>
      </c>
      <c r="AG24" s="22">
        <v>41200000</v>
      </c>
      <c r="AH24" s="22">
        <v>11.44</v>
      </c>
      <c r="AI24" s="23">
        <f t="shared" si="0"/>
        <v>1589317043</v>
      </c>
      <c r="AJ24" s="25">
        <f t="shared" si="1"/>
        <v>1270517043</v>
      </c>
      <c r="AK24" s="26">
        <f t="shared" si="2"/>
        <v>0.79941069567955292</v>
      </c>
    </row>
    <row r="25" spans="1:37" x14ac:dyDescent="0.25">
      <c r="A25" s="19">
        <v>6</v>
      </c>
      <c r="B25" s="19" t="s">
        <v>44</v>
      </c>
      <c r="C25" s="20" t="s">
        <v>11</v>
      </c>
      <c r="D25" s="20" t="s">
        <v>12</v>
      </c>
      <c r="E25" s="21">
        <v>1925</v>
      </c>
      <c r="F25" s="20" t="s">
        <v>49</v>
      </c>
      <c r="G25" s="20" t="s">
        <v>51</v>
      </c>
      <c r="H25" s="22">
        <v>600</v>
      </c>
      <c r="I25" s="22">
        <v>616</v>
      </c>
      <c r="J25" s="22">
        <v>102.67</v>
      </c>
      <c r="K25" s="22">
        <v>600</v>
      </c>
      <c r="L25" s="22">
        <v>600</v>
      </c>
      <c r="M25" s="22">
        <v>100</v>
      </c>
      <c r="N25" s="22">
        <v>600</v>
      </c>
      <c r="O25" s="22">
        <v>600</v>
      </c>
      <c r="P25" s="22">
        <v>100</v>
      </c>
      <c r="Q25" s="22">
        <v>600</v>
      </c>
      <c r="R25" s="22">
        <v>0</v>
      </c>
      <c r="S25" s="22">
        <v>0</v>
      </c>
      <c r="T25" s="22">
        <v>2400</v>
      </c>
      <c r="U25" s="22">
        <v>1816</v>
      </c>
      <c r="V25" s="22">
        <v>75.67</v>
      </c>
      <c r="W25" s="23">
        <v>330000000</v>
      </c>
      <c r="X25" s="23">
        <v>329823767</v>
      </c>
      <c r="Y25" s="22">
        <v>99.95</v>
      </c>
      <c r="Z25" s="23">
        <v>262657957</v>
      </c>
      <c r="AA25" s="23">
        <v>262543427</v>
      </c>
      <c r="AB25" s="22">
        <v>99.95</v>
      </c>
      <c r="AC25" s="23">
        <v>458050000</v>
      </c>
      <c r="AD25" s="23">
        <v>458050000</v>
      </c>
      <c r="AE25" s="22">
        <v>100</v>
      </c>
      <c r="AF25" s="22">
        <v>500000000</v>
      </c>
      <c r="AG25" s="22">
        <v>36300000</v>
      </c>
      <c r="AH25" s="22">
        <v>7.26</v>
      </c>
      <c r="AI25" s="23">
        <f t="shared" si="0"/>
        <v>1550707957</v>
      </c>
      <c r="AJ25" s="25">
        <f t="shared" si="1"/>
        <v>1086717194</v>
      </c>
      <c r="AK25" s="26">
        <f t="shared" si="2"/>
        <v>0.70078778476275017</v>
      </c>
    </row>
    <row r="26" spans="1:37" x14ac:dyDescent="0.25">
      <c r="A26" s="19">
        <v>7</v>
      </c>
      <c r="B26" s="19" t="s">
        <v>52</v>
      </c>
      <c r="C26" s="20" t="s">
        <v>7</v>
      </c>
      <c r="D26" s="20" t="s">
        <v>8</v>
      </c>
      <c r="E26" s="21">
        <v>1690</v>
      </c>
      <c r="F26" s="20" t="s">
        <v>53</v>
      </c>
      <c r="G26" s="20" t="s">
        <v>54</v>
      </c>
      <c r="H26" s="22">
        <v>130</v>
      </c>
      <c r="I26" s="22">
        <v>130</v>
      </c>
      <c r="J26" s="22">
        <v>100</v>
      </c>
      <c r="K26" s="22">
        <v>185</v>
      </c>
      <c r="L26" s="22">
        <v>185</v>
      </c>
      <c r="M26" s="22">
        <v>100</v>
      </c>
      <c r="N26" s="22">
        <v>185</v>
      </c>
      <c r="O26" s="22">
        <v>185</v>
      </c>
      <c r="P26" s="22">
        <v>100</v>
      </c>
      <c r="Q26" s="22">
        <v>0</v>
      </c>
      <c r="R26" s="22">
        <v>0</v>
      </c>
      <c r="S26" s="22">
        <v>0</v>
      </c>
      <c r="T26" s="22">
        <v>500</v>
      </c>
      <c r="U26" s="22">
        <v>500</v>
      </c>
      <c r="V26" s="22">
        <v>100</v>
      </c>
      <c r="W26" s="23">
        <v>200000000</v>
      </c>
      <c r="X26" s="23">
        <v>200000000</v>
      </c>
      <c r="Y26" s="22">
        <v>100</v>
      </c>
      <c r="Z26" s="23">
        <v>272600500</v>
      </c>
      <c r="AA26" s="23">
        <v>272600500</v>
      </c>
      <c r="AB26" s="22">
        <v>100</v>
      </c>
      <c r="AC26" s="23">
        <v>84588277</v>
      </c>
      <c r="AD26" s="23">
        <v>84588277</v>
      </c>
      <c r="AE26" s="22">
        <v>100</v>
      </c>
      <c r="AF26" s="22">
        <v>0</v>
      </c>
      <c r="AG26" s="22">
        <v>0</v>
      </c>
      <c r="AH26" s="22">
        <v>0</v>
      </c>
      <c r="AI26" s="23">
        <f t="shared" si="0"/>
        <v>557188777</v>
      </c>
      <c r="AJ26" s="25">
        <f t="shared" si="1"/>
        <v>557188777</v>
      </c>
      <c r="AK26" s="26">
        <f t="shared" si="2"/>
        <v>1</v>
      </c>
    </row>
    <row r="27" spans="1:37" x14ac:dyDescent="0.25">
      <c r="A27" s="19">
        <v>7</v>
      </c>
      <c r="B27" s="19" t="s">
        <v>52</v>
      </c>
      <c r="C27" s="20" t="s">
        <v>7</v>
      </c>
      <c r="D27" s="20" t="s">
        <v>8</v>
      </c>
      <c r="E27" s="21">
        <v>1750</v>
      </c>
      <c r="F27" s="20" t="s">
        <v>55</v>
      </c>
      <c r="G27" s="20" t="s">
        <v>56</v>
      </c>
      <c r="H27" s="22">
        <v>1190</v>
      </c>
      <c r="I27" s="22">
        <v>1530</v>
      </c>
      <c r="J27" s="22">
        <v>128.57</v>
      </c>
      <c r="K27" s="22">
        <v>1252</v>
      </c>
      <c r="L27" s="22">
        <v>1252</v>
      </c>
      <c r="M27" s="22">
        <v>100</v>
      </c>
      <c r="N27" s="22">
        <v>1287</v>
      </c>
      <c r="O27" s="22">
        <v>1287</v>
      </c>
      <c r="P27" s="22">
        <v>100</v>
      </c>
      <c r="Q27" s="22">
        <v>1350</v>
      </c>
      <c r="R27" s="22">
        <v>0</v>
      </c>
      <c r="S27" s="22">
        <v>0</v>
      </c>
      <c r="T27" s="22">
        <v>5079</v>
      </c>
      <c r="U27" s="22">
        <v>4069</v>
      </c>
      <c r="V27" s="22">
        <v>80.11</v>
      </c>
      <c r="W27" s="23">
        <v>850000000</v>
      </c>
      <c r="X27" s="23">
        <v>850000000</v>
      </c>
      <c r="Y27" s="22">
        <v>100</v>
      </c>
      <c r="Z27" s="23">
        <v>894000000</v>
      </c>
      <c r="AA27" s="23">
        <v>894000000</v>
      </c>
      <c r="AB27" s="22">
        <v>100</v>
      </c>
      <c r="AC27" s="23">
        <v>920000000</v>
      </c>
      <c r="AD27" s="23">
        <v>920000000</v>
      </c>
      <c r="AE27" s="22">
        <v>100</v>
      </c>
      <c r="AF27" s="22">
        <v>1200000000</v>
      </c>
      <c r="AG27" s="22">
        <v>0</v>
      </c>
      <c r="AH27" s="22">
        <v>0</v>
      </c>
      <c r="AI27" s="23">
        <f t="shared" si="0"/>
        <v>3864000000</v>
      </c>
      <c r="AJ27" s="25">
        <f t="shared" si="1"/>
        <v>2664000000</v>
      </c>
      <c r="AK27" s="26">
        <f t="shared" si="2"/>
        <v>0.68944099378881984</v>
      </c>
    </row>
    <row r="28" spans="1:37" x14ac:dyDescent="0.25">
      <c r="A28" s="19">
        <v>7</v>
      </c>
      <c r="B28" s="19" t="s">
        <v>52</v>
      </c>
      <c r="C28" s="20" t="s">
        <v>11</v>
      </c>
      <c r="D28" s="20" t="s">
        <v>12</v>
      </c>
      <c r="E28" s="21">
        <v>1749</v>
      </c>
      <c r="F28" s="20" t="s">
        <v>57</v>
      </c>
      <c r="G28" s="20" t="s">
        <v>58</v>
      </c>
      <c r="H28" s="22">
        <v>955</v>
      </c>
      <c r="I28" s="22">
        <v>955</v>
      </c>
      <c r="J28" s="22">
        <v>100</v>
      </c>
      <c r="K28" s="22">
        <v>1466</v>
      </c>
      <c r="L28" s="22">
        <v>1466</v>
      </c>
      <c r="M28" s="22">
        <v>100</v>
      </c>
      <c r="N28" s="22">
        <v>1527</v>
      </c>
      <c r="O28" s="22">
        <v>1527</v>
      </c>
      <c r="P28" s="22">
        <v>100</v>
      </c>
      <c r="Q28" s="22">
        <v>1288</v>
      </c>
      <c r="R28" s="22">
        <v>0</v>
      </c>
      <c r="S28" s="22">
        <v>0</v>
      </c>
      <c r="T28" s="22">
        <v>5236</v>
      </c>
      <c r="U28" s="22">
        <v>3948</v>
      </c>
      <c r="V28" s="22">
        <v>75.400000000000006</v>
      </c>
      <c r="W28" s="23">
        <v>600000000</v>
      </c>
      <c r="X28" s="23">
        <v>600000000</v>
      </c>
      <c r="Y28" s="22">
        <v>100</v>
      </c>
      <c r="Z28" s="23">
        <v>922000000</v>
      </c>
      <c r="AA28" s="23">
        <v>922000000</v>
      </c>
      <c r="AB28" s="22">
        <v>100</v>
      </c>
      <c r="AC28" s="23">
        <v>979733280</v>
      </c>
      <c r="AD28" s="23">
        <v>979733280</v>
      </c>
      <c r="AE28" s="22">
        <v>100</v>
      </c>
      <c r="AF28" s="22">
        <v>1200000000</v>
      </c>
      <c r="AG28" s="22">
        <v>0</v>
      </c>
      <c r="AH28" s="22">
        <v>0</v>
      </c>
      <c r="AI28" s="23">
        <f t="shared" si="0"/>
        <v>3701733280</v>
      </c>
      <c r="AJ28" s="25">
        <f t="shared" si="1"/>
        <v>2501733280</v>
      </c>
      <c r="AK28" s="26">
        <f t="shared" si="2"/>
        <v>0.67582753558084552</v>
      </c>
    </row>
    <row r="29" spans="1:37" x14ac:dyDescent="0.25">
      <c r="A29" s="19">
        <v>7</v>
      </c>
      <c r="B29" s="19" t="s">
        <v>52</v>
      </c>
      <c r="C29" s="20" t="s">
        <v>11</v>
      </c>
      <c r="D29" s="20" t="s">
        <v>12</v>
      </c>
      <c r="E29" s="21">
        <v>1749</v>
      </c>
      <c r="F29" s="20" t="s">
        <v>57</v>
      </c>
      <c r="G29" s="20" t="s">
        <v>59</v>
      </c>
      <c r="H29" s="22">
        <v>2080</v>
      </c>
      <c r="I29" s="22">
        <v>2600</v>
      </c>
      <c r="J29" s="22">
        <v>125</v>
      </c>
      <c r="K29" s="22">
        <v>1551</v>
      </c>
      <c r="L29" s="22">
        <v>1551</v>
      </c>
      <c r="M29" s="22">
        <v>100</v>
      </c>
      <c r="N29" s="22">
        <v>2504</v>
      </c>
      <c r="O29" s="22">
        <v>2504</v>
      </c>
      <c r="P29" s="22">
        <v>100</v>
      </c>
      <c r="Q29" s="22">
        <v>2565</v>
      </c>
      <c r="R29" s="22">
        <v>0</v>
      </c>
      <c r="S29" s="22">
        <v>0</v>
      </c>
      <c r="T29" s="22">
        <v>8700</v>
      </c>
      <c r="U29" s="22">
        <v>6655</v>
      </c>
      <c r="V29" s="22">
        <v>76.489999999999995</v>
      </c>
      <c r="W29" s="23">
        <v>1367000000</v>
      </c>
      <c r="X29" s="23">
        <v>1367000000</v>
      </c>
      <c r="Y29" s="22">
        <v>100</v>
      </c>
      <c r="Z29" s="23">
        <v>1038000000</v>
      </c>
      <c r="AA29" s="23">
        <v>1037826600</v>
      </c>
      <c r="AB29" s="22">
        <v>99.98</v>
      </c>
      <c r="AC29" s="23">
        <v>1696266720</v>
      </c>
      <c r="AD29" s="23">
        <v>1693345597</v>
      </c>
      <c r="AE29" s="22">
        <v>99.83</v>
      </c>
      <c r="AF29" s="22">
        <v>1800000000</v>
      </c>
      <c r="AG29" s="22">
        <v>5378880</v>
      </c>
      <c r="AH29" s="22">
        <v>0.3</v>
      </c>
      <c r="AI29" s="23">
        <f t="shared" si="0"/>
        <v>5901266720</v>
      </c>
      <c r="AJ29" s="25">
        <f t="shared" si="1"/>
        <v>4103551077</v>
      </c>
      <c r="AK29" s="26">
        <f t="shared" si="2"/>
        <v>0.69536783739881525</v>
      </c>
    </row>
    <row r="30" spans="1:37" x14ac:dyDescent="0.25">
      <c r="A30" s="19">
        <v>8</v>
      </c>
      <c r="B30" s="19" t="s">
        <v>60</v>
      </c>
      <c r="C30" s="20" t="s">
        <v>7</v>
      </c>
      <c r="D30" s="20" t="s">
        <v>8</v>
      </c>
      <c r="E30" s="21">
        <v>2079</v>
      </c>
      <c r="F30" s="20" t="s">
        <v>61</v>
      </c>
      <c r="G30" s="20" t="s">
        <v>62</v>
      </c>
      <c r="H30" s="22">
        <v>1000</v>
      </c>
      <c r="I30" s="22">
        <v>1000</v>
      </c>
      <c r="J30" s="22">
        <v>100</v>
      </c>
      <c r="K30" s="22">
        <v>1200</v>
      </c>
      <c r="L30" s="22">
        <v>1200</v>
      </c>
      <c r="M30" s="22">
        <v>100</v>
      </c>
      <c r="N30" s="22">
        <v>1200</v>
      </c>
      <c r="O30" s="22">
        <v>1200</v>
      </c>
      <c r="P30" s="22">
        <v>100</v>
      </c>
      <c r="Q30" s="22">
        <v>1100</v>
      </c>
      <c r="R30" s="22">
        <v>0</v>
      </c>
      <c r="S30" s="22">
        <v>0</v>
      </c>
      <c r="T30" s="22">
        <v>4500</v>
      </c>
      <c r="U30" s="22">
        <v>3400</v>
      </c>
      <c r="V30" s="22">
        <v>75.56</v>
      </c>
      <c r="W30" s="23">
        <v>910367000</v>
      </c>
      <c r="X30" s="23">
        <v>910367000</v>
      </c>
      <c r="Y30" s="22">
        <v>100</v>
      </c>
      <c r="Z30" s="23">
        <v>1043823000</v>
      </c>
      <c r="AA30" s="23">
        <v>1043823000</v>
      </c>
      <c r="AB30" s="22">
        <v>100</v>
      </c>
      <c r="AC30" s="23">
        <v>1100000000</v>
      </c>
      <c r="AD30" s="23">
        <v>1100000000</v>
      </c>
      <c r="AE30" s="22">
        <v>100</v>
      </c>
      <c r="AF30" s="22">
        <v>1200000000</v>
      </c>
      <c r="AG30" s="22">
        <v>400000000</v>
      </c>
      <c r="AH30" s="22">
        <v>33.33</v>
      </c>
      <c r="AI30" s="23">
        <f t="shared" si="0"/>
        <v>4254190000</v>
      </c>
      <c r="AJ30" s="25">
        <f t="shared" si="1"/>
        <v>3454190000</v>
      </c>
      <c r="AK30" s="26">
        <f t="shared" si="2"/>
        <v>0.81195010095928954</v>
      </c>
    </row>
    <row r="31" spans="1:37" x14ac:dyDescent="0.25">
      <c r="A31" s="19">
        <v>8</v>
      </c>
      <c r="B31" s="19" t="s">
        <v>60</v>
      </c>
      <c r="C31" s="20" t="s">
        <v>11</v>
      </c>
      <c r="D31" s="20" t="s">
        <v>12</v>
      </c>
      <c r="E31" s="21">
        <v>2111</v>
      </c>
      <c r="F31" s="20" t="s">
        <v>63</v>
      </c>
      <c r="G31" s="20" t="s">
        <v>64</v>
      </c>
      <c r="H31" s="22">
        <v>1000</v>
      </c>
      <c r="I31" s="22">
        <v>1000</v>
      </c>
      <c r="J31" s="22">
        <v>100</v>
      </c>
      <c r="K31" s="22">
        <v>1200</v>
      </c>
      <c r="L31" s="22">
        <v>1200</v>
      </c>
      <c r="M31" s="22">
        <v>100</v>
      </c>
      <c r="N31" s="22">
        <v>1700</v>
      </c>
      <c r="O31" s="22">
        <v>1700</v>
      </c>
      <c r="P31" s="22">
        <v>100</v>
      </c>
      <c r="Q31" s="22">
        <v>1200</v>
      </c>
      <c r="R31" s="22">
        <v>0</v>
      </c>
      <c r="S31" s="22">
        <v>0</v>
      </c>
      <c r="T31" s="22">
        <v>5100</v>
      </c>
      <c r="U31" s="22">
        <v>3900</v>
      </c>
      <c r="V31" s="22">
        <v>76.47</v>
      </c>
      <c r="W31" s="23">
        <v>1239811000</v>
      </c>
      <c r="X31" s="23">
        <v>1239811000</v>
      </c>
      <c r="Y31" s="22">
        <v>100</v>
      </c>
      <c r="Z31" s="23">
        <v>1008110000</v>
      </c>
      <c r="AA31" s="23">
        <v>1008110000</v>
      </c>
      <c r="AB31" s="22">
        <v>100</v>
      </c>
      <c r="AC31" s="23">
        <v>1000000000</v>
      </c>
      <c r="AD31" s="23">
        <v>1000000000</v>
      </c>
      <c r="AE31" s="22">
        <v>100</v>
      </c>
      <c r="AF31" s="22">
        <v>1400000000</v>
      </c>
      <c r="AG31" s="22">
        <v>400000000</v>
      </c>
      <c r="AH31" s="22">
        <v>28.57</v>
      </c>
      <c r="AI31" s="23">
        <f t="shared" si="0"/>
        <v>4647921000</v>
      </c>
      <c r="AJ31" s="25">
        <f t="shared" si="1"/>
        <v>3647921000</v>
      </c>
      <c r="AK31" s="26">
        <f t="shared" si="2"/>
        <v>0.78485004370771361</v>
      </c>
    </row>
    <row r="32" spans="1:37" x14ac:dyDescent="0.25">
      <c r="A32" s="19">
        <v>8</v>
      </c>
      <c r="B32" s="19" t="s">
        <v>60</v>
      </c>
      <c r="C32" s="20" t="s">
        <v>11</v>
      </c>
      <c r="D32" s="20" t="s">
        <v>12</v>
      </c>
      <c r="E32" s="21">
        <v>2111</v>
      </c>
      <c r="F32" s="20" t="s">
        <v>63</v>
      </c>
      <c r="G32" s="20" t="s">
        <v>65</v>
      </c>
      <c r="H32" s="22">
        <v>1500</v>
      </c>
      <c r="I32" s="22">
        <v>1500</v>
      </c>
      <c r="J32" s="22">
        <v>100</v>
      </c>
      <c r="K32" s="22">
        <v>2000</v>
      </c>
      <c r="L32" s="22">
        <v>2000</v>
      </c>
      <c r="M32" s="22">
        <v>100</v>
      </c>
      <c r="N32" s="22">
        <v>2500</v>
      </c>
      <c r="O32" s="22">
        <v>2500</v>
      </c>
      <c r="P32" s="22">
        <v>100</v>
      </c>
      <c r="Q32" s="22">
        <v>1800</v>
      </c>
      <c r="R32" s="22">
        <v>0</v>
      </c>
      <c r="S32" s="22">
        <v>0</v>
      </c>
      <c r="T32" s="22">
        <v>7800</v>
      </c>
      <c r="U32" s="22">
        <v>6000</v>
      </c>
      <c r="V32" s="22">
        <v>76.92</v>
      </c>
      <c r="W32" s="23">
        <v>1079077333</v>
      </c>
      <c r="X32" s="23">
        <v>1079077333</v>
      </c>
      <c r="Y32" s="22">
        <v>100</v>
      </c>
      <c r="Z32" s="23">
        <v>1900883000</v>
      </c>
      <c r="AA32" s="23">
        <v>1900052200</v>
      </c>
      <c r="AB32" s="22">
        <v>99.96</v>
      </c>
      <c r="AC32" s="23">
        <v>1863923381</v>
      </c>
      <c r="AD32" s="23">
        <v>1863923381</v>
      </c>
      <c r="AE32" s="22">
        <v>100</v>
      </c>
      <c r="AF32" s="22">
        <v>1850000000</v>
      </c>
      <c r="AG32" s="22">
        <v>407277</v>
      </c>
      <c r="AH32" s="22">
        <v>0.02</v>
      </c>
      <c r="AI32" s="23">
        <f t="shared" si="0"/>
        <v>6693883714</v>
      </c>
      <c r="AJ32" s="25">
        <f t="shared" si="1"/>
        <v>4843460191</v>
      </c>
      <c r="AK32" s="26">
        <f t="shared" si="2"/>
        <v>0.72356503308685949</v>
      </c>
    </row>
    <row r="33" spans="1:37" x14ac:dyDescent="0.25">
      <c r="A33" s="19">
        <v>9</v>
      </c>
      <c r="B33" s="19" t="s">
        <v>66</v>
      </c>
      <c r="C33" s="20" t="s">
        <v>7</v>
      </c>
      <c r="D33" s="20" t="s">
        <v>8</v>
      </c>
      <c r="E33" s="21">
        <v>1763</v>
      </c>
      <c r="F33" s="20" t="s">
        <v>67</v>
      </c>
      <c r="G33" s="20" t="s">
        <v>68</v>
      </c>
      <c r="H33" s="22">
        <v>315</v>
      </c>
      <c r="I33" s="22">
        <v>315</v>
      </c>
      <c r="J33" s="22">
        <v>100</v>
      </c>
      <c r="K33" s="22">
        <v>315</v>
      </c>
      <c r="L33" s="22">
        <v>315</v>
      </c>
      <c r="M33" s="22">
        <v>100</v>
      </c>
      <c r="N33" s="22">
        <v>315</v>
      </c>
      <c r="O33" s="22">
        <v>457</v>
      </c>
      <c r="P33" s="22">
        <v>145.08000000000001</v>
      </c>
      <c r="Q33" s="22">
        <v>315</v>
      </c>
      <c r="R33" s="22">
        <v>0</v>
      </c>
      <c r="S33" s="22">
        <v>0</v>
      </c>
      <c r="T33" s="22">
        <v>1260</v>
      </c>
      <c r="U33" s="22">
        <v>1087</v>
      </c>
      <c r="V33" s="22">
        <v>86.27</v>
      </c>
      <c r="W33" s="23">
        <v>210492000</v>
      </c>
      <c r="X33" s="23">
        <v>210492000</v>
      </c>
      <c r="Y33" s="22">
        <v>100</v>
      </c>
      <c r="Z33" s="23">
        <v>243781000</v>
      </c>
      <c r="AA33" s="23">
        <v>243781000</v>
      </c>
      <c r="AB33" s="22">
        <v>100</v>
      </c>
      <c r="AC33" s="23">
        <v>242317000</v>
      </c>
      <c r="AD33" s="23">
        <v>242317000</v>
      </c>
      <c r="AE33" s="22">
        <v>100</v>
      </c>
      <c r="AF33" s="22">
        <v>335991000</v>
      </c>
      <c r="AG33" s="22">
        <v>0</v>
      </c>
      <c r="AH33" s="22">
        <v>0</v>
      </c>
      <c r="AI33" s="23">
        <f t="shared" si="0"/>
        <v>1032581000</v>
      </c>
      <c r="AJ33" s="25">
        <f t="shared" si="1"/>
        <v>696590000</v>
      </c>
      <c r="AK33" s="26">
        <f t="shared" si="2"/>
        <v>0.67461051481675527</v>
      </c>
    </row>
    <row r="34" spans="1:37" x14ac:dyDescent="0.25">
      <c r="A34" s="19">
        <v>9</v>
      </c>
      <c r="B34" s="19" t="s">
        <v>66</v>
      </c>
      <c r="C34" s="20" t="s">
        <v>7</v>
      </c>
      <c r="D34" s="20" t="s">
        <v>8</v>
      </c>
      <c r="E34" s="21">
        <v>1764</v>
      </c>
      <c r="F34" s="20" t="s">
        <v>69</v>
      </c>
      <c r="G34" s="20" t="s">
        <v>70</v>
      </c>
      <c r="H34" s="22">
        <v>61</v>
      </c>
      <c r="I34" s="22">
        <v>61</v>
      </c>
      <c r="J34" s="22">
        <v>100</v>
      </c>
      <c r="K34" s="22">
        <v>77</v>
      </c>
      <c r="L34" s="22">
        <v>77</v>
      </c>
      <c r="M34" s="22">
        <v>100</v>
      </c>
      <c r="N34" s="22">
        <v>77</v>
      </c>
      <c r="O34" s="22">
        <v>77</v>
      </c>
      <c r="P34" s="22">
        <v>100</v>
      </c>
      <c r="Q34" s="22">
        <v>77</v>
      </c>
      <c r="R34" s="22">
        <v>0</v>
      </c>
      <c r="S34" s="22">
        <v>0</v>
      </c>
      <c r="T34" s="22">
        <v>292</v>
      </c>
      <c r="U34" s="22">
        <v>215</v>
      </c>
      <c r="V34" s="22">
        <v>73.63</v>
      </c>
      <c r="W34" s="23">
        <v>92891000</v>
      </c>
      <c r="X34" s="23">
        <v>92891000</v>
      </c>
      <c r="Y34" s="22">
        <v>100</v>
      </c>
      <c r="Z34" s="23">
        <v>121890000</v>
      </c>
      <c r="AA34" s="23">
        <v>121890000</v>
      </c>
      <c r="AB34" s="22">
        <v>100</v>
      </c>
      <c r="AC34" s="23">
        <v>71263000</v>
      </c>
      <c r="AD34" s="23">
        <v>71263000</v>
      </c>
      <c r="AE34" s="22">
        <v>100</v>
      </c>
      <c r="AF34" s="22">
        <v>123478000</v>
      </c>
      <c r="AG34" s="22">
        <v>0</v>
      </c>
      <c r="AH34" s="22">
        <v>0</v>
      </c>
      <c r="AI34" s="23">
        <f t="shared" si="0"/>
        <v>409522000</v>
      </c>
      <c r="AJ34" s="25">
        <f t="shared" si="1"/>
        <v>286044000</v>
      </c>
      <c r="AK34" s="26">
        <f t="shared" si="2"/>
        <v>0.69848262120227977</v>
      </c>
    </row>
    <row r="35" spans="1:37" x14ac:dyDescent="0.25">
      <c r="A35" s="19">
        <v>9</v>
      </c>
      <c r="B35" s="19" t="s">
        <v>66</v>
      </c>
      <c r="C35" s="20" t="s">
        <v>11</v>
      </c>
      <c r="D35" s="20" t="s">
        <v>12</v>
      </c>
      <c r="E35" s="21">
        <v>1774</v>
      </c>
      <c r="F35" s="20" t="s">
        <v>71</v>
      </c>
      <c r="G35" s="20" t="s">
        <v>72</v>
      </c>
      <c r="H35" s="22">
        <v>333</v>
      </c>
      <c r="I35" s="22">
        <v>333</v>
      </c>
      <c r="J35" s="22">
        <v>100</v>
      </c>
      <c r="K35" s="22">
        <v>3707</v>
      </c>
      <c r="L35" s="22">
        <v>3707</v>
      </c>
      <c r="M35" s="22">
        <v>100</v>
      </c>
      <c r="N35" s="22">
        <v>334</v>
      </c>
      <c r="O35" s="22">
        <v>906</v>
      </c>
      <c r="P35" s="22">
        <v>271.26</v>
      </c>
      <c r="Q35" s="22">
        <v>0</v>
      </c>
      <c r="R35" s="22">
        <v>0</v>
      </c>
      <c r="S35" s="22">
        <v>0</v>
      </c>
      <c r="T35" s="22">
        <v>4374</v>
      </c>
      <c r="U35" s="22">
        <v>4946</v>
      </c>
      <c r="V35" s="22">
        <v>113.08</v>
      </c>
      <c r="W35" s="23">
        <v>190706000</v>
      </c>
      <c r="X35" s="23">
        <v>190705999</v>
      </c>
      <c r="Y35" s="22">
        <v>100</v>
      </c>
      <c r="Z35" s="23">
        <v>220861000</v>
      </c>
      <c r="AA35" s="23">
        <v>220861000</v>
      </c>
      <c r="AB35" s="22">
        <v>100</v>
      </c>
      <c r="AC35" s="23">
        <v>134064224</v>
      </c>
      <c r="AD35" s="23">
        <v>134064224</v>
      </c>
      <c r="AE35" s="22">
        <v>100</v>
      </c>
      <c r="AF35" s="22">
        <v>0</v>
      </c>
      <c r="AG35" s="22">
        <v>0</v>
      </c>
      <c r="AH35" s="22">
        <v>0</v>
      </c>
      <c r="AI35" s="23">
        <f t="shared" si="0"/>
        <v>545631224</v>
      </c>
      <c r="AJ35" s="25">
        <f t="shared" si="1"/>
        <v>545631223</v>
      </c>
      <c r="AK35" s="26">
        <f t="shared" si="2"/>
        <v>0.99999999816726026</v>
      </c>
    </row>
    <row r="36" spans="1:37" x14ac:dyDescent="0.25">
      <c r="A36" s="19">
        <v>9</v>
      </c>
      <c r="B36" s="19" t="s">
        <v>66</v>
      </c>
      <c r="C36" s="20" t="s">
        <v>11</v>
      </c>
      <c r="D36" s="20" t="s">
        <v>12</v>
      </c>
      <c r="E36" s="21">
        <v>1774</v>
      </c>
      <c r="F36" s="20" t="s">
        <v>71</v>
      </c>
      <c r="G36" s="20" t="s">
        <v>73</v>
      </c>
      <c r="H36" s="22">
        <v>312</v>
      </c>
      <c r="I36" s="22">
        <v>312</v>
      </c>
      <c r="J36" s="22">
        <v>100</v>
      </c>
      <c r="K36" s="22">
        <v>312</v>
      </c>
      <c r="L36" s="22">
        <v>312</v>
      </c>
      <c r="M36" s="22">
        <v>100</v>
      </c>
      <c r="N36" s="22">
        <v>312</v>
      </c>
      <c r="O36" s="22">
        <v>312</v>
      </c>
      <c r="P36" s="22">
        <v>100</v>
      </c>
      <c r="Q36" s="22">
        <v>314</v>
      </c>
      <c r="R36" s="22">
        <v>0</v>
      </c>
      <c r="S36" s="22">
        <v>0</v>
      </c>
      <c r="T36" s="22">
        <v>1250</v>
      </c>
      <c r="U36" s="22">
        <v>936</v>
      </c>
      <c r="V36" s="22">
        <v>74.88</v>
      </c>
      <c r="W36" s="23">
        <v>193061332</v>
      </c>
      <c r="X36" s="23">
        <v>191228000</v>
      </c>
      <c r="Y36" s="22">
        <v>99.05</v>
      </c>
      <c r="Z36" s="23">
        <v>265029000</v>
      </c>
      <c r="AA36" s="23">
        <v>258851667</v>
      </c>
      <c r="AB36" s="22">
        <v>97.67</v>
      </c>
      <c r="AC36" s="23">
        <v>335132551</v>
      </c>
      <c r="AD36" s="23">
        <v>250595823</v>
      </c>
      <c r="AE36" s="22">
        <v>74.78</v>
      </c>
      <c r="AF36" s="22">
        <v>310353000</v>
      </c>
      <c r="AG36" s="22">
        <v>0</v>
      </c>
      <c r="AH36" s="22">
        <v>0</v>
      </c>
      <c r="AI36" s="23">
        <f t="shared" si="0"/>
        <v>1103575883</v>
      </c>
      <c r="AJ36" s="25">
        <f t="shared" si="1"/>
        <v>700675490</v>
      </c>
      <c r="AK36" s="26">
        <f t="shared" si="2"/>
        <v>0.63491373886792346</v>
      </c>
    </row>
    <row r="37" spans="1:37" x14ac:dyDescent="0.25">
      <c r="A37" s="19">
        <v>10</v>
      </c>
      <c r="B37" s="19" t="s">
        <v>74</v>
      </c>
      <c r="C37" s="20" t="s">
        <v>11</v>
      </c>
      <c r="D37" s="20" t="s">
        <v>12</v>
      </c>
      <c r="E37" s="21">
        <v>1616</v>
      </c>
      <c r="F37" s="20" t="s">
        <v>75</v>
      </c>
      <c r="G37" s="20" t="s">
        <v>76</v>
      </c>
      <c r="H37" s="22">
        <v>595</v>
      </c>
      <c r="I37" s="22">
        <v>595</v>
      </c>
      <c r="J37" s="22">
        <v>100</v>
      </c>
      <c r="K37" s="22">
        <v>1030</v>
      </c>
      <c r="L37" s="22">
        <v>1030</v>
      </c>
      <c r="M37" s="22">
        <v>100</v>
      </c>
      <c r="N37" s="22">
        <v>758</v>
      </c>
      <c r="O37" s="22">
        <v>1432</v>
      </c>
      <c r="P37" s="22">
        <v>188.92</v>
      </c>
      <c r="Q37" s="22">
        <v>270</v>
      </c>
      <c r="R37" s="22">
        <v>0</v>
      </c>
      <c r="S37" s="22">
        <v>0</v>
      </c>
      <c r="T37" s="22">
        <v>2653</v>
      </c>
      <c r="U37" s="22">
        <v>3057</v>
      </c>
      <c r="V37" s="22">
        <v>115.23</v>
      </c>
      <c r="W37" s="23">
        <v>374843578</v>
      </c>
      <c r="X37" s="23">
        <v>374808272</v>
      </c>
      <c r="Y37" s="22">
        <v>99.99</v>
      </c>
      <c r="Z37" s="23">
        <v>564687030</v>
      </c>
      <c r="AA37" s="23">
        <v>562887314</v>
      </c>
      <c r="AB37" s="22">
        <v>99.68</v>
      </c>
      <c r="AC37" s="23">
        <v>678047660</v>
      </c>
      <c r="AD37" s="23">
        <v>678047660</v>
      </c>
      <c r="AE37" s="22">
        <v>100</v>
      </c>
      <c r="AF37" s="22">
        <v>1000000000</v>
      </c>
      <c r="AG37" s="22">
        <v>0</v>
      </c>
      <c r="AH37" s="22">
        <v>0</v>
      </c>
      <c r="AI37" s="23">
        <f t="shared" si="0"/>
        <v>2617578268</v>
      </c>
      <c r="AJ37" s="25">
        <f t="shared" si="1"/>
        <v>1615743246</v>
      </c>
      <c r="AK37" s="26">
        <f t="shared" si="2"/>
        <v>0.61726645034936545</v>
      </c>
    </row>
    <row r="38" spans="1:37" x14ac:dyDescent="0.25">
      <c r="A38" s="19">
        <v>10</v>
      </c>
      <c r="B38" s="19" t="s">
        <v>74</v>
      </c>
      <c r="C38" s="20" t="s">
        <v>11</v>
      </c>
      <c r="D38" s="20" t="s">
        <v>12</v>
      </c>
      <c r="E38" s="21">
        <v>1616</v>
      </c>
      <c r="F38" s="20" t="s">
        <v>75</v>
      </c>
      <c r="G38" s="20" t="s">
        <v>77</v>
      </c>
      <c r="H38" s="22">
        <v>809</v>
      </c>
      <c r="I38" s="22">
        <v>809</v>
      </c>
      <c r="J38" s="22">
        <v>100</v>
      </c>
      <c r="K38" s="22">
        <v>1575</v>
      </c>
      <c r="L38" s="22">
        <v>1575</v>
      </c>
      <c r="M38" s="22">
        <v>100</v>
      </c>
      <c r="N38" s="22">
        <v>1194</v>
      </c>
      <c r="O38" s="22">
        <v>2567</v>
      </c>
      <c r="P38" s="22">
        <v>214.99</v>
      </c>
      <c r="Q38" s="22">
        <v>381</v>
      </c>
      <c r="R38" s="22">
        <v>0</v>
      </c>
      <c r="S38" s="22">
        <v>0</v>
      </c>
      <c r="T38" s="22">
        <v>3959</v>
      </c>
      <c r="U38" s="22">
        <v>4951</v>
      </c>
      <c r="V38" s="22">
        <v>125.06</v>
      </c>
      <c r="W38" s="23">
        <v>620347000</v>
      </c>
      <c r="X38" s="23">
        <v>620347000</v>
      </c>
      <c r="Y38" s="22">
        <v>100</v>
      </c>
      <c r="Z38" s="23">
        <v>703566294</v>
      </c>
      <c r="AA38" s="23">
        <v>696026256</v>
      </c>
      <c r="AB38" s="22">
        <v>98.93</v>
      </c>
      <c r="AC38" s="23">
        <v>1383200028</v>
      </c>
      <c r="AD38" s="23">
        <v>1382382428</v>
      </c>
      <c r="AE38" s="22">
        <v>99.94</v>
      </c>
      <c r="AF38" s="22">
        <v>1000000000</v>
      </c>
      <c r="AG38" s="22">
        <v>0</v>
      </c>
      <c r="AH38" s="22">
        <v>0</v>
      </c>
      <c r="AI38" s="23">
        <f t="shared" si="0"/>
        <v>3707113322</v>
      </c>
      <c r="AJ38" s="25">
        <f t="shared" si="1"/>
        <v>2698755684</v>
      </c>
      <c r="AK38" s="26">
        <f t="shared" si="2"/>
        <v>0.72799384577324233</v>
      </c>
    </row>
    <row r="39" spans="1:37" x14ac:dyDescent="0.25">
      <c r="A39" s="19">
        <v>11</v>
      </c>
      <c r="B39" s="19" t="s">
        <v>78</v>
      </c>
      <c r="C39" s="20" t="s">
        <v>7</v>
      </c>
      <c r="D39" s="20" t="s">
        <v>8</v>
      </c>
      <c r="E39" s="21">
        <v>1967</v>
      </c>
      <c r="F39" s="20" t="s">
        <v>79</v>
      </c>
      <c r="G39" s="20" t="s">
        <v>80</v>
      </c>
      <c r="H39" s="22">
        <v>175</v>
      </c>
      <c r="I39" s="22">
        <v>175</v>
      </c>
      <c r="J39" s="22">
        <v>100</v>
      </c>
      <c r="K39" s="22">
        <v>125</v>
      </c>
      <c r="L39" s="22">
        <v>200</v>
      </c>
      <c r="M39" s="22">
        <v>160</v>
      </c>
      <c r="N39" s="22">
        <v>0</v>
      </c>
      <c r="O39" s="22">
        <v>0</v>
      </c>
      <c r="P39" s="22">
        <v>0</v>
      </c>
      <c r="Q39" s="22">
        <v>200</v>
      </c>
      <c r="R39" s="22">
        <v>0</v>
      </c>
      <c r="S39" s="22">
        <v>0</v>
      </c>
      <c r="T39" s="22">
        <v>500</v>
      </c>
      <c r="U39" s="22">
        <v>375</v>
      </c>
      <c r="V39" s="22">
        <v>75</v>
      </c>
      <c r="W39" s="23">
        <v>316613086</v>
      </c>
      <c r="X39" s="23">
        <v>315613086</v>
      </c>
      <c r="Y39" s="22">
        <v>99.68</v>
      </c>
      <c r="Z39" s="23">
        <v>400000000</v>
      </c>
      <c r="AA39" s="23">
        <v>400000000</v>
      </c>
      <c r="AB39" s="22">
        <v>100</v>
      </c>
      <c r="AC39" s="23">
        <v>0</v>
      </c>
      <c r="AD39" s="23">
        <v>0</v>
      </c>
      <c r="AE39" s="22">
        <v>0</v>
      </c>
      <c r="AF39" s="22">
        <v>275000000</v>
      </c>
      <c r="AG39" s="22">
        <v>0</v>
      </c>
      <c r="AH39" s="22">
        <v>0</v>
      </c>
      <c r="AI39" s="23">
        <f t="shared" si="0"/>
        <v>991613086</v>
      </c>
      <c r="AJ39" s="25">
        <f t="shared" si="1"/>
        <v>715613086</v>
      </c>
      <c r="AK39" s="26">
        <f t="shared" si="2"/>
        <v>0.72166563360580738</v>
      </c>
    </row>
    <row r="40" spans="1:37" x14ac:dyDescent="0.25">
      <c r="A40" s="19">
        <v>11</v>
      </c>
      <c r="B40" s="19" t="s">
        <v>78</v>
      </c>
      <c r="C40" s="20" t="s">
        <v>7</v>
      </c>
      <c r="D40" s="20" t="s">
        <v>8</v>
      </c>
      <c r="E40" s="21">
        <v>1996</v>
      </c>
      <c r="F40" s="20" t="s">
        <v>81</v>
      </c>
      <c r="G40" s="20" t="s">
        <v>82</v>
      </c>
      <c r="H40" s="22">
        <v>750</v>
      </c>
      <c r="I40" s="22">
        <v>750</v>
      </c>
      <c r="J40" s="22">
        <v>100</v>
      </c>
      <c r="K40" s="22">
        <v>750</v>
      </c>
      <c r="L40" s="22">
        <v>750</v>
      </c>
      <c r="M40" s="22">
        <v>100</v>
      </c>
      <c r="N40" s="22">
        <v>1500</v>
      </c>
      <c r="O40" s="22">
        <v>1511</v>
      </c>
      <c r="P40" s="22">
        <v>100.73</v>
      </c>
      <c r="Q40" s="22">
        <v>200</v>
      </c>
      <c r="R40" s="22">
        <v>0</v>
      </c>
      <c r="S40" s="22">
        <v>0</v>
      </c>
      <c r="T40" s="22">
        <v>3200</v>
      </c>
      <c r="U40" s="22">
        <v>3011</v>
      </c>
      <c r="V40" s="22">
        <v>94.09</v>
      </c>
      <c r="W40" s="23">
        <v>580715000</v>
      </c>
      <c r="X40" s="23">
        <v>580715000</v>
      </c>
      <c r="Y40" s="22">
        <v>100</v>
      </c>
      <c r="Z40" s="23">
        <v>668458000</v>
      </c>
      <c r="AA40" s="23">
        <v>668298233</v>
      </c>
      <c r="AB40" s="22">
        <v>99.98</v>
      </c>
      <c r="AC40" s="23">
        <v>1050000000</v>
      </c>
      <c r="AD40" s="23">
        <v>703738140</v>
      </c>
      <c r="AE40" s="22">
        <v>67.02</v>
      </c>
      <c r="AF40" s="22">
        <v>500000000</v>
      </c>
      <c r="AG40" s="22">
        <v>0</v>
      </c>
      <c r="AH40" s="22">
        <v>0</v>
      </c>
      <c r="AI40" s="23">
        <f t="shared" si="0"/>
        <v>2799173000</v>
      </c>
      <c r="AJ40" s="25">
        <f t="shared" si="1"/>
        <v>1952751373</v>
      </c>
      <c r="AK40" s="26">
        <f t="shared" si="2"/>
        <v>0.69761725088088522</v>
      </c>
    </row>
    <row r="41" spans="1:37" x14ac:dyDescent="0.25">
      <c r="A41" s="19">
        <v>11</v>
      </c>
      <c r="B41" s="19" t="s">
        <v>78</v>
      </c>
      <c r="C41" s="20" t="s">
        <v>11</v>
      </c>
      <c r="D41" s="20" t="s">
        <v>12</v>
      </c>
      <c r="E41" s="21">
        <v>1974</v>
      </c>
      <c r="F41" s="20" t="s">
        <v>83</v>
      </c>
      <c r="G41" s="20" t="s">
        <v>84</v>
      </c>
      <c r="H41" s="22">
        <v>1000</v>
      </c>
      <c r="I41" s="22">
        <v>1000</v>
      </c>
      <c r="J41" s="22">
        <v>100</v>
      </c>
      <c r="K41" s="22">
        <v>1000</v>
      </c>
      <c r="L41" s="22">
        <v>1000</v>
      </c>
      <c r="M41" s="22">
        <v>100</v>
      </c>
      <c r="N41" s="22">
        <v>1000</v>
      </c>
      <c r="O41" s="22">
        <v>1000</v>
      </c>
      <c r="P41" s="22">
        <v>100</v>
      </c>
      <c r="Q41" s="22">
        <v>1000</v>
      </c>
      <c r="R41" s="22">
        <v>0</v>
      </c>
      <c r="S41" s="22">
        <v>0</v>
      </c>
      <c r="T41" s="22">
        <v>4000</v>
      </c>
      <c r="U41" s="22">
        <v>3000</v>
      </c>
      <c r="V41" s="22">
        <v>75</v>
      </c>
      <c r="W41" s="23">
        <v>656460000</v>
      </c>
      <c r="X41" s="23">
        <v>656460000</v>
      </c>
      <c r="Y41" s="22">
        <v>100</v>
      </c>
      <c r="Z41" s="23">
        <v>560868000</v>
      </c>
      <c r="AA41" s="23">
        <v>533798935</v>
      </c>
      <c r="AB41" s="22">
        <v>95.17</v>
      </c>
      <c r="AC41" s="23">
        <v>900000000</v>
      </c>
      <c r="AD41" s="23">
        <v>877897157</v>
      </c>
      <c r="AE41" s="22">
        <v>97.54</v>
      </c>
      <c r="AF41" s="22">
        <v>1000000000</v>
      </c>
      <c r="AG41" s="22">
        <v>0</v>
      </c>
      <c r="AH41" s="22">
        <v>0</v>
      </c>
      <c r="AI41" s="23">
        <f t="shared" si="0"/>
        <v>3117328000</v>
      </c>
      <c r="AJ41" s="25">
        <f t="shared" si="1"/>
        <v>2068156092</v>
      </c>
      <c r="AK41" s="26">
        <f t="shared" si="2"/>
        <v>0.66343871803031318</v>
      </c>
    </row>
    <row r="42" spans="1:37" x14ac:dyDescent="0.25">
      <c r="A42" s="19">
        <v>11</v>
      </c>
      <c r="B42" s="19" t="s">
        <v>78</v>
      </c>
      <c r="C42" s="20" t="s">
        <v>11</v>
      </c>
      <c r="D42" s="20" t="s">
        <v>12</v>
      </c>
      <c r="E42" s="21">
        <v>1974</v>
      </c>
      <c r="F42" s="20" t="s">
        <v>83</v>
      </c>
      <c r="G42" s="20" t="s">
        <v>85</v>
      </c>
      <c r="H42" s="22">
        <v>1700</v>
      </c>
      <c r="I42" s="22">
        <v>1700</v>
      </c>
      <c r="J42" s="22">
        <v>100</v>
      </c>
      <c r="K42" s="22">
        <v>1700</v>
      </c>
      <c r="L42" s="22">
        <v>1700</v>
      </c>
      <c r="M42" s="22">
        <v>100</v>
      </c>
      <c r="N42" s="22">
        <v>1700</v>
      </c>
      <c r="O42" s="22">
        <v>1700</v>
      </c>
      <c r="P42" s="22">
        <v>100</v>
      </c>
      <c r="Q42" s="22">
        <v>1700</v>
      </c>
      <c r="R42" s="22">
        <v>0</v>
      </c>
      <c r="S42" s="22">
        <v>0</v>
      </c>
      <c r="T42" s="22">
        <v>6800</v>
      </c>
      <c r="U42" s="22">
        <v>5100</v>
      </c>
      <c r="V42" s="22">
        <v>75</v>
      </c>
      <c r="W42" s="23">
        <v>1148300000</v>
      </c>
      <c r="X42" s="23">
        <v>1148300000</v>
      </c>
      <c r="Y42" s="22">
        <v>100</v>
      </c>
      <c r="Z42" s="23">
        <v>1495500000</v>
      </c>
      <c r="AA42" s="23">
        <v>1491171015</v>
      </c>
      <c r="AB42" s="22">
        <v>99.71</v>
      </c>
      <c r="AC42" s="23">
        <v>1300000000</v>
      </c>
      <c r="AD42" s="23">
        <v>1289209080</v>
      </c>
      <c r="AE42" s="22">
        <v>99.17</v>
      </c>
      <c r="AF42" s="22">
        <v>1300000000</v>
      </c>
      <c r="AG42" s="22">
        <v>131896114</v>
      </c>
      <c r="AH42" s="22">
        <v>10.15</v>
      </c>
      <c r="AI42" s="23">
        <f t="shared" si="0"/>
        <v>5243800000</v>
      </c>
      <c r="AJ42" s="25">
        <f t="shared" si="1"/>
        <v>4060576209</v>
      </c>
      <c r="AK42" s="26">
        <f t="shared" si="2"/>
        <v>0.77435756684084056</v>
      </c>
    </row>
    <row r="43" spans="1:37" x14ac:dyDescent="0.25">
      <c r="A43" s="19">
        <v>12</v>
      </c>
      <c r="B43" s="19" t="s">
        <v>86</v>
      </c>
      <c r="C43" s="20" t="s">
        <v>7</v>
      </c>
      <c r="D43" s="20" t="s">
        <v>8</v>
      </c>
      <c r="E43" s="21">
        <v>2062</v>
      </c>
      <c r="F43" s="20" t="s">
        <v>87</v>
      </c>
      <c r="G43" s="20" t="s">
        <v>18</v>
      </c>
      <c r="H43" s="22">
        <v>250</v>
      </c>
      <c r="I43" s="22">
        <v>0</v>
      </c>
      <c r="J43" s="22">
        <v>0</v>
      </c>
      <c r="K43" s="22">
        <v>250</v>
      </c>
      <c r="L43" s="22">
        <v>0</v>
      </c>
      <c r="M43" s="22">
        <v>0</v>
      </c>
      <c r="N43" s="22">
        <v>250</v>
      </c>
      <c r="O43" s="22">
        <v>250</v>
      </c>
      <c r="P43" s="22">
        <v>100</v>
      </c>
      <c r="Q43" s="22">
        <v>250</v>
      </c>
      <c r="R43" s="22">
        <v>0</v>
      </c>
      <c r="S43" s="22">
        <v>0</v>
      </c>
      <c r="T43" s="22">
        <v>1000</v>
      </c>
      <c r="U43" s="22">
        <v>250</v>
      </c>
      <c r="V43" s="22">
        <v>25</v>
      </c>
      <c r="W43" s="23">
        <v>239763000</v>
      </c>
      <c r="X43" s="23">
        <v>215575848</v>
      </c>
      <c r="Y43" s="22">
        <v>89.91</v>
      </c>
      <c r="Z43" s="23">
        <v>266943467</v>
      </c>
      <c r="AA43" s="23">
        <v>266943467</v>
      </c>
      <c r="AB43" s="22">
        <v>100</v>
      </c>
      <c r="AC43" s="23">
        <v>384446000</v>
      </c>
      <c r="AD43" s="23">
        <v>340446361</v>
      </c>
      <c r="AE43" s="22">
        <v>88.56</v>
      </c>
      <c r="AF43" s="22">
        <v>481837000</v>
      </c>
      <c r="AG43" s="22">
        <v>8750000</v>
      </c>
      <c r="AH43" s="22">
        <v>1.82</v>
      </c>
      <c r="AI43" s="23">
        <f t="shared" si="0"/>
        <v>1372989467</v>
      </c>
      <c r="AJ43" s="25">
        <f t="shared" si="1"/>
        <v>831715676</v>
      </c>
      <c r="AK43" s="26">
        <f t="shared" si="2"/>
        <v>0.60576988825508593</v>
      </c>
    </row>
    <row r="44" spans="1:37" x14ac:dyDescent="0.25">
      <c r="A44" s="19">
        <v>12</v>
      </c>
      <c r="B44" s="19" t="s">
        <v>86</v>
      </c>
      <c r="C44" s="20" t="s">
        <v>11</v>
      </c>
      <c r="D44" s="20" t="s">
        <v>12</v>
      </c>
      <c r="E44" s="21">
        <v>2057</v>
      </c>
      <c r="F44" s="20" t="s">
        <v>88</v>
      </c>
      <c r="G44" s="20" t="s">
        <v>89</v>
      </c>
      <c r="H44" s="22">
        <v>245</v>
      </c>
      <c r="I44" s="22">
        <v>80</v>
      </c>
      <c r="J44" s="22">
        <v>32.65</v>
      </c>
      <c r="K44" s="22">
        <v>245</v>
      </c>
      <c r="L44" s="22">
        <v>30</v>
      </c>
      <c r="M44" s="22">
        <v>12.24</v>
      </c>
      <c r="N44" s="22">
        <v>245</v>
      </c>
      <c r="O44" s="22">
        <v>245</v>
      </c>
      <c r="P44" s="22">
        <v>100</v>
      </c>
      <c r="Q44" s="22">
        <v>245</v>
      </c>
      <c r="R44" s="22">
        <v>0</v>
      </c>
      <c r="S44" s="22">
        <v>0</v>
      </c>
      <c r="T44" s="22">
        <v>980</v>
      </c>
      <c r="U44" s="22">
        <v>355</v>
      </c>
      <c r="V44" s="22">
        <v>36.22</v>
      </c>
      <c r="W44" s="23">
        <v>219703000</v>
      </c>
      <c r="X44" s="23">
        <v>219703000</v>
      </c>
      <c r="Y44" s="22">
        <v>100</v>
      </c>
      <c r="Z44" s="23">
        <v>401322962</v>
      </c>
      <c r="AA44" s="23">
        <v>401258500</v>
      </c>
      <c r="AB44" s="22">
        <v>99.99</v>
      </c>
      <c r="AC44" s="23">
        <v>424056000</v>
      </c>
      <c r="AD44" s="23">
        <v>424056000</v>
      </c>
      <c r="AE44" s="22">
        <v>100</v>
      </c>
      <c r="AF44" s="22">
        <v>441538000</v>
      </c>
      <c r="AG44" s="22">
        <v>30444000</v>
      </c>
      <c r="AH44" s="22">
        <v>6.89</v>
      </c>
      <c r="AI44" s="23">
        <f t="shared" si="0"/>
        <v>1486619962</v>
      </c>
      <c r="AJ44" s="25">
        <f t="shared" si="1"/>
        <v>1075461500</v>
      </c>
      <c r="AK44" s="26">
        <f t="shared" si="2"/>
        <v>0.7234273233847508</v>
      </c>
    </row>
    <row r="45" spans="1:37" x14ac:dyDescent="0.25">
      <c r="A45" s="19">
        <v>12</v>
      </c>
      <c r="B45" s="19" t="s">
        <v>86</v>
      </c>
      <c r="C45" s="20" t="s">
        <v>11</v>
      </c>
      <c r="D45" s="20" t="s">
        <v>12</v>
      </c>
      <c r="E45" s="21">
        <v>2057</v>
      </c>
      <c r="F45" s="20" t="s">
        <v>88</v>
      </c>
      <c r="G45" s="20" t="s">
        <v>90</v>
      </c>
      <c r="H45" s="22">
        <v>500</v>
      </c>
      <c r="I45" s="22">
        <v>567</v>
      </c>
      <c r="J45" s="22">
        <v>113.4</v>
      </c>
      <c r="K45" s="22">
        <v>500</v>
      </c>
      <c r="L45" s="22">
        <v>620</v>
      </c>
      <c r="M45" s="22">
        <v>124</v>
      </c>
      <c r="N45" s="22">
        <v>500</v>
      </c>
      <c r="O45" s="22">
        <v>500</v>
      </c>
      <c r="P45" s="22">
        <v>100</v>
      </c>
      <c r="Q45" s="22">
        <v>500</v>
      </c>
      <c r="R45" s="22">
        <v>0</v>
      </c>
      <c r="S45" s="22">
        <v>0</v>
      </c>
      <c r="T45" s="22">
        <v>2000</v>
      </c>
      <c r="U45" s="22">
        <v>1687</v>
      </c>
      <c r="V45" s="22">
        <v>84.35</v>
      </c>
      <c r="W45" s="23">
        <v>335286000</v>
      </c>
      <c r="X45" s="23">
        <v>335286000</v>
      </c>
      <c r="Y45" s="22">
        <v>100</v>
      </c>
      <c r="Z45" s="23">
        <v>263047038</v>
      </c>
      <c r="AA45" s="23">
        <v>263047038</v>
      </c>
      <c r="AB45" s="22">
        <v>100</v>
      </c>
      <c r="AC45" s="23">
        <v>439878000</v>
      </c>
      <c r="AD45" s="23">
        <v>439876299</v>
      </c>
      <c r="AE45" s="22">
        <v>100</v>
      </c>
      <c r="AF45" s="22">
        <v>474572000</v>
      </c>
      <c r="AG45" s="22">
        <v>30444000</v>
      </c>
      <c r="AH45" s="22">
        <v>6.41</v>
      </c>
      <c r="AI45" s="23">
        <f t="shared" si="0"/>
        <v>1512783038</v>
      </c>
      <c r="AJ45" s="25">
        <f t="shared" si="1"/>
        <v>1068653337</v>
      </c>
      <c r="AK45" s="26">
        <f t="shared" si="2"/>
        <v>0.70641546749019013</v>
      </c>
    </row>
    <row r="46" spans="1:37" x14ac:dyDescent="0.25">
      <c r="A46" s="19">
        <v>13</v>
      </c>
      <c r="B46" s="19" t="s">
        <v>91</v>
      </c>
      <c r="C46" s="20" t="s">
        <v>7</v>
      </c>
      <c r="D46" s="20" t="s">
        <v>8</v>
      </c>
      <c r="E46" s="21">
        <v>2109</v>
      </c>
      <c r="F46" s="20" t="s">
        <v>92</v>
      </c>
      <c r="G46" s="20" t="s">
        <v>93</v>
      </c>
      <c r="H46" s="22">
        <v>0</v>
      </c>
      <c r="I46" s="22">
        <v>0</v>
      </c>
      <c r="J46" s="22">
        <v>0</v>
      </c>
      <c r="K46" s="22">
        <v>430</v>
      </c>
      <c r="L46" s="22">
        <v>430</v>
      </c>
      <c r="M46" s="22">
        <v>100</v>
      </c>
      <c r="N46" s="22">
        <v>0</v>
      </c>
      <c r="O46" s="22">
        <v>0</v>
      </c>
      <c r="P46" s="22">
        <v>0</v>
      </c>
      <c r="Q46" s="22">
        <v>430</v>
      </c>
      <c r="R46" s="22">
        <v>0</v>
      </c>
      <c r="S46" s="22">
        <v>0</v>
      </c>
      <c r="T46" s="22">
        <v>860</v>
      </c>
      <c r="U46" s="22">
        <v>430</v>
      </c>
      <c r="V46" s="22">
        <v>50</v>
      </c>
      <c r="W46" s="23">
        <v>0</v>
      </c>
      <c r="X46" s="23">
        <v>0</v>
      </c>
      <c r="Y46" s="22">
        <v>0</v>
      </c>
      <c r="Z46" s="23">
        <v>376600000</v>
      </c>
      <c r="AA46" s="23">
        <v>371613333</v>
      </c>
      <c r="AB46" s="22">
        <v>98.67</v>
      </c>
      <c r="AC46" s="23">
        <v>0</v>
      </c>
      <c r="AD46" s="23">
        <v>0</v>
      </c>
      <c r="AE46" s="22">
        <v>0</v>
      </c>
      <c r="AF46" s="22">
        <v>350000000</v>
      </c>
      <c r="AG46" s="22">
        <v>56700000</v>
      </c>
      <c r="AH46" s="22">
        <v>16.2</v>
      </c>
      <c r="AI46" s="23">
        <f t="shared" si="0"/>
        <v>726600000</v>
      </c>
      <c r="AJ46" s="25">
        <f t="shared" si="1"/>
        <v>428313333</v>
      </c>
      <c r="AK46" s="26">
        <f t="shared" si="2"/>
        <v>0.58947609826589598</v>
      </c>
    </row>
    <row r="47" spans="1:37" x14ac:dyDescent="0.25">
      <c r="A47" s="19">
        <v>13</v>
      </c>
      <c r="B47" s="19" t="s">
        <v>91</v>
      </c>
      <c r="C47" s="20" t="s">
        <v>11</v>
      </c>
      <c r="D47" s="20" t="s">
        <v>12</v>
      </c>
      <c r="E47" s="21">
        <v>2162</v>
      </c>
      <c r="F47" s="20" t="s">
        <v>94</v>
      </c>
      <c r="G47" s="20" t="s">
        <v>95</v>
      </c>
      <c r="H47" s="22">
        <v>800</v>
      </c>
      <c r="I47" s="22">
        <v>800</v>
      </c>
      <c r="J47" s="22">
        <v>100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800</v>
      </c>
      <c r="U47" s="22">
        <v>800</v>
      </c>
      <c r="V47" s="22">
        <v>100</v>
      </c>
      <c r="W47" s="23">
        <v>432583000</v>
      </c>
      <c r="X47" s="23">
        <v>262692634</v>
      </c>
      <c r="Y47" s="22">
        <v>60.73</v>
      </c>
      <c r="Z47" s="23">
        <v>0</v>
      </c>
      <c r="AA47" s="23">
        <v>0</v>
      </c>
      <c r="AB47" s="22">
        <v>0</v>
      </c>
      <c r="AC47" s="23">
        <v>0</v>
      </c>
      <c r="AD47" s="23">
        <v>0</v>
      </c>
      <c r="AE47" s="22">
        <v>0</v>
      </c>
      <c r="AF47" s="22">
        <v>0</v>
      </c>
      <c r="AG47" s="22">
        <v>0</v>
      </c>
      <c r="AH47" s="22">
        <v>0</v>
      </c>
      <c r="AI47" s="23">
        <f t="shared" si="0"/>
        <v>432583000</v>
      </c>
      <c r="AJ47" s="25">
        <f t="shared" si="1"/>
        <v>262692634</v>
      </c>
      <c r="AK47" s="26">
        <f t="shared" si="2"/>
        <v>0.60726527394742746</v>
      </c>
    </row>
    <row r="48" spans="1:37" x14ac:dyDescent="0.25">
      <c r="A48" s="19">
        <v>13</v>
      </c>
      <c r="B48" s="19" t="s">
        <v>91</v>
      </c>
      <c r="C48" s="20" t="s">
        <v>11</v>
      </c>
      <c r="D48" s="20" t="s">
        <v>12</v>
      </c>
      <c r="E48" s="21">
        <v>2162</v>
      </c>
      <c r="F48" s="20" t="s">
        <v>94</v>
      </c>
      <c r="G48" s="20" t="s">
        <v>96</v>
      </c>
      <c r="H48" s="22">
        <v>400</v>
      </c>
      <c r="I48" s="22">
        <v>400</v>
      </c>
      <c r="J48" s="22">
        <v>100</v>
      </c>
      <c r="K48" s="22">
        <v>400</v>
      </c>
      <c r="L48" s="22">
        <v>400</v>
      </c>
      <c r="M48" s="22">
        <v>100</v>
      </c>
      <c r="N48" s="22">
        <v>400</v>
      </c>
      <c r="O48" s="22">
        <v>400</v>
      </c>
      <c r="P48" s="22">
        <v>100</v>
      </c>
      <c r="Q48" s="22">
        <v>400</v>
      </c>
      <c r="R48" s="22">
        <v>0</v>
      </c>
      <c r="S48" s="22">
        <v>0</v>
      </c>
      <c r="T48" s="22">
        <v>1600</v>
      </c>
      <c r="U48" s="22">
        <v>1200</v>
      </c>
      <c r="V48" s="22">
        <v>75</v>
      </c>
      <c r="W48" s="23">
        <v>262717000</v>
      </c>
      <c r="X48" s="23">
        <v>262692635</v>
      </c>
      <c r="Y48" s="22">
        <v>99.99</v>
      </c>
      <c r="Z48" s="23">
        <v>280000000</v>
      </c>
      <c r="AA48" s="23">
        <v>280000000</v>
      </c>
      <c r="AB48" s="22">
        <v>100</v>
      </c>
      <c r="AC48" s="23">
        <v>290000000</v>
      </c>
      <c r="AD48" s="23">
        <v>289904000</v>
      </c>
      <c r="AE48" s="22">
        <v>99.97</v>
      </c>
      <c r="AF48" s="22">
        <v>300000000</v>
      </c>
      <c r="AG48" s="22">
        <v>32600000</v>
      </c>
      <c r="AH48" s="22">
        <v>10.87</v>
      </c>
      <c r="AI48" s="23">
        <f t="shared" si="0"/>
        <v>1132717000</v>
      </c>
      <c r="AJ48" s="25">
        <f t="shared" si="1"/>
        <v>865196635</v>
      </c>
      <c r="AK48" s="26">
        <f t="shared" si="2"/>
        <v>0.7638241811502785</v>
      </c>
    </row>
    <row r="49" spans="1:37" x14ac:dyDescent="0.25">
      <c r="A49" s="19">
        <v>14</v>
      </c>
      <c r="B49" s="19" t="s">
        <v>97</v>
      </c>
      <c r="C49" s="20" t="s">
        <v>7</v>
      </c>
      <c r="D49" s="20" t="s">
        <v>8</v>
      </c>
      <c r="E49" s="21">
        <v>2065</v>
      </c>
      <c r="F49" s="20" t="s">
        <v>98</v>
      </c>
      <c r="G49" s="20" t="s">
        <v>99</v>
      </c>
      <c r="H49" s="22">
        <v>185</v>
      </c>
      <c r="I49" s="22">
        <v>200</v>
      </c>
      <c r="J49" s="22">
        <v>108.11</v>
      </c>
      <c r="K49" s="22">
        <v>205</v>
      </c>
      <c r="L49" s="22">
        <v>205</v>
      </c>
      <c r="M49" s="22">
        <v>100</v>
      </c>
      <c r="N49" s="22">
        <v>200</v>
      </c>
      <c r="O49" s="22">
        <v>200</v>
      </c>
      <c r="P49" s="22">
        <v>100</v>
      </c>
      <c r="Q49" s="22">
        <v>210</v>
      </c>
      <c r="R49" s="22">
        <v>0</v>
      </c>
      <c r="S49" s="22">
        <v>0</v>
      </c>
      <c r="T49" s="22">
        <v>800</v>
      </c>
      <c r="U49" s="22">
        <v>605</v>
      </c>
      <c r="V49" s="22">
        <v>75.63</v>
      </c>
      <c r="W49" s="23">
        <v>238822000</v>
      </c>
      <c r="X49" s="23">
        <v>206179884</v>
      </c>
      <c r="Y49" s="22">
        <v>86.33</v>
      </c>
      <c r="Z49" s="23">
        <v>211123254</v>
      </c>
      <c r="AA49" s="23">
        <v>211123254</v>
      </c>
      <c r="AB49" s="22">
        <v>100</v>
      </c>
      <c r="AC49" s="23">
        <v>265000000</v>
      </c>
      <c r="AD49" s="23">
        <v>265000000</v>
      </c>
      <c r="AE49" s="22">
        <v>100</v>
      </c>
      <c r="AF49" s="22">
        <v>300000000</v>
      </c>
      <c r="AG49" s="22">
        <v>0</v>
      </c>
      <c r="AH49" s="22">
        <v>0</v>
      </c>
      <c r="AI49" s="23">
        <f t="shared" si="0"/>
        <v>1014945254</v>
      </c>
      <c r="AJ49" s="25">
        <f t="shared" si="1"/>
        <v>682303138</v>
      </c>
      <c r="AK49" s="26">
        <f t="shared" si="2"/>
        <v>0.67225609983491774</v>
      </c>
    </row>
    <row r="50" spans="1:37" x14ac:dyDescent="0.25">
      <c r="A50" s="19">
        <v>14</v>
      </c>
      <c r="B50" s="19" t="s">
        <v>97</v>
      </c>
      <c r="C50" s="20" t="s">
        <v>11</v>
      </c>
      <c r="D50" s="20" t="s">
        <v>12</v>
      </c>
      <c r="E50" s="21">
        <v>2089</v>
      </c>
      <c r="F50" s="20" t="s">
        <v>100</v>
      </c>
      <c r="G50" s="20" t="s">
        <v>95</v>
      </c>
      <c r="H50" s="22">
        <v>188</v>
      </c>
      <c r="I50" s="22">
        <v>200</v>
      </c>
      <c r="J50" s="22">
        <v>106.38</v>
      </c>
      <c r="K50" s="22">
        <v>204</v>
      </c>
      <c r="L50" s="22">
        <v>204</v>
      </c>
      <c r="M50" s="22">
        <v>100</v>
      </c>
      <c r="N50" s="22">
        <v>200</v>
      </c>
      <c r="O50" s="22">
        <v>200</v>
      </c>
      <c r="P50" s="22">
        <v>100</v>
      </c>
      <c r="Q50" s="22">
        <v>208</v>
      </c>
      <c r="R50" s="22">
        <v>0</v>
      </c>
      <c r="S50" s="22">
        <v>0</v>
      </c>
      <c r="T50" s="22">
        <v>800</v>
      </c>
      <c r="U50" s="22">
        <v>604</v>
      </c>
      <c r="V50" s="22">
        <v>75.5</v>
      </c>
      <c r="W50" s="23">
        <v>39191568</v>
      </c>
      <c r="X50" s="23">
        <v>24000000</v>
      </c>
      <c r="Y50" s="22">
        <v>61.24</v>
      </c>
      <c r="Z50" s="23">
        <v>237507000</v>
      </c>
      <c r="AA50" s="23">
        <v>237507000</v>
      </c>
      <c r="AB50" s="22">
        <v>100</v>
      </c>
      <c r="AC50" s="23">
        <v>332000000</v>
      </c>
      <c r="AD50" s="23">
        <v>332000000</v>
      </c>
      <c r="AE50" s="22">
        <v>100</v>
      </c>
      <c r="AF50" s="22">
        <v>350000000</v>
      </c>
      <c r="AG50" s="22">
        <v>0</v>
      </c>
      <c r="AH50" s="22">
        <v>0</v>
      </c>
      <c r="AI50" s="23">
        <f t="shared" si="0"/>
        <v>958698568</v>
      </c>
      <c r="AJ50" s="25">
        <f t="shared" si="1"/>
        <v>593507000</v>
      </c>
      <c r="AK50" s="26">
        <f t="shared" si="2"/>
        <v>0.61907571348328128</v>
      </c>
    </row>
    <row r="51" spans="1:37" x14ac:dyDescent="0.25">
      <c r="A51" s="19">
        <v>14</v>
      </c>
      <c r="B51" s="19" t="s">
        <v>97</v>
      </c>
      <c r="C51" s="20" t="s">
        <v>11</v>
      </c>
      <c r="D51" s="20" t="s">
        <v>12</v>
      </c>
      <c r="E51" s="21">
        <v>2089</v>
      </c>
      <c r="F51" s="20" t="s">
        <v>100</v>
      </c>
      <c r="G51" s="20" t="s">
        <v>101</v>
      </c>
      <c r="H51" s="22">
        <v>347</v>
      </c>
      <c r="I51" s="22">
        <v>375</v>
      </c>
      <c r="J51" s="22">
        <v>108.07</v>
      </c>
      <c r="K51" s="22">
        <v>385</v>
      </c>
      <c r="L51" s="22">
        <v>385</v>
      </c>
      <c r="M51" s="22">
        <v>100</v>
      </c>
      <c r="N51" s="22">
        <v>350</v>
      </c>
      <c r="O51" s="22">
        <v>350</v>
      </c>
      <c r="P51" s="22">
        <v>100</v>
      </c>
      <c r="Q51" s="22">
        <v>418</v>
      </c>
      <c r="R51" s="22">
        <v>0</v>
      </c>
      <c r="S51" s="22">
        <v>0</v>
      </c>
      <c r="T51" s="22">
        <v>1500</v>
      </c>
      <c r="U51" s="22">
        <v>1110</v>
      </c>
      <c r="V51" s="22">
        <v>74</v>
      </c>
      <c r="W51" s="23">
        <v>328530018</v>
      </c>
      <c r="X51" s="23">
        <v>328530018</v>
      </c>
      <c r="Y51" s="22">
        <v>100</v>
      </c>
      <c r="Z51" s="23">
        <v>356261000</v>
      </c>
      <c r="AA51" s="23">
        <v>356261000</v>
      </c>
      <c r="AB51" s="22">
        <v>100</v>
      </c>
      <c r="AC51" s="23">
        <v>281000000</v>
      </c>
      <c r="AD51" s="23">
        <v>281000000</v>
      </c>
      <c r="AE51" s="22">
        <v>100</v>
      </c>
      <c r="AF51" s="22">
        <v>450000000</v>
      </c>
      <c r="AG51" s="22">
        <v>0</v>
      </c>
      <c r="AH51" s="22">
        <v>0</v>
      </c>
      <c r="AI51" s="23">
        <f t="shared" si="0"/>
        <v>1415791018</v>
      </c>
      <c r="AJ51" s="25">
        <f t="shared" si="1"/>
        <v>965791018</v>
      </c>
      <c r="AK51" s="26">
        <f t="shared" si="2"/>
        <v>0.68215648052656319</v>
      </c>
    </row>
    <row r="52" spans="1:37" x14ac:dyDescent="0.25">
      <c r="A52" s="19">
        <v>15</v>
      </c>
      <c r="B52" s="19" t="s">
        <v>102</v>
      </c>
      <c r="C52" s="20" t="s">
        <v>7</v>
      </c>
      <c r="D52" s="20" t="s">
        <v>8</v>
      </c>
      <c r="E52" s="21">
        <v>2193</v>
      </c>
      <c r="F52" s="20" t="s">
        <v>103</v>
      </c>
      <c r="G52" s="20" t="s">
        <v>104</v>
      </c>
      <c r="H52" s="22">
        <v>213</v>
      </c>
      <c r="I52" s="22">
        <v>213</v>
      </c>
      <c r="J52" s="22">
        <v>100</v>
      </c>
      <c r="K52" s="22">
        <v>213</v>
      </c>
      <c r="L52" s="22">
        <v>0</v>
      </c>
      <c r="M52" s="22">
        <v>0</v>
      </c>
      <c r="N52" s="22">
        <v>187</v>
      </c>
      <c r="O52" s="22">
        <v>250</v>
      </c>
      <c r="P52" s="22">
        <v>133.69</v>
      </c>
      <c r="Q52" s="22">
        <v>237</v>
      </c>
      <c r="R52" s="22">
        <v>0</v>
      </c>
      <c r="S52" s="22">
        <v>0</v>
      </c>
      <c r="T52" s="22">
        <v>850</v>
      </c>
      <c r="U52" s="22">
        <v>463</v>
      </c>
      <c r="V52" s="22">
        <v>54.47</v>
      </c>
      <c r="W52" s="23">
        <v>179000000</v>
      </c>
      <c r="X52" s="23">
        <v>174715500</v>
      </c>
      <c r="Y52" s="22">
        <v>97.61</v>
      </c>
      <c r="Z52" s="23">
        <v>130000000</v>
      </c>
      <c r="AA52" s="23">
        <v>55440000</v>
      </c>
      <c r="AB52" s="22">
        <v>42.65</v>
      </c>
      <c r="AC52" s="23">
        <v>200000000</v>
      </c>
      <c r="AD52" s="23">
        <v>199969667</v>
      </c>
      <c r="AE52" s="22">
        <v>99.99</v>
      </c>
      <c r="AF52" s="22">
        <v>300000000</v>
      </c>
      <c r="AG52" s="22">
        <v>0</v>
      </c>
      <c r="AH52" s="22">
        <v>0</v>
      </c>
      <c r="AI52" s="23">
        <f t="shared" si="0"/>
        <v>809000000</v>
      </c>
      <c r="AJ52" s="25">
        <f t="shared" si="1"/>
        <v>430125167</v>
      </c>
      <c r="AK52" s="26">
        <f t="shared" si="2"/>
        <v>0.5316751137206428</v>
      </c>
    </row>
    <row r="53" spans="1:37" x14ac:dyDescent="0.25">
      <c r="A53" s="19">
        <v>15</v>
      </c>
      <c r="B53" s="19" t="s">
        <v>102</v>
      </c>
      <c r="C53" s="20" t="s">
        <v>7</v>
      </c>
      <c r="D53" s="20" t="s">
        <v>8</v>
      </c>
      <c r="E53" s="21">
        <v>2194</v>
      </c>
      <c r="F53" s="20" t="s">
        <v>105</v>
      </c>
      <c r="G53" s="20" t="s">
        <v>106</v>
      </c>
      <c r="H53" s="22">
        <v>0</v>
      </c>
      <c r="I53" s="22">
        <v>0</v>
      </c>
      <c r="J53" s="22">
        <v>0</v>
      </c>
      <c r="K53" s="22">
        <v>33</v>
      </c>
      <c r="L53" s="22">
        <v>37</v>
      </c>
      <c r="M53" s="22">
        <v>112.12</v>
      </c>
      <c r="N53" s="22">
        <v>0</v>
      </c>
      <c r="O53" s="22">
        <v>0</v>
      </c>
      <c r="P53" s="22">
        <v>0</v>
      </c>
      <c r="Q53" s="22">
        <v>117</v>
      </c>
      <c r="R53" s="22">
        <v>0</v>
      </c>
      <c r="S53" s="22">
        <v>0</v>
      </c>
      <c r="T53" s="22">
        <v>150</v>
      </c>
      <c r="U53" s="22">
        <v>37</v>
      </c>
      <c r="V53" s="22">
        <v>24.67</v>
      </c>
      <c r="W53" s="23">
        <v>0</v>
      </c>
      <c r="X53" s="23">
        <v>0</v>
      </c>
      <c r="Y53" s="22">
        <v>0</v>
      </c>
      <c r="Z53" s="23">
        <v>50000000</v>
      </c>
      <c r="AA53" s="23">
        <v>42351073</v>
      </c>
      <c r="AB53" s="22">
        <v>84.7</v>
      </c>
      <c r="AC53" s="23">
        <v>0</v>
      </c>
      <c r="AD53" s="23">
        <v>0</v>
      </c>
      <c r="AE53" s="22">
        <v>0</v>
      </c>
      <c r="AF53" s="22">
        <v>86730000</v>
      </c>
      <c r="AG53" s="22">
        <v>0</v>
      </c>
      <c r="AH53" s="22">
        <v>0</v>
      </c>
      <c r="AI53" s="23">
        <f t="shared" si="0"/>
        <v>136730000</v>
      </c>
      <c r="AJ53" s="25">
        <f t="shared" si="1"/>
        <v>42351073</v>
      </c>
      <c r="AK53" s="26">
        <f t="shared" si="2"/>
        <v>0.30974236085716378</v>
      </c>
    </row>
    <row r="54" spans="1:37" x14ac:dyDescent="0.25">
      <c r="A54" s="19">
        <v>15</v>
      </c>
      <c r="B54" s="19" t="s">
        <v>102</v>
      </c>
      <c r="C54" s="20" t="s">
        <v>11</v>
      </c>
      <c r="D54" s="20" t="s">
        <v>12</v>
      </c>
      <c r="E54" s="21">
        <v>2197</v>
      </c>
      <c r="F54" s="20" t="s">
        <v>107</v>
      </c>
      <c r="G54" s="20" t="s">
        <v>108</v>
      </c>
      <c r="H54" s="22">
        <v>200</v>
      </c>
      <c r="I54" s="22">
        <v>200</v>
      </c>
      <c r="J54" s="22">
        <v>100</v>
      </c>
      <c r="K54" s="22">
        <v>200</v>
      </c>
      <c r="L54" s="22">
        <v>200</v>
      </c>
      <c r="M54" s="22">
        <v>100</v>
      </c>
      <c r="N54" s="22">
        <v>200</v>
      </c>
      <c r="O54" s="22">
        <v>200</v>
      </c>
      <c r="P54" s="22">
        <v>100</v>
      </c>
      <c r="Q54" s="22">
        <v>200</v>
      </c>
      <c r="R54" s="22">
        <v>0</v>
      </c>
      <c r="S54" s="22">
        <v>0</v>
      </c>
      <c r="T54" s="22">
        <v>800</v>
      </c>
      <c r="U54" s="22">
        <v>600</v>
      </c>
      <c r="V54" s="22">
        <v>75</v>
      </c>
      <c r="W54" s="23">
        <v>95000000</v>
      </c>
      <c r="X54" s="23">
        <v>95000000</v>
      </c>
      <c r="Y54" s="22">
        <v>100</v>
      </c>
      <c r="Z54" s="23">
        <v>127000000</v>
      </c>
      <c r="AA54" s="23">
        <v>127000000</v>
      </c>
      <c r="AB54" s="22">
        <v>100</v>
      </c>
      <c r="AC54" s="23">
        <v>150000000</v>
      </c>
      <c r="AD54" s="23">
        <v>150000000</v>
      </c>
      <c r="AE54" s="22">
        <v>100</v>
      </c>
      <c r="AF54" s="22">
        <v>151000000</v>
      </c>
      <c r="AG54" s="22">
        <v>0</v>
      </c>
      <c r="AH54" s="22">
        <v>0</v>
      </c>
      <c r="AI54" s="23">
        <f t="shared" si="0"/>
        <v>523000000</v>
      </c>
      <c r="AJ54" s="25">
        <f t="shared" si="1"/>
        <v>372000000</v>
      </c>
      <c r="AK54" s="26">
        <f t="shared" si="2"/>
        <v>0.71128107074569791</v>
      </c>
    </row>
    <row r="55" spans="1:37" x14ac:dyDescent="0.25">
      <c r="A55" s="19">
        <v>15</v>
      </c>
      <c r="B55" s="19" t="s">
        <v>102</v>
      </c>
      <c r="C55" s="20" t="s">
        <v>11</v>
      </c>
      <c r="D55" s="20" t="s">
        <v>12</v>
      </c>
      <c r="E55" s="21">
        <v>2197</v>
      </c>
      <c r="F55" s="20" t="s">
        <v>107</v>
      </c>
      <c r="G55" s="20" t="s">
        <v>109</v>
      </c>
      <c r="H55" s="22">
        <v>250</v>
      </c>
      <c r="I55" s="22">
        <v>250</v>
      </c>
      <c r="J55" s="22">
        <v>100</v>
      </c>
      <c r="K55" s="22">
        <v>250</v>
      </c>
      <c r="L55" s="22">
        <v>250</v>
      </c>
      <c r="M55" s="22">
        <v>100</v>
      </c>
      <c r="N55" s="22">
        <v>250</v>
      </c>
      <c r="O55" s="22">
        <v>250</v>
      </c>
      <c r="P55" s="22">
        <v>100</v>
      </c>
      <c r="Q55" s="22">
        <v>338</v>
      </c>
      <c r="R55" s="22">
        <v>0</v>
      </c>
      <c r="S55" s="22">
        <v>0</v>
      </c>
      <c r="T55" s="22">
        <v>1088</v>
      </c>
      <c r="U55" s="22">
        <v>750</v>
      </c>
      <c r="V55" s="22">
        <v>68.930000000000007</v>
      </c>
      <c r="W55" s="23">
        <v>100000000</v>
      </c>
      <c r="X55" s="23">
        <v>88958189</v>
      </c>
      <c r="Y55" s="22">
        <v>88.96</v>
      </c>
      <c r="Z55" s="23">
        <v>173000000</v>
      </c>
      <c r="AA55" s="23">
        <v>171458286</v>
      </c>
      <c r="AB55" s="22">
        <v>99.11</v>
      </c>
      <c r="AC55" s="23">
        <v>200000000</v>
      </c>
      <c r="AD55" s="23">
        <v>167382438</v>
      </c>
      <c r="AE55" s="22">
        <v>83.69</v>
      </c>
      <c r="AF55" s="22">
        <v>251000000</v>
      </c>
      <c r="AG55" s="22">
        <v>0</v>
      </c>
      <c r="AH55" s="22">
        <v>0</v>
      </c>
      <c r="AI55" s="23">
        <f t="shared" si="0"/>
        <v>724000000</v>
      </c>
      <c r="AJ55" s="25">
        <f t="shared" si="1"/>
        <v>427798913</v>
      </c>
      <c r="AK55" s="26">
        <f t="shared" si="2"/>
        <v>0.59088247651933701</v>
      </c>
    </row>
    <row r="56" spans="1:37" x14ac:dyDescent="0.25">
      <c r="A56" s="19">
        <v>16</v>
      </c>
      <c r="B56" s="19" t="s">
        <v>110</v>
      </c>
      <c r="C56" s="20" t="s">
        <v>7</v>
      </c>
      <c r="D56" s="20" t="s">
        <v>8</v>
      </c>
      <c r="E56" s="21">
        <v>1895</v>
      </c>
      <c r="F56" s="20" t="s">
        <v>111</v>
      </c>
      <c r="G56" s="20" t="s">
        <v>112</v>
      </c>
      <c r="H56" s="22">
        <v>100</v>
      </c>
      <c r="I56" s="22">
        <v>100</v>
      </c>
      <c r="J56" s="22">
        <v>100</v>
      </c>
      <c r="K56" s="22">
        <v>100</v>
      </c>
      <c r="L56" s="22">
        <v>100</v>
      </c>
      <c r="M56" s="22">
        <v>100</v>
      </c>
      <c r="N56" s="22">
        <v>100</v>
      </c>
      <c r="O56" s="22">
        <v>100</v>
      </c>
      <c r="P56" s="22">
        <v>100</v>
      </c>
      <c r="Q56" s="22">
        <v>100</v>
      </c>
      <c r="R56" s="22">
        <v>0</v>
      </c>
      <c r="S56" s="22">
        <v>0</v>
      </c>
      <c r="T56" s="22">
        <v>400</v>
      </c>
      <c r="U56" s="22">
        <v>300</v>
      </c>
      <c r="V56" s="22">
        <v>75</v>
      </c>
      <c r="W56" s="23">
        <v>254961000</v>
      </c>
      <c r="X56" s="23">
        <v>254961000</v>
      </c>
      <c r="Y56" s="22">
        <v>100</v>
      </c>
      <c r="Z56" s="23">
        <v>299819112</v>
      </c>
      <c r="AA56" s="23">
        <v>299819112</v>
      </c>
      <c r="AB56" s="22">
        <v>100</v>
      </c>
      <c r="AC56" s="23">
        <v>280000000</v>
      </c>
      <c r="AD56" s="23">
        <v>280000000</v>
      </c>
      <c r="AE56" s="22">
        <v>100</v>
      </c>
      <c r="AF56" s="22">
        <v>300000000</v>
      </c>
      <c r="AG56" s="22">
        <v>0</v>
      </c>
      <c r="AH56" s="22">
        <v>0</v>
      </c>
      <c r="AI56" s="23">
        <f t="shared" si="0"/>
        <v>1134780112</v>
      </c>
      <c r="AJ56" s="25">
        <f t="shared" si="1"/>
        <v>834780112</v>
      </c>
      <c r="AK56" s="26">
        <f t="shared" si="2"/>
        <v>0.73563160225705471</v>
      </c>
    </row>
    <row r="57" spans="1:37" x14ac:dyDescent="0.25">
      <c r="A57" s="19">
        <v>16</v>
      </c>
      <c r="B57" s="19" t="s">
        <v>110</v>
      </c>
      <c r="C57" s="20" t="s">
        <v>7</v>
      </c>
      <c r="D57" s="20" t="s">
        <v>8</v>
      </c>
      <c r="E57" s="21">
        <v>2216</v>
      </c>
      <c r="F57" s="20" t="s">
        <v>113</v>
      </c>
      <c r="G57" s="20" t="s">
        <v>114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300</v>
      </c>
      <c r="O57" s="22">
        <v>300</v>
      </c>
      <c r="P57" s="22">
        <v>100</v>
      </c>
      <c r="Q57" s="22">
        <v>300</v>
      </c>
      <c r="R57" s="22">
        <v>0</v>
      </c>
      <c r="S57" s="22">
        <v>0</v>
      </c>
      <c r="T57" s="22">
        <v>600</v>
      </c>
      <c r="U57" s="22">
        <v>300</v>
      </c>
      <c r="V57" s="22">
        <v>50</v>
      </c>
      <c r="W57" s="23">
        <v>0</v>
      </c>
      <c r="X57" s="23">
        <v>0</v>
      </c>
      <c r="Y57" s="22">
        <v>0</v>
      </c>
      <c r="Z57" s="23">
        <v>0</v>
      </c>
      <c r="AA57" s="23">
        <v>0</v>
      </c>
      <c r="AB57" s="22">
        <v>0</v>
      </c>
      <c r="AC57" s="23">
        <v>150000000</v>
      </c>
      <c r="AD57" s="23">
        <v>150000000</v>
      </c>
      <c r="AE57" s="22">
        <v>100</v>
      </c>
      <c r="AF57" s="22">
        <v>277334000</v>
      </c>
      <c r="AG57" s="22">
        <v>0</v>
      </c>
      <c r="AH57" s="22">
        <v>0</v>
      </c>
      <c r="AI57" s="23">
        <f t="shared" si="0"/>
        <v>427334000</v>
      </c>
      <c r="AJ57" s="25">
        <f t="shared" si="1"/>
        <v>150000000</v>
      </c>
      <c r="AK57" s="26">
        <f t="shared" si="2"/>
        <v>0.35101349295866935</v>
      </c>
    </row>
    <row r="58" spans="1:37" x14ac:dyDescent="0.25">
      <c r="A58" s="19">
        <v>16</v>
      </c>
      <c r="B58" s="19" t="s">
        <v>110</v>
      </c>
      <c r="C58" s="20" t="s">
        <v>11</v>
      </c>
      <c r="D58" s="20" t="s">
        <v>12</v>
      </c>
      <c r="E58" s="21">
        <v>1901</v>
      </c>
      <c r="F58" s="20" t="s">
        <v>115</v>
      </c>
      <c r="G58" s="20" t="s">
        <v>116</v>
      </c>
      <c r="H58" s="22">
        <v>300</v>
      </c>
      <c r="I58" s="22">
        <v>300</v>
      </c>
      <c r="J58" s="22">
        <v>100</v>
      </c>
      <c r="K58" s="22">
        <v>0</v>
      </c>
      <c r="L58" s="22">
        <v>0</v>
      </c>
      <c r="M58" s="22">
        <v>0</v>
      </c>
      <c r="N58" s="22">
        <v>300</v>
      </c>
      <c r="O58" s="22">
        <v>300</v>
      </c>
      <c r="P58" s="22">
        <v>100</v>
      </c>
      <c r="Q58" s="22">
        <v>400</v>
      </c>
      <c r="R58" s="22">
        <v>0</v>
      </c>
      <c r="S58" s="22">
        <v>0</v>
      </c>
      <c r="T58" s="22">
        <v>1000</v>
      </c>
      <c r="U58" s="22">
        <v>600</v>
      </c>
      <c r="V58" s="22">
        <v>60</v>
      </c>
      <c r="W58" s="23">
        <v>242359000</v>
      </c>
      <c r="X58" s="23">
        <v>242359000</v>
      </c>
      <c r="Y58" s="22">
        <v>100</v>
      </c>
      <c r="Z58" s="23">
        <v>0</v>
      </c>
      <c r="AA58" s="23">
        <v>0</v>
      </c>
      <c r="AB58" s="22">
        <v>0</v>
      </c>
      <c r="AC58" s="23">
        <v>249500000</v>
      </c>
      <c r="AD58" s="23">
        <v>249500000</v>
      </c>
      <c r="AE58" s="22">
        <v>100</v>
      </c>
      <c r="AF58" s="22">
        <v>300000000</v>
      </c>
      <c r="AG58" s="22">
        <v>0</v>
      </c>
      <c r="AH58" s="22">
        <v>0</v>
      </c>
      <c r="AI58" s="23">
        <f t="shared" si="0"/>
        <v>791859000</v>
      </c>
      <c r="AJ58" s="25">
        <f t="shared" si="1"/>
        <v>491859000</v>
      </c>
      <c r="AK58" s="26">
        <f t="shared" si="2"/>
        <v>0.62114467348353686</v>
      </c>
    </row>
    <row r="59" spans="1:37" x14ac:dyDescent="0.25">
      <c r="A59" s="19">
        <v>16</v>
      </c>
      <c r="B59" s="19" t="s">
        <v>110</v>
      </c>
      <c r="C59" s="20" t="s">
        <v>11</v>
      </c>
      <c r="D59" s="20" t="s">
        <v>12</v>
      </c>
      <c r="E59" s="21">
        <v>1901</v>
      </c>
      <c r="F59" s="20" t="s">
        <v>115</v>
      </c>
      <c r="G59" s="20" t="s">
        <v>117</v>
      </c>
      <c r="H59" s="22">
        <v>500</v>
      </c>
      <c r="I59" s="22">
        <v>500</v>
      </c>
      <c r="J59" s="22">
        <v>100</v>
      </c>
      <c r="K59" s="22">
        <v>500</v>
      </c>
      <c r="L59" s="22">
        <v>500</v>
      </c>
      <c r="M59" s="22">
        <v>100</v>
      </c>
      <c r="N59" s="22">
        <v>500</v>
      </c>
      <c r="O59" s="22">
        <v>500</v>
      </c>
      <c r="P59" s="22">
        <v>100</v>
      </c>
      <c r="Q59" s="22">
        <v>500</v>
      </c>
      <c r="R59" s="22">
        <v>0</v>
      </c>
      <c r="S59" s="22">
        <v>0</v>
      </c>
      <c r="T59" s="22">
        <v>2000</v>
      </c>
      <c r="U59" s="22">
        <v>1500</v>
      </c>
      <c r="V59" s="22">
        <v>75</v>
      </c>
      <c r="W59" s="23">
        <v>397468000</v>
      </c>
      <c r="X59" s="23">
        <v>397468000</v>
      </c>
      <c r="Y59" s="22">
        <v>100</v>
      </c>
      <c r="Z59" s="23">
        <v>445877133</v>
      </c>
      <c r="AA59" s="23">
        <v>445877133</v>
      </c>
      <c r="AB59" s="22">
        <v>100</v>
      </c>
      <c r="AC59" s="23">
        <v>398016667</v>
      </c>
      <c r="AD59" s="23">
        <v>398016667</v>
      </c>
      <c r="AE59" s="22">
        <v>100</v>
      </c>
      <c r="AF59" s="22">
        <v>400000000</v>
      </c>
      <c r="AG59" s="22">
        <v>95972000</v>
      </c>
      <c r="AH59" s="22">
        <v>23.99</v>
      </c>
      <c r="AI59" s="23">
        <f t="shared" si="0"/>
        <v>1641361800</v>
      </c>
      <c r="AJ59" s="25">
        <f t="shared" si="1"/>
        <v>1337333800</v>
      </c>
      <c r="AK59" s="26">
        <f t="shared" si="2"/>
        <v>0.81477088110616436</v>
      </c>
    </row>
    <row r="60" spans="1:37" x14ac:dyDescent="0.25">
      <c r="A60" s="19">
        <v>17</v>
      </c>
      <c r="B60" s="19" t="s">
        <v>118</v>
      </c>
      <c r="C60" s="20" t="s">
        <v>7</v>
      </c>
      <c r="D60" s="20" t="s">
        <v>8</v>
      </c>
      <c r="E60" s="21">
        <v>1663</v>
      </c>
      <c r="F60" s="20" t="s">
        <v>119</v>
      </c>
      <c r="G60" s="20" t="s">
        <v>120</v>
      </c>
      <c r="H60" s="22">
        <v>200</v>
      </c>
      <c r="I60" s="22">
        <v>200</v>
      </c>
      <c r="J60" s="22">
        <v>100</v>
      </c>
      <c r="K60" s="22">
        <v>0</v>
      </c>
      <c r="L60" s="22">
        <v>0</v>
      </c>
      <c r="M60" s="22">
        <v>0</v>
      </c>
      <c r="N60" s="22">
        <v>200</v>
      </c>
      <c r="O60" s="22">
        <v>200</v>
      </c>
      <c r="P60" s="22">
        <v>100</v>
      </c>
      <c r="Q60" s="22">
        <v>0</v>
      </c>
      <c r="R60" s="22">
        <v>0</v>
      </c>
      <c r="S60" s="22">
        <v>0</v>
      </c>
      <c r="T60" s="22">
        <v>400</v>
      </c>
      <c r="U60" s="22">
        <v>400</v>
      </c>
      <c r="V60" s="22">
        <v>100</v>
      </c>
      <c r="W60" s="23">
        <v>220404859</v>
      </c>
      <c r="X60" s="23">
        <v>220404859</v>
      </c>
      <c r="Y60" s="22">
        <v>100</v>
      </c>
      <c r="Z60" s="23">
        <v>0</v>
      </c>
      <c r="AA60" s="23">
        <v>0</v>
      </c>
      <c r="AB60" s="22">
        <v>0</v>
      </c>
      <c r="AC60" s="23">
        <v>244368390</v>
      </c>
      <c r="AD60" s="23">
        <v>244368390</v>
      </c>
      <c r="AE60" s="22">
        <v>100</v>
      </c>
      <c r="AF60" s="22">
        <v>0</v>
      </c>
      <c r="AG60" s="22">
        <v>0</v>
      </c>
      <c r="AH60" s="22">
        <v>0</v>
      </c>
      <c r="AI60" s="23">
        <f t="shared" si="0"/>
        <v>464773249</v>
      </c>
      <c r="AJ60" s="25">
        <f t="shared" si="1"/>
        <v>464773249</v>
      </c>
      <c r="AK60" s="26">
        <f t="shared" si="2"/>
        <v>1</v>
      </c>
    </row>
    <row r="61" spans="1:37" x14ac:dyDescent="0.25">
      <c r="A61" s="19">
        <v>17</v>
      </c>
      <c r="B61" s="19" t="s">
        <v>118</v>
      </c>
      <c r="C61" s="20" t="s">
        <v>11</v>
      </c>
      <c r="D61" s="20" t="s">
        <v>12</v>
      </c>
      <c r="E61" s="21">
        <v>1781</v>
      </c>
      <c r="F61" s="20" t="s">
        <v>121</v>
      </c>
      <c r="G61" s="20" t="s">
        <v>122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150</v>
      </c>
      <c r="O61" s="22">
        <v>150</v>
      </c>
      <c r="P61" s="22">
        <v>100</v>
      </c>
      <c r="Q61" s="22">
        <v>150</v>
      </c>
      <c r="R61" s="22">
        <v>0</v>
      </c>
      <c r="S61" s="22">
        <v>0</v>
      </c>
      <c r="T61" s="22">
        <v>300</v>
      </c>
      <c r="U61" s="22">
        <v>150</v>
      </c>
      <c r="V61" s="22">
        <v>50</v>
      </c>
      <c r="W61" s="23">
        <v>0</v>
      </c>
      <c r="X61" s="23">
        <v>0</v>
      </c>
      <c r="Y61" s="22">
        <v>0</v>
      </c>
      <c r="Z61" s="23">
        <v>0</v>
      </c>
      <c r="AA61" s="23">
        <v>0</v>
      </c>
      <c r="AB61" s="22">
        <v>0</v>
      </c>
      <c r="AC61" s="23">
        <v>156229950</v>
      </c>
      <c r="AD61" s="23">
        <v>156229950</v>
      </c>
      <c r="AE61" s="22">
        <v>100</v>
      </c>
      <c r="AF61" s="22">
        <v>250000000</v>
      </c>
      <c r="AG61" s="22">
        <v>32275670</v>
      </c>
      <c r="AH61" s="22">
        <v>12.91</v>
      </c>
      <c r="AI61" s="23">
        <f t="shared" si="0"/>
        <v>406229950</v>
      </c>
      <c r="AJ61" s="25">
        <f t="shared" si="1"/>
        <v>188505620</v>
      </c>
      <c r="AK61" s="26">
        <f t="shared" si="2"/>
        <v>0.46403673584382443</v>
      </c>
    </row>
    <row r="62" spans="1:37" x14ac:dyDescent="0.25">
      <c r="A62" s="19">
        <v>17</v>
      </c>
      <c r="B62" s="19" t="s">
        <v>118</v>
      </c>
      <c r="C62" s="20" t="s">
        <v>11</v>
      </c>
      <c r="D62" s="20" t="s">
        <v>12</v>
      </c>
      <c r="E62" s="21">
        <v>1781</v>
      </c>
      <c r="F62" s="20" t="s">
        <v>121</v>
      </c>
      <c r="G62" s="20" t="s">
        <v>123</v>
      </c>
      <c r="H62" s="22">
        <v>60</v>
      </c>
      <c r="I62" s="22">
        <v>60</v>
      </c>
      <c r="J62" s="22">
        <v>100</v>
      </c>
      <c r="K62" s="22">
        <v>70</v>
      </c>
      <c r="L62" s="22">
        <v>70</v>
      </c>
      <c r="M62" s="22">
        <v>100</v>
      </c>
      <c r="N62" s="22">
        <v>70</v>
      </c>
      <c r="O62" s="22">
        <v>70</v>
      </c>
      <c r="P62" s="22">
        <v>100</v>
      </c>
      <c r="Q62" s="22">
        <v>0</v>
      </c>
      <c r="R62" s="22">
        <v>0</v>
      </c>
      <c r="S62" s="22">
        <v>0</v>
      </c>
      <c r="T62" s="22">
        <v>200</v>
      </c>
      <c r="U62" s="22">
        <v>200</v>
      </c>
      <c r="V62" s="22">
        <v>100</v>
      </c>
      <c r="W62" s="23">
        <v>203763470</v>
      </c>
      <c r="X62" s="23">
        <v>199095620</v>
      </c>
      <c r="Y62" s="22">
        <v>97.71</v>
      </c>
      <c r="Z62" s="23">
        <v>237724000</v>
      </c>
      <c r="AA62" s="23">
        <v>232443450</v>
      </c>
      <c r="AB62" s="22">
        <v>97.78</v>
      </c>
      <c r="AC62" s="23">
        <v>191130140</v>
      </c>
      <c r="AD62" s="23">
        <v>191116764</v>
      </c>
      <c r="AE62" s="22">
        <v>99.99</v>
      </c>
      <c r="AF62" s="22">
        <v>0</v>
      </c>
      <c r="AG62" s="22">
        <v>0</v>
      </c>
      <c r="AH62" s="22">
        <v>0</v>
      </c>
      <c r="AI62" s="23">
        <f t="shared" si="0"/>
        <v>632617610</v>
      </c>
      <c r="AJ62" s="25">
        <f t="shared" si="1"/>
        <v>622655834</v>
      </c>
      <c r="AK62" s="26">
        <f t="shared" si="2"/>
        <v>0.98425308457663707</v>
      </c>
    </row>
    <row r="63" spans="1:37" x14ac:dyDescent="0.25">
      <c r="A63" s="19">
        <v>18</v>
      </c>
      <c r="B63" s="19" t="s">
        <v>124</v>
      </c>
      <c r="C63" s="20" t="s">
        <v>11</v>
      </c>
      <c r="D63" s="20" t="s">
        <v>12</v>
      </c>
      <c r="E63" s="21">
        <v>1679</v>
      </c>
      <c r="F63" s="20" t="s">
        <v>125</v>
      </c>
      <c r="G63" s="20" t="s">
        <v>126</v>
      </c>
      <c r="H63" s="22">
        <v>650</v>
      </c>
      <c r="I63" s="22">
        <v>650</v>
      </c>
      <c r="J63" s="22">
        <v>100</v>
      </c>
      <c r="K63" s="22">
        <v>650</v>
      </c>
      <c r="L63" s="22">
        <v>650</v>
      </c>
      <c r="M63" s="22">
        <v>100</v>
      </c>
      <c r="N63" s="22">
        <v>650</v>
      </c>
      <c r="O63" s="22">
        <v>650</v>
      </c>
      <c r="P63" s="22">
        <v>100</v>
      </c>
      <c r="Q63" s="22">
        <v>650</v>
      </c>
      <c r="R63" s="22">
        <v>0</v>
      </c>
      <c r="S63" s="22">
        <v>0</v>
      </c>
      <c r="T63" s="22">
        <v>2600</v>
      </c>
      <c r="U63" s="22">
        <v>1950</v>
      </c>
      <c r="V63" s="22">
        <v>75</v>
      </c>
      <c r="W63" s="23">
        <v>404090000</v>
      </c>
      <c r="X63" s="23">
        <v>404090000</v>
      </c>
      <c r="Y63" s="22">
        <v>100</v>
      </c>
      <c r="Z63" s="23">
        <v>403000000</v>
      </c>
      <c r="AA63" s="23">
        <v>403000000</v>
      </c>
      <c r="AB63" s="22">
        <v>100</v>
      </c>
      <c r="AC63" s="23">
        <v>500000000</v>
      </c>
      <c r="AD63" s="23">
        <v>500000000</v>
      </c>
      <c r="AE63" s="22">
        <v>100</v>
      </c>
      <c r="AF63" s="22">
        <v>403000000</v>
      </c>
      <c r="AG63" s="22">
        <v>0</v>
      </c>
      <c r="AH63" s="22">
        <v>0</v>
      </c>
      <c r="AI63" s="23">
        <f t="shared" si="0"/>
        <v>1710090000</v>
      </c>
      <c r="AJ63" s="25">
        <f t="shared" si="1"/>
        <v>1307090000</v>
      </c>
      <c r="AK63" s="26">
        <f t="shared" si="2"/>
        <v>0.7643398885438778</v>
      </c>
    </row>
    <row r="64" spans="1:37" x14ac:dyDescent="0.25">
      <c r="A64" s="19">
        <v>18</v>
      </c>
      <c r="B64" s="19" t="s">
        <v>124</v>
      </c>
      <c r="C64" s="20" t="s">
        <v>11</v>
      </c>
      <c r="D64" s="20" t="s">
        <v>12</v>
      </c>
      <c r="E64" s="21">
        <v>1679</v>
      </c>
      <c r="F64" s="20" t="s">
        <v>125</v>
      </c>
      <c r="G64" s="20" t="s">
        <v>127</v>
      </c>
      <c r="H64" s="22">
        <v>1500</v>
      </c>
      <c r="I64" s="22">
        <v>1500</v>
      </c>
      <c r="J64" s="22">
        <v>100</v>
      </c>
      <c r="K64" s="22">
        <v>2000</v>
      </c>
      <c r="L64" s="22">
        <v>1500</v>
      </c>
      <c r="M64" s="22">
        <v>75</v>
      </c>
      <c r="N64" s="22">
        <v>2000</v>
      </c>
      <c r="O64" s="22">
        <v>2000</v>
      </c>
      <c r="P64" s="22">
        <v>100</v>
      </c>
      <c r="Q64" s="22">
        <v>2500</v>
      </c>
      <c r="R64" s="22">
        <v>0</v>
      </c>
      <c r="S64" s="22">
        <v>0</v>
      </c>
      <c r="T64" s="22">
        <v>8000</v>
      </c>
      <c r="U64" s="22">
        <v>5000</v>
      </c>
      <c r="V64" s="22">
        <v>62.5</v>
      </c>
      <c r="W64" s="23">
        <v>606137000</v>
      </c>
      <c r="X64" s="23">
        <v>606137000</v>
      </c>
      <c r="Y64" s="22">
        <v>100</v>
      </c>
      <c r="Z64" s="23">
        <v>1173861000</v>
      </c>
      <c r="AA64" s="23">
        <v>1115249898</v>
      </c>
      <c r="AB64" s="22">
        <v>95.01</v>
      </c>
      <c r="AC64" s="23">
        <v>700000000</v>
      </c>
      <c r="AD64" s="23">
        <v>609956251</v>
      </c>
      <c r="AE64" s="22">
        <v>87.14</v>
      </c>
      <c r="AF64" s="22">
        <v>1600000000</v>
      </c>
      <c r="AG64" s="22">
        <v>0</v>
      </c>
      <c r="AH64" s="22">
        <v>0</v>
      </c>
      <c r="AI64" s="23">
        <f t="shared" si="0"/>
        <v>4079998000</v>
      </c>
      <c r="AJ64" s="25">
        <f t="shared" si="1"/>
        <v>2331343149</v>
      </c>
      <c r="AK64" s="26">
        <f t="shared" si="2"/>
        <v>0.57140791466074248</v>
      </c>
    </row>
    <row r="65" spans="1:37" x14ac:dyDescent="0.25">
      <c r="A65" s="19">
        <v>19</v>
      </c>
      <c r="B65" s="19" t="s">
        <v>128</v>
      </c>
      <c r="C65" s="20" t="s">
        <v>7</v>
      </c>
      <c r="D65" s="20" t="s">
        <v>8</v>
      </c>
      <c r="E65" s="21">
        <v>1889</v>
      </c>
      <c r="F65" s="20" t="s">
        <v>129</v>
      </c>
      <c r="G65" s="20" t="s">
        <v>130</v>
      </c>
      <c r="H65" s="22">
        <v>0</v>
      </c>
      <c r="I65" s="22">
        <v>0</v>
      </c>
      <c r="J65" s="22">
        <v>0</v>
      </c>
      <c r="K65" s="22">
        <v>2000</v>
      </c>
      <c r="L65" s="22">
        <v>2000</v>
      </c>
      <c r="M65" s="22">
        <v>100</v>
      </c>
      <c r="N65" s="22">
        <v>2000</v>
      </c>
      <c r="O65" s="22">
        <v>2000</v>
      </c>
      <c r="P65" s="22">
        <v>100</v>
      </c>
      <c r="Q65" s="22">
        <v>2000</v>
      </c>
      <c r="R65" s="22">
        <v>0</v>
      </c>
      <c r="S65" s="22">
        <v>0</v>
      </c>
      <c r="T65" s="22">
        <v>6000</v>
      </c>
      <c r="U65" s="22">
        <v>4000</v>
      </c>
      <c r="V65" s="22">
        <v>66.67</v>
      </c>
      <c r="W65" s="23">
        <v>0</v>
      </c>
      <c r="X65" s="23">
        <v>0</v>
      </c>
      <c r="Y65" s="22">
        <v>0</v>
      </c>
      <c r="Z65" s="23">
        <v>1766007000</v>
      </c>
      <c r="AA65" s="23">
        <v>1720586323</v>
      </c>
      <c r="AB65" s="22">
        <v>97.43</v>
      </c>
      <c r="AC65" s="23">
        <v>1760000000</v>
      </c>
      <c r="AD65" s="23">
        <v>1759976667</v>
      </c>
      <c r="AE65" s="22">
        <v>100</v>
      </c>
      <c r="AF65" s="22">
        <v>1700000000</v>
      </c>
      <c r="AG65" s="22">
        <v>70000000</v>
      </c>
      <c r="AH65" s="22">
        <v>4.12</v>
      </c>
      <c r="AI65" s="23">
        <f t="shared" si="0"/>
        <v>5226007000</v>
      </c>
      <c r="AJ65" s="25">
        <f t="shared" si="1"/>
        <v>3550562990</v>
      </c>
      <c r="AK65" s="26">
        <f t="shared" si="2"/>
        <v>0.67940264718359544</v>
      </c>
    </row>
    <row r="66" spans="1:37" x14ac:dyDescent="0.25">
      <c r="A66" s="19">
        <v>19</v>
      </c>
      <c r="B66" s="19" t="s">
        <v>128</v>
      </c>
      <c r="C66" s="20" t="s">
        <v>11</v>
      </c>
      <c r="D66" s="20" t="s">
        <v>12</v>
      </c>
      <c r="E66" s="21">
        <v>1938</v>
      </c>
      <c r="F66" s="20" t="s">
        <v>131</v>
      </c>
      <c r="G66" s="20" t="s">
        <v>132</v>
      </c>
      <c r="H66" s="22">
        <v>0</v>
      </c>
      <c r="I66" s="22">
        <v>0</v>
      </c>
      <c r="J66" s="22">
        <v>0</v>
      </c>
      <c r="K66" s="22">
        <v>2000</v>
      </c>
      <c r="L66" s="22">
        <v>2000</v>
      </c>
      <c r="M66" s="22">
        <v>100</v>
      </c>
      <c r="N66" s="22">
        <v>1000</v>
      </c>
      <c r="O66" s="22">
        <v>1000</v>
      </c>
      <c r="P66" s="22">
        <v>100</v>
      </c>
      <c r="Q66" s="22">
        <v>1000</v>
      </c>
      <c r="R66" s="22">
        <v>0</v>
      </c>
      <c r="S66" s="22">
        <v>0</v>
      </c>
      <c r="T66" s="22">
        <v>4000</v>
      </c>
      <c r="U66" s="22">
        <v>3000</v>
      </c>
      <c r="V66" s="22">
        <v>75</v>
      </c>
      <c r="W66" s="23">
        <v>0</v>
      </c>
      <c r="X66" s="23">
        <v>0</v>
      </c>
      <c r="Y66" s="22">
        <v>0</v>
      </c>
      <c r="Z66" s="23">
        <v>2555767000</v>
      </c>
      <c r="AA66" s="23">
        <v>2446833584</v>
      </c>
      <c r="AB66" s="22">
        <v>95.74</v>
      </c>
      <c r="AC66" s="23">
        <v>1765000000</v>
      </c>
      <c r="AD66" s="23">
        <v>1764991000</v>
      </c>
      <c r="AE66" s="22">
        <v>100</v>
      </c>
      <c r="AF66" s="22">
        <v>1600000000</v>
      </c>
      <c r="AG66" s="22">
        <v>52400000</v>
      </c>
      <c r="AH66" s="22">
        <v>3.28</v>
      </c>
      <c r="AI66" s="23">
        <f t="shared" si="0"/>
        <v>5920767000</v>
      </c>
      <c r="AJ66" s="25">
        <f t="shared" si="1"/>
        <v>4264224584</v>
      </c>
      <c r="AK66" s="26">
        <f t="shared" si="2"/>
        <v>0.72021489513098558</v>
      </c>
    </row>
    <row r="67" spans="1:37" x14ac:dyDescent="0.25">
      <c r="A67" s="19">
        <v>19</v>
      </c>
      <c r="B67" s="19" t="s">
        <v>128</v>
      </c>
      <c r="C67" s="20" t="s">
        <v>11</v>
      </c>
      <c r="D67" s="20" t="s">
        <v>12</v>
      </c>
      <c r="E67" s="21">
        <v>1938</v>
      </c>
      <c r="F67" s="20" t="s">
        <v>131</v>
      </c>
      <c r="G67" s="20" t="s">
        <v>133</v>
      </c>
      <c r="H67" s="22">
        <v>1400</v>
      </c>
      <c r="I67" s="22">
        <v>1400</v>
      </c>
      <c r="J67" s="22">
        <v>100</v>
      </c>
      <c r="K67" s="22">
        <v>2483</v>
      </c>
      <c r="L67" s="22">
        <v>1000</v>
      </c>
      <c r="M67" s="22">
        <v>40.270000000000003</v>
      </c>
      <c r="N67" s="22">
        <v>1400</v>
      </c>
      <c r="O67" s="22">
        <v>1883</v>
      </c>
      <c r="P67" s="22">
        <v>134.5</v>
      </c>
      <c r="Q67" s="22">
        <v>317</v>
      </c>
      <c r="R67" s="22">
        <v>0</v>
      </c>
      <c r="S67" s="22">
        <v>0</v>
      </c>
      <c r="T67" s="22">
        <v>5600</v>
      </c>
      <c r="U67" s="22">
        <v>4283</v>
      </c>
      <c r="V67" s="22">
        <v>76.48</v>
      </c>
      <c r="W67" s="23">
        <v>1423562000</v>
      </c>
      <c r="X67" s="23">
        <v>1392553520</v>
      </c>
      <c r="Y67" s="22">
        <v>97.82</v>
      </c>
      <c r="Z67" s="23">
        <v>1123414000</v>
      </c>
      <c r="AA67" s="23">
        <v>1102545468</v>
      </c>
      <c r="AB67" s="22">
        <v>98.14</v>
      </c>
      <c r="AC67" s="23">
        <v>1300000000</v>
      </c>
      <c r="AD67" s="23">
        <v>1299998333</v>
      </c>
      <c r="AE67" s="22">
        <v>100</v>
      </c>
      <c r="AF67" s="22">
        <v>400000000</v>
      </c>
      <c r="AG67" s="22">
        <v>13200000</v>
      </c>
      <c r="AH67" s="22">
        <v>3.3</v>
      </c>
      <c r="AI67" s="23">
        <f t="shared" si="0"/>
        <v>4246976000</v>
      </c>
      <c r="AJ67" s="25">
        <f t="shared" si="1"/>
        <v>3808297321</v>
      </c>
      <c r="AK67" s="26">
        <f t="shared" si="2"/>
        <v>0.89670799199242002</v>
      </c>
    </row>
    <row r="68" spans="1:37" x14ac:dyDescent="0.25">
      <c r="A68" s="19">
        <v>20</v>
      </c>
      <c r="B68" s="19" t="s">
        <v>134</v>
      </c>
      <c r="C68" s="20" t="s">
        <v>7</v>
      </c>
      <c r="D68" s="20" t="s">
        <v>8</v>
      </c>
      <c r="E68" s="21">
        <v>1641</v>
      </c>
      <c r="F68" s="20" t="s">
        <v>135</v>
      </c>
      <c r="G68" s="20" t="s">
        <v>136</v>
      </c>
      <c r="H68" s="22">
        <v>125</v>
      </c>
      <c r="I68" s="22">
        <v>140</v>
      </c>
      <c r="J68" s="22">
        <v>112</v>
      </c>
      <c r="K68" s="22">
        <v>125</v>
      </c>
      <c r="L68" s="22">
        <v>120</v>
      </c>
      <c r="M68" s="22">
        <v>96</v>
      </c>
      <c r="N68" s="22">
        <v>125</v>
      </c>
      <c r="O68" s="22">
        <v>125</v>
      </c>
      <c r="P68" s="22">
        <v>100</v>
      </c>
      <c r="Q68" s="22">
        <v>125</v>
      </c>
      <c r="R68" s="22">
        <v>0</v>
      </c>
      <c r="S68" s="22">
        <v>0</v>
      </c>
      <c r="T68" s="22">
        <v>500</v>
      </c>
      <c r="U68" s="22">
        <v>385</v>
      </c>
      <c r="V68" s="22">
        <v>77</v>
      </c>
      <c r="W68" s="23">
        <v>540025000</v>
      </c>
      <c r="X68" s="23">
        <v>473400000</v>
      </c>
      <c r="Y68" s="22">
        <v>87.66</v>
      </c>
      <c r="Z68" s="23">
        <v>640000000</v>
      </c>
      <c r="AA68" s="23">
        <v>637253744</v>
      </c>
      <c r="AB68" s="22">
        <v>99.57</v>
      </c>
      <c r="AC68" s="23">
        <v>632539999</v>
      </c>
      <c r="AD68" s="23">
        <v>625230285</v>
      </c>
      <c r="AE68" s="22">
        <v>98.84</v>
      </c>
      <c r="AF68" s="22">
        <v>800000000</v>
      </c>
      <c r="AG68" s="22">
        <v>19200000</v>
      </c>
      <c r="AH68" s="22">
        <v>2.4</v>
      </c>
      <c r="AI68" s="23">
        <f t="shared" si="0"/>
        <v>2612564999</v>
      </c>
      <c r="AJ68" s="25">
        <f t="shared" si="1"/>
        <v>1755084029</v>
      </c>
      <c r="AK68" s="26">
        <f t="shared" si="2"/>
        <v>0.67178578510842246</v>
      </c>
    </row>
    <row r="69" spans="1:37" x14ac:dyDescent="0.25">
      <c r="A69" s="19">
        <v>20</v>
      </c>
      <c r="B69" s="19" t="s">
        <v>134</v>
      </c>
      <c r="C69" s="20" t="s">
        <v>11</v>
      </c>
      <c r="D69" s="20" t="s">
        <v>12</v>
      </c>
      <c r="E69" s="21">
        <v>1674</v>
      </c>
      <c r="F69" s="20" t="s">
        <v>12</v>
      </c>
      <c r="G69" s="20" t="s">
        <v>137</v>
      </c>
      <c r="H69" s="22">
        <v>250</v>
      </c>
      <c r="I69" s="22">
        <v>0</v>
      </c>
      <c r="J69" s="22">
        <v>0</v>
      </c>
      <c r="K69" s="22">
        <v>250</v>
      </c>
      <c r="L69" s="22">
        <v>700</v>
      </c>
      <c r="M69" s="22">
        <v>280</v>
      </c>
      <c r="N69" s="22">
        <v>250</v>
      </c>
      <c r="O69" s="22">
        <v>250</v>
      </c>
      <c r="P69" s="22">
        <v>100</v>
      </c>
      <c r="Q69" s="22">
        <v>250</v>
      </c>
      <c r="R69" s="22">
        <v>0</v>
      </c>
      <c r="S69" s="22">
        <v>0</v>
      </c>
      <c r="T69" s="22">
        <v>1000</v>
      </c>
      <c r="U69" s="22">
        <v>950</v>
      </c>
      <c r="V69" s="22">
        <v>95</v>
      </c>
      <c r="W69" s="23">
        <v>425356000</v>
      </c>
      <c r="X69" s="23">
        <v>88464050</v>
      </c>
      <c r="Y69" s="22">
        <v>20.8</v>
      </c>
      <c r="Z69" s="23">
        <v>532000000</v>
      </c>
      <c r="AA69" s="23">
        <v>532000000</v>
      </c>
      <c r="AB69" s="22">
        <v>100</v>
      </c>
      <c r="AC69" s="23">
        <v>770000000</v>
      </c>
      <c r="AD69" s="23">
        <v>754161378</v>
      </c>
      <c r="AE69" s="22">
        <v>97.94</v>
      </c>
      <c r="AF69" s="22">
        <v>800000000</v>
      </c>
      <c r="AG69" s="22">
        <v>50643855</v>
      </c>
      <c r="AH69" s="22">
        <v>6.33</v>
      </c>
      <c r="AI69" s="23">
        <f t="shared" si="0"/>
        <v>2527356000</v>
      </c>
      <c r="AJ69" s="25">
        <f t="shared" si="1"/>
        <v>1425269283</v>
      </c>
      <c r="AK69" s="26">
        <f t="shared" si="2"/>
        <v>0.56393689017297133</v>
      </c>
    </row>
    <row r="70" spans="1:37" x14ac:dyDescent="0.25">
      <c r="A70" s="19">
        <v>20</v>
      </c>
      <c r="B70" s="19" t="s">
        <v>134</v>
      </c>
      <c r="C70" s="20" t="s">
        <v>11</v>
      </c>
      <c r="D70" s="20" t="s">
        <v>12</v>
      </c>
      <c r="E70" s="21">
        <v>1674</v>
      </c>
      <c r="F70" s="20" t="s">
        <v>12</v>
      </c>
      <c r="G70" s="20" t="s">
        <v>138</v>
      </c>
      <c r="H70" s="22">
        <v>300</v>
      </c>
      <c r="I70" s="22">
        <v>0</v>
      </c>
      <c r="J70" s="22">
        <v>0</v>
      </c>
      <c r="K70" s="22">
        <v>400</v>
      </c>
      <c r="L70" s="22">
        <v>400</v>
      </c>
      <c r="M70" s="22">
        <v>100</v>
      </c>
      <c r="N70" s="22">
        <v>400</v>
      </c>
      <c r="O70" s="22">
        <v>400</v>
      </c>
      <c r="P70" s="22">
        <v>100</v>
      </c>
      <c r="Q70" s="22">
        <v>400</v>
      </c>
      <c r="R70" s="22">
        <v>0</v>
      </c>
      <c r="S70" s="22">
        <v>0</v>
      </c>
      <c r="T70" s="22">
        <v>1200</v>
      </c>
      <c r="U70" s="22">
        <v>800</v>
      </c>
      <c r="V70" s="22">
        <v>66.67</v>
      </c>
      <c r="W70" s="23">
        <v>268542000</v>
      </c>
      <c r="X70" s="23">
        <v>0</v>
      </c>
      <c r="Y70" s="22">
        <v>0</v>
      </c>
      <c r="Z70" s="23">
        <v>272000000</v>
      </c>
      <c r="AA70" s="23">
        <v>272000000</v>
      </c>
      <c r="AB70" s="22">
        <v>100</v>
      </c>
      <c r="AC70" s="23">
        <v>416000000</v>
      </c>
      <c r="AD70" s="23">
        <v>414881907</v>
      </c>
      <c r="AE70" s="22">
        <v>99.73</v>
      </c>
      <c r="AF70" s="22">
        <v>550000000</v>
      </c>
      <c r="AG70" s="22">
        <v>0</v>
      </c>
      <c r="AH70" s="22">
        <v>0</v>
      </c>
      <c r="AI70" s="23">
        <f t="shared" ref="AI70:AJ70" si="3">W70+Z70+AC70+AF70</f>
        <v>1506542000</v>
      </c>
      <c r="AJ70" s="25">
        <f t="shared" si="3"/>
        <v>686881907</v>
      </c>
      <c r="AK70" s="26">
        <f t="shared" ref="AK70:AK71" si="4">AJ70/AI70</f>
        <v>0.45593279643050111</v>
      </c>
    </row>
    <row r="71" spans="1:37" s="18" customFormat="1" x14ac:dyDescent="0.25">
      <c r="A71" s="29" t="s">
        <v>154</v>
      </c>
      <c r="B71" s="29"/>
      <c r="C71" s="29"/>
      <c r="D71" s="29"/>
      <c r="E71" s="29"/>
      <c r="F71" s="29"/>
      <c r="G71" s="29"/>
      <c r="H71" s="10">
        <f>SUM(H5:H70)</f>
        <v>31157</v>
      </c>
      <c r="I71" s="10">
        <f>SUM(I5:I70)</f>
        <v>32409</v>
      </c>
      <c r="J71" s="11">
        <f>I71/H71</f>
        <v>1.0401835863529865</v>
      </c>
      <c r="K71" s="12">
        <f>SUM(K5:K70)</f>
        <v>41775</v>
      </c>
      <c r="L71" s="12">
        <f>SUM(L5:L70)</f>
        <v>40193</v>
      </c>
      <c r="M71" s="13">
        <f>L71/K71</f>
        <v>0.962130460801915</v>
      </c>
      <c r="N71" s="10">
        <f>SUM(N5:N70)</f>
        <v>38921</v>
      </c>
      <c r="O71" s="10">
        <f>SUM(O5:O70)</f>
        <v>42350</v>
      </c>
      <c r="P71" s="11">
        <f>O71/N71</f>
        <v>1.0881015390149276</v>
      </c>
      <c r="Q71" s="12">
        <f>SUM(Q5:Q70)</f>
        <v>35939</v>
      </c>
      <c r="R71" s="12">
        <f>SUM(R5:R70)</f>
        <v>0</v>
      </c>
      <c r="S71" s="13">
        <f>R71/Q71</f>
        <v>0</v>
      </c>
      <c r="T71" s="10">
        <f>SUM(T5:T70)</f>
        <v>147492</v>
      </c>
      <c r="U71" s="10">
        <f>SUM(U5:U70)</f>
        <v>114952</v>
      </c>
      <c r="V71" s="11">
        <f>U71/T71</f>
        <v>0.77937786456214575</v>
      </c>
      <c r="W71" s="14">
        <f>SUM(W5:W70)</f>
        <v>25249370773</v>
      </c>
      <c r="X71" s="14">
        <f>SUM(X5:X70)</f>
        <v>24183650934</v>
      </c>
      <c r="Y71" s="15">
        <f>X71/W71</f>
        <v>0.95779222189015456</v>
      </c>
      <c r="Z71" s="16">
        <f>SUM(Z5:Z70)</f>
        <v>33554275632</v>
      </c>
      <c r="AA71" s="16">
        <f>SUM(AA5:AA70)</f>
        <v>33173493915</v>
      </c>
      <c r="AB71" s="17">
        <f>AA71/Z71</f>
        <v>0.98865176762639284</v>
      </c>
      <c r="AC71" s="14">
        <f>SUM(AC5:AC70)</f>
        <v>35663419968</v>
      </c>
      <c r="AD71" s="14">
        <f>SUM(AD5:AD70)</f>
        <v>34861254559</v>
      </c>
      <c r="AE71" s="15">
        <f>AD71/AC71</f>
        <v>0.97750733357261399</v>
      </c>
      <c r="AF71" s="16">
        <f>SUM(AF5:AF70)</f>
        <v>38054135000</v>
      </c>
      <c r="AG71" s="16">
        <f>SUM(AG5:AG70)</f>
        <v>2002446963</v>
      </c>
      <c r="AH71" s="17">
        <f>AG71/AF71</f>
        <v>5.2621008544800715E-2</v>
      </c>
      <c r="AI71" s="14">
        <f>SUM(AI5:AI70)</f>
        <v>132521201373</v>
      </c>
      <c r="AJ71" s="14">
        <f>SUM(AJ5:AJ70)</f>
        <v>94220846371</v>
      </c>
      <c r="AK71" s="27">
        <f t="shared" si="4"/>
        <v>0.71098696204693967</v>
      </c>
    </row>
  </sheetData>
  <mergeCells count="13">
    <mergeCell ref="W2:AK2"/>
    <mergeCell ref="A71:G71"/>
    <mergeCell ref="W3:Y3"/>
    <mergeCell ref="Z3:AB3"/>
    <mergeCell ref="AC3:AE3"/>
    <mergeCell ref="AF3:AH3"/>
    <mergeCell ref="AI3:AK3"/>
    <mergeCell ref="H3:J3"/>
    <mergeCell ref="K3:M3"/>
    <mergeCell ref="N3:P3"/>
    <mergeCell ref="Q3:S3"/>
    <mergeCell ref="T3:V3"/>
    <mergeCell ref="H2:V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MUJER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a464</dc:creator>
  <cp:lastModifiedBy>Giselle Consuelo Camargo Roncancio</cp:lastModifiedBy>
  <dcterms:created xsi:type="dcterms:W3CDTF">2024-03-06T21:19:52Z</dcterms:created>
  <dcterms:modified xsi:type="dcterms:W3CDTF">2024-07-15T13:19:46Z</dcterms:modified>
</cp:coreProperties>
</file>