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pivotTables/pivotTable1.xml" ContentType="application/vnd.openxmlformats-officedocument.spreadsheetml.pivotTabl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pivotCache/pivotCacheRecords1.xml" ContentType="application/vnd.openxmlformats-officedocument.spreadsheetml.pivotCacheRecord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Kcartera4\2016 a 2025 Ricardo\Gestion Ricardo T SRS\2025\Gestion 25-03\Obligacion 1 - Gestión de Cobro\3. Evidencias de cruces\Fideicomisos La Previsora 145\"/>
    </mc:Choice>
  </mc:AlternateContent>
  <bookViews>
    <workbookView xWindow="4140" yWindow="585" windowWidth="6045" windowHeight="5460" activeTab="2"/>
  </bookViews>
  <sheets>
    <sheet name="25-02" sheetId="26" r:id="rId1"/>
    <sheet name="TD" sheetId="27" r:id="rId2"/>
    <sheet name="Resumen" sheetId="31" r:id="rId3"/>
  </sheets>
  <definedNames>
    <definedName name="_xlnm._FilterDatabase" localSheetId="0" hidden="1">'25-02'!$A$5:$X$39</definedName>
    <definedName name="DetalladaEntidadesMayo_2019" localSheetId="2">#REF!</definedName>
    <definedName name="DetalladaEntidadesMayo_2019">#REF!</definedName>
    <definedName name="DetalladoCarteraEnero2017" localSheetId="2">#REF!</definedName>
    <definedName name="DetalladoCarteraEnero2017">#REF!</definedName>
    <definedName name="DetalladoCarteraFebrero2017" localSheetId="2">#REF!</definedName>
    <definedName name="DetalladoCarteraFebrero2017">#REF!</definedName>
    <definedName name="DetalladoCarteraMarzo2017" localSheetId="2">#REF!</definedName>
    <definedName name="DetalladoCarteraMarzo2017">#REF!</definedName>
    <definedName name="DetalladoCarteraOctubre" localSheetId="2">#REF!</definedName>
    <definedName name="DetalladoCarteraOctubre">#REF!</definedName>
  </definedNames>
  <calcPr calcId="162913"/>
  <pivotCaches>
    <pivotCache cacheId="27" r:id="rId4"/>
  </pivotCaches>
</workbook>
</file>

<file path=xl/calcChain.xml><?xml version="1.0" encoding="utf-8"?>
<calcChain xmlns="http://schemas.openxmlformats.org/spreadsheetml/2006/main">
  <c r="P40" i="26" l="1"/>
  <c r="O40" i="26"/>
  <c r="N40" i="26"/>
  <c r="M40" i="26"/>
  <c r="L40" i="26"/>
  <c r="K40" i="26"/>
  <c r="J40" i="26"/>
  <c r="I40" i="26"/>
</calcChain>
</file>

<file path=xl/sharedStrings.xml><?xml version="1.0" encoding="utf-8"?>
<sst xmlns="http://schemas.openxmlformats.org/spreadsheetml/2006/main" count="319" uniqueCount="98">
  <si>
    <t>Nit</t>
  </si>
  <si>
    <t>Fecha Factura</t>
  </si>
  <si>
    <t>000002849733</t>
  </si>
  <si>
    <t>000005695398</t>
  </si>
  <si>
    <t>000007502729</t>
  </si>
  <si>
    <t>000007518857</t>
  </si>
  <si>
    <t>000007544625</t>
  </si>
  <si>
    <t>000007550722</t>
  </si>
  <si>
    <t>000007671218</t>
  </si>
  <si>
    <t>000006881032</t>
  </si>
  <si>
    <t>000008014134</t>
  </si>
  <si>
    <t>000008036836</t>
  </si>
  <si>
    <t>000008016560</t>
  </si>
  <si>
    <t>000007328511</t>
  </si>
  <si>
    <t>000007599765</t>
  </si>
  <si>
    <t>000008014351</t>
  </si>
  <si>
    <t>000008009491</t>
  </si>
  <si>
    <t>000007568239</t>
  </si>
  <si>
    <t>000007568452</t>
  </si>
  <si>
    <t>000007127934</t>
  </si>
  <si>
    <t>000007865406</t>
  </si>
  <si>
    <t>000007428092</t>
  </si>
  <si>
    <t>000008014450</t>
  </si>
  <si>
    <t>000007230914</t>
  </si>
  <si>
    <t>000005878466</t>
  </si>
  <si>
    <t>000007237982</t>
  </si>
  <si>
    <t>000006316769</t>
  </si>
  <si>
    <t>000006329364</t>
  </si>
  <si>
    <t>Nombre Tercero</t>
  </si>
  <si>
    <t>N. Factura</t>
  </si>
  <si>
    <t>SUBRED INTEGRADA DE SERVICIOS DE SALUD SUR E.S.E.</t>
  </si>
  <si>
    <t>000008084978</t>
  </si>
  <si>
    <t>000008091388</t>
  </si>
  <si>
    <t>000008093202</t>
  </si>
  <si>
    <t>000008099197</t>
  </si>
  <si>
    <t>000008100852</t>
  </si>
  <si>
    <t>000008103090</t>
  </si>
  <si>
    <t>000008103022</t>
  </si>
  <si>
    <t>000008108546</t>
  </si>
  <si>
    <t>Saldo</t>
  </si>
  <si>
    <t xml:space="preserve"> </t>
  </si>
  <si>
    <t>RADICADA ENTIDAD</t>
  </si>
  <si>
    <t>CONTESTADA</t>
  </si>
  <si>
    <t>SUBGERENCIA FINANCIERA - AREA DE CARTERA</t>
  </si>
  <si>
    <t>Regimen</t>
  </si>
  <si>
    <t>N. Radicado</t>
  </si>
  <si>
    <t>Fecha Radicado</t>
  </si>
  <si>
    <t>Facturado</t>
  </si>
  <si>
    <t>Notas Credito</t>
  </si>
  <si>
    <t>Traslados</t>
  </si>
  <si>
    <t>Valor Aceptado Por Subred</t>
  </si>
  <si>
    <t>Valor Aceptado Por ERP</t>
  </si>
  <si>
    <t>Valor No Acordado</t>
  </si>
  <si>
    <t>Fecha Firma Del Acta</t>
  </si>
  <si>
    <t>N. Acta</t>
  </si>
  <si>
    <t>Respuesta Objecion 2</t>
  </si>
  <si>
    <t>Respuesta Objecion 3</t>
  </si>
  <si>
    <t>Respuesta Objecion 1</t>
  </si>
  <si>
    <t>Totales</t>
  </si>
  <si>
    <t>Regimen Especial</t>
  </si>
  <si>
    <t xml:space="preserve">FIDEICOMISOS PATRIMONIOS AUTONOMOS FIDUCIARIA LA PREVISORA S.A   </t>
  </si>
  <si>
    <t>MV0627</t>
  </si>
  <si>
    <t>Estado Cierre1</t>
  </si>
  <si>
    <t>Glosa Conciliada
a 25-Ene-25</t>
  </si>
  <si>
    <t>GL-02464-18</t>
  </si>
  <si>
    <t>GL-00431-20</t>
  </si>
  <si>
    <t>GL-00706-20</t>
  </si>
  <si>
    <t>GL-00860-21</t>
  </si>
  <si>
    <t>GL-00857-21</t>
  </si>
  <si>
    <t>GL-01590-21</t>
  </si>
  <si>
    <t>CORTE: 28-FEB-25</t>
  </si>
  <si>
    <t>SALDO FACTURA REGISTRA EN BASES DE DATOS DEL P.A.PPL 2019 COMO GLOSA RATIFICADA</t>
  </si>
  <si>
    <t>FACTURA REGISTRA EN BASES DE DATOS DEL P.A.PPL 2019 COMO DEVUELTA</t>
  </si>
  <si>
    <t>FACTURA REGISTRA EN BASES DE DATOS DEL P.A.PPL 2019 COMO GLOSA RATIFICADA</t>
  </si>
  <si>
    <t>SALDO FACTURA REGISTRA EN BASES DE DATOS DEL P.A.PPL 2019 COMO N.C. Y/O GLOSA ACEPTADA</t>
  </si>
  <si>
    <t>Observación Cartera
28-03-25</t>
  </si>
  <si>
    <t>OBJECION CONTESTADA. SE ADJUNTA RADICADO GL-01590-21.</t>
  </si>
  <si>
    <t>OBJECION CONTESTADA. SE ADJUNTAN RADICADOS GL-00431-20 Y GL-00706-20.</t>
  </si>
  <si>
    <t>SE ADJUNTA RADICADO 671460.</t>
  </si>
  <si>
    <t>SE ADJUNTA RADICADO 671701.</t>
  </si>
  <si>
    <t>SE ADJUNTA RADICADO 671700.</t>
  </si>
  <si>
    <t>SOPORTE DE RADICADO REFIERE FACTURA DEVUELTA.</t>
  </si>
  <si>
    <t>OBJECION CONTESTADA, SE ADJUNTA RADICADO GL-02464-18. CONCILIADA EN ACTA MEDICA 1343 DEL 13-FEB-20.</t>
  </si>
  <si>
    <t>NO REGISTRA OBJECION EN SUBRED. FAVOR ENVIAR CARTA GLOSA AL CORREO RECEPCIONGLOSA@SUBREDSUR.GOV.CO.</t>
  </si>
  <si>
    <t>Total general</t>
  </si>
  <si>
    <t>Respuesta ERP</t>
  </si>
  <si>
    <t>Suma de Saldo</t>
  </si>
  <si>
    <t>FACTURA REGISTRA EN BASES DE DATOS DEL P.A.PPL 2019 COMO DEVUELTA EN PLATAFORMA IQ</t>
  </si>
  <si>
    <t>FACTURA REGISTRA EN BASES DE DATOS DEL P.A.PPL 2019 COMO NO ACEPTADA EN PLATAFORMA IQ</t>
  </si>
  <si>
    <t>FACTURA NO REGISTRA EN BASES DE DATOS DEL P.A.PPL 2019</t>
  </si>
  <si>
    <t>NO REGISTRA OBJECION EN SUBRED. VALOR NO ACORDADO EN ACTA MEDICA MV0627 DEL 05-OCT-21.</t>
  </si>
  <si>
    <t>OBJECION CONTESTADA, SE ADJUNTA RADICADO GL-00857-21.</t>
  </si>
  <si>
    <t>OBJECION CONTESTADA, SE ADJUNTA RADICADO GL-00860-21.</t>
  </si>
  <si>
    <t>TOTAL GENERAL</t>
  </si>
  <si>
    <t>Tipificación Subred</t>
  </si>
  <si>
    <t>OBJECION CONTESTADA, SE ADJUNTA EVIDENCIA.</t>
  </si>
  <si>
    <t>SE ADJUNTA RADICADO DE CUENTA.</t>
  </si>
  <si>
    <t>RESPUESTA ERP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</si>
</sst>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-* #,##0.00\ _$_-;\-* #,##0.00\ _$_-;_-* &quot;-&quot;??\ _$_-;_-@_-"/>
    <numFmt numFmtId="167" formatCode="dd/mm/yyyy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0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21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5" fillId="0" borderId="0"/>
  </cellStyleXfs>
  <cellXfs count="34">
    <xf numFmtId="0" fontId="0" fillId="0" borderId="0" xfId="0"/>
    <xf numFmtId="0" fontId="27" fillId="33" borderId="0" xfId="0" applyFont="1" applyFill="1" applyBorder="1" applyAlignment="1">
      <alignment horizontal="center" vertical="center"/>
    </xf>
    <xf numFmtId="43" fontId="27" fillId="33" borderId="0" xfId="1" applyFont="1" applyFill="1" applyBorder="1" applyAlignment="1">
      <alignment horizontal="center" vertical="center"/>
    </xf>
    <xf numFmtId="0" fontId="28" fillId="33" borderId="0" xfId="0" applyFont="1" applyFill="1" applyBorder="1" applyAlignment="1">
      <alignment horizontal="center" vertical="center" wrapText="1"/>
    </xf>
    <xf numFmtId="0" fontId="27" fillId="33" borderId="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167" fontId="26" fillId="0" borderId="0" xfId="0" applyNumberFormat="1" applyFont="1" applyBorder="1" applyAlignment="1">
      <alignment horizontal="center" vertical="center"/>
    </xf>
    <xf numFmtId="165" fontId="26" fillId="0" borderId="0" xfId="1" applyNumberFormat="1" applyFont="1" applyBorder="1" applyAlignment="1">
      <alignment vertical="center"/>
    </xf>
    <xf numFmtId="165" fontId="29" fillId="0" borderId="0" xfId="1" applyNumberFormat="1" applyFont="1" applyBorder="1" applyAlignment="1">
      <alignment vertical="center"/>
    </xf>
    <xf numFmtId="165" fontId="29" fillId="0" borderId="0" xfId="0" applyNumberFormat="1" applyFont="1" applyBorder="1" applyAlignment="1">
      <alignment horizontal="center" vertical="center"/>
    </xf>
    <xf numFmtId="167" fontId="29" fillId="0" borderId="0" xfId="0" applyNumberFormat="1" applyFont="1" applyBorder="1" applyAlignment="1">
      <alignment horizontal="center" vertical="center"/>
    </xf>
    <xf numFmtId="0" fontId="29" fillId="0" borderId="0" xfId="0" applyNumberFormat="1" applyFont="1" applyBorder="1" applyAlignment="1">
      <alignment horizontal="center" vertical="center"/>
    </xf>
    <xf numFmtId="0" fontId="28" fillId="33" borderId="0" xfId="0" applyFont="1" applyFill="1" applyBorder="1" applyAlignment="1">
      <alignment horizontal="center" vertical="center"/>
    </xf>
    <xf numFmtId="165" fontId="28" fillId="33" borderId="0" xfId="1" applyNumberFormat="1" applyFont="1" applyFill="1" applyBorder="1" applyAlignment="1">
      <alignment vertical="center"/>
    </xf>
    <xf numFmtId="0" fontId="24" fillId="0" borderId="0" xfId="0" applyFont="1" applyFill="1" applyAlignment="1">
      <alignment horizontal="right" vertical="center"/>
    </xf>
    <xf numFmtId="0" fontId="28" fillId="34" borderId="0" xfId="0" applyFont="1" applyFill="1" applyBorder="1" applyAlignment="1">
      <alignment horizontal="center" vertical="center" wrapText="1"/>
    </xf>
    <xf numFmtId="0" fontId="28" fillId="34" borderId="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right" vertical="center"/>
    </xf>
    <xf numFmtId="165" fontId="0" fillId="0" borderId="0" xfId="0" applyNumberFormat="1"/>
    <xf numFmtId="0" fontId="29" fillId="0" borderId="0" xfId="0" pivotButton="1" applyFont="1" applyAlignment="1">
      <alignment vertical="center"/>
    </xf>
    <xf numFmtId="0" fontId="29" fillId="0" borderId="0" xfId="0" applyFont="1" applyAlignment="1">
      <alignment vertical="center"/>
    </xf>
    <xf numFmtId="165" fontId="29" fillId="0" borderId="0" xfId="0" applyNumberFormat="1" applyFont="1" applyAlignment="1">
      <alignment vertical="center"/>
    </xf>
    <xf numFmtId="0" fontId="29" fillId="0" borderId="0" xfId="0" pivotButton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8" fillId="35" borderId="10" xfId="0" applyFont="1" applyFill="1" applyBorder="1" applyAlignment="1">
      <alignment horizontal="center" vertical="center" wrapText="1"/>
    </xf>
    <xf numFmtId="0" fontId="28" fillId="35" borderId="10" xfId="0" applyFont="1" applyFill="1" applyBorder="1" applyAlignment="1">
      <alignment vertical="center"/>
    </xf>
    <xf numFmtId="165" fontId="28" fillId="35" borderId="10" xfId="0" applyNumberFormat="1" applyFont="1" applyFill="1" applyBorder="1" applyAlignment="1">
      <alignment vertical="center"/>
    </xf>
    <xf numFmtId="165" fontId="26" fillId="0" borderId="0" xfId="1" applyNumberFormat="1" applyFont="1" applyFill="1" applyBorder="1" applyAlignment="1">
      <alignment vertical="center"/>
    </xf>
    <xf numFmtId="0" fontId="29" fillId="0" borderId="0" xfId="0" applyFont="1" applyAlignment="1">
      <alignment vertical="center" wrapText="1"/>
    </xf>
    <xf numFmtId="0" fontId="29" fillId="0" borderId="10" xfId="0" applyFont="1" applyBorder="1" applyAlignment="1">
      <alignment vertical="center" wrapText="1"/>
    </xf>
    <xf numFmtId="165" fontId="29" fillId="0" borderId="10" xfId="0" applyNumberFormat="1" applyFont="1" applyBorder="1" applyAlignment="1">
      <alignment vertical="center"/>
    </xf>
  </cellXfs>
  <cellStyles count="67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1 2" xfId="58"/>
    <cellStyle name="60% - Énfasis2" xfId="38" builtinId="36" customBuiltin="1"/>
    <cellStyle name="60% - Énfasis2 2" xfId="59"/>
    <cellStyle name="60% - Énfasis3" xfId="42" builtinId="40" customBuiltin="1"/>
    <cellStyle name="60% - Énfasis3 2" xfId="60"/>
    <cellStyle name="60% - Énfasis4" xfId="46" builtinId="44" customBuiltin="1"/>
    <cellStyle name="60% - Énfasis4 2" xfId="61"/>
    <cellStyle name="60% - Énfasis5" xfId="50" builtinId="48" customBuiltin="1"/>
    <cellStyle name="60% - Énfasis5 2" xfId="62"/>
    <cellStyle name="60% - Énfasis6" xfId="54" builtinId="52" customBuiltin="1"/>
    <cellStyle name="60% - Énfasis6 2" xfId="63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Hipervínculo 2" xfId="9"/>
    <cellStyle name="Incorrecto" xfId="20" builtinId="27" customBuiltin="1"/>
    <cellStyle name="Millares" xfId="1" builtinId="3"/>
    <cellStyle name="Millares 10" xfId="13"/>
    <cellStyle name="Millares 2" xfId="2"/>
    <cellStyle name="Millares 2 2" xfId="8"/>
    <cellStyle name="Millares 2 2 2" xfId="64"/>
    <cellStyle name="Millares 2 3" xfId="65"/>
    <cellStyle name="Millares 3" xfId="4"/>
    <cellStyle name="Millares 3 22" xfId="10"/>
    <cellStyle name="Millares 4" xfId="7"/>
    <cellStyle name="Millares 5" xfId="11"/>
    <cellStyle name="Millares 6" xfId="55"/>
    <cellStyle name="Millares 7" xfId="56"/>
    <cellStyle name="Neutral" xfId="21" builtinId="28" customBuiltin="1"/>
    <cellStyle name="Neutral 2" xfId="57"/>
    <cellStyle name="Normal" xfId="0" builtinId="0"/>
    <cellStyle name="Normal 2" xfId="3"/>
    <cellStyle name="Normal 2 2" xfId="5"/>
    <cellStyle name="Normal 2 3" xfId="66"/>
    <cellStyle name="Normal 3" xfId="6"/>
    <cellStyle name="Normal 5" xfId="12"/>
    <cellStyle name="Notas" xfId="28" builtinId="10" customBuiltin="1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68">
    <dxf>
      <numFmt numFmtId="35" formatCode="_-* #,##0.00_-;\-* #,##0.00_-;_-* &quot;-&quot;??_-;_-@_-"/>
    </dxf>
    <dxf>
      <numFmt numFmtId="168" formatCode="_-* #,##0.0_-;\-* #,##0.0_-;_-* &quot;-&quot;??_-;_-@_-"/>
    </dxf>
    <dxf>
      <numFmt numFmtId="165" formatCode="_-* #,##0_-;\-* #,##0_-;_-* &quot;-&quot;??_-;_-@_-"/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general" readingOrder="0"/>
    </dxf>
    <dxf>
      <alignment horizontal="general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numFmt numFmtId="165" formatCode="_-* #,##0_-;\-* #,##0_-;_-* &quot;-&quot;??_-;_-@_-"/>
    </dxf>
    <dxf>
      <numFmt numFmtId="168" formatCode="_-* #,##0.0_-;\-* #,##0.0_-;_-* &quot;-&quot;??_-;_-@_-"/>
    </dxf>
    <dxf>
      <numFmt numFmtId="35" formatCode="_-* #,##0.00_-;\-* #,##0.00_-;_-* &quot;-&quot;??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25400</xdr:rowOff>
    </xdr:from>
    <xdr:to>
      <xdr:col>1</xdr:col>
      <xdr:colOff>1130300</xdr:colOff>
      <xdr:row>3</xdr:row>
      <xdr:rowOff>130219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388B0F5-37AD-495E-B851-628C7ED76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5400"/>
          <a:ext cx="2844800" cy="67631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MUCAR04" refreshedDate="45744.711845486112" createdVersion="6" refreshedVersion="6" minRefreshableVersion="3" recordCount="34">
  <cacheSource type="worksheet">
    <worksheetSource ref="A5:X39" sheet="25-02"/>
  </cacheSource>
  <cacheFields count="24">
    <cacheField name="N. Factura" numFmtId="0">
      <sharedItems/>
    </cacheField>
    <cacheField name="Regimen" numFmtId="0">
      <sharedItems/>
    </cacheField>
    <cacheField name="Nit" numFmtId="0">
      <sharedItems containsSemiMixedTypes="0" containsString="0" containsNumber="1" containsInteger="1" minValue="830053105" maxValue="830053105"/>
    </cacheField>
    <cacheField name="Nombre Tercero" numFmtId="0">
      <sharedItems/>
    </cacheField>
    <cacheField name="N. Radicado" numFmtId="0">
      <sharedItems containsSemiMixedTypes="0" containsString="0" containsNumber="1" containsInteger="1" minValue="657162" maxValue="671919"/>
    </cacheField>
    <cacheField name="Fecha Factura" numFmtId="167">
      <sharedItems containsSemiMixedTypes="0" containsNonDate="0" containsDate="1" containsString="0" minDate="2018-01-27T00:00:00" maxDate="2021-07-12T00:00:00"/>
    </cacheField>
    <cacheField name="Fecha Radicado" numFmtId="167">
      <sharedItems containsSemiMixedTypes="0" containsNonDate="0" containsDate="1" containsString="0" minDate="2018-02-20T00:00:00" maxDate="2021-09-08T00:00:00"/>
    </cacheField>
    <cacheField name="Estado Cierre1" numFmtId="0">
      <sharedItems/>
    </cacheField>
    <cacheField name="Facturado" numFmtId="165">
      <sharedItems containsSemiMixedTypes="0" containsString="0" containsNumber="1" containsInteger="1" minValue="33900" maxValue="130051558"/>
    </cacheField>
    <cacheField name="Notas Credito" numFmtId="165">
      <sharedItems containsSemiMixedTypes="0" containsString="0" containsNumber="1" containsInteger="1" minValue="0" maxValue="1776253"/>
    </cacheField>
    <cacheField name="Traslados" numFmtId="165">
      <sharedItems containsSemiMixedTypes="0" containsString="0" containsNumber="1" minValue="0" maxValue="41299109"/>
    </cacheField>
    <cacheField name="Saldo" numFmtId="165">
      <sharedItems containsSemiMixedTypes="0" containsString="0" containsNumber="1" minValue="24110" maxValue="130051558"/>
    </cacheField>
    <cacheField name="Glosa Conciliada_x000a_a 25-Ene-25" numFmtId="165">
      <sharedItems containsSemiMixedTypes="0" containsString="0" containsNumber="1" containsInteger="1" minValue="0" maxValue="9685400"/>
    </cacheField>
    <cacheField name="Valor Aceptado Por Subred" numFmtId="165">
      <sharedItems containsSemiMixedTypes="0" containsString="0" containsNumber="1" containsInteger="1" minValue="0" maxValue="407400"/>
    </cacheField>
    <cacheField name="Valor Aceptado Por ERP" numFmtId="165">
      <sharedItems containsSemiMixedTypes="0" containsString="0" containsNumber="1" containsInteger="1" minValue="0" maxValue="587400"/>
    </cacheField>
    <cacheField name="Valor No Acordado" numFmtId="165">
      <sharedItems containsSemiMixedTypes="0" containsString="0" containsNumber="1" containsInteger="1" minValue="0" maxValue="9685400"/>
    </cacheField>
    <cacheField name="Fecha Firma Del Acta" numFmtId="167">
      <sharedItems containsNonDate="0" containsDate="1" containsString="0" containsBlank="1" minDate="2020-02-13T00:00:00" maxDate="2021-10-06T00:00:00"/>
    </cacheField>
    <cacheField name="N. Acta" numFmtId="0">
      <sharedItems containsBlank="1" containsMixedTypes="1" containsNumber="1" containsInteger="1" minValue="1343" maxValue="1343"/>
    </cacheField>
    <cacheField name="Respuesta Objecion 1" numFmtId="0">
      <sharedItems containsBlank="1"/>
    </cacheField>
    <cacheField name="Respuesta Objecion 2" numFmtId="0">
      <sharedItems containsBlank="1"/>
    </cacheField>
    <cacheField name="Respuesta Objecion 3" numFmtId="0">
      <sharedItems containsNonDate="0" containsString="0" containsBlank="1"/>
    </cacheField>
    <cacheField name="Respuesta ERP" numFmtId="0">
      <sharedItems count="9">
        <s v="SALDO FACTURA REGISTRA EN BASES DE DATOS DEL P.A.PPL 2019 COMO GLOSA RATIFICADA"/>
        <s v="FACTURA REGISTRA EN BASES DE DATOS DEL P.A.PPL 2019 COMO DEVUELTA"/>
        <s v="FACTURA REGISTRA EN BASES DE DATOS DEL P.A.PPL 2019 COMO DEVUELTA EN PLATAFORMA IQ"/>
        <s v="FACTURA REGISTRA EN BASES DE DATOS DEL P.A.PPL 2019 COMO GLOSA RATIFICADA"/>
        <s v="SALDO FACTURA REGISTRA EN BASES DE DATOS DEL P.A.PPL 2019 COMO N.C. Y/O GLOSA ACEPTADA"/>
        <s v="FACTURA REGISTRA EN BASES DE DATOS DEL P.A.PPL 2019 COMO NO ACEPTADA EN PLATAFORMA IQ"/>
        <s v="FACTURA NO REGISTRA EN BASES DE DATOS DEL P.A.PPL 2019"/>
        <e v="#N/A" u="1"/>
        <s v="FACTURA NO REGISTRA EN BASES DE DATOS DE P.A. PPL 2019" u="1"/>
      </sharedItems>
    </cacheField>
    <cacheField name="Tipificación Subred" numFmtId="0">
      <sharedItems count="3">
        <s v="OBJECION CONTESTADA, SE ADJUNTA EVIDENCIA."/>
        <s v="NO REGISTRA OBJECION EN SUBRED. FAVOR ENVIAR CARTA GLOSA AL CORREO RECEPCIONGLOSA@SUBREDSUR.GOV.CO."/>
        <s v="SE ADJUNTA RADICADO DE CUENTA."/>
      </sharedItems>
    </cacheField>
    <cacheField name="Observación Cartera_x000a_28-03-25" numFmtId="0">
      <sharedItems count="19">
        <s v="OBJECION CONTESTADA, SE ADJUNTA RADICADO GL-02464-18. CONCILIADA EN ACTA MEDICA 1343 DEL 13-FEB-20."/>
        <s v="OBJECION CONTESTADA. SE ADJUNTAN RADICADOS GL-00431-20 Y GL-00706-20."/>
        <s v="NO REGISTRA OBJECION EN SUBRED. FAVOR ENVIAR CARTA GLOSA AL CORREO RECEPCIONGLOSA@SUBREDSUR.GOV.CO."/>
        <s v="NO REGISTRA OBJECION EN SUBRED. VALOR NO ACORDADO EN ACTA MEDICA MV0627 DEL 05-OCT-21."/>
        <s v="OBJECION CONTESTADA, SE ADJUNTA RADICADO GL-00860-21."/>
        <s v="SOPORTE DE RADICADO REFIERE FACTURA DEVUELTA."/>
        <s v="OBJECION CONTESTADA, SE ADJUNTA RADICADO GL-00857-21."/>
        <s v="OBJECION CONTESTADA. SE ADJUNTA RADICADO GL-01590-21."/>
        <s v="SE ADJUNTA RADICADO 671460."/>
        <s v="SE ADJUNTA RADICADO 671701."/>
        <s v="SE ADJUNTA RADICADO 671700."/>
        <s v="SOPORTE DE RADICADO REFIERE FACTURA DEVUELTA. OBJECION CONTESTADA, SE ADJUNTA RADICADO GL-00857-21." u="1"/>
        <s v="SE ADJUNTA RADICADO 671919. NO REGISTRA OBJECION EN SUBRED. FAVOR ENVIAR CARTA GLOSA AL CORREO RECEPCIONGLOSA@SUBREDSUR.GOV.CO." u="1"/>
        <s v="NO REGISTRA OBJECION EN SUBRED. CONCILIADA EN ACTA MEDICA MV0627 DEL 05-OCT-21." u="1"/>
        <s v="SOPORTE DE RADICADO REFIERE FACTURA EN VALIDACION. NO REGISTRA OBJECION EN SUBRED. FAVOR ENVIAR CARTA GLOSA AL CORREO RECEPCIONGLOSA@SUBREDSUR.GOV.CO." u="1"/>
        <s v="SE ADJUNTA RADICADO 668346." u="1"/>
        <s v="SE ADJUNTA RADICADO 670420." u="1"/>
        <s v="SE ADJUNTA RADICADO 669663." u="1"/>
        <s v="SOPORTE DE RADICADO REFIERE FACTURA DEVUELTA. OBJECION CONTESTADA, SE ADJUNTA RADICADO GL-00860-21.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">
  <r>
    <s v="000002849733"/>
    <s v="Regimen Especial"/>
    <n v="830053105"/>
    <s v="FIDEICOMISOS PATRIMONIOS AUTONOMOS FIDUCIARIA LA PREVISORA S.A   "/>
    <n v="657162"/>
    <d v="2018-01-27T00:00:00"/>
    <d v="2018-02-20T00:00:00"/>
    <s v="CONTESTADA"/>
    <n v="17128047"/>
    <n v="0"/>
    <n v="11192943.439999999"/>
    <n v="5935103.5599999996"/>
    <n v="9685400"/>
    <n v="0"/>
    <n v="0"/>
    <n v="9685400"/>
    <d v="2020-02-13T00:00:00"/>
    <n v="1343"/>
    <s v="GL-02464-18"/>
    <m/>
    <m/>
    <x v="0"/>
    <x v="0"/>
    <x v="0"/>
  </r>
  <r>
    <s v="000005695398"/>
    <s v="Regimen Especial"/>
    <n v="830053105"/>
    <s v="FIDEICOMISOS PATRIMONIOS AUTONOMOS FIDUCIARIA LA PREVISORA S.A   "/>
    <n v="663154"/>
    <d v="2019-06-28T00:00:00"/>
    <d v="2019-07-19T00:00:00"/>
    <s v="CONTESTADA"/>
    <n v="59017100"/>
    <n v="1052742"/>
    <n v="4210968"/>
    <n v="53753390"/>
    <n v="0"/>
    <n v="0"/>
    <n v="0"/>
    <n v="0"/>
    <m/>
    <m/>
    <s v="GL-00431-20"/>
    <s v="GL-00706-20"/>
    <m/>
    <x v="0"/>
    <x v="0"/>
    <x v="1"/>
  </r>
  <r>
    <s v="000005878466"/>
    <s v="Regimen Especial"/>
    <n v="830053105"/>
    <s v="FIDEICOMISOS PATRIMONIOS AUTONOMOS FIDUCIARIA LA PREVISORA S.A   "/>
    <n v="668630"/>
    <d v="2019-07-30T00:00:00"/>
    <d v="2021-04-08T00:00:00"/>
    <s v="RADICADA ENTIDAD"/>
    <n v="425300"/>
    <n v="0"/>
    <n v="0"/>
    <n v="425300"/>
    <n v="0"/>
    <n v="0"/>
    <n v="0"/>
    <n v="0"/>
    <m/>
    <m/>
    <m/>
    <m/>
    <m/>
    <x v="1"/>
    <x v="1"/>
    <x v="2"/>
  </r>
  <r>
    <s v="000006316769"/>
    <s v="Regimen Especial"/>
    <n v="830053105"/>
    <s v="FIDEICOMISOS PATRIMONIOS AUTONOMOS FIDUCIARIA LA PREVISORA S.A   "/>
    <n v="665005"/>
    <d v="2019-10-10T00:00:00"/>
    <d v="2021-06-15T00:00:00"/>
    <s v="RADICADA ENTIDAD"/>
    <n v="401300"/>
    <n v="0"/>
    <n v="0"/>
    <n v="401300"/>
    <n v="0"/>
    <n v="0"/>
    <n v="0"/>
    <n v="0"/>
    <m/>
    <m/>
    <m/>
    <m/>
    <m/>
    <x v="2"/>
    <x v="1"/>
    <x v="2"/>
  </r>
  <r>
    <s v="000006329364"/>
    <s v="Regimen Especial"/>
    <n v="830053105"/>
    <s v="FIDEICOMISOS PATRIMONIOS AUTONOMOS FIDUCIARIA LA PREVISORA S.A   "/>
    <n v="665004"/>
    <d v="2019-10-13T00:00:00"/>
    <d v="2021-02-23T00:00:00"/>
    <s v="RADICADA ENTIDAD"/>
    <n v="1855901"/>
    <n v="0"/>
    <n v="0"/>
    <n v="1855901"/>
    <n v="0"/>
    <n v="0"/>
    <n v="0"/>
    <n v="0"/>
    <m/>
    <m/>
    <m/>
    <m/>
    <m/>
    <x v="3"/>
    <x v="1"/>
    <x v="2"/>
  </r>
  <r>
    <s v="000006881032"/>
    <s v="Regimen Especial"/>
    <n v="830053105"/>
    <s v="FIDEICOMISOS PATRIMONIOS AUTONOMOS FIDUCIARIA LA PREVISORA S.A   "/>
    <n v="670420"/>
    <d v="2020-01-26T00:00:00"/>
    <d v="2021-04-08T00:00:00"/>
    <s v="RADICADA ENTIDAD"/>
    <n v="2016199"/>
    <n v="0"/>
    <n v="0"/>
    <n v="2016199"/>
    <n v="0"/>
    <n v="0"/>
    <n v="0"/>
    <n v="0"/>
    <m/>
    <m/>
    <m/>
    <m/>
    <m/>
    <x v="2"/>
    <x v="1"/>
    <x v="2"/>
  </r>
  <r>
    <s v="000007127934"/>
    <s v="Regimen Especial"/>
    <n v="830053105"/>
    <s v="FIDEICOMISOS PATRIMONIOS AUTONOMOS FIDUCIARIA LA PREVISORA S.A   "/>
    <n v="666816"/>
    <d v="2020-03-07T00:00:00"/>
    <d v="2021-02-23T00:00:00"/>
    <s v="RADICADA ENTIDAD"/>
    <n v="9483038"/>
    <n v="0"/>
    <n v="0"/>
    <n v="9483038"/>
    <n v="0"/>
    <n v="0"/>
    <n v="0"/>
    <n v="0"/>
    <m/>
    <m/>
    <m/>
    <m/>
    <m/>
    <x v="1"/>
    <x v="1"/>
    <x v="2"/>
  </r>
  <r>
    <s v="000007230914"/>
    <s v="Regimen Especial"/>
    <n v="830053105"/>
    <s v="FIDEICOMISOS PATRIMONIOS AUTONOMOS FIDUCIARIA LA PREVISORA S.A   "/>
    <n v="666818"/>
    <d v="2020-03-31T00:00:00"/>
    <d v="2021-02-23T00:00:00"/>
    <s v="RADICADA ENTIDAD"/>
    <n v="425300"/>
    <n v="0"/>
    <n v="0"/>
    <n v="425300"/>
    <n v="0"/>
    <n v="0"/>
    <n v="0"/>
    <n v="0"/>
    <m/>
    <m/>
    <m/>
    <m/>
    <m/>
    <x v="1"/>
    <x v="1"/>
    <x v="2"/>
  </r>
  <r>
    <s v="000007237982"/>
    <s v="Regimen Especial"/>
    <n v="830053105"/>
    <s v="FIDEICOMISOS PATRIMONIOS AUTONOMOS FIDUCIARIA LA PREVISORA S.A   "/>
    <n v="671917"/>
    <d v="2020-04-02T00:00:00"/>
    <d v="2021-09-07T00:00:00"/>
    <s v="RADICADA ENTIDAD"/>
    <n v="276000"/>
    <n v="0"/>
    <n v="0"/>
    <n v="276000"/>
    <n v="0"/>
    <n v="0"/>
    <n v="0"/>
    <n v="0"/>
    <m/>
    <m/>
    <m/>
    <m/>
    <m/>
    <x v="3"/>
    <x v="1"/>
    <x v="2"/>
  </r>
  <r>
    <s v="000007328511"/>
    <s v="Regimen Especial"/>
    <n v="830053105"/>
    <s v="FIDEICOMISOS PATRIMONIOS AUTONOMOS FIDUCIARIA LA PREVISORA S.A   "/>
    <n v="667637"/>
    <d v="2020-05-05T00:00:00"/>
    <d v="2021-02-23T00:00:00"/>
    <s v="RADICADA ENTIDAD"/>
    <n v="276000"/>
    <n v="0"/>
    <n v="0"/>
    <n v="276000"/>
    <n v="0"/>
    <n v="0"/>
    <n v="0"/>
    <n v="0"/>
    <m/>
    <m/>
    <m/>
    <m/>
    <m/>
    <x v="1"/>
    <x v="1"/>
    <x v="2"/>
  </r>
  <r>
    <s v="000007428092"/>
    <s v="Regimen Especial"/>
    <n v="830053105"/>
    <s v="FIDEICOMISOS PATRIMONIOS AUTONOMOS FIDUCIARIA LA PREVISORA S.A   "/>
    <n v="667637"/>
    <d v="2020-05-29T00:00:00"/>
    <d v="2021-02-23T00:00:00"/>
    <s v="RADICADA ENTIDAD"/>
    <n v="9004424"/>
    <n v="407400"/>
    <n v="6995099.2000000002"/>
    <n v="1601924.8"/>
    <n v="994800"/>
    <n v="407400"/>
    <n v="587400"/>
    <n v="0"/>
    <d v="2021-10-05T00:00:00"/>
    <s v="MV0627"/>
    <m/>
    <m/>
    <m/>
    <x v="4"/>
    <x v="1"/>
    <x v="3"/>
  </r>
  <r>
    <s v="000007502729"/>
    <s v="Regimen Especial"/>
    <n v="830053105"/>
    <s v="FIDEICOMISOS PATRIMONIOS AUTONOMOS FIDUCIARIA LA PREVISORA S.A   "/>
    <n v="667981"/>
    <d v="2020-06-17T00:00:00"/>
    <d v="2020-08-24T00:00:00"/>
    <s v="CONTESTADA"/>
    <n v="6880190"/>
    <n v="0"/>
    <n v="0"/>
    <n v="6880190"/>
    <n v="0"/>
    <n v="0"/>
    <n v="0"/>
    <n v="0"/>
    <m/>
    <m/>
    <s v="GL-00860-21"/>
    <m/>
    <m/>
    <x v="5"/>
    <x v="0"/>
    <x v="4"/>
  </r>
  <r>
    <s v="000007518857"/>
    <s v="Regimen Especial"/>
    <n v="830053105"/>
    <s v="FIDEICOMISOS PATRIMONIOS AUTONOMOS FIDUCIARIA LA PREVISORA S.A   "/>
    <n v="667981"/>
    <d v="2020-06-22T00:00:00"/>
    <d v="2020-08-24T00:00:00"/>
    <s v="CONTESTADA"/>
    <n v="1708732"/>
    <n v="0"/>
    <n v="0"/>
    <n v="1708732"/>
    <n v="0"/>
    <n v="0"/>
    <n v="0"/>
    <n v="0"/>
    <m/>
    <m/>
    <s v="GL-00860-21"/>
    <m/>
    <m/>
    <x v="5"/>
    <x v="0"/>
    <x v="4"/>
  </r>
  <r>
    <s v="000007544625"/>
    <s v="Regimen Especial"/>
    <n v="830053105"/>
    <s v="FIDEICOMISOS PATRIMONIOS AUTONOMOS FIDUCIARIA LA PREVISORA S.A   "/>
    <n v="667981"/>
    <d v="2020-06-29T00:00:00"/>
    <d v="2020-08-24T00:00:00"/>
    <s v="RADICADA ENTIDAD"/>
    <n v="2477057"/>
    <n v="0"/>
    <n v="0"/>
    <n v="2477057"/>
    <n v="0"/>
    <n v="0"/>
    <n v="0"/>
    <n v="0"/>
    <m/>
    <m/>
    <m/>
    <m/>
    <m/>
    <x v="5"/>
    <x v="1"/>
    <x v="5"/>
  </r>
  <r>
    <s v="000007550722"/>
    <s v="Regimen Especial"/>
    <n v="830053105"/>
    <s v="FIDEICOMISOS PATRIMONIOS AUTONOMOS FIDUCIARIA LA PREVISORA S.A   "/>
    <n v="668582"/>
    <d v="2020-06-30T00:00:00"/>
    <d v="2020-08-24T00:00:00"/>
    <s v="CONTESTADA"/>
    <n v="8310760"/>
    <n v="0"/>
    <n v="0"/>
    <n v="8310760"/>
    <n v="0"/>
    <n v="0"/>
    <n v="0"/>
    <n v="0"/>
    <m/>
    <m/>
    <s v="GL-00857-21"/>
    <m/>
    <m/>
    <x v="5"/>
    <x v="0"/>
    <x v="6"/>
  </r>
  <r>
    <s v="000007568239"/>
    <s v="Regimen Especial"/>
    <n v="830053105"/>
    <s v="FIDEICOMISOS PATRIMONIOS AUTONOMOS FIDUCIARIA LA PREVISORA S.A   "/>
    <n v="668346"/>
    <d v="2020-07-05T00:00:00"/>
    <d v="2021-06-15T00:00:00"/>
    <s v="RADICADA ENTIDAD"/>
    <n v="425300"/>
    <n v="0"/>
    <n v="0"/>
    <n v="425300"/>
    <n v="0"/>
    <n v="0"/>
    <n v="0"/>
    <n v="0"/>
    <m/>
    <m/>
    <m/>
    <m/>
    <m/>
    <x v="2"/>
    <x v="1"/>
    <x v="2"/>
  </r>
  <r>
    <s v="000007568452"/>
    <s v="Regimen Especial"/>
    <n v="830053105"/>
    <s v="FIDEICOMISOS PATRIMONIOS AUTONOMOS FIDUCIARIA LA PREVISORA S.A   "/>
    <n v="668346"/>
    <d v="2020-07-05T00:00:00"/>
    <d v="2021-06-15T00:00:00"/>
    <s v="RADICADA ENTIDAD"/>
    <n v="33900"/>
    <n v="0"/>
    <n v="9790"/>
    <n v="24110"/>
    <n v="0"/>
    <n v="0"/>
    <n v="0"/>
    <n v="0"/>
    <m/>
    <m/>
    <m/>
    <m/>
    <m/>
    <x v="2"/>
    <x v="1"/>
    <x v="2"/>
  </r>
  <r>
    <s v="000007599765"/>
    <s v="Regimen Especial"/>
    <n v="830053105"/>
    <s v="FIDEICOMISOS PATRIMONIOS AUTONOMOS FIDUCIARIA LA PREVISORA S.A   "/>
    <n v="668346"/>
    <d v="2020-07-13T00:00:00"/>
    <d v="2021-06-15T00:00:00"/>
    <s v="RADICADA ENTIDAD"/>
    <n v="292600"/>
    <n v="0"/>
    <n v="0"/>
    <n v="292600"/>
    <n v="0"/>
    <n v="0"/>
    <n v="0"/>
    <n v="0"/>
    <m/>
    <m/>
    <m/>
    <m/>
    <m/>
    <x v="2"/>
    <x v="1"/>
    <x v="2"/>
  </r>
  <r>
    <s v="000007671218"/>
    <s v="Regimen Especial"/>
    <n v="830053105"/>
    <s v="FIDEICOMISOS PATRIMONIOS AUTONOMOS FIDUCIARIA LA PREVISORA S.A   "/>
    <n v="668582"/>
    <d v="2020-07-30T00:00:00"/>
    <d v="2020-08-24T00:00:00"/>
    <s v="RADICADA ENTIDAD"/>
    <n v="2711403"/>
    <n v="0"/>
    <n v="0"/>
    <n v="2711403"/>
    <n v="0"/>
    <n v="0"/>
    <n v="0"/>
    <n v="0"/>
    <m/>
    <m/>
    <m/>
    <m/>
    <m/>
    <x v="2"/>
    <x v="1"/>
    <x v="5"/>
  </r>
  <r>
    <s v="000007865406"/>
    <s v="Regimen Especial"/>
    <n v="830053105"/>
    <s v="FIDEICOMISOS PATRIMONIOS AUTONOMOS FIDUCIARIA LA PREVISORA S.A   "/>
    <n v="669131"/>
    <d v="2020-09-15T00:00:00"/>
    <d v="2021-02-23T00:00:00"/>
    <s v="RADICADA ENTIDAD"/>
    <n v="4107552"/>
    <n v="0"/>
    <n v="0"/>
    <n v="4107552"/>
    <n v="0"/>
    <n v="0"/>
    <n v="0"/>
    <n v="0"/>
    <m/>
    <m/>
    <m/>
    <m/>
    <m/>
    <x v="1"/>
    <x v="1"/>
    <x v="2"/>
  </r>
  <r>
    <s v="000008009491"/>
    <s v="Regimen Especial"/>
    <n v="830053105"/>
    <s v="FIDEICOMISOS PATRIMONIOS AUTONOMOS FIDUCIARIA LA PREVISORA S.A   "/>
    <n v="669335"/>
    <d v="2020-10-27T00:00:00"/>
    <d v="2021-06-15T00:00:00"/>
    <s v="RADICADA ENTIDAD"/>
    <n v="14088368"/>
    <n v="0"/>
    <n v="13919268"/>
    <n v="169100"/>
    <n v="0"/>
    <n v="0"/>
    <n v="0"/>
    <n v="0"/>
    <m/>
    <m/>
    <m/>
    <m/>
    <m/>
    <x v="0"/>
    <x v="1"/>
    <x v="2"/>
  </r>
  <r>
    <s v="000008014134"/>
    <s v="Regimen Especial"/>
    <n v="830053105"/>
    <s v="FIDEICOMISOS PATRIMONIOS AUTONOMOS FIDUCIARIA LA PREVISORA S.A   "/>
    <n v="669663"/>
    <d v="2020-11-05T00:00:00"/>
    <d v="2021-06-15T00:00:00"/>
    <s v="RADICADA ENTIDAD"/>
    <n v="759371"/>
    <n v="0"/>
    <n v="0"/>
    <n v="759371"/>
    <n v="0"/>
    <n v="0"/>
    <n v="0"/>
    <n v="0"/>
    <m/>
    <m/>
    <m/>
    <m/>
    <m/>
    <x v="2"/>
    <x v="1"/>
    <x v="2"/>
  </r>
  <r>
    <s v="000008014351"/>
    <s v="Regimen Especial"/>
    <n v="830053105"/>
    <s v="FIDEICOMISOS PATRIMONIOS AUTONOMOS FIDUCIARIA LA PREVISORA S.A   "/>
    <n v="669663"/>
    <d v="2020-11-06T00:00:00"/>
    <d v="2021-06-15T00:00:00"/>
    <s v="RADICADA ENTIDAD"/>
    <n v="263234"/>
    <n v="0"/>
    <n v="0"/>
    <n v="263234"/>
    <n v="0"/>
    <n v="0"/>
    <n v="0"/>
    <n v="0"/>
    <m/>
    <m/>
    <m/>
    <m/>
    <m/>
    <x v="2"/>
    <x v="1"/>
    <x v="2"/>
  </r>
  <r>
    <s v="000008014450"/>
    <s v="Regimen Especial"/>
    <n v="830053105"/>
    <s v="FIDEICOMISOS PATRIMONIOS AUTONOMOS FIDUCIARIA LA PREVISORA S.A   "/>
    <n v="669663"/>
    <d v="2020-11-06T00:00:00"/>
    <d v="2021-06-15T00:00:00"/>
    <s v="RADICADA ENTIDAD"/>
    <n v="5660136"/>
    <n v="0"/>
    <n v="0"/>
    <n v="5660136"/>
    <n v="0"/>
    <n v="0"/>
    <n v="0"/>
    <n v="0"/>
    <m/>
    <m/>
    <m/>
    <m/>
    <m/>
    <x v="2"/>
    <x v="1"/>
    <x v="2"/>
  </r>
  <r>
    <s v="000008016560"/>
    <s v="Regimen Especial"/>
    <n v="830053105"/>
    <s v="FIDEICOMISOS PATRIMONIOS AUTONOMOS FIDUCIARIA LA PREVISORA S.A   "/>
    <n v="669663"/>
    <d v="2020-11-11T00:00:00"/>
    <d v="2021-06-15T00:00:00"/>
    <s v="RADICADA ENTIDAD"/>
    <n v="4209292"/>
    <n v="0"/>
    <n v="0"/>
    <n v="4209292"/>
    <n v="0"/>
    <n v="0"/>
    <n v="0"/>
    <n v="0"/>
    <m/>
    <m/>
    <m/>
    <m/>
    <m/>
    <x v="2"/>
    <x v="1"/>
    <x v="2"/>
  </r>
  <r>
    <s v="000008036836"/>
    <s v="Regimen Especial"/>
    <n v="830053105"/>
    <s v="FIDEICOMISOS PATRIMONIOS AUTONOMOS FIDUCIARIA LA PREVISORA S.A   "/>
    <n v="669966"/>
    <d v="2020-12-30T00:00:00"/>
    <d v="2021-06-17T00:00:00"/>
    <s v="RADICADA ENTIDAD"/>
    <n v="8948013"/>
    <n v="0"/>
    <n v="4817313"/>
    <n v="4130700"/>
    <n v="0"/>
    <n v="0"/>
    <n v="0"/>
    <n v="0"/>
    <m/>
    <m/>
    <m/>
    <m/>
    <m/>
    <x v="0"/>
    <x v="1"/>
    <x v="2"/>
  </r>
  <r>
    <s v="000008084978"/>
    <s v="Regimen Especial"/>
    <n v="830053105"/>
    <s v="FIDEICOMISOS PATRIMONIOS AUTONOMOS FIDUCIARIA LA PREVISORA S.A   "/>
    <n v="671470"/>
    <d v="2021-05-07T00:00:00"/>
    <d v="2021-06-08T00:00:00"/>
    <s v="CONTESTADA"/>
    <n v="29469535"/>
    <n v="0"/>
    <n v="23499935"/>
    <n v="5969600"/>
    <n v="0"/>
    <n v="0"/>
    <n v="0"/>
    <n v="0"/>
    <m/>
    <m/>
    <s v="GL-01590-21"/>
    <m/>
    <m/>
    <x v="0"/>
    <x v="0"/>
    <x v="7"/>
  </r>
  <r>
    <s v="000008091388"/>
    <s v="Regimen Especial"/>
    <n v="830053105"/>
    <s v="FIDEICOMISOS PATRIMONIOS AUTONOMOS FIDUCIARIA LA PREVISORA S.A   "/>
    <n v="671470"/>
    <d v="2021-05-24T00:00:00"/>
    <d v="2021-06-08T00:00:00"/>
    <s v="RADICADA ENTIDAD"/>
    <n v="43238435"/>
    <n v="0"/>
    <n v="41299109"/>
    <n v="1939326"/>
    <n v="0"/>
    <n v="0"/>
    <n v="0"/>
    <n v="0"/>
    <m/>
    <m/>
    <m/>
    <m/>
    <m/>
    <x v="0"/>
    <x v="1"/>
    <x v="2"/>
  </r>
  <r>
    <s v="000008093202"/>
    <s v="Regimen Especial"/>
    <n v="830053105"/>
    <s v="FIDEICOMISOS PATRIMONIOS AUTONOMOS FIDUCIARIA LA PREVISORA S.A   "/>
    <n v="671460"/>
    <d v="2021-05-28T00:00:00"/>
    <d v="2021-07-09T00:00:00"/>
    <s v="RADICADA ENTIDAD"/>
    <n v="466700"/>
    <n v="0"/>
    <n v="0"/>
    <n v="466700"/>
    <n v="0"/>
    <n v="0"/>
    <n v="0"/>
    <n v="0"/>
    <m/>
    <m/>
    <m/>
    <m/>
    <m/>
    <x v="6"/>
    <x v="2"/>
    <x v="8"/>
  </r>
  <r>
    <s v="000008099197"/>
    <s v="Regimen Especial"/>
    <n v="830053105"/>
    <s v="FIDEICOMISOS PATRIMONIOS AUTONOMOS FIDUCIARIA LA PREVISORA S.A   "/>
    <n v="671701"/>
    <d v="2021-06-15T00:00:00"/>
    <d v="2021-07-09T00:00:00"/>
    <s v="RADICADA ENTIDAD"/>
    <n v="16207629"/>
    <n v="0"/>
    <n v="0"/>
    <n v="16207629"/>
    <n v="0"/>
    <n v="0"/>
    <n v="0"/>
    <n v="0"/>
    <m/>
    <m/>
    <m/>
    <m/>
    <m/>
    <x v="6"/>
    <x v="2"/>
    <x v="9"/>
  </r>
  <r>
    <s v="000008100852"/>
    <s v="Regimen Especial"/>
    <n v="830053105"/>
    <s v="FIDEICOMISOS PATRIMONIOS AUTONOMOS FIDUCIARIA LA PREVISORA S.A   "/>
    <n v="671700"/>
    <d v="2021-06-20T00:00:00"/>
    <d v="2021-07-09T00:00:00"/>
    <s v="RADICADA ENTIDAD"/>
    <n v="130051558"/>
    <n v="0"/>
    <n v="0"/>
    <n v="130051558"/>
    <n v="0"/>
    <n v="0"/>
    <n v="0"/>
    <n v="0"/>
    <m/>
    <m/>
    <m/>
    <m/>
    <m/>
    <x v="6"/>
    <x v="2"/>
    <x v="10"/>
  </r>
  <r>
    <s v="000008103022"/>
    <s v="Regimen Especial"/>
    <n v="830053105"/>
    <s v="FIDEICOMISOS PATRIMONIOS AUTONOMOS FIDUCIARIA LA PREVISORA S.A   "/>
    <n v="671701"/>
    <d v="2021-06-25T00:00:00"/>
    <d v="2021-07-09T00:00:00"/>
    <s v="RADICADA ENTIDAD"/>
    <n v="1221755"/>
    <n v="0"/>
    <n v="0"/>
    <n v="1221755"/>
    <n v="0"/>
    <n v="0"/>
    <n v="0"/>
    <n v="0"/>
    <m/>
    <m/>
    <m/>
    <m/>
    <m/>
    <x v="6"/>
    <x v="2"/>
    <x v="9"/>
  </r>
  <r>
    <s v="000008103090"/>
    <s v="Regimen Especial"/>
    <n v="830053105"/>
    <s v="FIDEICOMISOS PATRIMONIOS AUTONOMOS FIDUCIARIA LA PREVISORA S.A   "/>
    <n v="671701"/>
    <d v="2021-06-25T00:00:00"/>
    <d v="2021-07-09T00:00:00"/>
    <s v="RADICADA ENTIDAD"/>
    <n v="975000"/>
    <n v="0"/>
    <n v="0"/>
    <n v="975000"/>
    <n v="0"/>
    <n v="0"/>
    <n v="0"/>
    <n v="0"/>
    <m/>
    <m/>
    <m/>
    <m/>
    <m/>
    <x v="6"/>
    <x v="2"/>
    <x v="9"/>
  </r>
  <r>
    <s v="000008108546"/>
    <s v="Regimen Especial"/>
    <n v="830053105"/>
    <s v="FIDEICOMISOS PATRIMONIOS AUTONOMOS FIDUCIARIA LA PREVISORA S.A   "/>
    <n v="671919"/>
    <d v="2021-07-11T00:00:00"/>
    <d v="2021-09-07T00:00:00"/>
    <s v="RADICADA ENTIDAD"/>
    <n v="28628814"/>
    <n v="1776253"/>
    <n v="21593503"/>
    <n v="5259058"/>
    <n v="0"/>
    <n v="0"/>
    <n v="0"/>
    <n v="0"/>
    <m/>
    <m/>
    <m/>
    <m/>
    <m/>
    <x v="0"/>
    <x v="1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27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gridDropZones="1" multipleFieldFilters="0">
  <location ref="A3:E12" firstHeaderRow="1" firstDataRow="2" firstDataCol="1"/>
  <pivotFields count="24"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numFmtId="167" outline="0" showAll="0"/>
    <pivotField compact="0" numFmtId="167" outline="0" showAll="0"/>
    <pivotField compact="0" outline="0" showAll="0"/>
    <pivotField compact="0" numFmtId="165" outline="0" showAll="0"/>
    <pivotField compact="0" numFmtId="165" outline="0" showAll="0"/>
    <pivotField compact="0" numFmtId="165" outline="0" showAll="0"/>
    <pivotField dataField="1" compact="0" numFmtId="165" outline="0" showAll="0"/>
    <pivotField compact="0" numFmtId="165" outline="0" showAll="0"/>
    <pivotField compact="0" numFmtId="165" outline="0" showAll="0"/>
    <pivotField compact="0" numFmtId="165" outline="0" showAll="0"/>
    <pivotField compact="0" numFmtId="165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 defaultSubtotal="0">
      <items count="9">
        <item x="1"/>
        <item x="3"/>
        <item x="0"/>
        <item x="4"/>
        <item m="1" x="7"/>
        <item m="1" x="8"/>
        <item x="2"/>
        <item x="5"/>
        <item x="6"/>
      </items>
    </pivotField>
    <pivotField axis="axisCol" compact="0" outline="0" showAll="0" defaultSubtotal="0">
      <items count="3">
        <item x="1"/>
        <item x="0"/>
        <item x="2"/>
      </items>
    </pivotField>
    <pivotField compact="0" outline="0" showAll="0">
      <items count="20">
        <item m="1" x="13"/>
        <item x="2"/>
        <item x="0"/>
        <item x="7"/>
        <item x="1"/>
        <item m="1" x="15"/>
        <item m="1" x="17"/>
        <item m="1" x="16"/>
        <item x="8"/>
        <item x="10"/>
        <item x="9"/>
        <item m="1" x="12"/>
        <item x="5"/>
        <item m="1" x="11"/>
        <item m="1" x="18"/>
        <item m="1" x="14"/>
        <item x="3"/>
        <item x="4"/>
        <item x="6"/>
        <item t="default"/>
      </items>
    </pivotField>
  </pivotFields>
  <rowFields count="1">
    <field x="21"/>
  </rowFields>
  <rowItems count="8">
    <i>
      <x/>
    </i>
    <i>
      <x v="1"/>
    </i>
    <i>
      <x v="2"/>
    </i>
    <i>
      <x v="3"/>
    </i>
    <i>
      <x v="6"/>
    </i>
    <i>
      <x v="7"/>
    </i>
    <i>
      <x v="8"/>
    </i>
    <i t="grand">
      <x/>
    </i>
  </rowItems>
  <colFields count="1">
    <field x="22"/>
  </colFields>
  <colItems count="4">
    <i>
      <x/>
    </i>
    <i>
      <x v="1"/>
    </i>
    <i>
      <x v="2"/>
    </i>
    <i t="grand">
      <x/>
    </i>
  </colItems>
  <dataFields count="1">
    <dataField name="Suma de Saldo" fld="11" baseField="0" baseItem="0" numFmtId="165"/>
  </dataFields>
  <formats count="34">
    <format dxfId="67">
      <pivotArea outline="0" collapsedLevelsAreSubtotals="1" fieldPosition="0"/>
    </format>
    <format dxfId="66">
      <pivotArea outline="0" collapsedLevelsAreSubtotals="1" fieldPosition="0"/>
    </format>
    <format dxfId="65">
      <pivotArea outline="0" collapsedLevelsAreSubtotals="1" fieldPosition="0"/>
    </format>
    <format dxfId="64">
      <pivotArea type="all" dataOnly="0" outline="0" fieldPosition="0"/>
    </format>
    <format dxfId="63">
      <pivotArea outline="0" collapsedLevelsAreSubtotals="1" fieldPosition="0"/>
    </format>
    <format dxfId="62">
      <pivotArea type="origin" dataOnly="0" labelOnly="1" outline="0" fieldPosition="0"/>
    </format>
    <format dxfId="61">
      <pivotArea field="21" type="button" dataOnly="0" labelOnly="1" outline="0" axis="axisRow" fieldPosition="0"/>
    </format>
    <format dxfId="60">
      <pivotArea type="topRight" dataOnly="0" labelOnly="1" outline="0" fieldPosition="0"/>
    </format>
    <format dxfId="59">
      <pivotArea field="23" type="button" dataOnly="0" labelOnly="1" outline="0"/>
    </format>
    <format dxfId="58">
      <pivotArea dataOnly="0" labelOnly="1" grandRow="1" outline="0" fieldPosition="0"/>
    </format>
    <format dxfId="57">
      <pivotArea dataOnly="0" labelOnly="1" outline="0" fieldPosition="0">
        <references count="1">
          <reference field="21" count="0"/>
        </references>
      </pivotArea>
    </format>
    <format dxfId="56">
      <pivotArea dataOnly="0" labelOnly="1" grandCol="1" outline="0" fieldPosition="0"/>
    </format>
    <format dxfId="55">
      <pivotArea type="all" dataOnly="0" outline="0" fieldPosition="0"/>
    </format>
    <format dxfId="54">
      <pivotArea outline="0" collapsedLevelsAreSubtotals="1" fieldPosition="0"/>
    </format>
    <format dxfId="53">
      <pivotArea type="origin" dataOnly="0" labelOnly="1" outline="0" fieldPosition="0"/>
    </format>
    <format dxfId="52">
      <pivotArea field="21" type="button" dataOnly="0" labelOnly="1" outline="0" axis="axisRow" fieldPosition="0"/>
    </format>
    <format dxfId="51">
      <pivotArea type="topRight" dataOnly="0" labelOnly="1" outline="0" fieldPosition="0"/>
    </format>
    <format dxfId="50">
      <pivotArea field="23" type="button" dataOnly="0" labelOnly="1" outline="0"/>
    </format>
    <format dxfId="49">
      <pivotArea dataOnly="0" labelOnly="1" grandRow="1" outline="0" fieldPosition="0"/>
    </format>
    <format dxfId="48">
      <pivotArea dataOnly="0" labelOnly="1" outline="0" fieldPosition="0">
        <references count="1">
          <reference field="21" count="0"/>
        </references>
      </pivotArea>
    </format>
    <format dxfId="47">
      <pivotArea dataOnly="0" labelOnly="1" grandCol="1" outline="0" fieldPosition="0"/>
    </format>
    <format dxfId="46">
      <pivotArea field="23" type="button" dataOnly="0" labelOnly="1" outline="0"/>
    </format>
    <format dxfId="45">
      <pivotArea dataOnly="0" labelOnly="1" outline="0" fieldPosition="0">
        <references count="1">
          <reference field="21" count="0"/>
        </references>
      </pivotArea>
    </format>
    <format dxfId="44">
      <pivotArea dataOnly="0" labelOnly="1" grandCol="1" outline="0" fieldPosition="0"/>
    </format>
    <format dxfId="43">
      <pivotArea field="23" type="button" dataOnly="0" labelOnly="1" outline="0"/>
    </format>
    <format dxfId="42">
      <pivotArea dataOnly="0" labelOnly="1" outline="0" fieldPosition="0">
        <references count="1">
          <reference field="21" count="0"/>
        </references>
      </pivotArea>
    </format>
    <format dxfId="41">
      <pivotArea dataOnly="0" labelOnly="1" grandCol="1" outline="0" fieldPosition="0"/>
    </format>
    <format dxfId="40">
      <pivotArea field="21" type="button" dataOnly="0" labelOnly="1" outline="0" axis="axisRow" fieldPosition="0"/>
    </format>
    <format dxfId="39">
      <pivotArea dataOnly="0" labelOnly="1" outline="0" fieldPosition="0">
        <references count="1">
          <reference field="22" count="0"/>
        </references>
      </pivotArea>
    </format>
    <format dxfId="38">
      <pivotArea dataOnly="0" labelOnly="1" grandCol="1" outline="0" fieldPosition="0"/>
    </format>
    <format dxfId="37">
      <pivotArea field="21" type="button" dataOnly="0" labelOnly="1" outline="0" axis="axisRow" fieldPosition="0"/>
    </format>
    <format dxfId="36">
      <pivotArea dataOnly="0" labelOnly="1" outline="0" fieldPosition="0">
        <references count="1">
          <reference field="22" count="0"/>
        </references>
      </pivotArea>
    </format>
    <format dxfId="35">
      <pivotArea dataOnly="0" labelOnly="1" grandCol="1" outline="0" fieldPosition="0"/>
    </format>
    <format dxfId="34">
      <pivotArea dataOnly="0" labelOnly="1" outline="0" fieldPosition="0">
        <references count="1">
          <reference field="21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topLeftCell="Q1" zoomScale="75" zoomScaleNormal="75" workbookViewId="0">
      <pane ySplit="5" topLeftCell="A6" activePane="bottomLeft" state="frozen"/>
      <selection pane="bottomLeft" activeCell="W19" sqref="W19"/>
    </sheetView>
  </sheetViews>
  <sheetFormatPr baseColWidth="10" defaultColWidth="25.7109375" defaultRowHeight="15" customHeight="1" x14ac:dyDescent="0.25"/>
  <cols>
    <col min="2" max="4" width="25.7109375" customWidth="1"/>
    <col min="6" max="23" width="25.7109375" customWidth="1"/>
  </cols>
  <sheetData>
    <row r="1" spans="1:24" ht="15" customHeight="1" x14ac:dyDescent="0.25">
      <c r="A1" s="20" t="s">
        <v>30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16"/>
      <c r="X1" t="s">
        <v>81</v>
      </c>
    </row>
    <row r="2" spans="1:24" ht="15" customHeight="1" x14ac:dyDescent="0.25">
      <c r="A2" s="20" t="s">
        <v>43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16"/>
      <c r="X2" t="s">
        <v>83</v>
      </c>
    </row>
    <row r="3" spans="1:24" ht="15" customHeight="1" x14ac:dyDescent="0.25">
      <c r="A3" s="20" t="s">
        <v>70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16"/>
    </row>
    <row r="4" spans="1:24" ht="15" customHeight="1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</row>
    <row r="5" spans="1:24" ht="30" customHeight="1" x14ac:dyDescent="0.25">
      <c r="A5" s="1" t="s">
        <v>29</v>
      </c>
      <c r="B5" s="1" t="s">
        <v>44</v>
      </c>
      <c r="C5" s="1" t="s">
        <v>0</v>
      </c>
      <c r="D5" s="1" t="s">
        <v>28</v>
      </c>
      <c r="E5" s="1" t="s">
        <v>45</v>
      </c>
      <c r="F5" s="1" t="s">
        <v>1</v>
      </c>
      <c r="G5" s="1" t="s">
        <v>46</v>
      </c>
      <c r="H5" s="1" t="s">
        <v>62</v>
      </c>
      <c r="I5" s="2" t="s">
        <v>47</v>
      </c>
      <c r="J5" s="2" t="s">
        <v>48</v>
      </c>
      <c r="K5" s="2" t="s">
        <v>49</v>
      </c>
      <c r="L5" s="2" t="s">
        <v>39</v>
      </c>
      <c r="M5" s="3" t="s">
        <v>63</v>
      </c>
      <c r="N5" s="3" t="s">
        <v>50</v>
      </c>
      <c r="O5" s="3" t="s">
        <v>51</v>
      </c>
      <c r="P5" s="3" t="s">
        <v>52</v>
      </c>
      <c r="Q5" s="4" t="s">
        <v>53</v>
      </c>
      <c r="R5" s="3" t="s">
        <v>54</v>
      </c>
      <c r="S5" s="3" t="s">
        <v>57</v>
      </c>
      <c r="T5" s="3" t="s">
        <v>55</v>
      </c>
      <c r="U5" s="3" t="s">
        <v>56</v>
      </c>
      <c r="V5" s="17" t="s">
        <v>85</v>
      </c>
      <c r="W5" s="3" t="s">
        <v>94</v>
      </c>
      <c r="X5" s="3" t="s">
        <v>75</v>
      </c>
    </row>
    <row r="6" spans="1:24" ht="15" customHeight="1" x14ac:dyDescent="0.25">
      <c r="A6" s="5" t="s">
        <v>2</v>
      </c>
      <c r="B6" s="6" t="s">
        <v>59</v>
      </c>
      <c r="C6" s="5">
        <v>830053105</v>
      </c>
      <c r="D6" s="7" t="s">
        <v>60</v>
      </c>
      <c r="E6" s="5">
        <v>657162</v>
      </c>
      <c r="F6" s="8">
        <v>43127</v>
      </c>
      <c r="G6" s="8">
        <v>43151</v>
      </c>
      <c r="H6" s="7" t="s">
        <v>42</v>
      </c>
      <c r="I6" s="9">
        <v>17128047</v>
      </c>
      <c r="J6" s="9">
        <v>0</v>
      </c>
      <c r="K6" s="9">
        <v>11192943.439999999</v>
      </c>
      <c r="L6" s="9">
        <v>5935103.5599999996</v>
      </c>
      <c r="M6" s="10">
        <v>9685400</v>
      </c>
      <c r="N6" s="10">
        <v>0</v>
      </c>
      <c r="O6" s="10">
        <v>0</v>
      </c>
      <c r="P6" s="11">
        <v>9685400</v>
      </c>
      <c r="Q6" s="12">
        <v>43874</v>
      </c>
      <c r="R6" s="13">
        <v>1343</v>
      </c>
      <c r="S6" s="6" t="s">
        <v>64</v>
      </c>
      <c r="T6" s="6"/>
      <c r="V6" t="s">
        <v>71</v>
      </c>
      <c r="W6" t="s">
        <v>95</v>
      </c>
      <c r="X6" t="s">
        <v>82</v>
      </c>
    </row>
    <row r="7" spans="1:24" ht="15" customHeight="1" x14ac:dyDescent="0.25">
      <c r="A7" s="5" t="s">
        <v>3</v>
      </c>
      <c r="B7" s="6" t="s">
        <v>59</v>
      </c>
      <c r="C7" s="5">
        <v>830053105</v>
      </c>
      <c r="D7" s="7" t="s">
        <v>60</v>
      </c>
      <c r="E7" s="5">
        <v>663154</v>
      </c>
      <c r="F7" s="8">
        <v>43644</v>
      </c>
      <c r="G7" s="8">
        <v>43665</v>
      </c>
      <c r="H7" s="7" t="s">
        <v>42</v>
      </c>
      <c r="I7" s="9">
        <v>59017100</v>
      </c>
      <c r="J7" s="9">
        <v>1052742</v>
      </c>
      <c r="K7" s="9">
        <v>4210968</v>
      </c>
      <c r="L7" s="9">
        <v>53753390</v>
      </c>
      <c r="M7" s="10">
        <v>0</v>
      </c>
      <c r="N7" s="10">
        <v>0</v>
      </c>
      <c r="O7" s="10">
        <v>0</v>
      </c>
      <c r="P7" s="11">
        <v>0</v>
      </c>
      <c r="Q7" s="12"/>
      <c r="R7" s="13"/>
      <c r="S7" s="6" t="s">
        <v>65</v>
      </c>
      <c r="T7" s="6" t="s">
        <v>66</v>
      </c>
      <c r="U7" s="6"/>
      <c r="V7" t="s">
        <v>71</v>
      </c>
      <c r="W7" t="s">
        <v>95</v>
      </c>
      <c r="X7" t="s">
        <v>77</v>
      </c>
    </row>
    <row r="8" spans="1:24" ht="15" customHeight="1" x14ac:dyDescent="0.25">
      <c r="A8" s="5" t="s">
        <v>24</v>
      </c>
      <c r="B8" s="6" t="s">
        <v>59</v>
      </c>
      <c r="C8" s="5">
        <v>830053105</v>
      </c>
      <c r="D8" s="7" t="s">
        <v>60</v>
      </c>
      <c r="E8" s="5">
        <v>668630</v>
      </c>
      <c r="F8" s="8">
        <v>43676</v>
      </c>
      <c r="G8" s="8">
        <v>44294</v>
      </c>
      <c r="H8" s="7" t="s">
        <v>41</v>
      </c>
      <c r="I8" s="9">
        <v>425300</v>
      </c>
      <c r="J8" s="9">
        <v>0</v>
      </c>
      <c r="K8" s="9">
        <v>0</v>
      </c>
      <c r="L8" s="9">
        <v>425300</v>
      </c>
      <c r="M8" s="10">
        <v>0</v>
      </c>
      <c r="N8" s="10">
        <v>0</v>
      </c>
      <c r="O8" s="10">
        <v>0</v>
      </c>
      <c r="P8" s="11">
        <v>0</v>
      </c>
      <c r="Q8" s="12"/>
      <c r="R8" s="13"/>
      <c r="V8" t="s">
        <v>72</v>
      </c>
      <c r="W8" t="s">
        <v>83</v>
      </c>
      <c r="X8" t="s">
        <v>83</v>
      </c>
    </row>
    <row r="9" spans="1:24" ht="15" customHeight="1" x14ac:dyDescent="0.25">
      <c r="A9" s="5" t="s">
        <v>26</v>
      </c>
      <c r="B9" s="6" t="s">
        <v>59</v>
      </c>
      <c r="C9" s="5">
        <v>830053105</v>
      </c>
      <c r="D9" s="7" t="s">
        <v>60</v>
      </c>
      <c r="E9" s="5">
        <v>665005</v>
      </c>
      <c r="F9" s="8">
        <v>43748</v>
      </c>
      <c r="G9" s="8">
        <v>44362</v>
      </c>
      <c r="H9" s="7" t="s">
        <v>41</v>
      </c>
      <c r="I9" s="9">
        <v>401300</v>
      </c>
      <c r="J9" s="9">
        <v>0</v>
      </c>
      <c r="K9" s="9">
        <v>0</v>
      </c>
      <c r="L9" s="9">
        <v>401300</v>
      </c>
      <c r="M9" s="10">
        <v>0</v>
      </c>
      <c r="N9" s="10">
        <v>0</v>
      </c>
      <c r="O9" s="10">
        <v>0</v>
      </c>
      <c r="P9" s="11">
        <v>0</v>
      </c>
      <c r="Q9" s="12"/>
      <c r="R9" s="13"/>
      <c r="V9" t="s">
        <v>87</v>
      </c>
      <c r="W9" t="s">
        <v>83</v>
      </c>
      <c r="X9" t="s">
        <v>83</v>
      </c>
    </row>
    <row r="10" spans="1:24" ht="15" customHeight="1" x14ac:dyDescent="0.25">
      <c r="A10" s="5" t="s">
        <v>27</v>
      </c>
      <c r="B10" s="6" t="s">
        <v>59</v>
      </c>
      <c r="C10" s="5">
        <v>830053105</v>
      </c>
      <c r="D10" s="7" t="s">
        <v>60</v>
      </c>
      <c r="E10" s="5">
        <v>665004</v>
      </c>
      <c r="F10" s="8">
        <v>43751</v>
      </c>
      <c r="G10" s="8">
        <v>44250</v>
      </c>
      <c r="H10" s="7" t="s">
        <v>41</v>
      </c>
      <c r="I10" s="9">
        <v>1855901</v>
      </c>
      <c r="J10" s="9">
        <v>0</v>
      </c>
      <c r="K10" s="9">
        <v>0</v>
      </c>
      <c r="L10" s="9">
        <v>1855901</v>
      </c>
      <c r="M10" s="10">
        <v>0</v>
      </c>
      <c r="N10" s="10">
        <v>0</v>
      </c>
      <c r="O10" s="10">
        <v>0</v>
      </c>
      <c r="P10" s="11">
        <v>0</v>
      </c>
      <c r="Q10" s="12"/>
      <c r="R10" s="13"/>
      <c r="V10" t="s">
        <v>73</v>
      </c>
      <c r="W10" t="s">
        <v>83</v>
      </c>
      <c r="X10" t="s">
        <v>83</v>
      </c>
    </row>
    <row r="11" spans="1:24" ht="15" customHeight="1" x14ac:dyDescent="0.25">
      <c r="A11" s="5" t="s">
        <v>9</v>
      </c>
      <c r="B11" s="6" t="s">
        <v>59</v>
      </c>
      <c r="C11" s="5">
        <v>830053105</v>
      </c>
      <c r="D11" s="7" t="s">
        <v>60</v>
      </c>
      <c r="E11" s="5">
        <v>670420</v>
      </c>
      <c r="F11" s="8">
        <v>43856</v>
      </c>
      <c r="G11" s="8">
        <v>44294</v>
      </c>
      <c r="H11" s="7" t="s">
        <v>41</v>
      </c>
      <c r="I11" s="9">
        <v>2016199</v>
      </c>
      <c r="J11" s="9">
        <v>0</v>
      </c>
      <c r="K11" s="9">
        <v>0</v>
      </c>
      <c r="L11" s="9">
        <v>2016199</v>
      </c>
      <c r="M11" s="10">
        <v>0</v>
      </c>
      <c r="N11" s="10">
        <v>0</v>
      </c>
      <c r="O11" s="10">
        <v>0</v>
      </c>
      <c r="P11" s="11">
        <v>0</v>
      </c>
      <c r="Q11" s="12"/>
      <c r="R11" s="13"/>
      <c r="V11" t="s">
        <v>87</v>
      </c>
      <c r="W11" t="s">
        <v>83</v>
      </c>
      <c r="X11" t="s">
        <v>83</v>
      </c>
    </row>
    <row r="12" spans="1:24" ht="15" customHeight="1" x14ac:dyDescent="0.25">
      <c r="A12" s="5" t="s">
        <v>19</v>
      </c>
      <c r="B12" s="6" t="s">
        <v>59</v>
      </c>
      <c r="C12" s="5">
        <v>830053105</v>
      </c>
      <c r="D12" s="7" t="s">
        <v>60</v>
      </c>
      <c r="E12" s="5">
        <v>666816</v>
      </c>
      <c r="F12" s="8">
        <v>43897</v>
      </c>
      <c r="G12" s="8">
        <v>44250</v>
      </c>
      <c r="H12" s="7" t="s">
        <v>41</v>
      </c>
      <c r="I12" s="9">
        <v>9483038</v>
      </c>
      <c r="J12" s="9">
        <v>0</v>
      </c>
      <c r="K12" s="9">
        <v>0</v>
      </c>
      <c r="L12" s="9">
        <v>9483038</v>
      </c>
      <c r="M12" s="10">
        <v>0</v>
      </c>
      <c r="N12" s="10">
        <v>0</v>
      </c>
      <c r="O12" s="10">
        <v>0</v>
      </c>
      <c r="P12" s="11">
        <v>0</v>
      </c>
      <c r="Q12" s="12"/>
      <c r="R12" s="13"/>
      <c r="V12" t="s">
        <v>72</v>
      </c>
      <c r="W12" t="s">
        <v>83</v>
      </c>
      <c r="X12" t="s">
        <v>83</v>
      </c>
    </row>
    <row r="13" spans="1:24" ht="15" customHeight="1" x14ac:dyDescent="0.25">
      <c r="A13" s="5" t="s">
        <v>23</v>
      </c>
      <c r="B13" s="6" t="s">
        <v>59</v>
      </c>
      <c r="C13" s="5">
        <v>830053105</v>
      </c>
      <c r="D13" s="7" t="s">
        <v>60</v>
      </c>
      <c r="E13" s="5">
        <v>666818</v>
      </c>
      <c r="F13" s="8">
        <v>43921</v>
      </c>
      <c r="G13" s="8">
        <v>44250</v>
      </c>
      <c r="H13" s="7" t="s">
        <v>41</v>
      </c>
      <c r="I13" s="9">
        <v>425300</v>
      </c>
      <c r="J13" s="9">
        <v>0</v>
      </c>
      <c r="K13" s="9">
        <v>0</v>
      </c>
      <c r="L13" s="9">
        <v>425300</v>
      </c>
      <c r="M13" s="10">
        <v>0</v>
      </c>
      <c r="N13" s="10">
        <v>0</v>
      </c>
      <c r="O13" s="10">
        <v>0</v>
      </c>
      <c r="P13" s="11">
        <v>0</v>
      </c>
      <c r="Q13" s="12"/>
      <c r="R13" s="13"/>
      <c r="V13" t="s">
        <v>72</v>
      </c>
      <c r="W13" t="s">
        <v>83</v>
      </c>
      <c r="X13" t="s">
        <v>83</v>
      </c>
    </row>
    <row r="14" spans="1:24" ht="15" customHeight="1" x14ac:dyDescent="0.25">
      <c r="A14" s="5" t="s">
        <v>25</v>
      </c>
      <c r="B14" s="6" t="s">
        <v>59</v>
      </c>
      <c r="C14" s="5">
        <v>830053105</v>
      </c>
      <c r="D14" s="7" t="s">
        <v>60</v>
      </c>
      <c r="E14" s="5">
        <v>671917</v>
      </c>
      <c r="F14" s="8">
        <v>43923</v>
      </c>
      <c r="G14" s="8">
        <v>44446</v>
      </c>
      <c r="H14" s="7" t="s">
        <v>41</v>
      </c>
      <c r="I14" s="9">
        <v>276000</v>
      </c>
      <c r="J14" s="9">
        <v>0</v>
      </c>
      <c r="K14" s="9">
        <v>0</v>
      </c>
      <c r="L14" s="9">
        <v>276000</v>
      </c>
      <c r="M14" s="10">
        <v>0</v>
      </c>
      <c r="N14" s="10">
        <v>0</v>
      </c>
      <c r="O14" s="10">
        <v>0</v>
      </c>
      <c r="P14" s="11">
        <v>0</v>
      </c>
      <c r="Q14" s="12"/>
      <c r="R14" s="13"/>
      <c r="V14" t="s">
        <v>73</v>
      </c>
      <c r="W14" t="s">
        <v>83</v>
      </c>
      <c r="X14" t="s">
        <v>83</v>
      </c>
    </row>
    <row r="15" spans="1:24" ht="15" customHeight="1" x14ac:dyDescent="0.25">
      <c r="A15" s="5" t="s">
        <v>13</v>
      </c>
      <c r="B15" s="6" t="s">
        <v>59</v>
      </c>
      <c r="C15" s="5">
        <v>830053105</v>
      </c>
      <c r="D15" s="7" t="s">
        <v>60</v>
      </c>
      <c r="E15" s="5">
        <v>667637</v>
      </c>
      <c r="F15" s="8">
        <v>43956</v>
      </c>
      <c r="G15" s="8">
        <v>44250</v>
      </c>
      <c r="H15" s="7" t="s">
        <v>41</v>
      </c>
      <c r="I15" s="9">
        <v>276000</v>
      </c>
      <c r="J15" s="9">
        <v>0</v>
      </c>
      <c r="K15" s="9">
        <v>0</v>
      </c>
      <c r="L15" s="9">
        <v>276000</v>
      </c>
      <c r="M15" s="10">
        <v>0</v>
      </c>
      <c r="N15" s="10">
        <v>0</v>
      </c>
      <c r="O15" s="10">
        <v>0</v>
      </c>
      <c r="P15" s="11">
        <v>0</v>
      </c>
      <c r="Q15" s="12"/>
      <c r="R15" s="13"/>
      <c r="V15" t="s">
        <v>72</v>
      </c>
      <c r="W15" t="s">
        <v>83</v>
      </c>
      <c r="X15" t="s">
        <v>83</v>
      </c>
    </row>
    <row r="16" spans="1:24" ht="15" customHeight="1" x14ac:dyDescent="0.25">
      <c r="A16" s="5" t="s">
        <v>21</v>
      </c>
      <c r="B16" s="6" t="s">
        <v>59</v>
      </c>
      <c r="C16" s="5">
        <v>830053105</v>
      </c>
      <c r="D16" s="7" t="s">
        <v>60</v>
      </c>
      <c r="E16" s="5">
        <v>667637</v>
      </c>
      <c r="F16" s="8">
        <v>43980</v>
      </c>
      <c r="G16" s="8">
        <v>44250</v>
      </c>
      <c r="H16" s="7" t="s">
        <v>41</v>
      </c>
      <c r="I16" s="9">
        <v>9004424</v>
      </c>
      <c r="J16" s="9">
        <v>407400</v>
      </c>
      <c r="K16" s="9">
        <v>6995099.2000000002</v>
      </c>
      <c r="L16" s="9">
        <v>1601924.8</v>
      </c>
      <c r="M16" s="10">
        <v>994800</v>
      </c>
      <c r="N16" s="10">
        <v>407400</v>
      </c>
      <c r="O16" s="10">
        <v>587400</v>
      </c>
      <c r="P16" s="11">
        <v>0</v>
      </c>
      <c r="Q16" s="12">
        <v>44474</v>
      </c>
      <c r="R16" s="13" t="s">
        <v>61</v>
      </c>
      <c r="V16" t="s">
        <v>74</v>
      </c>
      <c r="W16" t="s">
        <v>83</v>
      </c>
      <c r="X16" t="s">
        <v>90</v>
      </c>
    </row>
    <row r="17" spans="1:24" ht="15" customHeight="1" x14ac:dyDescent="0.25">
      <c r="A17" s="5" t="s">
        <v>4</v>
      </c>
      <c r="B17" s="6" t="s">
        <v>59</v>
      </c>
      <c r="C17" s="5">
        <v>830053105</v>
      </c>
      <c r="D17" s="7" t="s">
        <v>60</v>
      </c>
      <c r="E17" s="5">
        <v>667981</v>
      </c>
      <c r="F17" s="8">
        <v>43999</v>
      </c>
      <c r="G17" s="8">
        <v>44067</v>
      </c>
      <c r="H17" s="7" t="s">
        <v>42</v>
      </c>
      <c r="I17" s="9">
        <v>6880190</v>
      </c>
      <c r="J17" s="9">
        <v>0</v>
      </c>
      <c r="K17" s="9">
        <v>0</v>
      </c>
      <c r="L17" s="9">
        <v>6880190</v>
      </c>
      <c r="M17" s="10">
        <v>0</v>
      </c>
      <c r="N17" s="10">
        <v>0</v>
      </c>
      <c r="O17" s="10">
        <v>0</v>
      </c>
      <c r="P17" s="11">
        <v>0</v>
      </c>
      <c r="Q17" s="12"/>
      <c r="R17" s="13"/>
      <c r="S17" s="6" t="s">
        <v>67</v>
      </c>
      <c r="T17" s="6"/>
      <c r="V17" t="s">
        <v>88</v>
      </c>
      <c r="W17" t="s">
        <v>95</v>
      </c>
      <c r="X17" t="s">
        <v>92</v>
      </c>
    </row>
    <row r="18" spans="1:24" ht="15" customHeight="1" x14ac:dyDescent="0.25">
      <c r="A18" s="5" t="s">
        <v>5</v>
      </c>
      <c r="B18" s="6" t="s">
        <v>59</v>
      </c>
      <c r="C18" s="5">
        <v>830053105</v>
      </c>
      <c r="D18" s="7" t="s">
        <v>60</v>
      </c>
      <c r="E18" s="5">
        <v>667981</v>
      </c>
      <c r="F18" s="8">
        <v>44004</v>
      </c>
      <c r="G18" s="8">
        <v>44067</v>
      </c>
      <c r="H18" s="7" t="s">
        <v>42</v>
      </c>
      <c r="I18" s="9">
        <v>1708732</v>
      </c>
      <c r="J18" s="9">
        <v>0</v>
      </c>
      <c r="K18" s="9">
        <v>0</v>
      </c>
      <c r="L18" s="9">
        <v>1708732</v>
      </c>
      <c r="M18" s="10">
        <v>0</v>
      </c>
      <c r="N18" s="10">
        <v>0</v>
      </c>
      <c r="O18" s="10">
        <v>0</v>
      </c>
      <c r="P18" s="11">
        <v>0</v>
      </c>
      <c r="Q18" s="12"/>
      <c r="R18" s="13"/>
      <c r="S18" s="6" t="s">
        <v>67</v>
      </c>
      <c r="T18" s="6"/>
      <c r="V18" t="s">
        <v>88</v>
      </c>
      <c r="W18" t="s">
        <v>95</v>
      </c>
      <c r="X18" t="s">
        <v>92</v>
      </c>
    </row>
    <row r="19" spans="1:24" ht="15" customHeight="1" x14ac:dyDescent="0.25">
      <c r="A19" s="5" t="s">
        <v>6</v>
      </c>
      <c r="B19" s="6" t="s">
        <v>59</v>
      </c>
      <c r="C19" s="5">
        <v>830053105</v>
      </c>
      <c r="D19" s="7" t="s">
        <v>60</v>
      </c>
      <c r="E19" s="5">
        <v>667981</v>
      </c>
      <c r="F19" s="8">
        <v>44011</v>
      </c>
      <c r="G19" s="8">
        <v>44067</v>
      </c>
      <c r="H19" s="7" t="s">
        <v>41</v>
      </c>
      <c r="I19" s="9">
        <v>2477057</v>
      </c>
      <c r="J19" s="9">
        <v>0</v>
      </c>
      <c r="K19" s="9">
        <v>0</v>
      </c>
      <c r="L19" s="9">
        <v>2477057</v>
      </c>
      <c r="M19" s="10">
        <v>0</v>
      </c>
      <c r="N19" s="10">
        <v>0</v>
      </c>
      <c r="O19" s="10">
        <v>0</v>
      </c>
      <c r="P19" s="11">
        <v>0</v>
      </c>
      <c r="Q19" s="12"/>
      <c r="R19" s="13"/>
      <c r="V19" t="s">
        <v>88</v>
      </c>
      <c r="W19" t="s">
        <v>83</v>
      </c>
      <c r="X19" t="s">
        <v>81</v>
      </c>
    </row>
    <row r="20" spans="1:24" ht="15" customHeight="1" x14ac:dyDescent="0.25">
      <c r="A20" s="5" t="s">
        <v>7</v>
      </c>
      <c r="B20" s="6" t="s">
        <v>59</v>
      </c>
      <c r="C20" s="5">
        <v>830053105</v>
      </c>
      <c r="D20" s="7" t="s">
        <v>60</v>
      </c>
      <c r="E20" s="5">
        <v>668582</v>
      </c>
      <c r="F20" s="8">
        <v>44012</v>
      </c>
      <c r="G20" s="8">
        <v>44067</v>
      </c>
      <c r="H20" s="7" t="s">
        <v>42</v>
      </c>
      <c r="I20" s="9">
        <v>8310760</v>
      </c>
      <c r="J20" s="9">
        <v>0</v>
      </c>
      <c r="K20" s="9">
        <v>0</v>
      </c>
      <c r="L20" s="9">
        <v>8310760</v>
      </c>
      <c r="M20" s="10">
        <v>0</v>
      </c>
      <c r="N20" s="10">
        <v>0</v>
      </c>
      <c r="O20" s="10">
        <v>0</v>
      </c>
      <c r="P20" s="11">
        <v>0</v>
      </c>
      <c r="Q20" s="12"/>
      <c r="R20" s="13"/>
      <c r="S20" s="6" t="s">
        <v>68</v>
      </c>
      <c r="T20" s="6"/>
      <c r="V20" t="s">
        <v>88</v>
      </c>
      <c r="W20" t="s">
        <v>95</v>
      </c>
      <c r="X20" t="s">
        <v>91</v>
      </c>
    </row>
    <row r="21" spans="1:24" ht="15" customHeight="1" x14ac:dyDescent="0.25">
      <c r="A21" s="5" t="s">
        <v>17</v>
      </c>
      <c r="B21" s="6" t="s">
        <v>59</v>
      </c>
      <c r="C21" s="5">
        <v>830053105</v>
      </c>
      <c r="D21" s="7" t="s">
        <v>60</v>
      </c>
      <c r="E21" s="5">
        <v>668346</v>
      </c>
      <c r="F21" s="8">
        <v>44017</v>
      </c>
      <c r="G21" s="8">
        <v>44362</v>
      </c>
      <c r="H21" s="7" t="s">
        <v>41</v>
      </c>
      <c r="I21" s="9">
        <v>425300</v>
      </c>
      <c r="J21" s="9">
        <v>0</v>
      </c>
      <c r="K21" s="9">
        <v>0</v>
      </c>
      <c r="L21" s="9">
        <v>425300</v>
      </c>
      <c r="M21" s="10">
        <v>0</v>
      </c>
      <c r="N21" s="10">
        <v>0</v>
      </c>
      <c r="O21" s="10">
        <v>0</v>
      </c>
      <c r="P21" s="11">
        <v>0</v>
      </c>
      <c r="Q21" s="12"/>
      <c r="R21" s="13"/>
      <c r="V21" t="s">
        <v>87</v>
      </c>
      <c r="W21" t="s">
        <v>83</v>
      </c>
      <c r="X21" t="s">
        <v>83</v>
      </c>
    </row>
    <row r="22" spans="1:24" ht="15" customHeight="1" x14ac:dyDescent="0.25">
      <c r="A22" s="5" t="s">
        <v>18</v>
      </c>
      <c r="B22" s="6" t="s">
        <v>59</v>
      </c>
      <c r="C22" s="5">
        <v>830053105</v>
      </c>
      <c r="D22" s="7" t="s">
        <v>60</v>
      </c>
      <c r="E22" s="5">
        <v>668346</v>
      </c>
      <c r="F22" s="8">
        <v>44017</v>
      </c>
      <c r="G22" s="8">
        <v>44362</v>
      </c>
      <c r="H22" s="7" t="s">
        <v>41</v>
      </c>
      <c r="I22" s="9">
        <v>33900</v>
      </c>
      <c r="J22" s="9">
        <v>0</v>
      </c>
      <c r="K22" s="9">
        <v>9790</v>
      </c>
      <c r="L22" s="9">
        <v>24110</v>
      </c>
      <c r="M22" s="10">
        <v>0</v>
      </c>
      <c r="N22" s="10">
        <v>0</v>
      </c>
      <c r="O22" s="10">
        <v>0</v>
      </c>
      <c r="P22" s="11">
        <v>0</v>
      </c>
      <c r="Q22" s="12"/>
      <c r="R22" s="13"/>
      <c r="V22" t="s">
        <v>87</v>
      </c>
      <c r="W22" t="s">
        <v>83</v>
      </c>
      <c r="X22" t="s">
        <v>83</v>
      </c>
    </row>
    <row r="23" spans="1:24" ht="15" customHeight="1" x14ac:dyDescent="0.25">
      <c r="A23" s="5" t="s">
        <v>14</v>
      </c>
      <c r="B23" s="6" t="s">
        <v>59</v>
      </c>
      <c r="C23" s="5">
        <v>830053105</v>
      </c>
      <c r="D23" s="7" t="s">
        <v>60</v>
      </c>
      <c r="E23" s="5">
        <v>668346</v>
      </c>
      <c r="F23" s="8">
        <v>44025</v>
      </c>
      <c r="G23" s="8">
        <v>44362</v>
      </c>
      <c r="H23" s="7" t="s">
        <v>41</v>
      </c>
      <c r="I23" s="9">
        <v>292600</v>
      </c>
      <c r="J23" s="9">
        <v>0</v>
      </c>
      <c r="K23" s="9">
        <v>0</v>
      </c>
      <c r="L23" s="9">
        <v>292600</v>
      </c>
      <c r="M23" s="10">
        <v>0</v>
      </c>
      <c r="N23" s="10">
        <v>0</v>
      </c>
      <c r="O23" s="10">
        <v>0</v>
      </c>
      <c r="P23" s="11">
        <v>0</v>
      </c>
      <c r="Q23" s="12"/>
      <c r="R23" s="13"/>
      <c r="V23" t="s">
        <v>87</v>
      </c>
      <c r="W23" t="s">
        <v>83</v>
      </c>
      <c r="X23" t="s">
        <v>83</v>
      </c>
    </row>
    <row r="24" spans="1:24" ht="15" customHeight="1" x14ac:dyDescent="0.25">
      <c r="A24" s="5" t="s">
        <v>8</v>
      </c>
      <c r="B24" s="6" t="s">
        <v>59</v>
      </c>
      <c r="C24" s="5">
        <v>830053105</v>
      </c>
      <c r="D24" s="7" t="s">
        <v>60</v>
      </c>
      <c r="E24" s="5">
        <v>668582</v>
      </c>
      <c r="F24" s="8">
        <v>44042</v>
      </c>
      <c r="G24" s="8">
        <v>44067</v>
      </c>
      <c r="H24" s="7" t="s">
        <v>41</v>
      </c>
      <c r="I24" s="9">
        <v>2711403</v>
      </c>
      <c r="J24" s="9">
        <v>0</v>
      </c>
      <c r="K24" s="9">
        <v>0</v>
      </c>
      <c r="L24" s="9">
        <v>2711403</v>
      </c>
      <c r="M24" s="10">
        <v>0</v>
      </c>
      <c r="N24" s="10">
        <v>0</v>
      </c>
      <c r="O24" s="10">
        <v>0</v>
      </c>
      <c r="P24" s="11">
        <v>0</v>
      </c>
      <c r="Q24" s="12"/>
      <c r="R24" s="13"/>
      <c r="V24" t="s">
        <v>87</v>
      </c>
      <c r="W24" t="s">
        <v>83</v>
      </c>
      <c r="X24" t="s">
        <v>81</v>
      </c>
    </row>
    <row r="25" spans="1:24" ht="15" customHeight="1" x14ac:dyDescent="0.25">
      <c r="A25" s="5" t="s">
        <v>20</v>
      </c>
      <c r="B25" s="6" t="s">
        <v>59</v>
      </c>
      <c r="C25" s="5">
        <v>830053105</v>
      </c>
      <c r="D25" s="7" t="s">
        <v>60</v>
      </c>
      <c r="E25" s="5">
        <v>669131</v>
      </c>
      <c r="F25" s="8">
        <v>44089</v>
      </c>
      <c r="G25" s="8">
        <v>44250</v>
      </c>
      <c r="H25" s="7" t="s">
        <v>41</v>
      </c>
      <c r="I25" s="9">
        <v>4107552</v>
      </c>
      <c r="J25" s="9">
        <v>0</v>
      </c>
      <c r="K25" s="9">
        <v>0</v>
      </c>
      <c r="L25" s="9">
        <v>4107552</v>
      </c>
      <c r="M25" s="10">
        <v>0</v>
      </c>
      <c r="N25" s="10">
        <v>0</v>
      </c>
      <c r="O25" s="10">
        <v>0</v>
      </c>
      <c r="P25" s="11">
        <v>0</v>
      </c>
      <c r="Q25" s="12"/>
      <c r="R25" s="13"/>
      <c r="V25" t="s">
        <v>72</v>
      </c>
      <c r="W25" t="s">
        <v>83</v>
      </c>
      <c r="X25" t="s">
        <v>83</v>
      </c>
    </row>
    <row r="26" spans="1:24" ht="15" customHeight="1" x14ac:dyDescent="0.25">
      <c r="A26" s="5" t="s">
        <v>16</v>
      </c>
      <c r="B26" s="6" t="s">
        <v>59</v>
      </c>
      <c r="C26" s="5">
        <v>830053105</v>
      </c>
      <c r="D26" s="7" t="s">
        <v>60</v>
      </c>
      <c r="E26" s="5">
        <v>669335</v>
      </c>
      <c r="F26" s="8">
        <v>44131</v>
      </c>
      <c r="G26" s="8">
        <v>44362</v>
      </c>
      <c r="H26" s="7" t="s">
        <v>41</v>
      </c>
      <c r="I26" s="9">
        <v>14088368</v>
      </c>
      <c r="J26" s="9">
        <v>0</v>
      </c>
      <c r="K26" s="9">
        <v>13919268</v>
      </c>
      <c r="L26" s="9">
        <v>169100</v>
      </c>
      <c r="M26" s="10">
        <v>0</v>
      </c>
      <c r="N26" s="10">
        <v>0</v>
      </c>
      <c r="O26" s="10">
        <v>0</v>
      </c>
      <c r="P26" s="11">
        <v>0</v>
      </c>
      <c r="Q26" s="12"/>
      <c r="R26" s="13"/>
      <c r="V26" t="s">
        <v>71</v>
      </c>
      <c r="W26" t="s">
        <v>83</v>
      </c>
      <c r="X26" t="s">
        <v>83</v>
      </c>
    </row>
    <row r="27" spans="1:24" ht="15" customHeight="1" x14ac:dyDescent="0.25">
      <c r="A27" s="5" t="s">
        <v>10</v>
      </c>
      <c r="B27" s="6" t="s">
        <v>59</v>
      </c>
      <c r="C27" s="5">
        <v>830053105</v>
      </c>
      <c r="D27" s="7" t="s">
        <v>60</v>
      </c>
      <c r="E27" s="5">
        <v>669663</v>
      </c>
      <c r="F27" s="8">
        <v>44140</v>
      </c>
      <c r="G27" s="8">
        <v>44362</v>
      </c>
      <c r="H27" s="7" t="s">
        <v>41</v>
      </c>
      <c r="I27" s="9">
        <v>759371</v>
      </c>
      <c r="J27" s="9">
        <v>0</v>
      </c>
      <c r="K27" s="9">
        <v>0</v>
      </c>
      <c r="L27" s="9">
        <v>759371</v>
      </c>
      <c r="M27" s="10">
        <v>0</v>
      </c>
      <c r="N27" s="10">
        <v>0</v>
      </c>
      <c r="O27" s="10">
        <v>0</v>
      </c>
      <c r="P27" s="11">
        <v>0</v>
      </c>
      <c r="Q27" s="12"/>
      <c r="R27" s="13"/>
      <c r="V27" t="s">
        <v>87</v>
      </c>
      <c r="W27" t="s">
        <v>83</v>
      </c>
      <c r="X27" t="s">
        <v>83</v>
      </c>
    </row>
    <row r="28" spans="1:24" ht="15" customHeight="1" x14ac:dyDescent="0.25">
      <c r="A28" s="5" t="s">
        <v>15</v>
      </c>
      <c r="B28" s="6" t="s">
        <v>59</v>
      </c>
      <c r="C28" s="5">
        <v>830053105</v>
      </c>
      <c r="D28" s="7" t="s">
        <v>60</v>
      </c>
      <c r="E28" s="5">
        <v>669663</v>
      </c>
      <c r="F28" s="8">
        <v>44141</v>
      </c>
      <c r="G28" s="8">
        <v>44362</v>
      </c>
      <c r="H28" s="7" t="s">
        <v>41</v>
      </c>
      <c r="I28" s="9">
        <v>263234</v>
      </c>
      <c r="J28" s="9">
        <v>0</v>
      </c>
      <c r="K28" s="9">
        <v>0</v>
      </c>
      <c r="L28" s="9">
        <v>263234</v>
      </c>
      <c r="M28" s="10">
        <v>0</v>
      </c>
      <c r="N28" s="10">
        <v>0</v>
      </c>
      <c r="O28" s="10">
        <v>0</v>
      </c>
      <c r="P28" s="11">
        <v>0</v>
      </c>
      <c r="Q28" s="12"/>
      <c r="R28" s="13"/>
      <c r="V28" t="s">
        <v>87</v>
      </c>
      <c r="W28" t="s">
        <v>83</v>
      </c>
      <c r="X28" t="s">
        <v>83</v>
      </c>
    </row>
    <row r="29" spans="1:24" ht="15" customHeight="1" x14ac:dyDescent="0.25">
      <c r="A29" s="5" t="s">
        <v>22</v>
      </c>
      <c r="B29" s="6" t="s">
        <v>59</v>
      </c>
      <c r="C29" s="5">
        <v>830053105</v>
      </c>
      <c r="D29" s="7" t="s">
        <v>60</v>
      </c>
      <c r="E29" s="5">
        <v>669663</v>
      </c>
      <c r="F29" s="8">
        <v>44141</v>
      </c>
      <c r="G29" s="8">
        <v>44362</v>
      </c>
      <c r="H29" s="7" t="s">
        <v>41</v>
      </c>
      <c r="I29" s="9">
        <v>5660136</v>
      </c>
      <c r="J29" s="9">
        <v>0</v>
      </c>
      <c r="K29" s="9">
        <v>0</v>
      </c>
      <c r="L29" s="9">
        <v>5660136</v>
      </c>
      <c r="M29" s="10">
        <v>0</v>
      </c>
      <c r="N29" s="10">
        <v>0</v>
      </c>
      <c r="O29" s="10">
        <v>0</v>
      </c>
      <c r="P29" s="11">
        <v>0</v>
      </c>
      <c r="Q29" s="12"/>
      <c r="R29" s="13"/>
      <c r="V29" t="s">
        <v>87</v>
      </c>
      <c r="W29" t="s">
        <v>83</v>
      </c>
      <c r="X29" t="s">
        <v>83</v>
      </c>
    </row>
    <row r="30" spans="1:24" ht="15" customHeight="1" x14ac:dyDescent="0.25">
      <c r="A30" s="5" t="s">
        <v>12</v>
      </c>
      <c r="B30" s="6" t="s">
        <v>59</v>
      </c>
      <c r="C30" s="5">
        <v>830053105</v>
      </c>
      <c r="D30" s="7" t="s">
        <v>60</v>
      </c>
      <c r="E30" s="5">
        <v>669663</v>
      </c>
      <c r="F30" s="8">
        <v>44146</v>
      </c>
      <c r="G30" s="8">
        <v>44362</v>
      </c>
      <c r="H30" s="7" t="s">
        <v>41</v>
      </c>
      <c r="I30" s="9">
        <v>4209292</v>
      </c>
      <c r="J30" s="9">
        <v>0</v>
      </c>
      <c r="K30" s="9">
        <v>0</v>
      </c>
      <c r="L30" s="9">
        <v>4209292</v>
      </c>
      <c r="M30" s="10">
        <v>0</v>
      </c>
      <c r="N30" s="10">
        <v>0</v>
      </c>
      <c r="O30" s="10">
        <v>0</v>
      </c>
      <c r="P30" s="11">
        <v>0</v>
      </c>
      <c r="Q30" s="12"/>
      <c r="R30" s="13"/>
      <c r="V30" t="s">
        <v>87</v>
      </c>
      <c r="W30" t="s">
        <v>83</v>
      </c>
      <c r="X30" t="s">
        <v>83</v>
      </c>
    </row>
    <row r="31" spans="1:24" ht="15" customHeight="1" x14ac:dyDescent="0.25">
      <c r="A31" s="5" t="s">
        <v>11</v>
      </c>
      <c r="B31" s="6" t="s">
        <v>59</v>
      </c>
      <c r="C31" s="5">
        <v>830053105</v>
      </c>
      <c r="D31" s="7" t="s">
        <v>60</v>
      </c>
      <c r="E31" s="5">
        <v>669966</v>
      </c>
      <c r="F31" s="8">
        <v>44195</v>
      </c>
      <c r="G31" s="8">
        <v>44364</v>
      </c>
      <c r="H31" s="7" t="s">
        <v>41</v>
      </c>
      <c r="I31" s="9">
        <v>8948013</v>
      </c>
      <c r="J31" s="9">
        <v>0</v>
      </c>
      <c r="K31" s="9">
        <v>4817313</v>
      </c>
      <c r="L31" s="9">
        <v>4130700</v>
      </c>
      <c r="M31" s="10">
        <v>0</v>
      </c>
      <c r="N31" s="10">
        <v>0</v>
      </c>
      <c r="O31" s="10">
        <v>0</v>
      </c>
      <c r="P31" s="11">
        <v>0</v>
      </c>
      <c r="Q31" s="12"/>
      <c r="R31" s="13"/>
      <c r="V31" t="s">
        <v>71</v>
      </c>
      <c r="W31" t="s">
        <v>83</v>
      </c>
      <c r="X31" t="s">
        <v>83</v>
      </c>
    </row>
    <row r="32" spans="1:24" ht="15" customHeight="1" x14ac:dyDescent="0.25">
      <c r="A32" s="5" t="s">
        <v>31</v>
      </c>
      <c r="B32" s="6" t="s">
        <v>59</v>
      </c>
      <c r="C32" s="5">
        <v>830053105</v>
      </c>
      <c r="D32" s="7" t="s">
        <v>60</v>
      </c>
      <c r="E32" s="5">
        <v>671470</v>
      </c>
      <c r="F32" s="8">
        <v>44323</v>
      </c>
      <c r="G32" s="8">
        <v>44355</v>
      </c>
      <c r="H32" s="7" t="s">
        <v>42</v>
      </c>
      <c r="I32" s="9">
        <v>29469535</v>
      </c>
      <c r="J32" s="9">
        <v>0</v>
      </c>
      <c r="K32" s="9">
        <v>23499935</v>
      </c>
      <c r="L32" s="9">
        <v>5969600</v>
      </c>
      <c r="M32" s="10">
        <v>0</v>
      </c>
      <c r="N32" s="10">
        <v>0</v>
      </c>
      <c r="O32" s="10">
        <v>0</v>
      </c>
      <c r="P32" s="11">
        <v>0</v>
      </c>
      <c r="Q32" s="12"/>
      <c r="R32" s="13"/>
      <c r="S32" s="6" t="s">
        <v>69</v>
      </c>
      <c r="T32" s="6"/>
      <c r="U32" s="6"/>
      <c r="V32" t="s">
        <v>71</v>
      </c>
      <c r="W32" t="s">
        <v>95</v>
      </c>
      <c r="X32" t="s">
        <v>76</v>
      </c>
    </row>
    <row r="33" spans="1:24" ht="15" customHeight="1" x14ac:dyDescent="0.25">
      <c r="A33" s="5" t="s">
        <v>32</v>
      </c>
      <c r="B33" s="6" t="s">
        <v>59</v>
      </c>
      <c r="C33" s="5">
        <v>830053105</v>
      </c>
      <c r="D33" s="7" t="s">
        <v>60</v>
      </c>
      <c r="E33" s="5">
        <v>671470</v>
      </c>
      <c r="F33" s="8">
        <v>44340</v>
      </c>
      <c r="G33" s="8">
        <v>44355</v>
      </c>
      <c r="H33" s="7" t="s">
        <v>41</v>
      </c>
      <c r="I33" s="9">
        <v>43238435</v>
      </c>
      <c r="J33" s="9">
        <v>0</v>
      </c>
      <c r="K33" s="9">
        <v>41299109</v>
      </c>
      <c r="L33" s="9">
        <v>1939326</v>
      </c>
      <c r="M33" s="10">
        <v>0</v>
      </c>
      <c r="N33" s="10">
        <v>0</v>
      </c>
      <c r="O33" s="10">
        <v>0</v>
      </c>
      <c r="P33" s="11">
        <v>0</v>
      </c>
      <c r="Q33" s="12"/>
      <c r="R33" s="13"/>
      <c r="V33" t="s">
        <v>71</v>
      </c>
      <c r="W33" t="s">
        <v>83</v>
      </c>
      <c r="X33" t="s">
        <v>83</v>
      </c>
    </row>
    <row r="34" spans="1:24" ht="15" customHeight="1" x14ac:dyDescent="0.25">
      <c r="A34" s="5" t="s">
        <v>33</v>
      </c>
      <c r="B34" s="6" t="s">
        <v>59</v>
      </c>
      <c r="C34" s="5">
        <v>830053105</v>
      </c>
      <c r="D34" s="7" t="s">
        <v>60</v>
      </c>
      <c r="E34" s="5">
        <v>671460</v>
      </c>
      <c r="F34" s="8">
        <v>44344</v>
      </c>
      <c r="G34" s="8">
        <v>44386</v>
      </c>
      <c r="H34" s="7" t="s">
        <v>41</v>
      </c>
      <c r="I34" s="9">
        <v>466700</v>
      </c>
      <c r="J34" s="9">
        <v>0</v>
      </c>
      <c r="K34" s="9">
        <v>0</v>
      </c>
      <c r="L34" s="9">
        <v>466700</v>
      </c>
      <c r="M34" s="10">
        <v>0</v>
      </c>
      <c r="N34" s="10">
        <v>0</v>
      </c>
      <c r="O34" s="10">
        <v>0</v>
      </c>
      <c r="P34" s="11">
        <v>0</v>
      </c>
      <c r="Q34" s="12"/>
      <c r="R34" s="13"/>
      <c r="V34" t="s">
        <v>89</v>
      </c>
      <c r="W34" t="s">
        <v>96</v>
      </c>
      <c r="X34" t="s">
        <v>78</v>
      </c>
    </row>
    <row r="35" spans="1:24" ht="15" customHeight="1" x14ac:dyDescent="0.25">
      <c r="A35" s="5" t="s">
        <v>34</v>
      </c>
      <c r="B35" s="6" t="s">
        <v>59</v>
      </c>
      <c r="C35" s="5">
        <v>830053105</v>
      </c>
      <c r="D35" s="7" t="s">
        <v>60</v>
      </c>
      <c r="E35" s="5">
        <v>671701</v>
      </c>
      <c r="F35" s="8">
        <v>44362</v>
      </c>
      <c r="G35" s="8">
        <v>44386</v>
      </c>
      <c r="H35" s="7" t="s">
        <v>41</v>
      </c>
      <c r="I35" s="9">
        <v>16207629</v>
      </c>
      <c r="J35" s="9">
        <v>0</v>
      </c>
      <c r="K35" s="9">
        <v>0</v>
      </c>
      <c r="L35" s="9">
        <v>16207629</v>
      </c>
      <c r="M35" s="10">
        <v>0</v>
      </c>
      <c r="N35" s="10">
        <v>0</v>
      </c>
      <c r="O35" s="10">
        <v>0</v>
      </c>
      <c r="P35" s="11">
        <v>0</v>
      </c>
      <c r="Q35" s="12"/>
      <c r="R35" s="13"/>
      <c r="V35" t="s">
        <v>89</v>
      </c>
      <c r="W35" t="s">
        <v>96</v>
      </c>
      <c r="X35" t="s">
        <v>79</v>
      </c>
    </row>
    <row r="36" spans="1:24" ht="15" customHeight="1" x14ac:dyDescent="0.25">
      <c r="A36" s="5" t="s">
        <v>35</v>
      </c>
      <c r="B36" s="6" t="s">
        <v>59</v>
      </c>
      <c r="C36" s="5">
        <v>830053105</v>
      </c>
      <c r="D36" s="7" t="s">
        <v>60</v>
      </c>
      <c r="E36" s="5">
        <v>671700</v>
      </c>
      <c r="F36" s="8">
        <v>44367</v>
      </c>
      <c r="G36" s="8">
        <v>44386</v>
      </c>
      <c r="H36" s="7" t="s">
        <v>41</v>
      </c>
      <c r="I36" s="9">
        <v>130051558</v>
      </c>
      <c r="J36" s="9">
        <v>0</v>
      </c>
      <c r="K36" s="9">
        <v>0</v>
      </c>
      <c r="L36" s="9">
        <v>130051558</v>
      </c>
      <c r="M36" s="10">
        <v>0</v>
      </c>
      <c r="N36" s="10">
        <v>0</v>
      </c>
      <c r="O36" s="10">
        <v>0</v>
      </c>
      <c r="P36" s="11">
        <v>0</v>
      </c>
      <c r="Q36" s="12"/>
      <c r="R36" s="13"/>
      <c r="V36" t="s">
        <v>89</v>
      </c>
      <c r="W36" t="s">
        <v>96</v>
      </c>
      <c r="X36" t="s">
        <v>80</v>
      </c>
    </row>
    <row r="37" spans="1:24" ht="15" customHeight="1" x14ac:dyDescent="0.25">
      <c r="A37" s="5" t="s">
        <v>37</v>
      </c>
      <c r="B37" s="6" t="s">
        <v>59</v>
      </c>
      <c r="C37" s="5">
        <v>830053105</v>
      </c>
      <c r="D37" s="7" t="s">
        <v>60</v>
      </c>
      <c r="E37" s="5">
        <v>671701</v>
      </c>
      <c r="F37" s="8">
        <v>44372</v>
      </c>
      <c r="G37" s="8">
        <v>44386</v>
      </c>
      <c r="H37" s="7" t="s">
        <v>41</v>
      </c>
      <c r="I37" s="9">
        <v>1221755</v>
      </c>
      <c r="J37" s="9">
        <v>0</v>
      </c>
      <c r="K37" s="9">
        <v>0</v>
      </c>
      <c r="L37" s="9">
        <v>1221755</v>
      </c>
      <c r="M37" s="10">
        <v>0</v>
      </c>
      <c r="N37" s="10">
        <v>0</v>
      </c>
      <c r="O37" s="10">
        <v>0</v>
      </c>
      <c r="P37" s="11">
        <v>0</v>
      </c>
      <c r="Q37" s="12"/>
      <c r="R37" s="13"/>
      <c r="V37" t="s">
        <v>89</v>
      </c>
      <c r="W37" t="s">
        <v>96</v>
      </c>
      <c r="X37" t="s">
        <v>79</v>
      </c>
    </row>
    <row r="38" spans="1:24" ht="15" customHeight="1" x14ac:dyDescent="0.25">
      <c r="A38" s="5" t="s">
        <v>36</v>
      </c>
      <c r="B38" s="6" t="s">
        <v>59</v>
      </c>
      <c r="C38" s="5">
        <v>830053105</v>
      </c>
      <c r="D38" s="7" t="s">
        <v>60</v>
      </c>
      <c r="E38" s="5">
        <v>671701</v>
      </c>
      <c r="F38" s="8">
        <v>44372</v>
      </c>
      <c r="G38" s="8">
        <v>44386</v>
      </c>
      <c r="H38" s="7" t="s">
        <v>41</v>
      </c>
      <c r="I38" s="9">
        <v>975000</v>
      </c>
      <c r="J38" s="9">
        <v>0</v>
      </c>
      <c r="K38" s="9">
        <v>0</v>
      </c>
      <c r="L38" s="9">
        <v>975000</v>
      </c>
      <c r="M38" s="10">
        <v>0</v>
      </c>
      <c r="N38" s="10">
        <v>0</v>
      </c>
      <c r="O38" s="10">
        <v>0</v>
      </c>
      <c r="P38" s="11">
        <v>0</v>
      </c>
      <c r="Q38" s="12"/>
      <c r="R38" s="13"/>
      <c r="V38" t="s">
        <v>89</v>
      </c>
      <c r="W38" t="s">
        <v>96</v>
      </c>
      <c r="X38" t="s">
        <v>79</v>
      </c>
    </row>
    <row r="39" spans="1:24" ht="15" customHeight="1" x14ac:dyDescent="0.25">
      <c r="A39" s="5" t="s">
        <v>38</v>
      </c>
      <c r="B39" s="6" t="s">
        <v>59</v>
      </c>
      <c r="C39" s="5">
        <v>830053105</v>
      </c>
      <c r="D39" s="7" t="s">
        <v>60</v>
      </c>
      <c r="E39" s="5">
        <v>671919</v>
      </c>
      <c r="F39" s="8">
        <v>44388</v>
      </c>
      <c r="G39" s="8">
        <v>44446</v>
      </c>
      <c r="H39" s="7" t="s">
        <v>41</v>
      </c>
      <c r="I39" s="9">
        <v>28628814</v>
      </c>
      <c r="J39" s="9">
        <v>1776253</v>
      </c>
      <c r="K39" s="9">
        <v>21593503</v>
      </c>
      <c r="L39" s="9">
        <v>5259058</v>
      </c>
      <c r="M39" s="10">
        <v>0</v>
      </c>
      <c r="N39" s="10">
        <v>0</v>
      </c>
      <c r="O39" s="10">
        <v>0</v>
      </c>
      <c r="P39" s="11">
        <v>0</v>
      </c>
      <c r="Q39" s="12"/>
      <c r="R39" s="13"/>
      <c r="V39" t="s">
        <v>71</v>
      </c>
      <c r="W39" t="s">
        <v>83</v>
      </c>
      <c r="X39" t="s">
        <v>83</v>
      </c>
    </row>
    <row r="40" spans="1:24" ht="15" customHeight="1" x14ac:dyDescent="0.25">
      <c r="A40" s="1" t="s">
        <v>58</v>
      </c>
      <c r="B40" s="14" t="s">
        <v>40</v>
      </c>
      <c r="C40" s="14" t="s">
        <v>40</v>
      </c>
      <c r="D40" s="14" t="s">
        <v>40</v>
      </c>
      <c r="E40" s="14" t="s">
        <v>40</v>
      </c>
      <c r="F40" s="14" t="s">
        <v>40</v>
      </c>
      <c r="G40" s="14" t="s">
        <v>40</v>
      </c>
      <c r="H40" s="14" t="s">
        <v>40</v>
      </c>
      <c r="I40" s="15">
        <f t="shared" ref="I40:P40" si="0">SUBTOTAL(9,I6:I39)</f>
        <v>411443943</v>
      </c>
      <c r="J40" s="15">
        <f t="shared" si="0"/>
        <v>3236395</v>
      </c>
      <c r="K40" s="15">
        <f t="shared" si="0"/>
        <v>127537928.64</v>
      </c>
      <c r="L40" s="15">
        <f t="shared" si="0"/>
        <v>280669619.36000001</v>
      </c>
      <c r="M40" s="15">
        <f t="shared" si="0"/>
        <v>10680200</v>
      </c>
      <c r="N40" s="15">
        <f t="shared" si="0"/>
        <v>407400</v>
      </c>
      <c r="O40" s="15">
        <f t="shared" si="0"/>
        <v>587400</v>
      </c>
      <c r="P40" s="15">
        <f t="shared" si="0"/>
        <v>9685400</v>
      </c>
      <c r="Q40" s="14" t="s">
        <v>40</v>
      </c>
      <c r="R40" s="14" t="s">
        <v>40</v>
      </c>
      <c r="S40" s="14" t="s">
        <v>40</v>
      </c>
      <c r="T40" s="14" t="s">
        <v>40</v>
      </c>
      <c r="U40" s="14" t="s">
        <v>40</v>
      </c>
      <c r="V40" s="18" t="s">
        <v>40</v>
      </c>
      <c r="W40" s="3" t="s">
        <v>40</v>
      </c>
      <c r="X40" s="3" t="s">
        <v>40</v>
      </c>
    </row>
    <row r="41" spans="1:24" ht="15" customHeight="1" x14ac:dyDescent="0.25">
      <c r="K41" s="30"/>
    </row>
    <row r="42" spans="1:24" ht="15" customHeight="1" x14ac:dyDescent="0.25">
      <c r="K42" s="21"/>
    </row>
  </sheetData>
  <autoFilter ref="A5:X39"/>
  <sortState ref="E25039:E25080">
    <sortCondition ref="E25039:E25080"/>
  </sortState>
  <mergeCells count="4">
    <mergeCell ref="A4:U4"/>
    <mergeCell ref="A1:V1"/>
    <mergeCell ref="A2:V2"/>
    <mergeCell ref="A3:V3"/>
  </mergeCells>
  <pageMargins left="0.39370078740157483" right="0.39370078740157483" top="0.78740157480314965" bottom="0.78740157480314965" header="0" footer="0.39370078740157483"/>
  <pageSetup scale="95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1"/>
  <sheetViews>
    <sheetView zoomScale="75" zoomScaleNormal="75" workbookViewId="0">
      <pane ySplit="4" topLeftCell="A5" activePane="bottomLeft" state="frozen"/>
      <selection pane="bottomLeft" activeCell="B14" sqref="B14"/>
    </sheetView>
  </sheetViews>
  <sheetFormatPr baseColWidth="10" defaultColWidth="18.7109375" defaultRowHeight="15" customHeight="1" x14ac:dyDescent="0.25"/>
  <cols>
    <col min="1" max="1" width="50.7109375" style="23" customWidth="1"/>
    <col min="2" max="16384" width="18.7109375" style="23"/>
  </cols>
  <sheetData>
    <row r="3" spans="1:9" ht="15" customHeight="1" x14ac:dyDescent="0.25">
      <c r="A3" s="22" t="s">
        <v>86</v>
      </c>
      <c r="B3" s="22" t="s">
        <v>94</v>
      </c>
      <c r="F3"/>
      <c r="G3"/>
      <c r="H3"/>
      <c r="I3"/>
    </row>
    <row r="4" spans="1:9" ht="75" customHeight="1" x14ac:dyDescent="0.25">
      <c r="A4" s="25" t="s">
        <v>85</v>
      </c>
      <c r="B4" s="26" t="s">
        <v>83</v>
      </c>
      <c r="C4" s="26" t="s">
        <v>95</v>
      </c>
      <c r="D4" s="26" t="s">
        <v>96</v>
      </c>
      <c r="E4" s="26" t="s">
        <v>84</v>
      </c>
      <c r="F4"/>
      <c r="G4"/>
      <c r="H4"/>
      <c r="I4"/>
    </row>
    <row r="5" spans="1:9" ht="30" customHeight="1" x14ac:dyDescent="0.25">
      <c r="A5" s="31" t="s">
        <v>72</v>
      </c>
      <c r="B5" s="24">
        <v>14717190</v>
      </c>
      <c r="C5" s="24"/>
      <c r="D5" s="24"/>
      <c r="E5" s="24">
        <v>14717190</v>
      </c>
      <c r="F5"/>
      <c r="G5"/>
      <c r="H5"/>
      <c r="I5"/>
    </row>
    <row r="6" spans="1:9" ht="30" customHeight="1" x14ac:dyDescent="0.25">
      <c r="A6" s="31" t="s">
        <v>73</v>
      </c>
      <c r="B6" s="24">
        <v>2131901</v>
      </c>
      <c r="C6" s="24"/>
      <c r="D6" s="24"/>
      <c r="E6" s="24">
        <v>2131901</v>
      </c>
      <c r="F6"/>
      <c r="G6"/>
      <c r="H6"/>
      <c r="I6"/>
    </row>
    <row r="7" spans="1:9" ht="30" customHeight="1" x14ac:dyDescent="0.25">
      <c r="A7" s="31" t="s">
        <v>71</v>
      </c>
      <c r="B7" s="24">
        <v>11498184</v>
      </c>
      <c r="C7" s="24">
        <v>65658093.560000002</v>
      </c>
      <c r="D7" s="24"/>
      <c r="E7" s="24">
        <v>77156277.560000002</v>
      </c>
      <c r="F7"/>
      <c r="G7"/>
      <c r="H7"/>
      <c r="I7"/>
    </row>
    <row r="8" spans="1:9" ht="45" customHeight="1" x14ac:dyDescent="0.25">
      <c r="A8" s="31" t="s">
        <v>74</v>
      </c>
      <c r="B8" s="24">
        <v>1601924.8</v>
      </c>
      <c r="C8" s="24"/>
      <c r="D8" s="24"/>
      <c r="E8" s="24">
        <v>1601924.8</v>
      </c>
      <c r="F8"/>
      <c r="G8"/>
      <c r="H8"/>
      <c r="I8"/>
    </row>
    <row r="9" spans="1:9" ht="30" customHeight="1" x14ac:dyDescent="0.25">
      <c r="A9" s="31" t="s">
        <v>87</v>
      </c>
      <c r="B9" s="24">
        <v>16762945</v>
      </c>
      <c r="C9" s="24"/>
      <c r="D9" s="24"/>
      <c r="E9" s="24">
        <v>16762945</v>
      </c>
      <c r="F9"/>
      <c r="G9"/>
      <c r="H9"/>
      <c r="I9"/>
    </row>
    <row r="10" spans="1:9" ht="45" customHeight="1" x14ac:dyDescent="0.25">
      <c r="A10" s="31" t="s">
        <v>88</v>
      </c>
      <c r="B10" s="24">
        <v>2477057</v>
      </c>
      <c r="C10" s="24">
        <v>16899682</v>
      </c>
      <c r="D10" s="24"/>
      <c r="E10" s="24">
        <v>19376739</v>
      </c>
      <c r="F10"/>
      <c r="G10"/>
      <c r="H10"/>
      <c r="I10"/>
    </row>
    <row r="11" spans="1:9" ht="30" customHeight="1" x14ac:dyDescent="0.25">
      <c r="A11" s="31" t="s">
        <v>89</v>
      </c>
      <c r="B11" s="24"/>
      <c r="C11" s="24"/>
      <c r="D11" s="24">
        <v>148922642</v>
      </c>
      <c r="E11" s="24">
        <v>148922642</v>
      </c>
      <c r="F11"/>
      <c r="G11"/>
      <c r="H11"/>
      <c r="I11"/>
    </row>
    <row r="12" spans="1:9" ht="15" customHeight="1" x14ac:dyDescent="0.25">
      <c r="A12" s="23" t="s">
        <v>84</v>
      </c>
      <c r="B12" s="24">
        <v>49189201.799999997</v>
      </c>
      <c r="C12" s="24">
        <v>82557775.560000002</v>
      </c>
      <c r="D12" s="24">
        <v>148922642</v>
      </c>
      <c r="E12" s="24">
        <v>280669619.36000001</v>
      </c>
      <c r="F12"/>
      <c r="G12"/>
      <c r="H12"/>
      <c r="I12"/>
    </row>
    <row r="13" spans="1:9" ht="15" customHeight="1" x14ac:dyDescent="0.25">
      <c r="A13"/>
      <c r="B13"/>
      <c r="C13"/>
      <c r="D13"/>
      <c r="E13"/>
      <c r="F13"/>
      <c r="G13"/>
      <c r="H13"/>
      <c r="I13"/>
    </row>
    <row r="14" spans="1:9" ht="15" customHeight="1" x14ac:dyDescent="0.25">
      <c r="A14"/>
      <c r="B14"/>
      <c r="C14"/>
      <c r="D14"/>
      <c r="E14"/>
      <c r="F14"/>
      <c r="G14"/>
      <c r="H14"/>
      <c r="I14"/>
    </row>
    <row r="15" spans="1:9" ht="15" customHeight="1" x14ac:dyDescent="0.25">
      <c r="A15"/>
      <c r="B15"/>
      <c r="C15"/>
      <c r="D15"/>
      <c r="E15"/>
      <c r="F15"/>
      <c r="G15"/>
      <c r="H15"/>
      <c r="I15"/>
    </row>
    <row r="16" spans="1:9" ht="15" customHeight="1" x14ac:dyDescent="0.25">
      <c r="A16"/>
      <c r="B16"/>
      <c r="C16"/>
      <c r="D16"/>
      <c r="E16"/>
      <c r="F16"/>
      <c r="G16"/>
      <c r="H16"/>
      <c r="I16"/>
    </row>
    <row r="17" spans="1:9" ht="15" customHeight="1" x14ac:dyDescent="0.25">
      <c r="A17"/>
      <c r="B17"/>
      <c r="C17"/>
      <c r="D17"/>
      <c r="E17"/>
      <c r="F17"/>
      <c r="G17"/>
      <c r="H17"/>
      <c r="I17"/>
    </row>
    <row r="18" spans="1:9" ht="15" customHeight="1" x14ac:dyDescent="0.25">
      <c r="A18"/>
      <c r="B18"/>
      <c r="C18"/>
      <c r="D18"/>
      <c r="E18"/>
      <c r="F18"/>
      <c r="G18"/>
      <c r="H18"/>
      <c r="I18"/>
    </row>
    <row r="19" spans="1:9" ht="15" customHeight="1" x14ac:dyDescent="0.25">
      <c r="A19"/>
      <c r="B19"/>
      <c r="C19"/>
      <c r="D19"/>
      <c r="E19"/>
      <c r="F19"/>
      <c r="G19"/>
      <c r="H19"/>
      <c r="I19"/>
    </row>
    <row r="20" spans="1:9" ht="15" customHeight="1" x14ac:dyDescent="0.25">
      <c r="A20"/>
      <c r="B20"/>
      <c r="C20"/>
      <c r="D20"/>
      <c r="E20"/>
      <c r="F20"/>
      <c r="G20"/>
      <c r="H20"/>
      <c r="I20"/>
    </row>
    <row r="21" spans="1:9" ht="15" customHeight="1" x14ac:dyDescent="0.25">
      <c r="A21"/>
      <c r="B21"/>
      <c r="C21"/>
      <c r="D21"/>
      <c r="E21"/>
      <c r="F21"/>
      <c r="G21"/>
      <c r="H21"/>
      <c r="I21"/>
    </row>
    <row r="22" spans="1:9" ht="15" customHeight="1" x14ac:dyDescent="0.25">
      <c r="A22"/>
      <c r="B22"/>
      <c r="C22"/>
    </row>
    <row r="23" spans="1:9" ht="15" customHeight="1" x14ac:dyDescent="0.25">
      <c r="A23"/>
      <c r="B23"/>
      <c r="C23"/>
    </row>
    <row r="24" spans="1:9" ht="15" customHeight="1" x14ac:dyDescent="0.25">
      <c r="A24"/>
      <c r="B24"/>
      <c r="C24"/>
    </row>
    <row r="25" spans="1:9" ht="15" customHeight="1" x14ac:dyDescent="0.25">
      <c r="A25"/>
      <c r="B25"/>
      <c r="C25"/>
    </row>
    <row r="26" spans="1:9" ht="15" customHeight="1" x14ac:dyDescent="0.25">
      <c r="A26"/>
      <c r="B26"/>
      <c r="C26"/>
    </row>
    <row r="27" spans="1:9" ht="15" customHeight="1" x14ac:dyDescent="0.25">
      <c r="A27"/>
      <c r="B27"/>
      <c r="C27"/>
    </row>
    <row r="28" spans="1:9" ht="15" customHeight="1" x14ac:dyDescent="0.25">
      <c r="A28"/>
      <c r="B28"/>
      <c r="C28"/>
    </row>
    <row r="29" spans="1:9" ht="15" customHeight="1" x14ac:dyDescent="0.25">
      <c r="A29"/>
      <c r="B29"/>
      <c r="C29"/>
    </row>
    <row r="30" spans="1:9" ht="15" customHeight="1" x14ac:dyDescent="0.25">
      <c r="A30"/>
      <c r="B30"/>
      <c r="C30"/>
    </row>
    <row r="31" spans="1:9" ht="15" customHeight="1" x14ac:dyDescent="0.25">
      <c r="A31"/>
      <c r="B31"/>
      <c r="C31"/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="75" zoomScaleNormal="75" workbookViewId="0">
      <pane ySplit="1" topLeftCell="A2" activePane="bottomLeft" state="frozen"/>
      <selection pane="bottomLeft" activeCell="A12" sqref="A12"/>
    </sheetView>
  </sheetViews>
  <sheetFormatPr baseColWidth="10" defaultColWidth="18.7109375" defaultRowHeight="15" customHeight="1" x14ac:dyDescent="0.25"/>
  <cols>
    <col min="1" max="1" width="55.7109375" style="23" customWidth="1"/>
    <col min="2" max="16384" width="18.7109375" style="23"/>
  </cols>
  <sheetData>
    <row r="1" spans="1:9" ht="75" customHeight="1" x14ac:dyDescent="0.25">
      <c r="A1" s="27" t="s">
        <v>97</v>
      </c>
      <c r="B1" s="27" t="s">
        <v>83</v>
      </c>
      <c r="C1" s="27" t="s">
        <v>95</v>
      </c>
      <c r="D1" s="27" t="s">
        <v>96</v>
      </c>
      <c r="E1" s="27" t="s">
        <v>93</v>
      </c>
      <c r="F1"/>
      <c r="G1"/>
      <c r="H1"/>
      <c r="I1"/>
    </row>
    <row r="2" spans="1:9" ht="30" customHeight="1" x14ac:dyDescent="0.25">
      <c r="A2" s="32" t="s">
        <v>74</v>
      </c>
      <c r="B2" s="33">
        <v>1601924.8</v>
      </c>
      <c r="C2" s="33">
        <v>0</v>
      </c>
      <c r="D2" s="33">
        <v>0</v>
      </c>
      <c r="E2" s="33">
        <v>1601924.8</v>
      </c>
      <c r="F2"/>
      <c r="G2"/>
      <c r="H2"/>
      <c r="I2"/>
    </row>
    <row r="3" spans="1:9" ht="30" customHeight="1" x14ac:dyDescent="0.25">
      <c r="A3" s="32" t="s">
        <v>73</v>
      </c>
      <c r="B3" s="33">
        <v>2131901</v>
      </c>
      <c r="C3" s="33">
        <v>0</v>
      </c>
      <c r="D3" s="33">
        <v>0</v>
      </c>
      <c r="E3" s="33">
        <v>2131901</v>
      </c>
      <c r="F3"/>
      <c r="G3"/>
      <c r="H3"/>
      <c r="I3"/>
    </row>
    <row r="4" spans="1:9" ht="30" customHeight="1" x14ac:dyDescent="0.25">
      <c r="A4" s="32" t="s">
        <v>72</v>
      </c>
      <c r="B4" s="33">
        <v>14717190</v>
      </c>
      <c r="C4" s="33">
        <v>0</v>
      </c>
      <c r="D4" s="33">
        <v>0</v>
      </c>
      <c r="E4" s="33">
        <v>14717190</v>
      </c>
      <c r="F4"/>
      <c r="G4"/>
      <c r="H4"/>
      <c r="I4"/>
    </row>
    <row r="5" spans="1:9" ht="30" customHeight="1" x14ac:dyDescent="0.25">
      <c r="A5" s="32" t="s">
        <v>87</v>
      </c>
      <c r="B5" s="33">
        <v>16762945</v>
      </c>
      <c r="C5" s="33">
        <v>0</v>
      </c>
      <c r="D5" s="33">
        <v>0</v>
      </c>
      <c r="E5" s="33">
        <v>16762945</v>
      </c>
      <c r="F5"/>
      <c r="G5"/>
      <c r="H5"/>
      <c r="I5"/>
    </row>
    <row r="6" spans="1:9" ht="30" customHeight="1" x14ac:dyDescent="0.25">
      <c r="A6" s="32" t="s">
        <v>88</v>
      </c>
      <c r="B6" s="33">
        <v>2477057</v>
      </c>
      <c r="C6" s="33">
        <v>16899682</v>
      </c>
      <c r="D6" s="33">
        <v>0</v>
      </c>
      <c r="E6" s="33">
        <v>19376739</v>
      </c>
      <c r="F6"/>
      <c r="G6"/>
      <c r="H6"/>
      <c r="I6"/>
    </row>
    <row r="7" spans="1:9" ht="30" customHeight="1" x14ac:dyDescent="0.25">
      <c r="A7" s="32" t="s">
        <v>71</v>
      </c>
      <c r="B7" s="33">
        <v>11498184</v>
      </c>
      <c r="C7" s="33">
        <v>65658093.560000002</v>
      </c>
      <c r="D7" s="33">
        <v>0</v>
      </c>
      <c r="E7" s="33">
        <v>77156277.560000002</v>
      </c>
      <c r="F7"/>
      <c r="G7"/>
      <c r="H7"/>
      <c r="I7"/>
    </row>
    <row r="8" spans="1:9" ht="30" customHeight="1" x14ac:dyDescent="0.25">
      <c r="A8" s="32" t="s">
        <v>89</v>
      </c>
      <c r="B8" s="33">
        <v>0</v>
      </c>
      <c r="C8" s="33">
        <v>0</v>
      </c>
      <c r="D8" s="33">
        <v>148922642</v>
      </c>
      <c r="E8" s="33">
        <v>148922642</v>
      </c>
      <c r="F8"/>
      <c r="G8"/>
      <c r="H8"/>
      <c r="I8"/>
    </row>
    <row r="9" spans="1:9" ht="15" customHeight="1" x14ac:dyDescent="0.25">
      <c r="A9" s="28" t="s">
        <v>93</v>
      </c>
      <c r="B9" s="29">
        <v>49189201.799999997</v>
      </c>
      <c r="C9" s="29">
        <v>82557775.560000002</v>
      </c>
      <c r="D9" s="29">
        <v>148922642</v>
      </c>
      <c r="E9" s="29">
        <v>280669619.36000001</v>
      </c>
      <c r="F9"/>
      <c r="G9"/>
      <c r="H9"/>
      <c r="I9"/>
    </row>
    <row r="10" spans="1:9" ht="15" customHeight="1" x14ac:dyDescent="0.25">
      <c r="A10"/>
      <c r="B10"/>
      <c r="C10"/>
      <c r="D10"/>
      <c r="E10"/>
      <c r="F10"/>
      <c r="G10"/>
      <c r="H10"/>
      <c r="I10"/>
    </row>
    <row r="11" spans="1:9" ht="15" customHeight="1" x14ac:dyDescent="0.25">
      <c r="A11"/>
      <c r="B11"/>
      <c r="C11"/>
      <c r="D11"/>
      <c r="E11"/>
      <c r="F11"/>
      <c r="G11"/>
      <c r="H11"/>
      <c r="I11"/>
    </row>
    <row r="12" spans="1:9" ht="15" customHeight="1" x14ac:dyDescent="0.25">
      <c r="A12"/>
      <c r="B12"/>
      <c r="C12"/>
      <c r="D12"/>
      <c r="E12"/>
      <c r="F12"/>
      <c r="G12"/>
      <c r="H12"/>
      <c r="I12"/>
    </row>
    <row r="13" spans="1:9" ht="15" customHeight="1" x14ac:dyDescent="0.25">
      <c r="A13"/>
      <c r="B13"/>
      <c r="C13"/>
      <c r="D13"/>
      <c r="E13"/>
      <c r="F13"/>
      <c r="G13"/>
      <c r="H13"/>
      <c r="I13"/>
    </row>
    <row r="14" spans="1:9" ht="15" customHeight="1" x14ac:dyDescent="0.25">
      <c r="A14"/>
      <c r="B14"/>
      <c r="C14"/>
      <c r="D14"/>
      <c r="E14"/>
      <c r="F14"/>
      <c r="G14"/>
      <c r="H14"/>
      <c r="I14"/>
    </row>
    <row r="15" spans="1:9" ht="15" customHeight="1" x14ac:dyDescent="0.25">
      <c r="A15"/>
      <c r="B15"/>
      <c r="C15"/>
      <c r="D15"/>
      <c r="E15"/>
      <c r="F15"/>
      <c r="G15"/>
      <c r="H15"/>
      <c r="I15"/>
    </row>
    <row r="16" spans="1:9" ht="15" customHeight="1" x14ac:dyDescent="0.25">
      <c r="A16"/>
      <c r="B16"/>
      <c r="C16"/>
      <c r="D16"/>
      <c r="E16"/>
      <c r="F16"/>
      <c r="G16"/>
      <c r="H16"/>
      <c r="I16"/>
    </row>
    <row r="17" spans="1:9" ht="15" customHeight="1" x14ac:dyDescent="0.25">
      <c r="A17"/>
      <c r="B17"/>
      <c r="C17"/>
      <c r="D17"/>
      <c r="E17"/>
      <c r="F17"/>
      <c r="G17"/>
      <c r="H17"/>
      <c r="I17"/>
    </row>
    <row r="18" spans="1:9" ht="15" customHeight="1" x14ac:dyDescent="0.25">
      <c r="A18"/>
      <c r="B18"/>
      <c r="C18"/>
      <c r="D18"/>
      <c r="E18"/>
      <c r="F18"/>
      <c r="G18"/>
      <c r="H18"/>
      <c r="I18"/>
    </row>
    <row r="19" spans="1:9" ht="15" customHeight="1" x14ac:dyDescent="0.25">
      <c r="A19"/>
      <c r="B19"/>
      <c r="C19"/>
    </row>
    <row r="20" spans="1:9" ht="15" customHeight="1" x14ac:dyDescent="0.25">
      <c r="A20"/>
      <c r="B20"/>
      <c r="C20"/>
    </row>
    <row r="21" spans="1:9" ht="15" customHeight="1" x14ac:dyDescent="0.25">
      <c r="A21"/>
      <c r="B21"/>
      <c r="C21"/>
    </row>
    <row r="22" spans="1:9" ht="15" customHeight="1" x14ac:dyDescent="0.25">
      <c r="A22"/>
      <c r="B22"/>
      <c r="C22"/>
    </row>
    <row r="23" spans="1:9" ht="15" customHeight="1" x14ac:dyDescent="0.25">
      <c r="A23"/>
      <c r="B23"/>
      <c r="C23"/>
    </row>
    <row r="24" spans="1:9" ht="15" customHeight="1" x14ac:dyDescent="0.25">
      <c r="A24"/>
      <c r="B24"/>
      <c r="C24"/>
    </row>
    <row r="25" spans="1:9" ht="15" customHeight="1" x14ac:dyDescent="0.25">
      <c r="A25"/>
      <c r="B25"/>
      <c r="C25"/>
    </row>
    <row r="26" spans="1:9" ht="15" customHeight="1" x14ac:dyDescent="0.25">
      <c r="A26"/>
      <c r="B26"/>
      <c r="C26"/>
    </row>
    <row r="27" spans="1:9" ht="15" customHeight="1" x14ac:dyDescent="0.25">
      <c r="A27"/>
      <c r="B27"/>
      <c r="C27"/>
    </row>
    <row r="28" spans="1:9" ht="15" customHeight="1" x14ac:dyDescent="0.25">
      <c r="A28"/>
      <c r="B28"/>
      <c r="C28"/>
    </row>
  </sheetData>
  <sortState ref="A2:E8">
    <sortCondition ref="E2:E8"/>
  </sortState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527487AE2AE746A6661416F54662D8" ma:contentTypeVersion="6" ma:contentTypeDescription="Crear nuevo documento." ma:contentTypeScope="" ma:versionID="99c9a20f2b91afff918e71d316f17494">
  <xsd:schema xmlns:xsd="http://www.w3.org/2001/XMLSchema" xmlns:xs="http://www.w3.org/2001/XMLSchema" xmlns:p="http://schemas.microsoft.com/office/2006/metadata/properties" xmlns:ns2="be42f1d3-3d94-43c8-9a8a-1b95af476fae" xmlns:ns3="ada2d4c8-0eff-4ef9-8c10-5b5fce1c3dc8" targetNamespace="http://schemas.microsoft.com/office/2006/metadata/properties" ma:root="true" ma:fieldsID="bf188beff4b2c0c534773d9c3d859149" ns2:_="" ns3:_="">
    <xsd:import namespace="be42f1d3-3d94-43c8-9a8a-1b95af476fae"/>
    <xsd:import namespace="ada2d4c8-0eff-4ef9-8c10-5b5fce1c3d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2f1d3-3d94-43c8-9a8a-1b95af476f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2d4c8-0eff-4ef9-8c10-5b5fce1c3dc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FB2BE21-CD14-4456-99CB-B385DCAFA4D3}"/>
</file>

<file path=customXml/itemProps2.xml><?xml version="1.0" encoding="utf-8"?>
<ds:datastoreItem xmlns:ds="http://schemas.openxmlformats.org/officeDocument/2006/customXml" ds:itemID="{300F0FF7-CF01-49CF-95E4-D1D032DBFB21}"/>
</file>

<file path=customXml/itemProps3.xml><?xml version="1.0" encoding="utf-8"?>
<ds:datastoreItem xmlns:ds="http://schemas.openxmlformats.org/officeDocument/2006/customXml" ds:itemID="{BFFD042C-7EC6-4D8B-AA82-7F17E78EA2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25-02</vt:lpstr>
      <vt:lpstr>TD</vt:lpstr>
      <vt:lpstr>Resumen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financiera6</dc:creator>
  <cp:lastModifiedBy>NMUCAR04</cp:lastModifiedBy>
  <cp:lastPrinted>2022-10-21T16:57:37Z</cp:lastPrinted>
  <dcterms:created xsi:type="dcterms:W3CDTF">2017-02-21T13:02:54Z</dcterms:created>
  <dcterms:modified xsi:type="dcterms:W3CDTF">2025-03-28T22:15:19Z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0x01010011527487AE2AE746A6661416F54662D8</vt:lpwstr>
  </property>
</Properties>
</file>