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2.xml" ContentType="application/vnd.openxmlformats-officedocument.spreadsheetml.worksheet+xml"/>
  <Override PartName="/xl/pivotTables/pivotTable1.xml" ContentType="application/vnd.openxmlformats-officedocument.spreadsheetml.pivotTable+xml"/>
  <Override PartName="/xl/worksheets/sheet1.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Cache/pivotCacheDefinition1.xml" ContentType="application/vnd.openxmlformats-officedocument.spreadsheetml.pivotCacheDefinition+xml"/>
  <Override PartName="/xl/calcChain.xml" ContentType="application/vnd.openxmlformats-officedocument.spreadsheetml.calcChain+xml"/>
  <Override PartName="/docProps/core.xml" ContentType="application/vnd.openxmlformats-package.core-properties+xml"/>
  <Override PartName="/xl/pivotCache/pivotCacheRecords1.xml" ContentType="application/vnd.openxmlformats-officedocument.spreadsheetml.pivotCacheRecord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E:\BKcartera4\2016 a 2024 Ricardo\Gestion Ricardo T SRS\2025\Gestion 25-02\Obligacion 1 - Gestión de Cobro\3. Evidencias de cruces\Cía Seguros Bolivar\"/>
    </mc:Choice>
  </mc:AlternateContent>
  <bookViews>
    <workbookView xWindow="4140" yWindow="585" windowWidth="6045" windowHeight="5460"/>
  </bookViews>
  <sheets>
    <sheet name="24-12" sheetId="26" r:id="rId1"/>
    <sheet name="TD" sheetId="27" r:id="rId2"/>
    <sheet name="Resumen" sheetId="28" r:id="rId3"/>
  </sheets>
  <definedNames>
    <definedName name="_xlnm._FilterDatabase" localSheetId="0" hidden="1">'24-12'!$A$5:$AG$57</definedName>
    <definedName name="DetalladaEntidadesMayo_2019" localSheetId="2">#REF!</definedName>
    <definedName name="DetalladaEntidadesMayo_2019">#REF!</definedName>
    <definedName name="DetalladoCarteraEnero2017" localSheetId="2">#REF!</definedName>
    <definedName name="DetalladoCarteraEnero2017">#REF!</definedName>
    <definedName name="DetalladoCarteraFebrero2017" localSheetId="2">#REF!</definedName>
    <definedName name="DetalladoCarteraFebrero2017">#REF!</definedName>
    <definedName name="DetalladoCarteraMarzo2017" localSheetId="2">#REF!</definedName>
    <definedName name="DetalladoCarteraMarzo2017">#REF!</definedName>
    <definedName name="DetalladoCarteraOctubre" localSheetId="2">#REF!</definedName>
    <definedName name="DetalladoCarteraOctubre">#REF!</definedName>
  </definedNames>
  <calcPr calcId="162913"/>
  <pivotCaches>
    <pivotCache cacheId="3" r:id="rId4"/>
  </pivotCaches>
</workbook>
</file>

<file path=xl/calcChain.xml><?xml version="1.0" encoding="utf-8"?>
<calcChain xmlns="http://schemas.openxmlformats.org/spreadsheetml/2006/main">
  <c r="H12" i="28" l="1"/>
  <c r="H11" i="28"/>
  <c r="H10" i="28"/>
  <c r="H9" i="28"/>
  <c r="H8" i="28"/>
  <c r="H7" i="28"/>
  <c r="H6" i="28"/>
  <c r="H5" i="28"/>
  <c r="H4" i="28"/>
  <c r="H3" i="28"/>
  <c r="F13" i="28"/>
  <c r="E13" i="28"/>
  <c r="D13" i="28"/>
  <c r="C13" i="28"/>
  <c r="B13" i="28"/>
  <c r="O58" i="26" l="1"/>
  <c r="N58" i="26"/>
  <c r="W58" i="26"/>
  <c r="V58" i="26"/>
  <c r="U58" i="26"/>
  <c r="T58" i="26"/>
  <c r="M58" i="26"/>
  <c r="L58" i="26"/>
  <c r="K58" i="26"/>
  <c r="J58" i="26"/>
  <c r="I58" i="26"/>
</calcChain>
</file>

<file path=xl/sharedStrings.xml><?xml version="1.0" encoding="utf-8"?>
<sst xmlns="http://schemas.openxmlformats.org/spreadsheetml/2006/main" count="699" uniqueCount="201">
  <si>
    <t>Nit</t>
  </si>
  <si>
    <t>Fecha Factura</t>
  </si>
  <si>
    <t>000000200434</t>
  </si>
  <si>
    <t>000000261295</t>
  </si>
  <si>
    <t>000000548121</t>
  </si>
  <si>
    <t>000000558383</t>
  </si>
  <si>
    <t>000001971978</t>
  </si>
  <si>
    <t>000002300024</t>
  </si>
  <si>
    <t>000002375309</t>
  </si>
  <si>
    <t>000006461247</t>
  </si>
  <si>
    <t>000007214379</t>
  </si>
  <si>
    <t>000007214277</t>
  </si>
  <si>
    <t>000007214372</t>
  </si>
  <si>
    <t>000007428175</t>
  </si>
  <si>
    <t>000007568147</t>
  </si>
  <si>
    <t>000007629634</t>
  </si>
  <si>
    <t>000007639796</t>
  </si>
  <si>
    <t>000007675586</t>
  </si>
  <si>
    <t>000008015456</t>
  </si>
  <si>
    <t>Nombre Tercero</t>
  </si>
  <si>
    <t>N. Factura</t>
  </si>
  <si>
    <t>SUBRED INTEGRADA DE SERVICIOS DE SALUD SUR E.S.E.</t>
  </si>
  <si>
    <t>000008038203</t>
  </si>
  <si>
    <t>000008055024</t>
  </si>
  <si>
    <t>000008072871</t>
  </si>
  <si>
    <t>000008081604</t>
  </si>
  <si>
    <t>000008081830</t>
  </si>
  <si>
    <t>000008081777</t>
  </si>
  <si>
    <t>000008082432</t>
  </si>
  <si>
    <t>000008086717</t>
  </si>
  <si>
    <t>000008097440</t>
  </si>
  <si>
    <t>000008128600</t>
  </si>
  <si>
    <t>000008124116</t>
  </si>
  <si>
    <t>7. SRS</t>
  </si>
  <si>
    <t xml:space="preserve"> </t>
  </si>
  <si>
    <t>000008264107</t>
  </si>
  <si>
    <t>000008298678</t>
  </si>
  <si>
    <t>000008323101</t>
  </si>
  <si>
    <t>000008335735</t>
  </si>
  <si>
    <t>000008343897</t>
  </si>
  <si>
    <t>000008350309</t>
  </si>
  <si>
    <t>000008351019</t>
  </si>
  <si>
    <t>000008363259</t>
  </si>
  <si>
    <t>000008445324</t>
  </si>
  <si>
    <t>000008453737</t>
  </si>
  <si>
    <t>ARL</t>
  </si>
  <si>
    <t>000008548221</t>
  </si>
  <si>
    <t>000008572372</t>
  </si>
  <si>
    <t>SUBGERENCIA FINANCIERA - AREA DE CARTERA</t>
  </si>
  <si>
    <t>SUBRED SUR</t>
  </si>
  <si>
    <t>000008667496</t>
  </si>
  <si>
    <t>Regimen</t>
  </si>
  <si>
    <t>N. Radicado</t>
  </si>
  <si>
    <t>Fecha Radicado</t>
  </si>
  <si>
    <t>Facturado</t>
  </si>
  <si>
    <t>Notas Debito</t>
  </si>
  <si>
    <t>Notas Credito</t>
  </si>
  <si>
    <t>Traslados</t>
  </si>
  <si>
    <t>Nit Unidad</t>
  </si>
  <si>
    <t>Grupo</t>
  </si>
  <si>
    <t>Edad</t>
  </si>
  <si>
    <t>Valor Aceptado Por Subred</t>
  </si>
  <si>
    <t>Valor Aceptado Por ERP</t>
  </si>
  <si>
    <t>Valor No Acordado</t>
  </si>
  <si>
    <t>Fecha Firma Del Acta</t>
  </si>
  <si>
    <t>N. Acta</t>
  </si>
  <si>
    <t>Respuesta Objecion 2</t>
  </si>
  <si>
    <t>Respuesta Objecion 3</t>
  </si>
  <si>
    <t>Respuesta Objecion 4</t>
  </si>
  <si>
    <t>6. Mayor a 361 días</t>
  </si>
  <si>
    <t>5. De 181 a 360 días</t>
  </si>
  <si>
    <t>2. De 31 a 60 días</t>
  </si>
  <si>
    <t>1. De 0 a 30 días</t>
  </si>
  <si>
    <t>4. De 91 a 180 días</t>
  </si>
  <si>
    <t>Respuesta Objecion 1</t>
  </si>
  <si>
    <t>000009023449</t>
  </si>
  <si>
    <t>000009089052</t>
  </si>
  <si>
    <t>000009113467</t>
  </si>
  <si>
    <t>Totales</t>
  </si>
  <si>
    <t>Accidente de Tránsito</t>
  </si>
  <si>
    <t>Polizas</t>
  </si>
  <si>
    <t>000009139680</t>
  </si>
  <si>
    <t>Nombre Unidad</t>
  </si>
  <si>
    <t>GL-03220-17</t>
  </si>
  <si>
    <t>GL-02108-17</t>
  </si>
  <si>
    <t>GL-00311-19</t>
  </si>
  <si>
    <t>GL-01970-18</t>
  </si>
  <si>
    <t>GL-00952-18</t>
  </si>
  <si>
    <t>GL-03115-20</t>
  </si>
  <si>
    <t>GL-02178-23</t>
  </si>
  <si>
    <t>GL-01854-23</t>
  </si>
  <si>
    <t>GL-01157-23</t>
  </si>
  <si>
    <t>GL-00291-23</t>
  </si>
  <si>
    <t>GL-02641-21</t>
  </si>
  <si>
    <t>GL-00948-22</t>
  </si>
  <si>
    <t>GL-01019-22</t>
  </si>
  <si>
    <t>GL-02265-22</t>
  </si>
  <si>
    <t>GL-02653-22</t>
  </si>
  <si>
    <t>GL-00472-23</t>
  </si>
  <si>
    <t>GL-02376-24</t>
  </si>
  <si>
    <t xml:space="preserve">COMPANIA DE SEGUROS BOLIVAR S A   </t>
  </si>
  <si>
    <t>000009223439</t>
  </si>
  <si>
    <t>000009223438</t>
  </si>
  <si>
    <t>GL-02925-18</t>
  </si>
  <si>
    <t>GL-01571-18</t>
  </si>
  <si>
    <t>GL-02766-24</t>
  </si>
  <si>
    <t>GL-02921-24</t>
  </si>
  <si>
    <t>000009234664</t>
  </si>
  <si>
    <t>000009235133</t>
  </si>
  <si>
    <t>000009240175</t>
  </si>
  <si>
    <t>000009245376</t>
  </si>
  <si>
    <t>000009247154</t>
  </si>
  <si>
    <t>Estado Cierre</t>
  </si>
  <si>
    <t>Valor Glosa Conciliada a 25-Dic-24</t>
  </si>
  <si>
    <t>GL-03189-24</t>
  </si>
  <si>
    <t xml:space="preserve">  </t>
  </si>
  <si>
    <t>CORTE: 31-DIC-24</t>
  </si>
  <si>
    <t>Estado ERP</t>
  </si>
  <si>
    <t>Observación ERP</t>
  </si>
  <si>
    <t>NO RADICADA</t>
  </si>
  <si>
    <t>DEVUELTA</t>
  </si>
  <si>
    <t>PAGO PARCIAL</t>
  </si>
  <si>
    <t>GLOSADA</t>
  </si>
  <si>
    <t>PAGADA</t>
  </si>
  <si>
    <t>NO CONTAMOS CON RADICACIÓN DE ESTA FACTURA EN EL SISTEMA ARL PARA EL CASO SE REQUIERE COPIA DE LA FACTURA COMPLETA CON SOPORTES Y SELLO DE RECIBIDO // VALIDAR SI CORRESPONDE A OTRO PRODUCTO - FACTURA PRESCRITA BAJO NORMATIVIDAD LEGAL: LEY 1562 DE 2012.</t>
  </si>
  <si>
    <t>NO CONTAMOS CON RADICACIÓN DE ESTA FACTURA EN EL SISTEMA, SE REQUIERE COPIA DE LA FACTURA COMPLETA CON SOPORTES Y SELLO DE RECIBIDO // VALIDAR SI CORRESPONDE A OTRO PRODUCTO O PRESENTAN DEVOLUCIONES</t>
  </si>
  <si>
    <t>COD 849 SE EVIDENCIA FACTURA SOAT, LA CUAL FUE FACTURADA A COMPAÑIA DE SEGUROS BOLIVAR NIT 860002503, SE DEBE FACTURAR AL NIT 860002180 DE SEGUROS COMERCIALES BOLIVAR S.A. Confirmamos que para este producto, las reclamaciones las está recibiendo su operador de siniestros en el link https://activa-it.net/ .Para la atención de inquietudes de este proceso, se tiene disponible el correo soporte_bolivarsoat@rgc.com.co o cartera_bolivarsoat@rgc.com.co // SE ANEXA COMUNICADO</t>
  </si>
  <si>
    <t>GLOSA PARCIAL CON DBRP-669403 CASO 23837799 COD 320: NO APORTA FACTURA DE COMPRA PARA MAOS TORN. CORTICAL 2.5 X 14MM RT. COD 320: NO APORTA FACTURA DE COMPRA PARA MAOS TORN. CORTICAL PENTALOCK 2.5 X 16MM RT. COD 320: NO APORTA FACTURA DE COMPRA PARA MAOS TORN. CORTICAL PENTALOCK 2.5 X 18MM RT. COD 320: NO APORTA FACTURA DE COMPRA PARA MAOS PIN KIRSCHNER 1.5MM X 150MM.COD 320: NO APORTA FACTURA DE COMPRA PARA MAOS PLACA RADIO DISTAL EXTRAARTICULAR ESTRECHA 2S IZQ. COD 320: NO APORTA FACTURA DE COMPRA PARA MAOS TORN. CORTICAL 2.5 X 12MM RT. ENVIADO AL MAIL recepcionglosa@subredsur.gov.co EL 08-10-2021 // NO SE EVIDENCIA RTA A GLOSA RADICADA POR LA IPS POSTERIOR A LA NOTIFICACIÓN // SE ANEXA COMUNICADO</t>
  </si>
  <si>
    <t xml:space="preserve">DEVUELTA FACTURA DIRIGIDA A SEGUROS COMERCIALES BOLIVAR (SOAT). Se verifica factura y de acuerdo a beneficiario Seguros Comerciales Bolívar Nit. 860002180-7 corresponde al producto de SOAT, confirmamos que para este producto, las reclamaciones las está recibiendo su operador de siniestros en el link https://activa-it.net/ .Para la atención de inquietudes de este proceso, se tiene disponible el correo soporte_bolivarsoat@rgc.com.co o cartera_bolivarsoat@rgc.com.co </t>
  </si>
  <si>
    <t>NO CONTAMOS CON RADICACIÓN DE ESTA FACTURA EN EL SISTEMA ARL PARA EL CASO SE REQUIERE COPIA DE LA FACTURA COMPLETA CON SOPORTES Y SELLO DE RECIBIDO // VALIDAR SI CORRESPONDE A OTRO PRODUCTO</t>
  </si>
  <si>
    <t>DEVOLUCION CON COMUNICADO CASO 23311694 Encontramos que no es posible la gestión dado a que la Factura 8082432 no corresponde a gestión por parte de esta compañía toda vez que se evidencia que el NIT y razón social no corresponden, por favor tramitar con la entidad correspondiente. Factura dirigida a Seguros Comerciales Bolivar. ENVIADO AL MAIL RADICACIONFACTURACION@SUBREDSUR.GOV.CO EL 18-06-2021 // NO SE EVIDENCIA RTA A DEVOLUCION RADICADA POR LA IPS POSTERIOR A LA NOTIFICACIÓN // SE ANEXA COMUNICADO</t>
  </si>
  <si>
    <t>DEVOLUCION CON COMUNICADO CASO 23628642 - AUSENCIA DE SOPORTES NECESARIOS PARA REALIZAR LA AUDITORIA. ENVIADO AL MAIL 1radicacion@subredsur.gov.co EL 14-08-2021 // NO SE EVIDENCIA RTA A DEVOLUCION RADICADA POR LA IPS POSTERIOR A LA NOTIFICACIÓN // SE ANEXA COMUNICADO</t>
  </si>
  <si>
    <t>DEVLUCION CON COMUNICADO DBRP-11645-2022 CASO 24678514 COD 821: Se genera devolución de factura 8124116 usuario WILMAR SNOWER BAUTISTA GOMEZ CC 1033814902 Falta autorización principal para el servicio facturado. ENVIADO AL MAIL recepcionglosa@subredsur.gov.co EL 03-05-2022 // NO SE EVIDENCIA RTA A DEVOLUCION RADICADA POR LA IPS POSTERIOR A LA NOTIFICACIÓN // SE ANEXA COMUNICADO</t>
  </si>
  <si>
    <t>DEVOLUCION CON COMUNICADO CASO 24832047 Toda vez que no encontramos soportes con los cuales realizar validación y gestión de la factura. ENVIADO AL MAIL RECEPCIONGLOSA@SUBREDSUR.GOV.CO EL 07-06-2022 // NO SE EVIDENCIA RTA A DEVOLUCION RADICADA POR LA IPS POSTERIOR A LA NOTIFICACIÓN // SE ANEXA COMUNICADO</t>
  </si>
  <si>
    <t>DEVOLUCION CON COMUNICADO CASO 24992011 Toda vez que no encontramos soportes con los cuales realizar validación y gestión de la factura. ENVIADO AL MAIL RECEPCIONGLOSA@SUBREDSUR.GOV.CO EL 15-07-2022 // NO SE EVIDENCIA RTA A DEVOLUCION RADICADA POR LA IPS POSTERIOR A LA NOTIFICACIÓN // SE ANEXA COMUNICADO</t>
  </si>
  <si>
    <t>DEVOLUCION CON COMUNICADO CASO 24992011 Toda vez que no encontramos soportes con los cuales realizar validación y gestión de la factura. ENVIADO AL MAIL RECEPCIONGLOSA@SUBREDSUR.GOV.CO EL 10-08-2022 // NO SE EVIDENCIA RTA A DEVOLUCION RADICADA POR LA IPS POSTERIOR A LA NOTIFICACIÓN // SE ANEXA COMUNICADO</t>
  </si>
  <si>
    <t>DEVOLUCION CON COMUNICADO CASO 25179706 Toda vez que no encontramos soportes con los cuales realizar validación y gestión de la factura. ENVIADO AL MAIL RECEPCIONGLOSA@SUBREDSUR.GOV.CO EL 25-08-2022 // NO SE EVIDENCIA RTA A DEVOLUCION RADICADA POR LA IPS POSTERIOR A LA NOTIFICACIÓN // SE ANEXA COMUNICADO</t>
  </si>
  <si>
    <t>DEVOLUCION CON COMUNICADO CASO 25215262 Toda vez que no encontramos soportes con los cuales realizar validación y gestión de la factura. ENVIADO AL MAIL RECEPCIONGLOSA@SUBREDSUR.GOV.CO EL 02-09-2022 // NO SE EVIDENCIA RTA A DEVOLUCION RADICADA POR LA IPS POSTERIOR A LA NOTIFICACIÓN // SE ANEXA COMUNICADO</t>
  </si>
  <si>
    <t>DEVOLUCION CON COMUNICADO CASO 25242256 Toda vez que no encontramos soportes con los cuales realizar validación y gestión de la factura. ENVIADO AL MAIL RECEPCIONGLOSA@SUBREDSUR.GOV.CO EL 09-09-2022 // NO SE EVIDENCIA RTA A DEVOLUCION RADICADA POR LA IPS POSTERIOR A LA NOTIFICACIÓN // SE ANEXA COMUNICADO</t>
  </si>
  <si>
    <t>DEVOLUCION CON COMUNICADO CASO 25250303 Toda vez que no encontramos soportes con los cuales realizar validación y gestión de la factura. ENVIADO AL MAIL RECEPCIONGLOSA@SUBREDSUR.GOV.CO EL 10-09-2022 // NO SE EVIDENCIA RTA A DEVOLUCION RADICADA POR LA IPS POSTERIOR A LA NOTIFICACIÓN // SE ANEXA COMUNICADO</t>
  </si>
  <si>
    <t>DEVOLUCION CON COMUNICADO CASO 25301259 Toda vez que no encontramos soportes con los cuales realizar validación y gestión de la factura. ENVIADO AL MAIL RECEPCIONGLOSA@SUBREDSUR.GOV.CO EL 23-09-2022 // NO SE EVIDENCIA RTA A DEVOLUCION RADICADA POR LA IPS POSTERIOR A LA NOTIFICACIÓN // SE ANEXA COMUNICADO</t>
  </si>
  <si>
    <t>GLOSA CON COMUNICADO DBRP-0308-2023 COD 301: Segun validación los soportes adjuntos son de un usuario diferente al mencionado en la factura en la que cobran el servicio. ENVIADO AL MAIL recepcionglosa@subredsur.gov.co EL 08-03-2023 // NO SE EVIDENCIA RTA A GLOSA RADICADA POR LA IPS POSTERIOR A LA NOTIFICACIÓN // SE ANEXA COMUNICADO</t>
  </si>
  <si>
    <t>DEVOLUCION CON COMUNICADO DBRP-47-2025 COD 821 Se ratifica glosa, no hay autorización para el servicio, se solicita comunicarse a la RED #322 para solicita el codigo. ENVIADO AL MAIL RECEPCIONGLOSA@SUBREDSUR.GOV.CO EL 03-01-2025 // NO SE EVIDENCIA RTA A DEVOLUCION RADICADA POR LA IPS POSTERIOR A LA NOTIFICACIÓN // SE ANEXA COMUNICADO</t>
  </si>
  <si>
    <t>DEVOLUCION CON COMUNICADO CASO 26235178 Encontramos que no es posible la gestión dado a que la Factura 8548221 no corresponde a gestión por parte de esta compañía toda vez que se evidencia que el NIT y razón social no corresponden, por favor tramitar con la entidad correspondiente. Factura dirigida a Seguros Comerciales Bolivar. ENVIADO AL MAIL 2RADICACIONSRS@GMAIL.COM EL 13-04-2023 // NO SE EVIDENCIA RTA A DEVOLUCION RADICADA POR LA IPS POSTERIOR A LA NOTIFICACIÓN // SE ANEXA COMUNICADO</t>
  </si>
  <si>
    <t>DEVOLUCION CON COMUNICADO CASO 26431897 Encontramos que no es posible la gestión dado a que la Factura 8572372 no corresponde a gestión por parte de esta compañía toda vez que se evidencia que el NIT y razón social no corresponden, por favor tramitar con la entidad correspondiente. Factura dirigida a Seguros Comerciales Bolivar. ENVIADO AL MAIL MERCADEO@SUBREDSUR.GOV.CO EL 29-05-2023 // NO SE EVIDENCIA RTA A DEVOLUCION RADICADA POR LA IPS POSTERIOR A LA NOTIFICACIÓN // SE ANEXA COMUNICADO</t>
  </si>
  <si>
    <t>DEVOLUCION CON COMUNICADO CASO 26713852 Encontramos que no es posible la gestión dado a que la Factura 8667496 no corresponde a gestión por parte de esta compañía toda vez que se evidencia que el NIT y razón social no corresponden, por favor tramitar con la entidad correspondiente. Factura dirigida a Seguros Comerciales Bolivar. ENVIADO AL MAIL 2RADICACIONSRS@GMAIL.COM EL 02-08-2023 // NO SE EVIDENCIA RTA A DEVOLUCION RADICADA POR LA IPS POSTERIOR A LA NOTIFICACIÓN // SE ANEXA COMUNICADO</t>
  </si>
  <si>
    <t>DEVOLUCION CON COMUNICADO CASO 28254419 Encontramos que no es posible la gestión dado a que la Factura 9023449 no corresponde a gestión por parte de esta compañía toda vez que se evidencia que el NIT y razón social no corresponden, por favor tramitar con la entidad correspondiente. Factura dirigida a Seguros Comerciales Bolivar. ENVIADO AL MAIL 2RADICACIONSRS@GMAIL.COM EL 16-05-2024 // NO SE EVIDENCIA RTA A DEVOLUCION RADICADA POR LA IPS POSTERIOR A LA NOTIFICACIÓN // SE ANEXA COMUNICADO</t>
  </si>
  <si>
    <t>DEVOLUCION CON COMUNICADO DBRP-29270/2024 COD 601 SE SOLICITA INFORMACION DE ENCARGADO PARA CONCILIAR FACTURA - SE REMITE FECHA 28/11/2024 9 AM MAIL recepcionglosa@subredsur.gov.co. ENVIADO AL MAIL RECEPCIONGLOSA@SUBREDSUR.GOV.CO EL 21-11-2024 // NO SE EVIDENCIA RTA A DEVOLUCION RADICADA POR LA IPS POSTERIOR A LA NOTIFICACIÓN  // SE ANEXA COMUNICADO</t>
  </si>
  <si>
    <t>DEVOLUCION CON COMUNICADO CASO 28687428 factura con nit de ARL soportes de EPS. ENVIADO AL MAIL 2radicacionsrs@gmail.com EL 11-07-2024 // NO SE EVIDENCIA RTA A DEVOLUCION RADICADA POR LA IPS POSTERIOR A LA NOTIFICACIÓN  // SE ANEXA COMUNICADO</t>
  </si>
  <si>
    <t>DEVOLUCION CON COMUNICADO DBRP-30320-2024 COD 821 Se ratifica glosa: No hay registro de aval, Las ARL administran recursos publico por lo anterior el aval es indispensable para realizar pagos, deben relacionar el codigo de aval que les suministraron en el correo o comunicarse a la RED 322 para realizar el tramite correspondiente. ENVIADO AL MAIL RECEPCIONGLOSA@SUBREDSUR.GOV.CO EL 02-12-2024 // NO SE EVIDENCIA RTA A DEVOLUCION RADICADA POR LA IPS POSTERIOR A LA NOTIFICACIÓN  // SE ANEXA COMUNICADO</t>
  </si>
  <si>
    <t>DEVOLUCION CON COMUNICADO DBRP-DBR30597-2024 COD 821 DEVUELTA FACTURA 9223439 DE SUBRED INTEGRADA DE SERVICIOS DE SALUD SUR E.S.E. POR VALOR $290,100 SIN AUTORIZACION DE ARL BOLIVAR. ENVIADO AL MAIL RECEPCIONGLOSA@SUBREDSUR.GOV.CO EL 04-12-2024 // NO SE EVIDENCIA RTA A DEVOLUCION RADICADA POR LA IPS POSTERIOR A LA NOTIFICACIÓN  // SE ANEXA COMUNICADO</t>
  </si>
  <si>
    <t>DEVOLUCION CON COMUNICADO DBRP-DBR30594-2024 COD 816 DEVUELTA FCTURA PACIENTE CON CC 79490043 NO AFILIADO ARL BOLIVAR, Y SIN AUTORIZACION PPOR PARTE DE ARL BOLIVAR. ENVIADO AL MAIL RECEPCIONGLOSA@SUBREDSUR.GOV.CO EL 04-12-2024 // NO SE EVIDENCIA RTA A DEVOLUCION RADICADA POR LA IPS POSTERIOR A LA NOTIFICACIÓN  // SE ANEXA COMUNICADO</t>
  </si>
  <si>
    <t>SERVICIO RECONOCIDO Y CON DISPERSIÓN EXITOSA. TENER EN CUENTA QUE LOS VALORES RELACIONADOS SON ANTES DE IMPUESTOS. LOS PAGOS PUEDEN SER VALIDADOS MEDIANTE EL EXTRACTO DE PAGOS VIA WEB.</t>
  </si>
  <si>
    <t>FACTURA DE SOAT (860.002.180) EMITIDA AL NIT DE ARL (860.002.503).</t>
  </si>
  <si>
    <t>Saldo 12-24</t>
  </si>
  <si>
    <t>Saldo 01-25</t>
  </si>
  <si>
    <t>Movimentos 2025</t>
  </si>
  <si>
    <t>Tipificación ERP</t>
  </si>
  <si>
    <t>OBJECION REPORTADA AL CORREO RADICACIONFACTURACION@SUBREDSUR.GOV.CO EL 18-06-21. NO SE EVIDENCIA RESPUESTA A DEVOLUCION RADICADA POR LA IPS POSTERIOR A LA NOTIFICACIÓN</t>
  </si>
  <si>
    <t>OBJECION REPORTADA AL CORREO RADICACIONFACTURACION@SUBREDSUR.GOV.CO EL 14-08-21. NO SE EVIDENCIA RESPUESTA A DEVOLUCION RADICADA POR LA IPS POSTERIOR A LA NOTIFICACIÓN</t>
  </si>
  <si>
    <t>OBJECION REPORTADA AL CORREO RECEPCIONGLOSA@SUBREDSUR.GOV.CO EL 07-06-22. NO SE EVIDENCIA RESPUESTA A DEVOLUCION RADICADA POR LA IPS POSTERIOR A LA NOTIFICACIÓN</t>
  </si>
  <si>
    <t>OBJECION REPORTADA AL CORREO RECEPCIONGLOSA@SUBREDSUR.GOV.CO EL 15-07-22. NO SE EVIDENCIA RESPUESTA A DEVOLUCION RADICADA POR LA IPS POSTERIOR A LA NOTIFICACIÓN</t>
  </si>
  <si>
    <t>OBJECION REPORTADA AL CORREO RECEPCIONGLOSA@SUBREDSUR.GOV.CO EL 10-08-22. NO SE EVIDENCIA RESPUESTA A DEVOLUCION RADICADA POR LA IPS POSTERIOR A LA NOTIFICACIÓN</t>
  </si>
  <si>
    <t>OBJECION REPORTADA AL CORREO RECEPCIONGLOSA@SUBREDSUR.GOV.CO EL 25-08-22. NO SE EVIDENCIA RESPUESTA A DEVOLUCION RADICADA POR LA IPS POSTERIOR A LA NOTIFICACIÓN</t>
  </si>
  <si>
    <t>OBJECION REPORTADA AL CORREO 2RADICACIONSRS@GMAIL.COM EL 13-04-2023. NO SE EVIDENCIA RESPUESTA A DEVOLUCION RADICADA POR LA IPS POSTERIOR A LA NOTIFICACIÓN</t>
  </si>
  <si>
    <t>OBJECION REPORTADA AL CORREO MERCADEO@SUBREDSUR.GOV.CO EL 29-05-2023. NO SE EVIDENCIA RESPUESTA A DEVOLUCION RADICADA POR LA IPS POSTERIOR A LA NOTIFICACIÓN</t>
  </si>
  <si>
    <t>OBJECION REPORTADA AL CORREO 2RADICACIONSRS@GMAIL.COM EL 02-08-2023. NO SE EVIDENCIA RESPUESTA A DEVOLUCION RADICADA POR LA IPS POSTERIOR A LA NOTIFICACIÓN</t>
  </si>
  <si>
    <t>OBJECION REPORTADA AL CORREO 2RADICACIONSRS@GMAIL.COM EL 16-05-2024. NO SE EVIDENCIA RESPUESTA A DEVOLUCION RADICADA POR LA IPS POSTERIOR A LA NOTIFICACIÓN</t>
  </si>
  <si>
    <t>OBJECION REPORTADA AL CORREO 2RADICACIONSRS@GMAIL.COM EL 11-07-2024. NO SE EVIDENCIA RESPUESTA A DEVOLUCION RADICADA POR LA IPS POSTERIOR A LA NOTIFICACIÓN</t>
  </si>
  <si>
    <t>OBJECION REPORTADA AL CORREO RECEPCIONGLOSA@SUBREDSUR.GOV.CO EL 04-12-2024. NO SE EVIDENCIA RESPUESTA A DEVOLUCION RADICADA POR LA IPS POSTERIOR A LA NOTIFICACIÓN</t>
  </si>
  <si>
    <t>NO CONTAMOS CON RADICACIÓN DE ESTA FACTURA EN EL SISTEMA ARL, FACTURA PRESCRITA BAJO NORMATIVIDAD LEGAL: LEY 1562 DE 2012.</t>
  </si>
  <si>
    <t>NO CONTAMOS CON RADICACIÓN DE ESTA FACTURA EN EL SISTEMA ARL.</t>
  </si>
  <si>
    <t>OBJECION REPORTADA AL CORREO RECEPCIONGLOSA@SUBREDSUR.GOV.CO EL 02-09-22. NO SE EVIDENCIA RESPUESTA A DEVOLUCION RADICADA POR LA IPS POSTERIOR A LA NOTIFICACIÓN</t>
  </si>
  <si>
    <t>OBJECION REPORTADA AL CORREO RECEPCIONGLOSA@SUBREDSUR.GOV.CO EL 03-05-22. NO SE EVIDENCIA RESPUESTA A DEVOLUCION RADICADA POR LA IPS POSTERIOR A LA NOTIFICACIÓN</t>
  </si>
  <si>
    <t>OBJECION REPORTADA AL CORREO RECEPCIONGLOSA@SUBREDSUR.GOV.CO EL 08-10-21. NO SE EVIDENCIA RESPUESTA A DEVOLUCION RADICADA POR LA IPS POSTERIOR A LA NOTIFICACIÓN</t>
  </si>
  <si>
    <t>OBJECION REPORTADA AL CORREO RECEPCIONGLOSA@SUBREDSUR.GOV.CO EL 09-09-22. NO SE EVIDENCIA RESPUESTA A DEVOLUCION RADICADA POR LA IPS POSTERIOR A LA NOTIFICACIÓN</t>
  </si>
  <si>
    <t>OBJECION REPORTADA AL CORREO RECEPCIONGLOSA@SUBREDSUR.GOV.CO EL 10-09-22. NO SE EVIDENCIA RESPUESTA A DEVOLUCION RADICADA POR LA IPS POSTERIOR A LA NOTIFICACIÓN</t>
  </si>
  <si>
    <t>OBJECION REPORTADA AL CORREO RECEPCIONGLOSA@SUBREDSUR.GOV.CO EL 23-09-22. NO SE EVIDENCIA RESPUESTA A DEVOLUCION RADICADA POR LA IPS POSTERIOR A LA NOTIFICACIÓN</t>
  </si>
  <si>
    <t>OBJECION REPORTADA AL CORREO RECEPCIONGLOSA@SUBREDSUR.GOV.CO EL 08-03-23. NO SE EVIDENCIA RESPUESTA A DEVOLUCION RADICADA POR LA IPS POSTERIOR A LA NOTIFICACIÓN</t>
  </si>
  <si>
    <t>OBJECION REPORTADA AL CORREO RECEPCIONGLOSA@SUBREDSUR.GOV.CO EL 03-01-25. NO SE EVIDENCIA RESPUESTA A DEVOLUCION RADICADA POR LA IPS POSTERIOR A LA NOTIFICACIÓN</t>
  </si>
  <si>
    <t>OBJECION REPORTADA AL CORREO RECEPCIONGLOSA@SUBREDSUR.GOV.CO EL 21-11-24. NO SE EVIDENCIA RESPUESTA A DEVOLUCION RADICADA POR LA IPS POSTERIOR A LA NOTIFICACIÓN</t>
  </si>
  <si>
    <t>OBJECION REPORTADA AL CORREO RECEPCIONGLOSA@SUBREDSUR.GOV.CO EL 02-12-24. NO SE EVIDENCIA RESPUESTA A DEVOLUCION RADICADA POR LA IPS POSTERIOR A LA NOTIFICACIÓN</t>
  </si>
  <si>
    <t>Observación Subred Cartera 26-02-25</t>
  </si>
  <si>
    <t>PAGADA.</t>
  </si>
  <si>
    <t>OBJECION ENVIADA A CORREO ERRADO. ENVIAR CARTA GLOSA AL CORREO RECEPCIONGLOSA@SUBREDSUR.GOV.CO.</t>
  </si>
  <si>
    <t>OBJECION CON RESPUESTA (COLUMNA Z HASTA LA AC), SE ADJUNTA EVIDENCIA.</t>
  </si>
  <si>
    <t>Total general</t>
  </si>
  <si>
    <t>Suma de Saldo 01-25</t>
  </si>
  <si>
    <t>SE PRESENTO A CUENTAS MEDICAS PARA REFACTURACION (NIT ERRADO).</t>
  </si>
  <si>
    <t>SE ADJUNTA RADICADO (NO INCLUYE FACTURA COBRADA).</t>
  </si>
  <si>
    <t>SE ADJUNTA RADICADO (NO REFIERE RADICADO EXITOSO).</t>
  </si>
  <si>
    <t>EN TRAMITE DE RESPUESTA (VIGENCIA 2022).</t>
  </si>
  <si>
    <t>EN TRAMITE DE RESPUESTA (VIGENCIA 2024).</t>
  </si>
  <si>
    <t>CONTESTADA</t>
  </si>
  <si>
    <t>RADICADA ENTIDAD</t>
  </si>
  <si>
    <t>OBJETADA</t>
  </si>
  <si>
    <t>ESTADO ERP</t>
  </si>
  <si>
    <t>TOTAL GENERAL</t>
  </si>
  <si>
    <t>OBSERVACION SUBRED CARTERA A 26-02-2025</t>
  </si>
  <si>
    <t>%</t>
  </si>
  <si>
    <t>SE ADJUNTA RADICADO (REFIERE RADICADO SIN RIPS).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</si>
</sst>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 #,##0.00_-;_-* &quot;-&quot;??_-;_-@_-"/>
    <numFmt numFmtId="164" formatCode="_(* #,##0.00_);_(* \(#,##0.00\);_(* &quot;-&quot;??_);_(@_)"/>
    <numFmt numFmtId="165" formatCode="_-* #,##0_-;\-* #,##0_-;_-* &quot;-&quot;??_-;_-@_-"/>
    <numFmt numFmtId="166" formatCode="_-* #,##0.00\ _$_-;\-* #,##0.00\ _$_-;_-* &quot;-&quot;??\ _$_-;_-@_-"/>
    <numFmt numFmtId="167" formatCode="dd/mm/yyyy"/>
    <numFmt numFmtId="168" formatCode="0.0%"/>
  </numFmts>
  <fonts count="29"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MS Sans Serif"/>
      <family val="2"/>
    </font>
    <font>
      <u/>
      <sz val="11"/>
      <color theme="10"/>
      <name val="Calibri"/>
      <family val="2"/>
      <scheme val="minor"/>
    </font>
    <font>
      <sz val="10"/>
      <color theme="1"/>
      <name val="Arial Narrow"/>
      <family val="2"/>
    </font>
    <font>
      <b/>
      <sz val="11"/>
      <color theme="1"/>
      <name val="Calibri"/>
      <family val="2"/>
      <scheme val="minor"/>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1"/>
      <color rgb="FF9C5700"/>
      <name val="Calibri"/>
      <family val="2"/>
      <scheme val="minor"/>
    </font>
    <font>
      <sz val="10"/>
      <color indexed="8"/>
      <name val="Arial"/>
      <family val="2"/>
    </font>
    <font>
      <b/>
      <sz val="11"/>
      <name val="Arial"/>
      <family val="2"/>
    </font>
    <font>
      <b/>
      <sz val="11"/>
      <color theme="1"/>
      <name val="Arial"/>
      <family val="2"/>
    </font>
    <font>
      <sz val="11"/>
      <name val="Arial"/>
      <family val="2"/>
    </font>
    <font>
      <sz val="11"/>
      <color theme="1"/>
      <name val="Arial"/>
      <family val="2"/>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6" tint="0.39997558519241921"/>
        <bgColor indexed="64"/>
      </patternFill>
    </fill>
    <fill>
      <patternFill patternType="solid">
        <fgColor rgb="FFFFC000"/>
        <bgColor indexed="64"/>
      </patternFill>
    </fill>
    <fill>
      <patternFill patternType="solid">
        <fgColor theme="7" tint="0.39997558519241921"/>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68">
    <xf numFmtId="0" fontId="0" fillId="0" borderId="0"/>
    <xf numFmtId="43" fontId="1" fillId="0" borderId="0" applyFont="0" applyFill="0" applyBorder="0" applyAlignment="0" applyProtection="0"/>
    <xf numFmtId="164" fontId="1" fillId="0" borderId="0" applyFont="0" applyFill="0" applyBorder="0" applyAlignment="0" applyProtection="0"/>
    <xf numFmtId="0" fontId="2" fillId="0" borderId="0"/>
    <xf numFmtId="43" fontId="3" fillId="0" borderId="0" applyFont="0" applyFill="0" applyBorder="0" applyAlignment="0" applyProtection="0"/>
    <xf numFmtId="0" fontId="2" fillId="0" borderId="0"/>
    <xf numFmtId="0" fontId="4" fillId="0" borderId="0"/>
    <xf numFmtId="43" fontId="4" fillId="0" borderId="0" applyFont="0" applyFill="0" applyBorder="0" applyAlignment="0" applyProtection="0"/>
    <xf numFmtId="166" fontId="1" fillId="0" borderId="0" applyFont="0" applyFill="0" applyBorder="0" applyAlignment="0" applyProtection="0"/>
    <xf numFmtId="0" fontId="5" fillId="0" borderId="0" applyNumberFormat="0" applyFill="0" applyBorder="0" applyAlignment="0" applyProtection="0"/>
    <xf numFmtId="43" fontId="6" fillId="0" borderId="0" applyFont="0" applyFill="0" applyBorder="0" applyAlignment="0" applyProtection="0"/>
    <xf numFmtId="164" fontId="1" fillId="0" borderId="0" applyFont="0" applyFill="0" applyBorder="0" applyAlignment="0" applyProtection="0"/>
    <xf numFmtId="0" fontId="6" fillId="0" borderId="0"/>
    <xf numFmtId="43" fontId="1" fillId="0" borderId="0" applyFont="0" applyFill="0" applyBorder="0" applyAlignment="0" applyProtection="0"/>
    <xf numFmtId="0" fontId="8" fillId="0" borderId="0" applyNumberFormat="0" applyFill="0" applyBorder="0" applyAlignment="0" applyProtection="0"/>
    <xf numFmtId="0" fontId="9" fillId="0" borderId="1" applyNumberFormat="0" applyFill="0" applyAlignment="0" applyProtection="0"/>
    <xf numFmtId="0" fontId="10" fillId="0" borderId="2" applyNumberFormat="0" applyFill="0" applyAlignment="0" applyProtection="0"/>
    <xf numFmtId="0" fontId="11" fillId="0" borderId="3" applyNumberFormat="0" applyFill="0" applyAlignment="0" applyProtection="0"/>
    <xf numFmtId="0" fontId="11" fillId="0" borderId="0" applyNumberFormat="0" applyFill="0" applyBorder="0" applyAlignment="0" applyProtection="0"/>
    <xf numFmtId="0" fontId="12" fillId="2" borderId="0" applyNumberFormat="0" applyBorder="0" applyAlignment="0" applyProtection="0"/>
    <xf numFmtId="0" fontId="13" fillId="3" borderId="0" applyNumberFormat="0" applyBorder="0" applyAlignment="0" applyProtection="0"/>
    <xf numFmtId="0" fontId="14" fillId="4" borderId="0" applyNumberFormat="0" applyBorder="0" applyAlignment="0" applyProtection="0"/>
    <xf numFmtId="0" fontId="15" fillId="5" borderId="4" applyNumberFormat="0" applyAlignment="0" applyProtection="0"/>
    <xf numFmtId="0" fontId="16" fillId="6" borderId="5" applyNumberFormat="0" applyAlignment="0" applyProtection="0"/>
    <xf numFmtId="0" fontId="17" fillId="6" borderId="4" applyNumberFormat="0" applyAlignment="0" applyProtection="0"/>
    <xf numFmtId="0" fontId="18" fillId="0" borderId="6" applyNumberFormat="0" applyFill="0" applyAlignment="0" applyProtection="0"/>
    <xf numFmtId="0" fontId="19" fillId="7" borderId="7" applyNumberFormat="0" applyAlignment="0" applyProtection="0"/>
    <xf numFmtId="0" fontId="20" fillId="0" borderId="0" applyNumberFormat="0" applyFill="0" applyBorder="0" applyAlignment="0" applyProtection="0"/>
    <xf numFmtId="0" fontId="1" fillId="8" borderId="8" applyNumberFormat="0" applyFont="0" applyAlignment="0" applyProtection="0"/>
    <xf numFmtId="0" fontId="21" fillId="0" borderId="0" applyNumberFormat="0" applyFill="0" applyBorder="0" applyAlignment="0" applyProtection="0"/>
    <xf numFmtId="0" fontId="7" fillId="0" borderId="9" applyNumberFormat="0" applyFill="0" applyAlignment="0" applyProtection="0"/>
    <xf numFmtId="0" fontId="22"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22" fillId="12" borderId="0" applyNumberFormat="0" applyBorder="0" applyAlignment="0" applyProtection="0"/>
    <xf numFmtId="0" fontId="2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2" fillId="20" borderId="0" applyNumberFormat="0" applyBorder="0" applyAlignment="0" applyProtection="0"/>
    <xf numFmtId="0" fontId="2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2" fillId="24" borderId="0" applyNumberFormat="0" applyBorder="0" applyAlignment="0" applyProtection="0"/>
    <xf numFmtId="0" fontId="2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22" fillId="28" borderId="0" applyNumberFormat="0" applyBorder="0" applyAlignment="0" applyProtection="0"/>
    <xf numFmtId="0" fontId="2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2" fillId="32"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3" fillId="4"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xf numFmtId="0" fontId="1" fillId="0" borderId="0" applyFont="0" applyFill="0" applyBorder="0" applyAlignment="0" applyProtection="0"/>
    <xf numFmtId="0" fontId="24" fillId="0" borderId="0"/>
    <xf numFmtId="9" fontId="1" fillId="0" borderId="0" applyFont="0" applyFill="0" applyBorder="0" applyAlignment="0" applyProtection="0"/>
  </cellStyleXfs>
  <cellXfs count="39">
    <xf numFmtId="0" fontId="0" fillId="0" borderId="0" xfId="0"/>
    <xf numFmtId="0" fontId="25" fillId="33" borderId="0" xfId="0" applyFont="1" applyFill="1" applyBorder="1" applyAlignment="1">
      <alignment horizontal="center" vertical="center"/>
    </xf>
    <xf numFmtId="165" fontId="25" fillId="33" borderId="0" xfId="1" applyNumberFormat="1" applyFont="1" applyFill="1" applyBorder="1" applyAlignment="1">
      <alignment horizontal="center" vertical="center"/>
    </xf>
    <xf numFmtId="0" fontId="26" fillId="33" borderId="0" xfId="0" applyFont="1" applyFill="1" applyBorder="1" applyAlignment="1">
      <alignment horizontal="center" vertical="center" wrapText="1"/>
    </xf>
    <xf numFmtId="0" fontId="25" fillId="33" borderId="0" xfId="0" applyFont="1" applyFill="1" applyBorder="1" applyAlignment="1">
      <alignment horizontal="center" vertical="center" wrapText="1"/>
    </xf>
    <xf numFmtId="0" fontId="26" fillId="34" borderId="0" xfId="0" applyFont="1" applyFill="1" applyBorder="1" applyAlignment="1">
      <alignment horizontal="center" vertical="center" wrapText="1"/>
    </xf>
    <xf numFmtId="0" fontId="27" fillId="0" borderId="0" xfId="0" applyFont="1" applyBorder="1" applyAlignment="1">
      <alignment horizontal="center" vertical="center"/>
    </xf>
    <xf numFmtId="0" fontId="27" fillId="0" borderId="0" xfId="0" applyFont="1" applyBorder="1" applyAlignment="1">
      <alignment vertical="center"/>
    </xf>
    <xf numFmtId="167" fontId="27" fillId="0" borderId="0" xfId="0" applyNumberFormat="1" applyFont="1" applyBorder="1" applyAlignment="1">
      <alignment horizontal="center" vertical="center"/>
    </xf>
    <xf numFmtId="0" fontId="28" fillId="0" borderId="0" xfId="0" applyFont="1" applyBorder="1" applyAlignment="1">
      <alignment vertical="center"/>
    </xf>
    <xf numFmtId="165" fontId="27" fillId="0" borderId="0" xfId="1" applyNumberFormat="1" applyFont="1" applyBorder="1" applyAlignment="1">
      <alignment horizontal="center" vertical="center"/>
    </xf>
    <xf numFmtId="0" fontId="28" fillId="0" borderId="0" xfId="0" applyFont="1" applyBorder="1" applyAlignment="1">
      <alignment horizontal="center" vertical="center"/>
    </xf>
    <xf numFmtId="165" fontId="28" fillId="0" borderId="0" xfId="1" applyNumberFormat="1" applyFont="1" applyBorder="1" applyAlignment="1">
      <alignment vertical="center"/>
    </xf>
    <xf numFmtId="167" fontId="28" fillId="0" borderId="0" xfId="0" applyNumberFormat="1" applyFont="1" applyBorder="1" applyAlignment="1">
      <alignment horizontal="center" vertical="center"/>
    </xf>
    <xf numFmtId="0" fontId="28" fillId="0" borderId="0" xfId="0" applyNumberFormat="1" applyFont="1" applyBorder="1" applyAlignment="1">
      <alignment horizontal="center" vertical="center"/>
    </xf>
    <xf numFmtId="0" fontId="26" fillId="33" borderId="0" xfId="0" applyFont="1" applyFill="1" applyBorder="1" applyAlignment="1">
      <alignment horizontal="center" vertical="center"/>
    </xf>
    <xf numFmtId="165" fontId="26" fillId="33" borderId="0" xfId="1" applyNumberFormat="1" applyFont="1" applyFill="1" applyBorder="1" applyAlignment="1">
      <alignment vertical="center"/>
    </xf>
    <xf numFmtId="0" fontId="28" fillId="0" borderId="0" xfId="0" applyFont="1"/>
    <xf numFmtId="0" fontId="26" fillId="34" borderId="0" xfId="0" applyFont="1" applyFill="1" applyBorder="1" applyAlignment="1">
      <alignment horizontal="center" vertical="center"/>
    </xf>
    <xf numFmtId="0" fontId="28" fillId="0" borderId="0" xfId="0" applyFont="1" applyAlignment="1">
      <alignment vertical="center"/>
    </xf>
    <xf numFmtId="0" fontId="28" fillId="0" borderId="0" xfId="0" applyFont="1" applyAlignment="1">
      <alignment horizontal="center" vertical="center"/>
    </xf>
    <xf numFmtId="0" fontId="28" fillId="0" borderId="0" xfId="0" pivotButton="1" applyFont="1" applyAlignment="1">
      <alignment horizontal="center" vertical="center"/>
    </xf>
    <xf numFmtId="165" fontId="28" fillId="0" borderId="0" xfId="0" applyNumberFormat="1" applyFont="1" applyAlignment="1">
      <alignment vertical="center"/>
    </xf>
    <xf numFmtId="0" fontId="28" fillId="0" borderId="0" xfId="0" applyFont="1" applyAlignment="1">
      <alignment vertical="center" wrapText="1"/>
    </xf>
    <xf numFmtId="0" fontId="28" fillId="0" borderId="10" xfId="0" applyFont="1" applyBorder="1" applyAlignment="1">
      <alignment vertical="center" wrapText="1"/>
    </xf>
    <xf numFmtId="165" fontId="28" fillId="0" borderId="10" xfId="0" applyNumberFormat="1" applyFont="1" applyBorder="1" applyAlignment="1">
      <alignment vertical="center"/>
    </xf>
    <xf numFmtId="0" fontId="26" fillId="35" borderId="10" xfId="0" applyFont="1" applyFill="1" applyBorder="1" applyAlignment="1">
      <alignment horizontal="center" vertical="center"/>
    </xf>
    <xf numFmtId="165" fontId="26" fillId="35" borderId="10" xfId="0" applyNumberFormat="1" applyFont="1" applyFill="1" applyBorder="1" applyAlignment="1">
      <alignment vertical="center"/>
    </xf>
    <xf numFmtId="0" fontId="26" fillId="35" borderId="10" xfId="0" applyFont="1" applyFill="1" applyBorder="1" applyAlignment="1">
      <alignment horizontal="center" vertical="center" wrapText="1"/>
    </xf>
    <xf numFmtId="9" fontId="26" fillId="35" borderId="10" xfId="67" applyFont="1" applyFill="1" applyBorder="1" applyAlignment="1">
      <alignment horizontal="center" vertical="center"/>
    </xf>
    <xf numFmtId="168" fontId="26" fillId="35" borderId="10" xfId="67" applyNumberFormat="1" applyFont="1" applyFill="1" applyBorder="1" applyAlignment="1">
      <alignment horizontal="center" vertical="center"/>
    </xf>
    <xf numFmtId="0" fontId="28" fillId="34" borderId="10" xfId="0" applyFont="1" applyFill="1" applyBorder="1" applyAlignment="1">
      <alignment vertical="center" wrapText="1"/>
    </xf>
    <xf numFmtId="165" fontId="28" fillId="34" borderId="10" xfId="0" applyNumberFormat="1" applyFont="1" applyFill="1" applyBorder="1" applyAlignment="1">
      <alignment vertical="center"/>
    </xf>
    <xf numFmtId="9" fontId="28" fillId="0" borderId="10" xfId="67" applyFont="1" applyBorder="1" applyAlignment="1">
      <alignment horizontal="center" vertical="center"/>
    </xf>
    <xf numFmtId="9" fontId="28" fillId="34" borderId="10" xfId="67" applyFont="1" applyFill="1" applyBorder="1" applyAlignment="1">
      <alignment horizontal="center" vertical="center"/>
    </xf>
    <xf numFmtId="0" fontId="25" fillId="0" borderId="0" xfId="0" applyFont="1" applyFill="1" applyAlignment="1">
      <alignment horizontal="center" vertical="center"/>
    </xf>
    <xf numFmtId="0" fontId="25" fillId="0" borderId="0" xfId="0" applyFont="1" applyFill="1" applyAlignment="1">
      <alignment horizontal="right" vertical="center"/>
    </xf>
    <xf numFmtId="0" fontId="26" fillId="35" borderId="10" xfId="0" applyFont="1" applyFill="1" applyBorder="1" applyAlignment="1">
      <alignment horizontal="center" vertical="center"/>
    </xf>
    <xf numFmtId="0" fontId="26" fillId="35" borderId="10" xfId="0" applyFont="1" applyFill="1" applyBorder="1" applyAlignment="1">
      <alignment horizontal="center" vertical="center" wrapText="1"/>
    </xf>
  </cellXfs>
  <cellStyles count="68">
    <cellStyle name="20% - Énfasis1" xfId="32" builtinId="30" customBuiltin="1"/>
    <cellStyle name="20% - Énfasis2" xfId="36" builtinId="34" customBuiltin="1"/>
    <cellStyle name="20% - Énfasis3" xfId="40" builtinId="38" customBuiltin="1"/>
    <cellStyle name="20% - Énfasis4" xfId="44" builtinId="42" customBuiltin="1"/>
    <cellStyle name="20% - Énfasis5" xfId="48" builtinId="46" customBuiltin="1"/>
    <cellStyle name="20% - Énfasis6" xfId="52" builtinId="50" customBuiltin="1"/>
    <cellStyle name="40% - Énfasis1" xfId="33" builtinId="31" customBuiltin="1"/>
    <cellStyle name="40% - Énfasis2" xfId="37" builtinId="35" customBuiltin="1"/>
    <cellStyle name="40% - Énfasis3" xfId="41" builtinId="39" customBuiltin="1"/>
    <cellStyle name="40% - Énfasis4" xfId="45" builtinId="43" customBuiltin="1"/>
    <cellStyle name="40% - Énfasis5" xfId="49" builtinId="47" customBuiltin="1"/>
    <cellStyle name="40% - Énfasis6" xfId="53" builtinId="51" customBuiltin="1"/>
    <cellStyle name="60% - Énfasis1" xfId="34" builtinId="32" customBuiltin="1"/>
    <cellStyle name="60% - Énfasis1 2" xfId="58"/>
    <cellStyle name="60% - Énfasis2" xfId="38" builtinId="36" customBuiltin="1"/>
    <cellStyle name="60% - Énfasis2 2" xfId="59"/>
    <cellStyle name="60% - Énfasis3" xfId="42" builtinId="40" customBuiltin="1"/>
    <cellStyle name="60% - Énfasis3 2" xfId="60"/>
    <cellStyle name="60% - Énfasis4" xfId="46" builtinId="44" customBuiltin="1"/>
    <cellStyle name="60% - Énfasis4 2" xfId="61"/>
    <cellStyle name="60% - Énfasis5" xfId="50" builtinId="48" customBuiltin="1"/>
    <cellStyle name="60% - Énfasis5 2" xfId="62"/>
    <cellStyle name="60% - Énfasis6" xfId="54" builtinId="52" customBuiltin="1"/>
    <cellStyle name="60% - Énfasis6 2" xfId="63"/>
    <cellStyle name="Bueno" xfId="19" builtinId="26" customBuiltin="1"/>
    <cellStyle name="Cálculo" xfId="24" builtinId="22" customBuiltin="1"/>
    <cellStyle name="Celda de comprobación" xfId="26" builtinId="23" customBuiltin="1"/>
    <cellStyle name="Celda vinculada" xfId="25" builtinId="24" customBuiltin="1"/>
    <cellStyle name="Encabezado 1" xfId="15" builtinId="16" customBuiltin="1"/>
    <cellStyle name="Encabezado 4" xfId="18" builtinId="19" customBuiltin="1"/>
    <cellStyle name="Énfasis1" xfId="31" builtinId="29" customBuiltin="1"/>
    <cellStyle name="Énfasis2" xfId="35" builtinId="33" customBuiltin="1"/>
    <cellStyle name="Énfasis3" xfId="39" builtinId="37" customBuiltin="1"/>
    <cellStyle name="Énfasis4" xfId="43" builtinId="41" customBuiltin="1"/>
    <cellStyle name="Énfasis5" xfId="47" builtinId="45" customBuiltin="1"/>
    <cellStyle name="Énfasis6" xfId="51" builtinId="49" customBuiltin="1"/>
    <cellStyle name="Entrada" xfId="22" builtinId="20" customBuiltin="1"/>
    <cellStyle name="Hipervínculo 2" xfId="9"/>
    <cellStyle name="Incorrecto" xfId="20" builtinId="27" customBuiltin="1"/>
    <cellStyle name="Millares" xfId="1" builtinId="3"/>
    <cellStyle name="Millares 10" xfId="13"/>
    <cellStyle name="Millares 2" xfId="2"/>
    <cellStyle name="Millares 2 2" xfId="8"/>
    <cellStyle name="Millares 2 2 2" xfId="64"/>
    <cellStyle name="Millares 2 3" xfId="65"/>
    <cellStyle name="Millares 3" xfId="4"/>
    <cellStyle name="Millares 3 22" xfId="10"/>
    <cellStyle name="Millares 4" xfId="7"/>
    <cellStyle name="Millares 5" xfId="11"/>
    <cellStyle name="Millares 6" xfId="55"/>
    <cellStyle name="Millares 7" xfId="56"/>
    <cellStyle name="Neutral" xfId="21" builtinId="28" customBuiltin="1"/>
    <cellStyle name="Neutral 2" xfId="57"/>
    <cellStyle name="Normal" xfId="0" builtinId="0"/>
    <cellStyle name="Normal 2" xfId="3"/>
    <cellStyle name="Normal 2 2" xfId="5"/>
    <cellStyle name="Normal 2 3" xfId="66"/>
    <cellStyle name="Normal 3" xfId="6"/>
    <cellStyle name="Normal 5" xfId="12"/>
    <cellStyle name="Notas" xfId="28" builtinId="10" customBuiltin="1"/>
    <cellStyle name="Porcentaje" xfId="67" builtinId="5"/>
    <cellStyle name="Salida" xfId="23" builtinId="21" customBuiltin="1"/>
    <cellStyle name="Texto de advertencia" xfId="27" builtinId="11" customBuiltin="1"/>
    <cellStyle name="Texto explicativo" xfId="29" builtinId="53" customBuiltin="1"/>
    <cellStyle name="Título" xfId="14" builtinId="15" customBuiltin="1"/>
    <cellStyle name="Título 2" xfId="16" builtinId="17" customBuiltin="1"/>
    <cellStyle name="Título 3" xfId="17" builtinId="18" customBuiltin="1"/>
    <cellStyle name="Total" xfId="30" builtinId="25" customBuiltin="1"/>
  </cellStyles>
  <dxfs count="20">
    <dxf>
      <alignment wrapText="1" readingOrder="0"/>
    </dxf>
    <dxf>
      <alignment wrapText="0" readingOrder="0"/>
    </dxf>
    <dxf>
      <alignment wrapText="1" readingOrder="0"/>
    </dxf>
    <dxf>
      <alignment wrapText="1" readingOrder="0"/>
    </dxf>
    <dxf>
      <alignment wrapText="1" readingOrder="0"/>
    </dxf>
    <dxf>
      <alignment horizontal="general" readingOrder="0"/>
    </dxf>
    <dxf>
      <numFmt numFmtId="165" formatCode="_-* #,##0_-;\-* #,##0_-;_-* &quot;-&quot;??_-;_-@_-"/>
    </dxf>
    <dxf>
      <numFmt numFmtId="169" formatCode="_-* #,##0.0_-;\-* #,##0.0_-;_-* &quot;-&quot;??_-;_-@_-"/>
    </dxf>
    <dxf>
      <numFmt numFmtId="35" formatCode="_-* #,##0.00_-;\-* #,##0.00_-;_-* &quot;-&quot;??_-;_-@_-"/>
    </dxf>
    <dxf>
      <alignment horizontal="general" readingOrder="0"/>
    </dxf>
    <dxf>
      <alignment horizontal="center" readingOrder="0"/>
    </dxf>
    <dxf>
      <alignment horizontal="center" readingOrder="0"/>
    </dxf>
    <dxf>
      <alignment vertical="center" readingOrder="0"/>
    </dxf>
    <dxf>
      <alignment vertical="center" readingOrder="0"/>
    </dxf>
    <dxf>
      <alignment vertical="bottom" readingOrder="0"/>
    </dxf>
    <dxf>
      <alignment vertical="bottom" readingOrder="0"/>
    </dxf>
    <dxf>
      <alignment vertical="center" readingOrder="0"/>
    </dxf>
    <dxf>
      <alignment vertical="center" readingOrder="0"/>
    </dxf>
    <dxf>
      <font>
        <name val="Arial"/>
        <scheme val="none"/>
      </font>
    </dxf>
    <dxf>
      <font>
        <name val="Arial"/>
        <scheme val="none"/>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pivotCacheDefinition" Target="pivotCache/pivotCacheDefinition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1333500</xdr:colOff>
      <xdr:row>3</xdr:row>
      <xdr:rowOff>104819</xdr:rowOff>
    </xdr:to>
    <xdr:pic>
      <xdr:nvPicPr>
        <xdr:cNvPr id="2" name="1 Imagen">
          <a:extLst>
            <a:ext uri="{FF2B5EF4-FFF2-40B4-BE49-F238E27FC236}">
              <a16:creationId xmlns:a16="http://schemas.microsoft.com/office/drawing/2014/main" id="{0388B0F5-37AD-495E-B851-628C7ED7687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1600" y="63501"/>
          <a:ext cx="2844800" cy="676319"/>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NMUCAR04" refreshedDate="45714.673650462966" createdVersion="6" refreshedVersion="6" minRefreshableVersion="3" recordCount="52">
  <cacheSource type="worksheet">
    <worksheetSource ref="A5:AG57" sheet="24-12"/>
  </cacheSource>
  <cacheFields count="33">
    <cacheField name="N. Factura" numFmtId="0">
      <sharedItems/>
    </cacheField>
    <cacheField name="Regimen" numFmtId="0">
      <sharedItems/>
    </cacheField>
    <cacheField name="Nit" numFmtId="0">
      <sharedItems containsSemiMixedTypes="0" containsString="0" containsNumber="1" containsInteger="1" minValue="860002503" maxValue="860002503"/>
    </cacheField>
    <cacheField name="Nombre Tercero" numFmtId="0">
      <sharedItems/>
    </cacheField>
    <cacheField name="N. Radicado" numFmtId="0">
      <sharedItems containsSemiMixedTypes="0" containsString="0" containsNumber="1" containsInteger="1" minValue="650241" maxValue="684380"/>
    </cacheField>
    <cacheField name="Fecha Factura" numFmtId="167">
      <sharedItems containsSemiMixedTypes="0" containsNonDate="0" containsDate="1" containsString="0" minDate="2016-09-16T00:00:00" maxDate="2024-12-01T00:00:00"/>
    </cacheField>
    <cacheField name="Fecha Radicado" numFmtId="167">
      <sharedItems containsSemiMixedTypes="0" containsNonDate="0" containsDate="1" containsString="0" minDate="2016-10-19T00:00:00" maxDate="2024-12-11T00:00:00"/>
    </cacheField>
    <cacheField name="Estado Cierre" numFmtId="0">
      <sharedItems/>
    </cacheField>
    <cacheField name="Facturado" numFmtId="165">
      <sharedItems containsSemiMixedTypes="0" containsString="0" containsNumber="1" containsInteger="1" minValue="60789" maxValue="19455872"/>
    </cacheField>
    <cacheField name="Notas Debito" numFmtId="165">
      <sharedItems containsSemiMixedTypes="0" containsString="0" containsNumber="1" containsInteger="1" minValue="0" maxValue="0"/>
    </cacheField>
    <cacheField name="Notas Credito" numFmtId="165">
      <sharedItems containsSemiMixedTypes="0" containsString="0" containsNumber="1" minValue="0" maxValue="638432.96"/>
    </cacheField>
    <cacheField name="Traslados" numFmtId="165">
      <sharedItems containsSemiMixedTypes="0" containsString="0" containsNumber="1" containsInteger="1" minValue="0" maxValue="17543872"/>
    </cacheField>
    <cacheField name="Saldo 12-24" numFmtId="165">
      <sharedItems containsSemiMixedTypes="0" containsString="0" containsNumber="1" minValue="60789" maxValue="11077232"/>
    </cacheField>
    <cacheField name="Movimentos 2025" numFmtId="165">
      <sharedItems containsSemiMixedTypes="0" containsString="0" containsNumber="1" containsInteger="1" minValue="0" maxValue="1224151"/>
    </cacheField>
    <cacheField name="Saldo 01-25" numFmtId="165">
      <sharedItems containsSemiMixedTypes="0" containsString="0" containsNumber="1" minValue="0" maxValue="11077232"/>
    </cacheField>
    <cacheField name="Nombre Unidad" numFmtId="0">
      <sharedItems/>
    </cacheField>
    <cacheField name="Nit Unidad" numFmtId="0">
      <sharedItems containsSemiMixedTypes="0" containsString="0" containsNumber="1" containsInteger="1" minValue="900958564" maxValue="900958564"/>
    </cacheField>
    <cacheField name="Grupo" numFmtId="0">
      <sharedItems/>
    </cacheField>
    <cacheField name="Edad" numFmtId="0">
      <sharedItems/>
    </cacheField>
    <cacheField name="Valor Glosa Conciliada a 25-Dic-24" numFmtId="165">
      <sharedItems containsSemiMixedTypes="0" containsString="0" containsNumber="1" containsInteger="1" minValue="0" maxValue="11077232"/>
    </cacheField>
    <cacheField name="Valor Aceptado Por Subred" numFmtId="165">
      <sharedItems containsSemiMixedTypes="0" containsString="0" containsNumber="1" containsInteger="1" minValue="0" maxValue="0"/>
    </cacheField>
    <cacheField name="Valor Aceptado Por ERP" numFmtId="165">
      <sharedItems containsSemiMixedTypes="0" containsString="0" containsNumber="1" containsInteger="1" minValue="0" maxValue="0"/>
    </cacheField>
    <cacheField name="Valor No Acordado" numFmtId="165">
      <sharedItems containsSemiMixedTypes="0" containsString="0" containsNumber="1" containsInteger="1" minValue="0" maxValue="11077232"/>
    </cacheField>
    <cacheField name="Fecha Firma Del Acta" numFmtId="167">
      <sharedItems containsNonDate="0" containsDate="1" containsString="0" containsBlank="1" minDate="2024-07-17T00:00:00" maxDate="2024-07-18T00:00:00"/>
    </cacheField>
    <cacheField name="N. Acta" numFmtId="0">
      <sharedItems containsString="0" containsBlank="1" containsNumber="1" containsInteger="1" minValue="4567769" maxValue="4567769"/>
    </cacheField>
    <cacheField name="Respuesta Objecion 1" numFmtId="0">
      <sharedItems containsBlank="1"/>
    </cacheField>
    <cacheField name="Respuesta Objecion 2" numFmtId="0">
      <sharedItems containsBlank="1"/>
    </cacheField>
    <cacheField name="Respuesta Objecion 3" numFmtId="0">
      <sharedItems containsBlank="1"/>
    </cacheField>
    <cacheField name="Respuesta Objecion 4" numFmtId="0">
      <sharedItems containsBlank="1"/>
    </cacheField>
    <cacheField name="Estado ERP" numFmtId="0">
      <sharedItems count="5">
        <s v="NO RADICADA"/>
        <s v="DEVUELTA"/>
        <s v="PAGO PARCIAL"/>
        <s v="GLOSADA"/>
        <s v="PAGADA"/>
      </sharedItems>
    </cacheField>
    <cacheField name="Observación ERP" numFmtId="0">
      <sharedItems longText="1"/>
    </cacheField>
    <cacheField name="Tipificación ERP" numFmtId="0">
      <sharedItems/>
    </cacheField>
    <cacheField name="Observación Subred Cartera 26-02-25" numFmtId="0">
      <sharedItems count="13">
        <s v="SE PRESENTO A CUENTAS MEDICAS PARA REFACTURACION (NIT ERRADO)."/>
        <s v="SE ADJUNTA RADICADO (REFIERE RADICADO SIN RIPS)."/>
        <s v="OBJECION CON RESPUESTA (COLUMNA Z HASTA LA AC), SE ADJUNTA EVIDENCIA."/>
        <s v="OBJECION ENVIADA A CORREO ERRADO. ENVIAR CARTA GLOSA AL CORREO RECEPCIONGLOSA@SUBREDSUR.GOV.CO."/>
        <s v="SE ADJUNTA RADICADO (NO INCLUYE FACTURA COBRADA)."/>
        <s v="SE ADJUNTA RADICADO (NO REFIERE RADICADO EXITOSO)."/>
        <s v="EN TRAMITE DE RESPUESTA (VIGENCIA 2022)."/>
        <s v="EN TRAMITE DE RESPUESTA (VIGENCIA 2024)."/>
        <s v="PAGADA."/>
        <s v="EN TRAMITE DE RESPUESTA." u="1"/>
        <s v="SE ADJUNTA RADICADO (REFIERE CARGUE SIN RIPS)." u="1"/>
        <s v="SE PRESENTO A CUENTAS MEDICAS PARA REFACTURACION." u="1"/>
        <s v="SE ADJUNTA RADICADO." u="1"/>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52">
  <r>
    <s v="000000200434"/>
    <s v="Accidente de Tránsito"/>
    <n v="860002503"/>
    <s v="COMPANIA DE SEGUROS BOLIVAR S A   "/>
    <n v="650426"/>
    <d v="2016-09-16T00:00:00"/>
    <d v="2016-10-19T00:00:00"/>
    <s v="CONTESTADA"/>
    <n v="1705477"/>
    <n v="0"/>
    <n v="0"/>
    <n v="0"/>
    <n v="1705477"/>
    <n v="0"/>
    <n v="1705477"/>
    <s v="7. SRS"/>
    <n v="900958564"/>
    <s v="SUBRED SUR"/>
    <s v="6. Mayor a 361 días"/>
    <n v="0"/>
    <n v="0"/>
    <n v="0"/>
    <n v="0"/>
    <m/>
    <m/>
    <m/>
    <m/>
    <m/>
    <m/>
    <x v="0"/>
    <s v="NO CONTAMOS CON RADICACIÓN DE ESTA FACTURA EN EL SISTEMA ARL PARA EL CASO SE REQUIERE COPIA DE LA FACTURA COMPLETA CON SOPORTES Y SELLO DE RECIBIDO // VALIDAR SI CORRESPONDE A OTRO PRODUCTO - FACTURA PRESCRITA BAJO NORMATIVIDAD LEGAL: LEY 1562 DE 2012."/>
    <s v="FACTURA DE SOAT (860.002.180) EMITIDA AL NIT DE ARL (860.002.503)."/>
    <x v="0"/>
  </r>
  <r>
    <s v="000000261295"/>
    <s v="Accidente de Tránsito"/>
    <n v="860002503"/>
    <s v="COMPANIA DE SEGUROS BOLIVAR S A   "/>
    <n v="650241"/>
    <d v="2016-09-27T00:00:00"/>
    <d v="2016-10-19T00:00:00"/>
    <s v="CONTESTADA"/>
    <n v="1567884"/>
    <n v="0"/>
    <n v="0"/>
    <n v="0"/>
    <n v="1567884"/>
    <n v="0"/>
    <n v="1567884"/>
    <s v="7. SRS"/>
    <n v="900958564"/>
    <s v="SUBRED SUR"/>
    <s v="6. Mayor a 361 días"/>
    <n v="0"/>
    <n v="0"/>
    <n v="0"/>
    <n v="0"/>
    <m/>
    <m/>
    <s v="GL-02108-17"/>
    <s v="GL-03220-17"/>
    <m/>
    <m/>
    <x v="0"/>
    <s v="NO CONTAMOS CON RADICACIÓN DE ESTA FACTURA EN EL SISTEMA ARL PARA EL CASO SE REQUIERE COPIA DE LA FACTURA COMPLETA CON SOPORTES Y SELLO DE RECIBIDO // VALIDAR SI CORRESPONDE A OTRO PRODUCTO - FACTURA PRESCRITA BAJO NORMATIVIDAD LEGAL: LEY 1562 DE 2012."/>
    <s v="FACTURA DE SOAT (860.002.180) EMITIDA AL NIT DE ARL (860.002.503)."/>
    <x v="0"/>
  </r>
  <r>
    <s v="000000548121"/>
    <s v="Accidente de Tránsito"/>
    <n v="860002503"/>
    <s v="COMPANIA DE SEGUROS BOLIVAR S A   "/>
    <n v="651812"/>
    <d v="2016-11-17T00:00:00"/>
    <d v="2016-12-15T00:00:00"/>
    <s v="RADICADA ENTIDAD"/>
    <n v="938872"/>
    <n v="0"/>
    <n v="638432.96"/>
    <n v="0"/>
    <n v="300439.03999999998"/>
    <n v="0"/>
    <n v="300439.03999999998"/>
    <s v="7. SRS"/>
    <n v="900958564"/>
    <s v="SUBRED SUR"/>
    <s v="6. Mayor a 361 días"/>
    <n v="0"/>
    <n v="0"/>
    <n v="0"/>
    <n v="0"/>
    <m/>
    <m/>
    <m/>
    <m/>
    <m/>
    <m/>
    <x v="0"/>
    <s v="NO CONTAMOS CON RADICACIÓN DE ESTA FACTURA EN EL SISTEMA ARL PARA EL CASO SE REQUIERE COPIA DE LA FACTURA COMPLETA CON SOPORTES Y SELLO DE RECIBIDO // VALIDAR SI CORRESPONDE A OTRO PRODUCTO - FACTURA PRESCRITA BAJO NORMATIVIDAD LEGAL: LEY 1562 DE 2012."/>
    <s v="FACTURA DE SOAT (860.002.180) EMITIDA AL NIT DE ARL (860.002.503)."/>
    <x v="0"/>
  </r>
  <r>
    <s v="000000558383"/>
    <s v="Accidente de Tránsito"/>
    <n v="860002503"/>
    <s v="COMPANIA DE SEGUROS BOLIVAR S A   "/>
    <n v="651812"/>
    <d v="2016-11-20T00:00:00"/>
    <d v="2016-12-15T00:00:00"/>
    <s v="RADICADA ENTIDAD"/>
    <n v="1194536"/>
    <n v="0"/>
    <n v="0"/>
    <n v="0"/>
    <n v="1194536"/>
    <n v="0"/>
    <n v="1194536"/>
    <s v="7. SRS"/>
    <n v="900958564"/>
    <s v="SUBRED SUR"/>
    <s v="6. Mayor a 361 días"/>
    <n v="0"/>
    <n v="0"/>
    <n v="0"/>
    <n v="0"/>
    <m/>
    <m/>
    <m/>
    <m/>
    <m/>
    <m/>
    <x v="0"/>
    <s v="NO CONTAMOS CON RADICACIÓN DE ESTA FACTURA EN EL SISTEMA ARL PARA EL CASO SE REQUIERE COPIA DE LA FACTURA COMPLETA CON SOPORTES Y SELLO DE RECIBIDO // VALIDAR SI CORRESPONDE A OTRO PRODUCTO - FACTURA PRESCRITA BAJO NORMATIVIDAD LEGAL: LEY 1562 DE 2012."/>
    <s v="FACTURA DE SOAT (860.002.180) EMITIDA AL NIT DE ARL (860.002.503)."/>
    <x v="0"/>
  </r>
  <r>
    <s v="000001971978"/>
    <s v="Accidente de Tránsito"/>
    <n v="860002503"/>
    <s v="COMPANIA DE SEGUROS BOLIVAR S A   "/>
    <n v="655840"/>
    <d v="2017-08-17T00:00:00"/>
    <d v="2017-10-02T00:00:00"/>
    <s v="CONTESTADA"/>
    <n v="1265337"/>
    <n v="0"/>
    <n v="327914"/>
    <n v="789487"/>
    <n v="147936"/>
    <n v="0"/>
    <n v="147936"/>
    <s v="7. SRS"/>
    <n v="900958564"/>
    <s v="SUBRED SUR"/>
    <s v="6. Mayor a 361 días"/>
    <n v="0"/>
    <n v="0"/>
    <n v="0"/>
    <n v="0"/>
    <m/>
    <m/>
    <s v="GL-01571-18"/>
    <s v="GL-02925-18"/>
    <s v="GL-00311-19"/>
    <m/>
    <x v="0"/>
    <s v="NO CONTAMOS CON RADICACIÓN DE ESTA FACTURA EN EL SISTEMA ARL PARA EL CASO SE REQUIERE COPIA DE LA FACTURA COMPLETA CON SOPORTES Y SELLO DE RECIBIDO // VALIDAR SI CORRESPONDE A OTRO PRODUCTO - FACTURA PRESCRITA BAJO NORMATIVIDAD LEGAL: LEY 1562 DE 2012."/>
    <s v="FACTURA DE SOAT (860.002.180) EMITIDA AL NIT DE ARL (860.002.503)."/>
    <x v="0"/>
  </r>
  <r>
    <s v="000002300024"/>
    <s v="Accidente de Tránsito"/>
    <n v="860002503"/>
    <s v="COMPANIA DE SEGUROS BOLIVAR S A   "/>
    <n v="656136"/>
    <d v="2017-10-14T00:00:00"/>
    <d v="2017-11-21T00:00:00"/>
    <s v="CONTESTADA"/>
    <n v="3384402"/>
    <n v="0"/>
    <n v="0"/>
    <n v="0"/>
    <n v="3384402"/>
    <n v="0"/>
    <n v="3384402"/>
    <s v="7. SRS"/>
    <n v="900958564"/>
    <s v="SUBRED SUR"/>
    <s v="6. Mayor a 361 días"/>
    <n v="0"/>
    <n v="0"/>
    <n v="0"/>
    <n v="0"/>
    <m/>
    <m/>
    <s v="GL-00952-18"/>
    <s v="GL-01970-18"/>
    <m/>
    <m/>
    <x v="0"/>
    <s v="NO CONTAMOS CON RADICACIÓN DE ESTA FACTURA EN EL SISTEMA ARL PARA EL CASO SE REQUIERE COPIA DE LA FACTURA COMPLETA CON SOPORTES Y SELLO DE RECIBIDO // VALIDAR SI CORRESPONDE A OTRO PRODUCTO - FACTURA PRESCRITA BAJO NORMATIVIDAD LEGAL: LEY 1562 DE 2012."/>
    <s v="FACTURA DE SOAT (860.002.180) EMITIDA AL NIT DE ARL (860.002.503)."/>
    <x v="0"/>
  </r>
  <r>
    <s v="000002375309"/>
    <s v="Accidente de Tránsito"/>
    <n v="860002503"/>
    <s v="COMPANIA DE SEGUROS BOLIVAR S A   "/>
    <n v="656136"/>
    <d v="2017-10-27T00:00:00"/>
    <d v="2017-11-21T00:00:00"/>
    <s v="CONTESTADA"/>
    <n v="1791305"/>
    <n v="0"/>
    <n v="0"/>
    <n v="0"/>
    <n v="1791305"/>
    <n v="0"/>
    <n v="1791305"/>
    <s v="7. SRS"/>
    <n v="900958564"/>
    <s v="SUBRED SUR"/>
    <s v="6. Mayor a 361 días"/>
    <n v="0"/>
    <n v="0"/>
    <n v="0"/>
    <n v="0"/>
    <m/>
    <m/>
    <s v="GL-00952-18"/>
    <s v="GL-01970-18"/>
    <m/>
    <m/>
    <x v="0"/>
    <s v="NO CONTAMOS CON RADICACIÓN DE ESTA FACTURA EN EL SISTEMA ARL PARA EL CASO SE REQUIERE COPIA DE LA FACTURA COMPLETA CON SOPORTES Y SELLO DE RECIBIDO // VALIDAR SI CORRESPONDE A OTRO PRODUCTO - FACTURA PRESCRITA BAJO NORMATIVIDAD LEGAL: LEY 1562 DE 2012."/>
    <s v="FACTURA DE SOAT (860.002.180) EMITIDA AL NIT DE ARL (860.002.503)."/>
    <x v="0"/>
  </r>
  <r>
    <s v="000006461247"/>
    <s v="Accidente de Tránsito"/>
    <n v="860002503"/>
    <s v="COMPANIA DE SEGUROS BOLIVAR S A   "/>
    <n v="665315"/>
    <d v="2019-11-05T00:00:00"/>
    <d v="2019-12-19T00:00:00"/>
    <s v="RADICADA ENTIDAD"/>
    <n v="276000"/>
    <n v="0"/>
    <n v="0"/>
    <n v="0"/>
    <n v="276000"/>
    <n v="0"/>
    <n v="276000"/>
    <s v="7. SRS"/>
    <n v="900958564"/>
    <s v="SUBRED SUR"/>
    <s v="6. Mayor a 361 días"/>
    <n v="0"/>
    <n v="0"/>
    <n v="0"/>
    <n v="0"/>
    <m/>
    <m/>
    <m/>
    <m/>
    <m/>
    <m/>
    <x v="0"/>
    <s v="NO CONTAMOS CON RADICACIÓN DE ESTA FACTURA EN EL SISTEMA ARL PARA EL CASO SE REQUIERE COPIA DE LA FACTURA COMPLETA CON SOPORTES Y SELLO DE RECIBIDO // VALIDAR SI CORRESPONDE A OTRO PRODUCTO - FACTURA PRESCRITA BAJO NORMATIVIDAD LEGAL: LEY 1562 DE 2012."/>
    <s v="FACTURA DE SOAT (860.002.180) EMITIDA AL NIT DE ARL (860.002.503)."/>
    <x v="0"/>
  </r>
  <r>
    <s v="000007214379"/>
    <s v="Accidente de Tránsito"/>
    <n v="860002503"/>
    <s v="COMPANIA DE SEGUROS BOLIVAR S A   "/>
    <n v="666837"/>
    <d v="2020-03-25T00:00:00"/>
    <d v="2020-04-23T00:00:00"/>
    <s v="CONTESTADA"/>
    <n v="276000"/>
    <n v="0"/>
    <n v="0"/>
    <n v="0"/>
    <n v="276000"/>
    <n v="0"/>
    <n v="276000"/>
    <s v="7. SRS"/>
    <n v="900958564"/>
    <s v="SUBRED SUR"/>
    <s v="6. Mayor a 361 días"/>
    <n v="0"/>
    <n v="0"/>
    <n v="0"/>
    <n v="0"/>
    <m/>
    <m/>
    <s v="GL-03115-20"/>
    <m/>
    <m/>
    <m/>
    <x v="0"/>
    <s v="NO CONTAMOS CON RADICACIÓN DE ESTA FACTURA EN EL SISTEMA ARL PARA EL CASO SE REQUIERE COPIA DE LA FACTURA COMPLETA CON SOPORTES Y SELLO DE RECIBIDO // VALIDAR SI CORRESPONDE A OTRO PRODUCTO - FACTURA PRESCRITA BAJO NORMATIVIDAD LEGAL: LEY 1562 DE 2012."/>
    <s v="FACTURA DE SOAT (860.002.180) EMITIDA AL NIT DE ARL (860.002.503)."/>
    <x v="0"/>
  </r>
  <r>
    <s v="000007214277"/>
    <s v="Accidente de Tránsito"/>
    <n v="860002503"/>
    <s v="COMPANIA DE SEGUROS BOLIVAR S A   "/>
    <n v="666837"/>
    <d v="2020-03-25T00:00:00"/>
    <d v="2020-04-23T00:00:00"/>
    <s v="CONTESTADA"/>
    <n v="276000"/>
    <n v="0"/>
    <n v="0"/>
    <n v="0"/>
    <n v="276000"/>
    <n v="0"/>
    <n v="276000"/>
    <s v="7. SRS"/>
    <n v="900958564"/>
    <s v="SUBRED SUR"/>
    <s v="6. Mayor a 361 días"/>
    <n v="0"/>
    <n v="0"/>
    <n v="0"/>
    <n v="0"/>
    <m/>
    <m/>
    <s v="GL-03115-20"/>
    <m/>
    <m/>
    <m/>
    <x v="0"/>
    <s v="NO CONTAMOS CON RADICACIÓN DE ESTA FACTURA EN EL SISTEMA ARL PARA EL CASO SE REQUIERE COPIA DE LA FACTURA COMPLETA CON SOPORTES Y SELLO DE RECIBIDO // VALIDAR SI CORRESPONDE A OTRO PRODUCTO - FACTURA PRESCRITA BAJO NORMATIVIDAD LEGAL: LEY 1562 DE 2012."/>
    <s v="FACTURA DE SOAT (860.002.180) EMITIDA AL NIT DE ARL (860.002.503)."/>
    <x v="0"/>
  </r>
  <r>
    <s v="000007214372"/>
    <s v="Accidente de Tránsito"/>
    <n v="860002503"/>
    <s v="COMPANIA DE SEGUROS BOLIVAR S A   "/>
    <n v="666837"/>
    <d v="2020-03-25T00:00:00"/>
    <d v="2020-04-23T00:00:00"/>
    <s v="CONTESTADA"/>
    <n v="276000"/>
    <n v="0"/>
    <n v="0"/>
    <n v="0"/>
    <n v="276000"/>
    <n v="0"/>
    <n v="276000"/>
    <s v="7. SRS"/>
    <n v="900958564"/>
    <s v="SUBRED SUR"/>
    <s v="6. Mayor a 361 días"/>
    <n v="0"/>
    <n v="0"/>
    <n v="0"/>
    <n v="0"/>
    <m/>
    <m/>
    <s v="GL-03115-20"/>
    <m/>
    <m/>
    <m/>
    <x v="0"/>
    <s v="NO CONTAMOS CON RADICACIÓN DE ESTA FACTURA EN EL SISTEMA ARL PARA EL CASO SE REQUIERE COPIA DE LA FACTURA COMPLETA CON SOPORTES Y SELLO DE RECIBIDO // VALIDAR SI CORRESPONDE A OTRO PRODUCTO - FACTURA PRESCRITA BAJO NORMATIVIDAD LEGAL: LEY 1562 DE 2012."/>
    <s v="FACTURA DE SOAT (860.002.180) EMITIDA AL NIT DE ARL (860.002.503)."/>
    <x v="0"/>
  </r>
  <r>
    <s v="000007428175"/>
    <s v="ARL"/>
    <n v="860002503"/>
    <s v="COMPANIA DE SEGUROS BOLIVAR S A   "/>
    <n v="667647"/>
    <d v="2020-05-29T00:00:00"/>
    <d v="2020-06-23T00:00:00"/>
    <s v="RADICADA ENTIDAD"/>
    <n v="292600"/>
    <n v="0"/>
    <n v="0"/>
    <n v="22211"/>
    <n v="270389"/>
    <n v="0"/>
    <n v="270389"/>
    <s v="7. SRS"/>
    <n v="900958564"/>
    <s v="SUBRED SUR"/>
    <s v="6. Mayor a 361 días"/>
    <n v="0"/>
    <n v="0"/>
    <n v="0"/>
    <n v="0"/>
    <m/>
    <m/>
    <m/>
    <m/>
    <m/>
    <m/>
    <x v="0"/>
    <s v="NO CONTAMOS CON RADICACIÓN DE ESTA FACTURA EN EL SISTEMA ARL PARA EL CASO SE REQUIERE COPIA DE LA FACTURA COMPLETA CON SOPORTES Y SELLO DE RECIBIDO // VALIDAR SI CORRESPONDE A OTRO PRODUCTO - FACTURA PRESCRITA BAJO NORMATIVIDAD LEGAL: LEY 1562 DE 2012."/>
    <s v="NO CONTAMOS CON RADICACIÓN DE ESTA FACTURA EN EL SISTEMA ARL, FACTURA PRESCRITA BAJO NORMATIVIDAD LEGAL: LEY 1562 DE 2012."/>
    <x v="1"/>
  </r>
  <r>
    <s v="000007568147"/>
    <s v="ARL"/>
    <n v="860002503"/>
    <s v="COMPANIA DE SEGUROS BOLIVAR S A   "/>
    <n v="668392"/>
    <d v="2020-07-05T00:00:00"/>
    <d v="2020-08-19T00:00:00"/>
    <s v="RADICADA ENTIDAD"/>
    <n v="1078888"/>
    <n v="0"/>
    <n v="0"/>
    <n v="0"/>
    <n v="1078888"/>
    <n v="0"/>
    <n v="1078888"/>
    <s v="7. SRS"/>
    <n v="900958564"/>
    <s v="SUBRED SUR"/>
    <s v="6. Mayor a 361 días"/>
    <n v="0"/>
    <n v="0"/>
    <n v="0"/>
    <n v="0"/>
    <m/>
    <m/>
    <m/>
    <m/>
    <m/>
    <m/>
    <x v="0"/>
    <s v="NO CONTAMOS CON RADICACIÓN DE ESTA FACTURA EN EL SISTEMA ARL PARA EL CASO SE REQUIERE COPIA DE LA FACTURA COMPLETA CON SOPORTES Y SELLO DE RECIBIDO // VALIDAR SI CORRESPONDE A OTRO PRODUCTO - FACTURA PRESCRITA BAJO NORMATIVIDAD LEGAL: LEY 1562 DE 2012."/>
    <s v="NO CONTAMOS CON RADICACIÓN DE ESTA FACTURA EN EL SISTEMA ARL, FACTURA PRESCRITA BAJO NORMATIVIDAD LEGAL: LEY 1562 DE 2012."/>
    <x v="1"/>
  </r>
  <r>
    <s v="000007629634"/>
    <s v="Accidente de Tránsito"/>
    <n v="860002503"/>
    <s v="COMPANIA DE SEGUROS BOLIVAR S A   "/>
    <n v="668387"/>
    <d v="2020-07-21T00:00:00"/>
    <d v="2020-08-19T00:00:00"/>
    <s v="CONTESTADA"/>
    <n v="292600"/>
    <n v="0"/>
    <n v="0"/>
    <n v="0"/>
    <n v="292600"/>
    <n v="0"/>
    <n v="292600"/>
    <s v="7. SRS"/>
    <n v="900958564"/>
    <s v="SUBRED SUR"/>
    <s v="6. Mayor a 361 días"/>
    <n v="0"/>
    <n v="0"/>
    <n v="0"/>
    <n v="0"/>
    <m/>
    <m/>
    <s v="GL-03115-20"/>
    <m/>
    <m/>
    <m/>
    <x v="0"/>
    <s v="NO CONTAMOS CON RADICACIÓN DE ESTA FACTURA EN EL SISTEMA ARL PARA EL CASO SE REQUIERE COPIA DE LA FACTURA COMPLETA CON SOPORTES Y SELLO DE RECIBIDO // VALIDAR SI CORRESPONDE A OTRO PRODUCTO - FACTURA PRESCRITA BAJO NORMATIVIDAD LEGAL: LEY 1562 DE 2012."/>
    <s v="FACTURA DE SOAT (860.002.180) EMITIDA AL NIT DE ARL (860.002.503)."/>
    <x v="0"/>
  </r>
  <r>
    <s v="000007639796"/>
    <s v="ARL"/>
    <n v="860002503"/>
    <s v="COMPANIA DE SEGUROS BOLIVAR S A   "/>
    <n v="668392"/>
    <d v="2020-07-23T00:00:00"/>
    <d v="2020-08-19T00:00:00"/>
    <s v="RADICADA ENTIDAD"/>
    <n v="463100"/>
    <n v="0"/>
    <n v="0"/>
    <n v="0"/>
    <n v="463100"/>
    <n v="0"/>
    <n v="463100"/>
    <s v="7. SRS"/>
    <n v="900958564"/>
    <s v="SUBRED SUR"/>
    <s v="6. Mayor a 361 días"/>
    <n v="0"/>
    <n v="0"/>
    <n v="0"/>
    <n v="0"/>
    <m/>
    <m/>
    <m/>
    <m/>
    <m/>
    <m/>
    <x v="0"/>
    <s v="NO CONTAMOS CON RADICACIÓN DE ESTA FACTURA EN EL SISTEMA ARL PARA EL CASO SE REQUIERE COPIA DE LA FACTURA COMPLETA CON SOPORTES Y SELLO DE RECIBIDO // VALIDAR SI CORRESPONDE A OTRO PRODUCTO - FACTURA PRESCRITA BAJO NORMATIVIDAD LEGAL: LEY 1562 DE 2012."/>
    <s v="NO CONTAMOS CON RADICACIÓN DE ESTA FACTURA EN EL SISTEMA ARL, FACTURA PRESCRITA BAJO NORMATIVIDAD LEGAL: LEY 1562 DE 2012."/>
    <x v="1"/>
  </r>
  <r>
    <s v="000007675586"/>
    <s v="ARL"/>
    <n v="860002503"/>
    <s v="COMPANIA DE SEGUROS BOLIVAR S A   "/>
    <n v="668392"/>
    <d v="2020-07-31T00:00:00"/>
    <d v="2020-08-19T00:00:00"/>
    <s v="RADICADA ENTIDAD"/>
    <n v="719155"/>
    <n v="0"/>
    <n v="0"/>
    <n v="0"/>
    <n v="719155"/>
    <n v="0"/>
    <n v="719155"/>
    <s v="7. SRS"/>
    <n v="900958564"/>
    <s v="SUBRED SUR"/>
    <s v="6. Mayor a 361 días"/>
    <n v="0"/>
    <n v="0"/>
    <n v="0"/>
    <n v="0"/>
    <m/>
    <m/>
    <m/>
    <m/>
    <m/>
    <m/>
    <x v="0"/>
    <s v="NO CONTAMOS CON RADICACIÓN DE ESTA FACTURA EN EL SISTEMA ARL PARA EL CASO SE REQUIERE COPIA DE LA FACTURA COMPLETA CON SOPORTES Y SELLO DE RECIBIDO // VALIDAR SI CORRESPONDE A OTRO PRODUCTO - FACTURA PRESCRITA BAJO NORMATIVIDAD LEGAL: LEY 1562 DE 2012."/>
    <s v="NO CONTAMOS CON RADICACIÓN DE ESTA FACTURA EN EL SISTEMA ARL, FACTURA PRESCRITA BAJO NORMATIVIDAD LEGAL: LEY 1562 DE 2012."/>
    <x v="1"/>
  </r>
  <r>
    <s v="000008015456"/>
    <s v="Accidente de Tránsito"/>
    <n v="860002503"/>
    <s v="COMPANIA DE SEGUROS BOLIVAR S A   "/>
    <n v="669670"/>
    <d v="2020-11-09T00:00:00"/>
    <d v="2020-12-17T00:00:00"/>
    <s v="RADICADA ENTIDAD"/>
    <n v="292600"/>
    <n v="0"/>
    <n v="0"/>
    <n v="1"/>
    <n v="292599"/>
    <n v="0"/>
    <n v="292599"/>
    <s v="7. SRS"/>
    <n v="900958564"/>
    <s v="SUBRED SUR"/>
    <s v="6. Mayor a 361 días"/>
    <n v="0"/>
    <n v="0"/>
    <n v="0"/>
    <n v="0"/>
    <m/>
    <m/>
    <m/>
    <m/>
    <m/>
    <m/>
    <x v="0"/>
    <s v="NO CONTAMOS CON RADICACIÓN DE ESTA FACTURA EN EL SISTEMA, SE REQUIERE COPIA DE LA FACTURA COMPLETA CON SOPORTES Y SELLO DE RECIBIDO // VALIDAR SI CORRESPONDE A OTRO PRODUCTO O PRESENTAN DEVOLUCIONES"/>
    <s v="FACTURA DE SOAT (860.002.180) EMITIDA AL NIT DE ARL (860.002.503)."/>
    <x v="0"/>
  </r>
  <r>
    <s v="000008038203"/>
    <s v="Accidente de Tránsito"/>
    <n v="860002503"/>
    <s v="COMPANIA DE SEGUROS BOLIVAR S A   "/>
    <n v="670289"/>
    <d v="2021-01-05T00:00:00"/>
    <d v="2021-02-24T00:00:00"/>
    <s v="CONTESTADA"/>
    <n v="11077232"/>
    <n v="0"/>
    <n v="0"/>
    <n v="0"/>
    <n v="11077232"/>
    <n v="0"/>
    <n v="11077232"/>
    <s v="7. SRS"/>
    <n v="900958564"/>
    <s v="SUBRED SUR"/>
    <s v="6. Mayor a 361 días"/>
    <n v="11077232"/>
    <n v="0"/>
    <n v="0"/>
    <n v="11077232"/>
    <d v="2024-07-17T00:00:00"/>
    <n v="4567769"/>
    <s v="GL-00291-23"/>
    <s v="GL-01157-23"/>
    <s v="GL-01854-23"/>
    <s v="GL-02178-23"/>
    <x v="1"/>
    <s v="COD 849 SE EVIDENCIA FACTURA SOAT, LA CUAL FUE FACTURADA A COMPAÑIA DE SEGUROS BOLIVAR NIT 860002503, SE DEBE FACTURAR AL NIT 860002180 DE SEGUROS COMERCIALES BOLIVAR S.A. Confirmamos que para este producto, las reclamaciones las está recibiendo su operador de siniestros en el link https://activa-it.net/ .Para la atención de inquietudes de este proceso, se tiene disponible el correo soporte_bolivarsoat@rgc.com.co o cartera_bolivarsoat@rgc.com.co // SE ANEXA COMUNICADO"/>
    <s v="FACTURA DE SOAT (860.002.180) EMITIDA AL NIT DE ARL (860.002.503)."/>
    <x v="0"/>
  </r>
  <r>
    <s v="000008055024"/>
    <s v="ARL"/>
    <n v="860002503"/>
    <s v="COMPANIA DE SEGUROS BOLIVAR S A   "/>
    <n v="670641"/>
    <d v="2021-02-20T00:00:00"/>
    <d v="2021-09-17T00:00:00"/>
    <s v="CONTESTADA"/>
    <n v="6397623"/>
    <n v="0"/>
    <n v="0"/>
    <n v="4409305"/>
    <n v="1988318"/>
    <n v="0"/>
    <n v="1988318"/>
    <s v="7. SRS"/>
    <n v="900958564"/>
    <s v="SUBRED SUR"/>
    <s v="6. Mayor a 361 días"/>
    <n v="0"/>
    <n v="0"/>
    <n v="0"/>
    <n v="0"/>
    <m/>
    <m/>
    <s v="GL-02641-21"/>
    <s v="GL-00948-22"/>
    <m/>
    <m/>
    <x v="2"/>
    <s v="GLOSA PARCIAL CON DBRP-669403 CASO 23837799 COD 320: NO APORTA FACTURA DE COMPRA PARA MAOS TORN. CORTICAL 2.5 X 14MM RT. COD 320: NO APORTA FACTURA DE COMPRA PARA MAOS TORN. CORTICAL PENTALOCK 2.5 X 16MM RT. COD 320: NO APORTA FACTURA DE COMPRA PARA MAOS TORN. CORTICAL PENTALOCK 2.5 X 18MM RT. COD 320: NO APORTA FACTURA DE COMPRA PARA MAOS PIN KIRSCHNER 1.5MM X 150MM.COD 320: NO APORTA FACTURA DE COMPRA PARA MAOS PLACA RADIO DISTAL EXTRAARTICULAR ESTRECHA 2S IZQ. COD 320: NO APORTA FACTURA DE COMPRA PARA MAOS TORN. CORTICAL 2.5 X 12MM RT. ENVIADO AL MAIL recepcionglosa@subredsur.gov.co EL 08-10-2021 // NO SE EVIDENCIA RTA A GLOSA RADICADA POR LA IPS POSTERIOR A LA NOTIFICACIÓN // SE ANEXA COMUNICADO"/>
    <s v="OBJECION REPORTADA AL CORREO RECEPCIONGLOSA@SUBREDSUR.GOV.CO EL 08-10-21. NO SE EVIDENCIA RESPUESTA A DEVOLUCION RADICADA POR LA IPS POSTERIOR A LA NOTIFICACIÓN"/>
    <x v="2"/>
  </r>
  <r>
    <s v="000008072871"/>
    <s v="ARL"/>
    <n v="860002503"/>
    <s v="COMPANIA DE SEGUROS BOLIVAR S A   "/>
    <n v="671150"/>
    <d v="2021-04-11T00:00:00"/>
    <d v="2021-05-03T00:00:00"/>
    <s v="RADICADA ENTIDAD"/>
    <n v="169168"/>
    <n v="0"/>
    <n v="0"/>
    <n v="0"/>
    <n v="169168"/>
    <n v="0"/>
    <n v="169168"/>
    <s v="7. SRS"/>
    <n v="900958564"/>
    <s v="SUBRED SUR"/>
    <s v="6. Mayor a 361 días"/>
    <n v="0"/>
    <n v="0"/>
    <n v="0"/>
    <n v="0"/>
    <m/>
    <m/>
    <m/>
    <m/>
    <m/>
    <m/>
    <x v="1"/>
    <s v="DEVUELTA FACTURA DIRIGIDA A SEGUROS COMERCIALES BOLIVAR (SOAT). Se verifica factura y de acuerdo a beneficiario Seguros Comerciales Bolívar Nit. 860002180-7 corresponde al producto de SOAT, confirmamos que para este producto, las reclamaciones las está recibiendo su operador de siniestros en el link https://activa-it.net/ .Para la atención de inquietudes de este proceso, se tiene disponible el correo soporte_bolivarsoat@rgc.com.co o cartera_bolivarsoat@rgc.com.co "/>
    <s v="OBJECION REPORTADA AL CORREO RADICACIONFACTURACION@SUBREDSUR.GOV.CO EL 18-06-21. NO SE EVIDENCIA RESPUESTA A DEVOLUCION RADICADA POR LA IPS POSTERIOR A LA NOTIFICACIÓN"/>
    <x v="3"/>
  </r>
  <r>
    <s v="000008081604"/>
    <s v="ARL"/>
    <n v="860002503"/>
    <s v="COMPANIA DE SEGUROS BOLIVAR S A   "/>
    <n v="671150"/>
    <d v="2021-04-28T00:00:00"/>
    <d v="2021-05-03T00:00:00"/>
    <s v="RADICADA ENTIDAD"/>
    <n v="276000"/>
    <n v="0"/>
    <n v="0"/>
    <n v="0"/>
    <n v="276000"/>
    <n v="0"/>
    <n v="276000"/>
    <s v="7. SRS"/>
    <n v="900958564"/>
    <s v="SUBRED SUR"/>
    <s v="6. Mayor a 361 días"/>
    <n v="0"/>
    <n v="0"/>
    <n v="0"/>
    <n v="0"/>
    <m/>
    <m/>
    <m/>
    <m/>
    <m/>
    <m/>
    <x v="0"/>
    <s v="NO CONTAMOS CON RADICACIÓN DE ESTA FACTURA EN EL SISTEMA ARL PARA EL CASO SE REQUIERE COPIA DE LA FACTURA COMPLETA CON SOPORTES Y SELLO DE RECIBIDO // VALIDAR SI CORRESPONDE A OTRO PRODUCTO"/>
    <s v="NO CONTAMOS CON RADICACIÓN DE ESTA FACTURA EN EL SISTEMA ARL."/>
    <x v="4"/>
  </r>
  <r>
    <s v="000008081830"/>
    <s v="ARL"/>
    <n v="860002503"/>
    <s v="COMPANIA DE SEGUROS BOLIVAR S A   "/>
    <n v="671150"/>
    <d v="2021-04-29T00:00:00"/>
    <d v="2021-05-03T00:00:00"/>
    <s v="RADICADA ENTIDAD"/>
    <n v="60789"/>
    <n v="0"/>
    <n v="0"/>
    <n v="0"/>
    <n v="60789"/>
    <n v="0"/>
    <n v="60789"/>
    <s v="7. SRS"/>
    <n v="900958564"/>
    <s v="SUBRED SUR"/>
    <s v="6. Mayor a 361 días"/>
    <n v="0"/>
    <n v="0"/>
    <n v="0"/>
    <n v="0"/>
    <m/>
    <m/>
    <m/>
    <m/>
    <m/>
    <m/>
    <x v="1"/>
    <s v="DEVUELTA FACTURA DIRIGIDA A SEGUROS COMERCIALES BOLIVAR (SOAT). Se verifica factura y de acuerdo a beneficiario Seguros Comerciales Bolívar Nit. 860002180-7 corresponde al producto de SOAT, confirmamos que para este producto, las reclamaciones las está recibiendo su operador de siniestros en el link https://activa-it.net/ .Para la atención de inquietudes de este proceso, se tiene disponible el correo soporte_bolivarsoat@rgc.com.co o cartera_bolivarsoat@rgc.com.co "/>
    <s v="OBJECION REPORTADA AL CORREO RADICACIONFACTURACION@SUBREDSUR.GOV.CO EL 18-06-21. NO SE EVIDENCIA RESPUESTA A DEVOLUCION RADICADA POR LA IPS POSTERIOR A LA NOTIFICACIÓN"/>
    <x v="3"/>
  </r>
  <r>
    <s v="000008081777"/>
    <s v="ARL"/>
    <n v="860002503"/>
    <s v="COMPANIA DE SEGUROS BOLIVAR S A   "/>
    <n v="671150"/>
    <d v="2021-04-29T00:00:00"/>
    <d v="2021-05-03T00:00:00"/>
    <s v="RADICADA ENTIDAD"/>
    <n v="60968"/>
    <n v="0"/>
    <n v="0"/>
    <n v="0"/>
    <n v="60968"/>
    <n v="0"/>
    <n v="60968"/>
    <s v="7. SRS"/>
    <n v="900958564"/>
    <s v="SUBRED SUR"/>
    <s v="6. Mayor a 361 días"/>
    <n v="0"/>
    <n v="0"/>
    <n v="0"/>
    <n v="0"/>
    <m/>
    <m/>
    <m/>
    <m/>
    <m/>
    <m/>
    <x v="1"/>
    <s v="DEVUELTA FACTURA DIRIGIDA A SEGUROS COMERCIALES BOLIVAR (SOAT). Se verifica factura y de acuerdo a beneficiario Seguros Comerciales Bolívar Nit. 860002180-7 corresponde al producto de SOAT, confirmamos que para este producto, las reclamaciones las está recibiendo su operador de siniestros en el link https://activa-it.net/ .Para la atención de inquietudes de este proceso, se tiene disponible el correo soporte_bolivarsoat@rgc.com.co o cartera_bolivarsoat@rgc.com.co "/>
    <s v="OBJECION REPORTADA AL CORREO RADICACIONFACTURACION@SUBREDSUR.GOV.CO EL 18-06-21. NO SE EVIDENCIA RESPUESTA A DEVOLUCION RADICADA POR LA IPS POSTERIOR A LA NOTIFICACIÓN"/>
    <x v="3"/>
  </r>
  <r>
    <s v="000008082432"/>
    <s v="ARL"/>
    <n v="860002503"/>
    <s v="COMPANIA DE SEGUROS BOLIVAR S A   "/>
    <n v="671150"/>
    <d v="2021-04-30T00:00:00"/>
    <d v="2021-05-03T00:00:00"/>
    <s v="RADICADA ENTIDAD"/>
    <n v="106300"/>
    <n v="0"/>
    <n v="0"/>
    <n v="0"/>
    <n v="106300"/>
    <n v="0"/>
    <n v="106300"/>
    <s v="7. SRS"/>
    <n v="900958564"/>
    <s v="SUBRED SUR"/>
    <s v="6. Mayor a 361 días"/>
    <n v="0"/>
    <n v="0"/>
    <n v="0"/>
    <n v="0"/>
    <m/>
    <m/>
    <m/>
    <m/>
    <m/>
    <m/>
    <x v="1"/>
    <s v="DEVOLUCION CON COMUNICADO CASO 23311694 Encontramos que no es posible la gestión dado a que la Factura 8082432 no corresponde a gestión por parte de esta compañía toda vez que se evidencia que el NIT y razón social no corresponden, por favor tramitar con la entidad correspondiente. Factura dirigida a Seguros Comerciales Bolivar. ENVIADO AL MAIL RADICACIONFACTURACION@SUBREDSUR.GOV.CO EL 18-06-2021 // NO SE EVIDENCIA RTA A DEVOLUCION RADICADA POR LA IPS POSTERIOR A LA NOTIFICACIÓN // SE ANEXA COMUNICADO"/>
    <s v="OBJECION REPORTADA AL CORREO RADICACIONFACTURACION@SUBREDSUR.GOV.CO EL 18-06-21. NO SE EVIDENCIA RESPUESTA A DEVOLUCION RADICADA POR LA IPS POSTERIOR A LA NOTIFICACIÓN"/>
    <x v="3"/>
  </r>
  <r>
    <s v="000008086717"/>
    <s v="Accidente de Tránsito"/>
    <n v="860002503"/>
    <s v="COMPANIA DE SEGUROS BOLIVAR S A   "/>
    <n v="671458"/>
    <d v="2021-05-12T00:00:00"/>
    <d v="2021-06-15T00:00:00"/>
    <s v="RADICADA ENTIDAD"/>
    <n v="302800"/>
    <n v="0"/>
    <n v="0"/>
    <n v="0"/>
    <n v="302800"/>
    <n v="0"/>
    <n v="302800"/>
    <s v="7. SRS"/>
    <n v="900958564"/>
    <s v="SUBRED SUR"/>
    <s v="6. Mayor a 361 días"/>
    <n v="0"/>
    <n v="0"/>
    <n v="0"/>
    <n v="0"/>
    <m/>
    <m/>
    <m/>
    <m/>
    <m/>
    <m/>
    <x v="0"/>
    <s v="NO CONTAMOS CON RADICACIÓN DE ESTA FACTURA EN EL SISTEMA ARL PARA EL CASO SE REQUIERE COPIA DE LA FACTURA COMPLETA CON SOPORTES Y SELLO DE RECIBIDO // VALIDAR SI CORRESPONDE A OTRO PRODUCTO"/>
    <s v="FACTURA DE SOAT (860.002.180) EMITIDA AL NIT DE ARL (860.002.503)."/>
    <x v="0"/>
  </r>
  <r>
    <s v="000008097440"/>
    <s v="Polizas"/>
    <n v="860002503"/>
    <s v="COMPANIA DE SEGUROS BOLIVAR S A   "/>
    <n v="671679"/>
    <d v="2021-06-10T00:00:00"/>
    <d v="2021-07-08T00:00:00"/>
    <s v="RADICADA ENTIDAD"/>
    <n v="132668"/>
    <n v="0"/>
    <n v="0"/>
    <n v="0"/>
    <n v="132668"/>
    <n v="0"/>
    <n v="132668"/>
    <s v="7. SRS"/>
    <n v="900958564"/>
    <s v="SUBRED SUR"/>
    <s v="6. Mayor a 361 días"/>
    <n v="0"/>
    <n v="0"/>
    <n v="0"/>
    <n v="0"/>
    <m/>
    <m/>
    <m/>
    <m/>
    <m/>
    <m/>
    <x v="1"/>
    <s v="DEVOLUCION CON COMUNICADO CASO 23628642 - AUSENCIA DE SOPORTES NECESARIOS PARA REALIZAR LA AUDITORIA. ENVIADO AL MAIL 1radicacion@subredsur.gov.co EL 14-08-2021 // NO SE EVIDENCIA RTA A DEVOLUCION RADICADA POR LA IPS POSTERIOR A LA NOTIFICACIÓN // SE ANEXA COMUNICADO"/>
    <s v="OBJECION REPORTADA AL CORREO RADICACIONFACTURACION@SUBREDSUR.GOV.CO EL 14-08-21. NO SE EVIDENCIA RESPUESTA A DEVOLUCION RADICADA POR LA IPS POSTERIOR A LA NOTIFICACIÓN"/>
    <x v="3"/>
  </r>
  <r>
    <s v="000008124116"/>
    <s v="ARL"/>
    <n v="860002503"/>
    <s v="COMPANIA DE SEGUROS BOLIVAR S A   "/>
    <n v="673534"/>
    <d v="2021-08-21T00:00:00"/>
    <d v="2022-02-01T00:00:00"/>
    <s v="CONTESTADA"/>
    <n v="80800"/>
    <n v="0"/>
    <n v="0"/>
    <n v="0"/>
    <n v="80800"/>
    <n v="0"/>
    <n v="80800"/>
    <s v="7. SRS"/>
    <n v="900958564"/>
    <s v="SUBRED SUR"/>
    <s v="6. Mayor a 361 días"/>
    <n v="0"/>
    <n v="0"/>
    <n v="0"/>
    <n v="0"/>
    <m/>
    <m/>
    <s v="GL-01019-22"/>
    <m/>
    <m/>
    <m/>
    <x v="1"/>
    <s v="DEVLUCION CON COMUNICADO DBRP-11645-2022 CASO 24678514 COD 821: Se genera devolución de factura 8124116 usuario WILMAR SNOWER BAUTISTA GOMEZ CC 1033814902 Falta autorización principal para el servicio facturado. ENVIADO AL MAIL recepcionglosa@subredsur.gov.co EL 03-05-2022 // NO SE EVIDENCIA RTA A DEVOLUCION RADICADA POR LA IPS POSTERIOR A LA NOTIFICACIÓN // SE ANEXA COMUNICADO"/>
    <s v="OBJECION REPORTADA AL CORREO RECEPCIONGLOSA@SUBREDSUR.GOV.CO EL 03-05-22. NO SE EVIDENCIA RESPUESTA A DEVOLUCION RADICADA POR LA IPS POSTERIOR A LA NOTIFICACIÓN"/>
    <x v="2"/>
  </r>
  <r>
    <s v="000008128600"/>
    <s v="Polizas"/>
    <n v="860002503"/>
    <s v="COMPANIA DE SEGUROS BOLIVAR S A   "/>
    <n v="672247"/>
    <d v="2021-08-30T00:00:00"/>
    <d v="2021-09-02T00:00:00"/>
    <s v="RADICADA ENTIDAD"/>
    <n v="1299974"/>
    <n v="0"/>
    <n v="0"/>
    <n v="0"/>
    <n v="1299974"/>
    <n v="0"/>
    <n v="1299974"/>
    <s v="7. SRS"/>
    <n v="900958564"/>
    <s v="SUBRED SUR"/>
    <s v="6. Mayor a 361 días"/>
    <n v="0"/>
    <n v="0"/>
    <n v="0"/>
    <n v="0"/>
    <m/>
    <m/>
    <m/>
    <m/>
    <m/>
    <m/>
    <x v="0"/>
    <s v="NO CONTAMOS CON RADICACIÓN DE ESTA FACTURA EN EL SISTEMA ARL PARA EL CASO SE REQUIERE COPIA DE LA FACTURA COMPLETA CON SOPORTES Y SELLO DE RECIBIDO // VALIDAR SI CORRESPONDE A OTRO PRODUCTO"/>
    <s v="NO CONTAMOS CON RADICACIÓN DE ESTA FACTURA EN EL SISTEMA ARL."/>
    <x v="5"/>
  </r>
  <r>
    <s v="000008264107"/>
    <s v="ARL"/>
    <n v="860002503"/>
    <s v="COMPANIA DE SEGUROS BOLIVAR S A   "/>
    <n v="675676"/>
    <d v="2022-05-27T00:00:00"/>
    <d v="2022-09-01T00:00:00"/>
    <s v="RADICADA ENTIDAD"/>
    <n v="88900"/>
    <n v="0"/>
    <n v="0"/>
    <n v="0"/>
    <n v="88900"/>
    <n v="0"/>
    <n v="88900"/>
    <s v="7. SRS"/>
    <n v="900958564"/>
    <s v="SUBRED SUR"/>
    <s v="6. Mayor a 361 días"/>
    <n v="0"/>
    <n v="0"/>
    <n v="0"/>
    <n v="0"/>
    <m/>
    <m/>
    <m/>
    <m/>
    <m/>
    <m/>
    <x v="1"/>
    <s v="DEVOLUCION CON COMUNICADO CASO 24832047 Toda vez que no encontramos soportes con los cuales realizar validación y gestión de la factura. ENVIADO AL MAIL RECEPCIONGLOSA@SUBREDSUR.GOV.CO EL 07-06-2022 // NO SE EVIDENCIA RTA A DEVOLUCION RADICADA POR LA IPS POSTERIOR A LA NOTIFICACIÓN // SE ANEXA COMUNICADO"/>
    <s v="OBJECION REPORTADA AL CORREO RECEPCIONGLOSA@SUBREDSUR.GOV.CO EL 07-06-22. NO SE EVIDENCIA RESPUESTA A DEVOLUCION RADICADA POR LA IPS POSTERIOR A LA NOTIFICACIÓN"/>
    <x v="6"/>
  </r>
  <r>
    <s v="000008298678"/>
    <s v="ARL"/>
    <n v="860002503"/>
    <s v="COMPANIA DE SEGUROS BOLIVAR S A   "/>
    <n v="675676"/>
    <d v="2022-07-05T00:00:00"/>
    <d v="2022-09-01T00:00:00"/>
    <s v="RADICADA ENTIDAD"/>
    <n v="212710"/>
    <n v="0"/>
    <n v="0"/>
    <n v="0"/>
    <n v="212710"/>
    <n v="0"/>
    <n v="212710"/>
    <s v="7. SRS"/>
    <n v="900958564"/>
    <s v="SUBRED SUR"/>
    <s v="6. Mayor a 361 días"/>
    <n v="0"/>
    <n v="0"/>
    <n v="0"/>
    <n v="0"/>
    <m/>
    <m/>
    <m/>
    <m/>
    <m/>
    <m/>
    <x v="1"/>
    <s v="DEVOLUCION CON COMUNICADO CASO 24992011 Toda vez que no encontramos soportes con los cuales realizar validación y gestión de la factura. ENVIADO AL MAIL RECEPCIONGLOSA@SUBREDSUR.GOV.CO EL 15-07-2022 // NO SE EVIDENCIA RTA A DEVOLUCION RADICADA POR LA IPS POSTERIOR A LA NOTIFICACIÓN // SE ANEXA COMUNICADO"/>
    <s v="OBJECION REPORTADA AL CORREO RECEPCIONGLOSA@SUBREDSUR.GOV.CO EL 15-07-22. NO SE EVIDENCIA RESPUESTA A DEVOLUCION RADICADA POR LA IPS POSTERIOR A LA NOTIFICACIÓN"/>
    <x v="6"/>
  </r>
  <r>
    <s v="000008323101"/>
    <s v="ARL"/>
    <n v="860002503"/>
    <s v="COMPANIA DE SEGUROS BOLIVAR S A   "/>
    <n v="675676"/>
    <d v="2022-07-31T00:00:00"/>
    <d v="2022-09-01T00:00:00"/>
    <s v="RADICADA ENTIDAD"/>
    <n v="126426"/>
    <n v="0"/>
    <n v="0"/>
    <n v="0"/>
    <n v="126426"/>
    <n v="0"/>
    <n v="126426"/>
    <s v="7. SRS"/>
    <n v="900958564"/>
    <s v="SUBRED SUR"/>
    <s v="6. Mayor a 361 días"/>
    <n v="0"/>
    <n v="0"/>
    <n v="0"/>
    <n v="0"/>
    <m/>
    <m/>
    <m/>
    <m/>
    <m/>
    <m/>
    <x v="1"/>
    <s v="DEVOLUCION CON COMUNICADO CASO 24992011 Toda vez que no encontramos soportes con los cuales realizar validación y gestión de la factura. ENVIADO AL MAIL RECEPCIONGLOSA@SUBREDSUR.GOV.CO EL 10-08-2022 // NO SE EVIDENCIA RTA A DEVOLUCION RADICADA POR LA IPS POSTERIOR A LA NOTIFICACIÓN // SE ANEXA COMUNICADO"/>
    <s v="OBJECION REPORTADA AL CORREO RECEPCIONGLOSA@SUBREDSUR.GOV.CO EL 10-08-22. NO SE EVIDENCIA RESPUESTA A DEVOLUCION RADICADA POR LA IPS POSTERIOR A LA NOTIFICACIÓN"/>
    <x v="6"/>
  </r>
  <r>
    <s v="000008335735"/>
    <s v="ARL"/>
    <n v="860002503"/>
    <s v="COMPANIA DE SEGUROS BOLIVAR S A   "/>
    <n v="675676"/>
    <d v="2022-08-16T00:00:00"/>
    <d v="2022-09-01T00:00:00"/>
    <s v="RADICADA ENTIDAD"/>
    <n v="395200"/>
    <n v="0"/>
    <n v="0"/>
    <n v="0"/>
    <n v="395200"/>
    <n v="0"/>
    <n v="395200"/>
    <s v="7. SRS"/>
    <n v="900958564"/>
    <s v="SUBRED SUR"/>
    <s v="6. Mayor a 361 días"/>
    <n v="0"/>
    <n v="0"/>
    <n v="0"/>
    <n v="0"/>
    <m/>
    <m/>
    <m/>
    <m/>
    <m/>
    <m/>
    <x v="1"/>
    <s v="DEVOLUCION CON COMUNICADO CASO 25179706 Toda vez que no encontramos soportes con los cuales realizar validación y gestión de la factura. ENVIADO AL MAIL RECEPCIONGLOSA@SUBREDSUR.GOV.CO EL 25-08-2022 // NO SE EVIDENCIA RTA A DEVOLUCION RADICADA POR LA IPS POSTERIOR A LA NOTIFICACIÓN // SE ANEXA COMUNICADO"/>
    <s v="OBJECION REPORTADA AL CORREO RECEPCIONGLOSA@SUBREDSUR.GOV.CO EL 25-08-22. NO SE EVIDENCIA RESPUESTA A DEVOLUCION RADICADA POR LA IPS POSTERIOR A LA NOTIFICACIÓN"/>
    <x v="6"/>
  </r>
  <r>
    <s v="000008343897"/>
    <s v="ARL"/>
    <n v="860002503"/>
    <s v="COMPANIA DE SEGUROS BOLIVAR S A   "/>
    <n v="675676"/>
    <d v="2022-08-24T00:00:00"/>
    <d v="2022-09-01T00:00:00"/>
    <s v="CONTESTADA"/>
    <n v="66768"/>
    <n v="0"/>
    <n v="0"/>
    <n v="0"/>
    <n v="66768"/>
    <n v="0"/>
    <n v="66768"/>
    <s v="7. SRS"/>
    <n v="900958564"/>
    <s v="SUBRED SUR"/>
    <s v="6. Mayor a 361 días"/>
    <n v="0"/>
    <n v="0"/>
    <n v="0"/>
    <n v="0"/>
    <m/>
    <m/>
    <s v="GL-02265-22"/>
    <m/>
    <m/>
    <m/>
    <x v="1"/>
    <s v="DEVOLUCION CON COMUNICADO CASO 25215262 Toda vez que no encontramos soportes con los cuales realizar validación y gestión de la factura. ENVIADO AL MAIL RECEPCIONGLOSA@SUBREDSUR.GOV.CO EL 02-09-2022 // NO SE EVIDENCIA RTA A DEVOLUCION RADICADA POR LA IPS POSTERIOR A LA NOTIFICACIÓN // SE ANEXA COMUNICADO"/>
    <s v="OBJECION REPORTADA AL CORREO RECEPCIONGLOSA@SUBREDSUR.GOV.CO EL 02-09-22. NO SE EVIDENCIA RESPUESTA A DEVOLUCION RADICADA POR LA IPS POSTERIOR A LA NOTIFICACIÓN"/>
    <x v="2"/>
  </r>
  <r>
    <s v="000008350309"/>
    <s v="ARL"/>
    <n v="860002503"/>
    <s v="COMPANIA DE SEGUROS BOLIVAR S A   "/>
    <n v="675902"/>
    <d v="2022-08-31T00:00:00"/>
    <d v="2022-10-13T00:00:00"/>
    <s v="CONTESTADA"/>
    <n v="369501"/>
    <n v="0"/>
    <n v="0"/>
    <n v="0"/>
    <n v="369501"/>
    <n v="0"/>
    <n v="369501"/>
    <s v="7. SRS"/>
    <n v="900958564"/>
    <s v="SUBRED SUR"/>
    <s v="6. Mayor a 361 días"/>
    <n v="0"/>
    <n v="0"/>
    <n v="0"/>
    <n v="0"/>
    <m/>
    <m/>
    <s v="GL-02653-22"/>
    <m/>
    <m/>
    <m/>
    <x v="1"/>
    <s v="DEVOLUCION CON COMUNICADO CASO 25242256 Toda vez que no encontramos soportes con los cuales realizar validación y gestión de la factura. ENVIADO AL MAIL RECEPCIONGLOSA@SUBREDSUR.GOV.CO EL 09-09-2022 // NO SE EVIDENCIA RTA A DEVOLUCION RADICADA POR LA IPS POSTERIOR A LA NOTIFICACIÓN // SE ANEXA COMUNICADO"/>
    <s v="OBJECION REPORTADA AL CORREO RECEPCIONGLOSA@SUBREDSUR.GOV.CO EL 09-09-22. NO SE EVIDENCIA RESPUESTA A DEVOLUCION RADICADA POR LA IPS POSTERIOR A LA NOTIFICACIÓN"/>
    <x v="2"/>
  </r>
  <r>
    <s v="000008351019"/>
    <s v="ARL"/>
    <n v="860002503"/>
    <s v="COMPANIA DE SEGUROS BOLIVAR S A   "/>
    <n v="675974"/>
    <d v="2022-09-01T00:00:00"/>
    <d v="2022-10-14T00:00:00"/>
    <s v="CONTESTADA"/>
    <n v="1776585"/>
    <n v="0"/>
    <n v="0"/>
    <n v="0"/>
    <n v="1776585"/>
    <n v="0"/>
    <n v="1776585"/>
    <s v="7. SRS"/>
    <n v="900958564"/>
    <s v="SUBRED SUR"/>
    <s v="6. Mayor a 361 días"/>
    <n v="0"/>
    <n v="0"/>
    <n v="0"/>
    <n v="0"/>
    <m/>
    <m/>
    <s v="GL-02653-22"/>
    <m/>
    <m/>
    <m/>
    <x v="1"/>
    <s v="DEVOLUCION CON COMUNICADO CASO 25250303 Toda vez que no encontramos soportes con los cuales realizar validación y gestión de la factura. ENVIADO AL MAIL RECEPCIONGLOSA@SUBREDSUR.GOV.CO EL 10-09-2022 // NO SE EVIDENCIA RTA A DEVOLUCION RADICADA POR LA IPS POSTERIOR A LA NOTIFICACIÓN // SE ANEXA COMUNICADO"/>
    <s v="OBJECION REPORTADA AL CORREO RECEPCIONGLOSA@SUBREDSUR.GOV.CO EL 10-09-22. NO SE EVIDENCIA RESPUESTA A DEVOLUCION RADICADA POR LA IPS POSTERIOR A LA NOTIFICACIÓN"/>
    <x v="2"/>
  </r>
  <r>
    <s v="000008363259"/>
    <s v="ARL"/>
    <n v="860002503"/>
    <s v="COMPANIA DE SEGUROS BOLIVAR S A   "/>
    <n v="675974"/>
    <d v="2022-09-14T00:00:00"/>
    <d v="2022-10-14T00:00:00"/>
    <s v="CONTESTADA"/>
    <n v="384738"/>
    <n v="0"/>
    <n v="0"/>
    <n v="0"/>
    <n v="384738"/>
    <n v="0"/>
    <n v="384738"/>
    <s v="7. SRS"/>
    <n v="900958564"/>
    <s v="SUBRED SUR"/>
    <s v="6. Mayor a 361 días"/>
    <n v="0"/>
    <n v="0"/>
    <n v="0"/>
    <n v="0"/>
    <m/>
    <m/>
    <s v="GL-02653-22"/>
    <m/>
    <m/>
    <m/>
    <x v="1"/>
    <s v="DEVOLUCION CON COMUNICADO CASO 25301259 Toda vez que no encontramos soportes con los cuales realizar validación y gestión de la factura. ENVIADO AL MAIL RECEPCIONGLOSA@SUBREDSUR.GOV.CO EL 23-09-2022 // NO SE EVIDENCIA RTA A DEVOLUCION RADICADA POR LA IPS POSTERIOR A LA NOTIFICACIÓN // SE ANEXA COMUNICADO"/>
    <s v="OBJECION REPORTADA AL CORREO RECEPCIONGLOSA@SUBREDSUR.GOV.CO EL 23-09-22. NO SE EVIDENCIA RESPUESTA A DEVOLUCION RADICADA POR LA IPS POSTERIOR A LA NOTIFICACIÓN"/>
    <x v="2"/>
  </r>
  <r>
    <s v="000008445324"/>
    <s v="ARL"/>
    <n v="860002503"/>
    <s v="COMPANIA DE SEGUROS BOLIVAR S A   "/>
    <n v="677603"/>
    <d v="2022-11-25T00:00:00"/>
    <d v="2023-02-10T00:00:00"/>
    <s v="CONTESTADA"/>
    <n v="179200"/>
    <n v="0"/>
    <n v="0"/>
    <n v="0"/>
    <n v="179200"/>
    <n v="0"/>
    <n v="179200"/>
    <s v="7. SRS"/>
    <n v="900958564"/>
    <s v="SUBRED SUR"/>
    <s v="6. Mayor a 361 días"/>
    <n v="0"/>
    <n v="0"/>
    <n v="0"/>
    <n v="0"/>
    <m/>
    <m/>
    <s v="GL-00472-23"/>
    <m/>
    <m/>
    <m/>
    <x v="3"/>
    <s v="GLOSA CON COMUNICADO DBRP-0308-2023 COD 301: Segun validación los soportes adjuntos son de un usuario diferente al mencionado en la factura en la que cobran el servicio. ENVIADO AL MAIL recepcionglosa@subredsur.gov.co EL 08-03-2023 // NO SE EVIDENCIA RTA A GLOSA RADICADA POR LA IPS POSTERIOR A LA NOTIFICACIÓN // SE ANEXA COMUNICADO"/>
    <s v="OBJECION REPORTADA AL CORREO RECEPCIONGLOSA@SUBREDSUR.GOV.CO EL 08-03-23. NO SE EVIDENCIA RESPUESTA A DEVOLUCION RADICADA POR LA IPS POSTERIOR A LA NOTIFICACIÓN"/>
    <x v="2"/>
  </r>
  <r>
    <s v="000008453737"/>
    <s v="ARL"/>
    <n v="860002503"/>
    <s v="COMPANIA DE SEGUROS BOLIVAR S A   "/>
    <n v="677325"/>
    <d v="2022-12-02T00:00:00"/>
    <d v="2023-02-10T00:00:00"/>
    <s v="CONTESTADA"/>
    <n v="90000"/>
    <n v="0"/>
    <n v="0"/>
    <n v="0"/>
    <n v="90000"/>
    <n v="0"/>
    <n v="90000"/>
    <s v="7. SRS"/>
    <n v="900958564"/>
    <s v="SUBRED SUR"/>
    <s v="6. Mayor a 361 días"/>
    <n v="0"/>
    <n v="0"/>
    <n v="0"/>
    <n v="0"/>
    <m/>
    <m/>
    <s v="GL-00472-23"/>
    <s v="GL-01157-23"/>
    <s v="GL-03189-24"/>
    <m/>
    <x v="1"/>
    <s v="DEVOLUCION CON COMUNICADO DBRP-47-2025 COD 821 Se ratifica glosa, no hay autorización para el servicio, se solicita comunicarse a la RED #322 para solicita el codigo. ENVIADO AL MAIL RECEPCIONGLOSA@SUBREDSUR.GOV.CO EL 03-01-2025 // NO SE EVIDENCIA RTA A DEVOLUCION RADICADA POR LA IPS POSTERIOR A LA NOTIFICACIÓN // SE ANEXA COMUNICADO"/>
    <s v="OBJECION REPORTADA AL CORREO RECEPCIONGLOSA@SUBREDSUR.GOV.CO EL 03-01-25. NO SE EVIDENCIA RESPUESTA A DEVOLUCION RADICADA POR LA IPS POSTERIOR A LA NOTIFICACIÓN"/>
    <x v="2"/>
  </r>
  <r>
    <s v="000008548221"/>
    <s v="ARL"/>
    <n v="860002503"/>
    <s v="COMPANIA DE SEGUROS BOLIVAR S A   "/>
    <n v="678362"/>
    <d v="2023-03-03T00:00:00"/>
    <d v="2023-04-11T00:00:00"/>
    <s v="RADICADA ENTIDAD"/>
    <n v="142390"/>
    <n v="0"/>
    <n v="0"/>
    <n v="0"/>
    <n v="142390"/>
    <n v="0"/>
    <n v="142390"/>
    <s v="7. SRS"/>
    <n v="900958564"/>
    <s v="SUBRED SUR"/>
    <s v="6. Mayor a 361 días"/>
    <n v="0"/>
    <n v="0"/>
    <n v="0"/>
    <n v="0"/>
    <m/>
    <m/>
    <m/>
    <m/>
    <m/>
    <m/>
    <x v="1"/>
    <s v="DEVOLUCION CON COMUNICADO CASO 26235178 Encontramos que no es posible la gestión dado a que la Factura 8548221 no corresponde a gestión por parte de esta compañía toda vez que se evidencia que el NIT y razón social no corresponden, por favor tramitar con la entidad correspondiente. Factura dirigida a Seguros Comerciales Bolivar. ENVIADO AL MAIL 2RADICACIONSRS@GMAIL.COM EL 13-04-2023 // NO SE EVIDENCIA RTA A DEVOLUCION RADICADA POR LA IPS POSTERIOR A LA NOTIFICACIÓN // SE ANEXA COMUNICADO"/>
    <s v="OBJECION REPORTADA AL CORREO 2RADICACIONSRS@GMAIL.COM EL 13-04-2023. NO SE EVIDENCIA RESPUESTA A DEVOLUCION RADICADA POR LA IPS POSTERIOR A LA NOTIFICACIÓN"/>
    <x v="3"/>
  </r>
  <r>
    <s v="000008572372"/>
    <s v="ARL"/>
    <n v="860002503"/>
    <s v="COMPANIA DE SEGUROS BOLIVAR S A   "/>
    <n v="678362"/>
    <d v="2023-03-26T00:00:00"/>
    <d v="2023-04-11T00:00:00"/>
    <s v="RADICADA ENTIDAD"/>
    <n v="143064"/>
    <n v="0"/>
    <n v="0"/>
    <n v="0"/>
    <n v="143064"/>
    <n v="0"/>
    <n v="143064"/>
    <s v="7. SRS"/>
    <n v="900958564"/>
    <s v="SUBRED SUR"/>
    <s v="6. Mayor a 361 días"/>
    <n v="0"/>
    <n v="0"/>
    <n v="0"/>
    <n v="0"/>
    <m/>
    <m/>
    <m/>
    <m/>
    <m/>
    <m/>
    <x v="1"/>
    <s v="DEVOLUCION CON COMUNICADO CASO 26431897 Encontramos que no es posible la gestión dado a que la Factura 8572372 no corresponde a gestión por parte de esta compañía toda vez que se evidencia que el NIT y razón social no corresponden, por favor tramitar con la entidad correspondiente. Factura dirigida a Seguros Comerciales Bolivar. ENVIADO AL MAIL MERCADEO@SUBREDSUR.GOV.CO EL 29-05-2023 // NO SE EVIDENCIA RTA A DEVOLUCION RADICADA POR LA IPS POSTERIOR A LA NOTIFICACIÓN // SE ANEXA COMUNICADO"/>
    <s v="OBJECION REPORTADA AL CORREO MERCADEO@SUBREDSUR.GOV.CO EL 29-05-2023. NO SE EVIDENCIA RESPUESTA A DEVOLUCION RADICADA POR LA IPS POSTERIOR A LA NOTIFICACIÓN"/>
    <x v="3"/>
  </r>
  <r>
    <s v="000008667496"/>
    <s v="ARL"/>
    <n v="860002503"/>
    <s v="COMPANIA DE SEGUROS BOLIVAR S A   "/>
    <n v="679315"/>
    <d v="2023-06-22T00:00:00"/>
    <d v="2023-07-12T00:00:00"/>
    <s v="RADICADA ENTIDAD"/>
    <n v="1570784"/>
    <n v="0"/>
    <n v="0"/>
    <n v="0"/>
    <n v="1570784"/>
    <n v="0"/>
    <n v="1570784"/>
    <s v="7. SRS"/>
    <n v="900958564"/>
    <s v="SUBRED SUR"/>
    <s v="6. Mayor a 361 días"/>
    <n v="0"/>
    <n v="0"/>
    <n v="0"/>
    <n v="0"/>
    <m/>
    <m/>
    <m/>
    <m/>
    <m/>
    <m/>
    <x v="1"/>
    <s v="DEVOLUCION CON COMUNICADO CASO 26713852 Encontramos que no es posible la gestión dado a que la Factura 8667496 no corresponde a gestión por parte de esta compañía toda vez que se evidencia que el NIT y razón social no corresponden, por favor tramitar con la entidad correspondiente. Factura dirigida a Seguros Comerciales Bolivar. ENVIADO AL MAIL 2RADICACIONSRS@GMAIL.COM EL 02-08-2023 // NO SE EVIDENCIA RTA A DEVOLUCION RADICADA POR LA IPS POSTERIOR A LA NOTIFICACIÓN // SE ANEXA COMUNICADO"/>
    <s v="OBJECION REPORTADA AL CORREO 2RADICACIONSRS@GMAIL.COM EL 02-08-2023. NO SE EVIDENCIA RESPUESTA A DEVOLUCION RADICADA POR LA IPS POSTERIOR A LA NOTIFICACIÓN"/>
    <x v="3"/>
  </r>
  <r>
    <s v="000009023449"/>
    <s v="ARL"/>
    <n v="860002503"/>
    <s v="COMPANIA DE SEGUROS BOLIVAR S A   "/>
    <n v="682391"/>
    <d v="2024-04-16T00:00:00"/>
    <d v="2024-05-14T00:00:00"/>
    <s v="RADICADA ENTIDAD"/>
    <n v="261255"/>
    <n v="0"/>
    <n v="0"/>
    <n v="0"/>
    <n v="261255"/>
    <n v="0"/>
    <n v="261255"/>
    <s v="7. SRS"/>
    <n v="900958564"/>
    <s v="SUBRED SUR"/>
    <s v="5. De 181 a 360 días"/>
    <n v="0"/>
    <n v="0"/>
    <n v="0"/>
    <n v="0"/>
    <m/>
    <m/>
    <m/>
    <m/>
    <m/>
    <m/>
    <x v="1"/>
    <s v="DEVOLUCION CON COMUNICADO CASO 28254419 Encontramos que no es posible la gestión dado a que la Factura 9023449 no corresponde a gestión por parte de esta compañía toda vez que se evidencia que el NIT y razón social no corresponden, por favor tramitar con la entidad correspondiente. Factura dirigida a Seguros Comerciales Bolivar. ENVIADO AL MAIL 2RADICACIONSRS@GMAIL.COM EL 16-05-2024 // NO SE EVIDENCIA RTA A DEVOLUCION RADICADA POR LA IPS POSTERIOR A LA NOTIFICACIÓN // SE ANEXA COMUNICADO"/>
    <s v="OBJECION REPORTADA AL CORREO 2RADICACIONSRS@GMAIL.COM EL 16-05-2024. NO SE EVIDENCIA RESPUESTA A DEVOLUCION RADICADA POR LA IPS POSTERIOR A LA NOTIFICACIÓN"/>
    <x v="3"/>
  </r>
  <r>
    <s v="000009089052"/>
    <s v="ARL"/>
    <n v="860002503"/>
    <s v="COMPANIA DE SEGUROS BOLIVAR S A   "/>
    <n v="683000"/>
    <d v="2024-06-11T00:00:00"/>
    <d v="2024-07-09T00:00:00"/>
    <s v="CONTESTADA"/>
    <n v="19455872"/>
    <n v="0"/>
    <n v="0"/>
    <n v="17543872"/>
    <n v="1912000"/>
    <n v="0"/>
    <n v="1912000"/>
    <s v="7. SRS"/>
    <n v="900958564"/>
    <s v="SUBRED SUR"/>
    <s v="4. De 91 a 180 días"/>
    <n v="0"/>
    <n v="0"/>
    <n v="0"/>
    <n v="0"/>
    <m/>
    <m/>
    <s v="GL-02376-24"/>
    <s v="GL-02766-24"/>
    <m/>
    <m/>
    <x v="1"/>
    <s v="DEVOLUCION CON COMUNICADO DBRP-29270/2024 COD 601 SE SOLICITA INFORMACION DE ENCARGADO PARA CONCILIAR FACTURA - SE REMITE FECHA 28/11/2024 9 AM MAIL recepcionglosa@subredsur.gov.co. ENVIADO AL MAIL RECEPCIONGLOSA@SUBREDSUR.GOV.CO EL 21-11-2024 // NO SE EVIDENCIA RTA A DEVOLUCION RADICADA POR LA IPS POSTERIOR A LA NOTIFICACIÓN  // SE ANEXA COMUNICADO"/>
    <s v="OBJECION REPORTADA AL CORREO RECEPCIONGLOSA@SUBREDSUR.GOV.CO EL 21-11-24. NO SE EVIDENCIA RESPUESTA A DEVOLUCION RADICADA POR LA IPS POSTERIOR A LA NOTIFICACIÓN"/>
    <x v="2"/>
  </r>
  <r>
    <s v="000009113467"/>
    <s v="ARL"/>
    <n v="860002503"/>
    <s v="COMPANIA DE SEGUROS BOLIVAR S A   "/>
    <n v="683000"/>
    <d v="2024-06-28T00:00:00"/>
    <d v="2024-07-09T00:00:00"/>
    <s v="RADICADA ENTIDAD"/>
    <n v="104400"/>
    <n v="0"/>
    <n v="0"/>
    <n v="0"/>
    <n v="104400"/>
    <n v="0"/>
    <n v="104400"/>
    <s v="7. SRS"/>
    <n v="900958564"/>
    <s v="SUBRED SUR"/>
    <s v="4. De 91 a 180 días"/>
    <n v="0"/>
    <n v="0"/>
    <n v="0"/>
    <n v="0"/>
    <m/>
    <m/>
    <m/>
    <m/>
    <m/>
    <m/>
    <x v="1"/>
    <s v="DEVOLUCION CON COMUNICADO CASO 28687428 factura con nit de ARL soportes de EPS. ENVIADO AL MAIL 2radicacionsrs@gmail.com EL 11-07-2024 // NO SE EVIDENCIA RTA A DEVOLUCION RADICADA POR LA IPS POSTERIOR A LA NOTIFICACIÓN  // SE ANEXA COMUNICADO"/>
    <s v="OBJECION REPORTADA AL CORREO 2RADICACIONSRS@GMAIL.COM EL 11-07-2024. NO SE EVIDENCIA RESPUESTA A DEVOLUCION RADICADA POR LA IPS POSTERIOR A LA NOTIFICACIÓN"/>
    <x v="3"/>
  </r>
  <r>
    <s v="000009139680"/>
    <s v="ARL"/>
    <n v="860002503"/>
    <s v="COMPANIA DE SEGUROS BOLIVAR S A   "/>
    <n v="683213"/>
    <d v="2024-07-20T00:00:00"/>
    <d v="2024-08-13T00:00:00"/>
    <s v="OBJETADA"/>
    <n v="116900"/>
    <n v="0"/>
    <n v="0"/>
    <n v="0"/>
    <n v="116900"/>
    <n v="0"/>
    <n v="116900"/>
    <s v="7. SRS"/>
    <n v="900958564"/>
    <s v="SUBRED SUR"/>
    <s v="4. De 91 a 180 días"/>
    <n v="0"/>
    <n v="0"/>
    <n v="0"/>
    <n v="0"/>
    <m/>
    <m/>
    <s v="GL-02921-24"/>
    <m/>
    <m/>
    <m/>
    <x v="1"/>
    <s v="DEVOLUCION CON COMUNICADO DBRP-30320-2024 COD 821 Se ratifica glosa: No hay registro de aval, Las ARL administran recursos publico por lo anterior el aval es indispensable para realizar pagos, deben relacionar el codigo de aval que les suministraron en el correo o comunicarse a la RED 322 para realizar el tramite correspondiente. ENVIADO AL MAIL RECEPCIONGLOSA@SUBREDSUR.GOV.CO EL 02-12-2024 // NO SE EVIDENCIA RTA A DEVOLUCION RADICADA POR LA IPS POSTERIOR A LA NOTIFICACIÓN  // SE ANEXA COMUNICADO"/>
    <s v="OBJECION REPORTADA AL CORREO RECEPCIONGLOSA@SUBREDSUR.GOV.CO EL 02-12-24. NO SE EVIDENCIA RESPUESTA A DEVOLUCION RADICADA POR LA IPS POSTERIOR A LA NOTIFICACIÓN"/>
    <x v="2"/>
  </r>
  <r>
    <s v="000009223439"/>
    <s v="ARL"/>
    <n v="860002503"/>
    <s v="COMPANIA DE SEGUROS BOLIVAR S A   "/>
    <n v="684124"/>
    <d v="2024-10-12T00:00:00"/>
    <d v="2024-11-18T00:00:00"/>
    <s v="CONTESTADA"/>
    <n v="290100"/>
    <n v="0"/>
    <n v="0"/>
    <n v="0"/>
    <n v="290100"/>
    <n v="0"/>
    <n v="290100"/>
    <s v="7. SRS"/>
    <n v="900958564"/>
    <s v="SUBRED SUR"/>
    <s v="2. De 31 a 60 días"/>
    <n v="0"/>
    <n v="0"/>
    <n v="0"/>
    <n v="0"/>
    <m/>
    <m/>
    <m/>
    <m/>
    <m/>
    <m/>
    <x v="1"/>
    <s v="DEVOLUCION CON COMUNICADO DBRP-DBR30597-2024 COD 821 DEVUELTA FACTURA 9223439 DE SUBRED INTEGRADA DE SERVICIOS DE SALUD SUR E.S.E. POR VALOR $290,100 SIN AUTORIZACION DE ARL BOLIVAR. ENVIADO AL MAIL RECEPCIONGLOSA@SUBREDSUR.GOV.CO EL 04-12-2024 // NO SE EVIDENCIA RTA A DEVOLUCION RADICADA POR LA IPS POSTERIOR A LA NOTIFICACIÓN  // SE ANEXA COMUNICADO"/>
    <s v="OBJECION REPORTADA AL CORREO RECEPCIONGLOSA@SUBREDSUR.GOV.CO EL 04-12-2024. NO SE EVIDENCIA RESPUESTA A DEVOLUCION RADICADA POR LA IPS POSTERIOR A LA NOTIFICACIÓN"/>
    <x v="7"/>
  </r>
  <r>
    <s v="000009223438"/>
    <s v="ARL"/>
    <n v="860002503"/>
    <s v="COMPANIA DE SEGUROS BOLIVAR S A   "/>
    <n v="684124"/>
    <d v="2024-10-12T00:00:00"/>
    <d v="2024-11-18T00:00:00"/>
    <s v="CONTESTADA"/>
    <n v="290100"/>
    <n v="0"/>
    <n v="0"/>
    <n v="0"/>
    <n v="290100"/>
    <n v="0"/>
    <n v="290100"/>
    <s v="7. SRS"/>
    <n v="900958564"/>
    <s v="SUBRED SUR"/>
    <s v="2. De 31 a 60 días"/>
    <n v="0"/>
    <n v="0"/>
    <n v="0"/>
    <n v="0"/>
    <m/>
    <m/>
    <m/>
    <m/>
    <m/>
    <m/>
    <x v="1"/>
    <s v="DEVOLUCION CON COMUNICADO DBRP-DBR30594-2024 COD 816 DEVUELTA FCTURA PACIENTE CON CC 79490043 NO AFILIADO ARL BOLIVAR, Y SIN AUTORIZACION PPOR PARTE DE ARL BOLIVAR. ENVIADO AL MAIL RECEPCIONGLOSA@SUBREDSUR.GOV.CO EL 04-12-2024 // NO SE EVIDENCIA RTA A DEVOLUCION RADICADA POR LA IPS POSTERIOR A LA NOTIFICACIÓN  // SE ANEXA COMUNICADO"/>
    <s v="OBJECION REPORTADA AL CORREO RECEPCIONGLOSA@SUBREDSUR.GOV.CO EL 04-12-2024. NO SE EVIDENCIA RESPUESTA A DEVOLUCION RADICADA POR LA IPS POSTERIOR A LA NOTIFICACIÓN"/>
    <x v="7"/>
  </r>
  <r>
    <s v="000009234664"/>
    <s v="ARL"/>
    <n v="860002503"/>
    <s v="COMPANIA DE SEGUROS BOLIVAR S A   "/>
    <n v="684380"/>
    <d v="2024-11-04T00:00:00"/>
    <d v="2024-12-10T00:00:00"/>
    <s v="RADICADA ENTIDAD"/>
    <n v="190105"/>
    <n v="0"/>
    <n v="0"/>
    <n v="0"/>
    <n v="190105"/>
    <n v="190105"/>
    <n v="0"/>
    <s v="7. SRS"/>
    <n v="900958564"/>
    <s v="SUBRED SUR"/>
    <s v="1. De 0 a 30 días"/>
    <n v="0"/>
    <n v="0"/>
    <n v="0"/>
    <n v="0"/>
    <m/>
    <m/>
    <m/>
    <m/>
    <m/>
    <m/>
    <x v="4"/>
    <s v="SERVICIO RECONOCIDO Y CON DISPERSIÓN EXITOSA. TENER EN CUENTA QUE LOS VALORES RELACIONADOS SON ANTES DE IMPUESTOS. LOS PAGOS PUEDEN SER VALIDADOS MEDIANTE EL EXTRACTO DE PAGOS VIA WEB."/>
    <s v="PAGADA"/>
    <x v="8"/>
  </r>
  <r>
    <s v="000009235133"/>
    <s v="ARL"/>
    <n v="860002503"/>
    <s v="COMPANIA DE SEGUROS BOLIVAR S A   "/>
    <n v="684380"/>
    <d v="2024-11-05T00:00:00"/>
    <d v="2024-12-10T00:00:00"/>
    <s v="RADICADA ENTIDAD"/>
    <n v="116900"/>
    <n v="0"/>
    <n v="0"/>
    <n v="0"/>
    <n v="116900"/>
    <n v="116900"/>
    <n v="0"/>
    <s v="7. SRS"/>
    <n v="900958564"/>
    <s v="SUBRED SUR"/>
    <s v="1. De 0 a 30 días"/>
    <n v="0"/>
    <n v="0"/>
    <n v="0"/>
    <n v="0"/>
    <m/>
    <m/>
    <m/>
    <m/>
    <m/>
    <m/>
    <x v="4"/>
    <s v="SERVICIO RECONOCIDO Y CON DISPERSIÓN EXITOSA. TENER EN CUENTA QUE LOS VALORES RELACIONADOS SON ANTES DE IMPUESTOS. LOS PAGOS PUEDEN SER VALIDADOS MEDIANTE EL EXTRACTO DE PAGOS VIA WEB."/>
    <s v="PAGADA"/>
    <x v="8"/>
  </r>
  <r>
    <s v="000009240175"/>
    <s v="ARL"/>
    <n v="860002503"/>
    <s v="COMPANIA DE SEGUROS BOLIVAR S A   "/>
    <n v="684380"/>
    <d v="2024-11-17T00:00:00"/>
    <d v="2024-12-10T00:00:00"/>
    <s v="RADICADA ENTIDAD"/>
    <n v="405005"/>
    <n v="0"/>
    <n v="0"/>
    <n v="0"/>
    <n v="405005"/>
    <n v="405005"/>
    <n v="0"/>
    <s v="7. SRS"/>
    <n v="900958564"/>
    <s v="SUBRED SUR"/>
    <s v="1. De 0 a 30 días"/>
    <n v="0"/>
    <n v="0"/>
    <n v="0"/>
    <n v="0"/>
    <m/>
    <m/>
    <m/>
    <m/>
    <m/>
    <m/>
    <x v="4"/>
    <s v="SERVICIO RECONOCIDO Y CON DISPERSIÓN EXITOSA. TENER EN CUENTA QUE LOS VALORES RELACIONADOS SON ANTES DE IMPUESTOS. LOS PAGOS PUEDEN SER VALIDADOS MEDIANTE EL EXTRACTO DE PAGOS VIA WEB."/>
    <s v="PAGADA"/>
    <x v="8"/>
  </r>
  <r>
    <s v="000009245376"/>
    <s v="ARL"/>
    <n v="860002503"/>
    <s v="COMPANIA DE SEGUROS BOLIVAR S A   "/>
    <n v="684380"/>
    <d v="2024-11-27T00:00:00"/>
    <d v="2024-12-10T00:00:00"/>
    <s v="RADICADA ENTIDAD"/>
    <n v="1224151"/>
    <n v="0"/>
    <n v="0"/>
    <n v="0"/>
    <n v="1224151"/>
    <n v="1224151"/>
    <n v="0"/>
    <s v="7. SRS"/>
    <n v="900958564"/>
    <s v="SUBRED SUR"/>
    <s v="1. De 0 a 30 días"/>
    <n v="0"/>
    <n v="0"/>
    <n v="0"/>
    <n v="0"/>
    <m/>
    <m/>
    <m/>
    <m/>
    <m/>
    <m/>
    <x v="4"/>
    <s v="SERVICIO RECONOCIDO Y CON DISPERSIÓN EXITOSA. TENER EN CUENTA QUE LOS VALORES RELACIONADOS SON ANTES DE IMPUESTOS. LOS PAGOS PUEDEN SER VALIDADOS MEDIANTE EL EXTRACTO DE PAGOS VIA WEB."/>
    <s v="PAGADA"/>
    <x v="8"/>
  </r>
  <r>
    <s v="000009247154"/>
    <s v="ARL"/>
    <n v="860002503"/>
    <s v="COMPANIA DE SEGUROS BOLIVAR S A   "/>
    <n v="684380"/>
    <d v="2024-11-30T00:00:00"/>
    <d v="2024-12-10T00:00:00"/>
    <s v="RADICADA ENTIDAD"/>
    <n v="1025250"/>
    <n v="0"/>
    <n v="0"/>
    <n v="0"/>
    <n v="1025250"/>
    <n v="1025250"/>
    <n v="0"/>
    <s v="7. SRS"/>
    <n v="900958564"/>
    <s v="SUBRED SUR"/>
    <s v="1. De 0 a 30 días"/>
    <n v="0"/>
    <n v="0"/>
    <n v="0"/>
    <n v="0"/>
    <m/>
    <m/>
    <m/>
    <m/>
    <m/>
    <m/>
    <x v="4"/>
    <s v="SERVICIO RECONOCIDO Y CON DISPERSIÓN EXITOSA. TENER EN CUENTA QUE LOS VALORES RELACIONADOS SON ANTES DE IMPUESTOS. LOS PAGOS PUEDEN SER VALIDADOS MEDIANTE EL EXTRACTO DE PAGOS VIA WEB."/>
    <s v="PAGADA"/>
    <x v="8"/>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3" applyNumberFormats="0" applyBorderFormats="0" applyFontFormats="0" applyPatternFormats="0" applyAlignmentFormats="0" applyWidthHeightFormats="1" dataCaption="Valores" updatedVersion="6" minRefreshableVersion="3" useAutoFormatting="1" itemPrintTitles="1" createdVersion="6" indent="0" compact="0" compactData="0" gridDropZones="1" multipleFieldFilters="0">
  <location ref="A3:G14" firstHeaderRow="1" firstDataRow="2" firstDataCol="1"/>
  <pivotFields count="33">
    <pivotField compact="0" outline="0" showAll="0"/>
    <pivotField compact="0" outline="0" showAll="0"/>
    <pivotField compact="0" outline="0" showAll="0"/>
    <pivotField compact="0" outline="0" showAll="0"/>
    <pivotField compact="0" outline="0" showAll="0"/>
    <pivotField compact="0" numFmtId="167" outline="0" showAll="0"/>
    <pivotField compact="0" numFmtId="167" outline="0" showAll="0"/>
    <pivotField compact="0" outline="0" showAll="0"/>
    <pivotField compact="0" numFmtId="165" outline="0" showAll="0"/>
    <pivotField compact="0" numFmtId="165" outline="0" showAll="0"/>
    <pivotField compact="0" numFmtId="165" outline="0" showAll="0"/>
    <pivotField compact="0" numFmtId="165" outline="0" showAll="0"/>
    <pivotField compact="0" numFmtId="165" outline="0" showAll="0"/>
    <pivotField compact="0" numFmtId="165" outline="0" showAll="0"/>
    <pivotField dataField="1" compact="0" numFmtId="165" outline="0" showAll="0"/>
    <pivotField compact="0" outline="0" showAll="0"/>
    <pivotField compact="0" outline="0" showAll="0"/>
    <pivotField compact="0" outline="0" showAll="0"/>
    <pivotField compact="0" outline="0" showAll="0"/>
    <pivotField compact="0" numFmtId="165" outline="0" showAll="0"/>
    <pivotField compact="0" numFmtId="165" outline="0" showAll="0"/>
    <pivotField compact="0" numFmtId="165" outline="0" showAll="0"/>
    <pivotField compact="0" numFmtId="165" outline="0" showAll="0"/>
    <pivotField compact="0" outline="0" showAll="0"/>
    <pivotField compact="0" outline="0" showAll="0"/>
    <pivotField compact="0" outline="0" showAll="0"/>
    <pivotField compact="0" outline="0" showAll="0"/>
    <pivotField compact="0" outline="0" showAll="0"/>
    <pivotField compact="0" outline="0" showAll="0"/>
    <pivotField axis="axisCol" compact="0" outline="0" showAll="0">
      <items count="6">
        <item x="1"/>
        <item x="3"/>
        <item x="0"/>
        <item x="4"/>
        <item x="2"/>
        <item t="default"/>
      </items>
    </pivotField>
    <pivotField compact="0" outline="0" showAll="0"/>
    <pivotField compact="0" outline="0" showAll="0"/>
    <pivotField axis="axisRow" compact="0" outline="0" showAll="0">
      <items count="14">
        <item m="1" x="9"/>
        <item x="2"/>
        <item x="3"/>
        <item x="8"/>
        <item m="1" x="12"/>
        <item m="1" x="11"/>
        <item x="0"/>
        <item m="1" x="10"/>
        <item x="4"/>
        <item x="5"/>
        <item x="6"/>
        <item x="7"/>
        <item x="1"/>
        <item t="default"/>
      </items>
    </pivotField>
  </pivotFields>
  <rowFields count="1">
    <field x="32"/>
  </rowFields>
  <rowItems count="10">
    <i>
      <x v="1"/>
    </i>
    <i>
      <x v="2"/>
    </i>
    <i>
      <x v="3"/>
    </i>
    <i>
      <x v="6"/>
    </i>
    <i>
      <x v="8"/>
    </i>
    <i>
      <x v="9"/>
    </i>
    <i>
      <x v="10"/>
    </i>
    <i>
      <x v="11"/>
    </i>
    <i>
      <x v="12"/>
    </i>
    <i t="grand">
      <x/>
    </i>
  </rowItems>
  <colFields count="1">
    <field x="29"/>
  </colFields>
  <colItems count="6">
    <i>
      <x/>
    </i>
    <i>
      <x v="1"/>
    </i>
    <i>
      <x v="2"/>
    </i>
    <i>
      <x v="3"/>
    </i>
    <i>
      <x v="4"/>
    </i>
    <i t="grand">
      <x/>
    </i>
  </colItems>
  <dataFields count="1">
    <dataField name="Suma de Saldo 01-25" fld="14" baseField="0" baseItem="0" numFmtId="165"/>
  </dataFields>
  <formats count="20">
    <format dxfId="19">
      <pivotArea type="all" dataOnly="0" outline="0" fieldPosition="0"/>
    </format>
    <format dxfId="18">
      <pivotArea type="origin" dataOnly="0" labelOnly="1" outline="0" fieldPosition="0"/>
    </format>
    <format dxfId="17">
      <pivotArea type="all" dataOnly="0" outline="0" fieldPosition="0"/>
    </format>
    <format dxfId="16">
      <pivotArea type="origin" dataOnly="0" labelOnly="1" outline="0" fieldPosition="0"/>
    </format>
    <format dxfId="15">
      <pivotArea type="all" dataOnly="0" outline="0" fieldPosition="0"/>
    </format>
    <format dxfId="14">
      <pivotArea type="origin" dataOnly="0" labelOnly="1" outline="0" fieldPosition="0"/>
    </format>
    <format dxfId="13">
      <pivotArea type="all" dataOnly="0" outline="0" fieldPosition="0"/>
    </format>
    <format dxfId="12">
      <pivotArea type="origin" dataOnly="0" labelOnly="1" outline="0" fieldPosition="0"/>
    </format>
    <format dxfId="11">
      <pivotArea type="all" dataOnly="0" outline="0" fieldPosition="0"/>
    </format>
    <format dxfId="10">
      <pivotArea type="origin" dataOnly="0" labelOnly="1" outline="0" fieldPosition="0"/>
    </format>
    <format dxfId="9">
      <pivotArea outline="0" collapsedLevelsAreSubtotals="1" fieldPosition="0"/>
    </format>
    <format dxfId="8">
      <pivotArea outline="0" collapsedLevelsAreSubtotals="1" fieldPosition="0"/>
    </format>
    <format dxfId="7">
      <pivotArea outline="0" collapsedLevelsAreSubtotals="1" fieldPosition="0"/>
    </format>
    <format dxfId="6">
      <pivotArea outline="0" collapsedLevelsAreSubtotals="1" fieldPosition="0"/>
    </format>
    <format dxfId="5">
      <pivotArea dataOnly="0" labelOnly="1" outline="0" fieldPosition="0">
        <references count="1">
          <reference field="32" count="0"/>
        </references>
      </pivotArea>
    </format>
    <format dxfId="4">
      <pivotArea dataOnly="0" labelOnly="1" outline="0" fieldPosition="0">
        <references count="1">
          <reference field="32" count="2">
            <x v="1"/>
            <x v="2"/>
          </reference>
        </references>
      </pivotArea>
    </format>
    <format dxfId="3">
      <pivotArea dataOnly="0" labelOnly="1" outline="0" fieldPosition="0">
        <references count="1">
          <reference field="32" count="1">
            <x v="5"/>
          </reference>
        </references>
      </pivotArea>
    </format>
    <format dxfId="2">
      <pivotArea dataOnly="0" labelOnly="1" outline="0" fieldPosition="0">
        <references count="1">
          <reference field="32" count="1">
            <x v="6"/>
          </reference>
        </references>
      </pivotArea>
    </format>
    <format dxfId="1">
      <pivotArea dataOnly="0" labelOnly="1" outline="0" fieldPosition="0">
        <references count="1">
          <reference field="32" count="1">
            <x v="6"/>
          </reference>
        </references>
      </pivotArea>
    </format>
    <format dxfId="0">
      <pivotArea dataOnly="0" labelOnly="1" outline="0" fieldPosition="0">
        <references count="1">
          <reference field="32" count="1">
            <x v="6"/>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8"/>
  <sheetViews>
    <sheetView tabSelected="1" topLeftCell="AC1" zoomScale="75" zoomScaleNormal="75" workbookViewId="0">
      <pane ySplit="5" topLeftCell="A46" activePane="bottomLeft" state="frozen"/>
      <selection pane="bottomLeft" activeCell="AF6" sqref="AF6:AF57"/>
    </sheetView>
  </sheetViews>
  <sheetFormatPr baseColWidth="10" defaultColWidth="22.7109375" defaultRowHeight="15" customHeight="1" x14ac:dyDescent="0.2"/>
  <cols>
    <col min="1" max="29" width="22.7109375" style="17" customWidth="1"/>
    <col min="30" max="16384" width="22.7109375" style="17"/>
  </cols>
  <sheetData>
    <row r="1" spans="1:33" ht="15" customHeight="1" x14ac:dyDescent="0.2">
      <c r="A1" s="36" t="s">
        <v>21</v>
      </c>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row>
    <row r="2" spans="1:33" ht="15" customHeight="1" x14ac:dyDescent="0.2">
      <c r="A2" s="36" t="s">
        <v>48</v>
      </c>
      <c r="B2" s="36"/>
      <c r="C2" s="36"/>
      <c r="D2" s="36"/>
      <c r="E2" s="36"/>
      <c r="F2" s="36"/>
      <c r="G2" s="36"/>
      <c r="H2" s="36"/>
      <c r="I2" s="36"/>
      <c r="J2" s="36"/>
      <c r="K2" s="36"/>
      <c r="L2" s="36"/>
      <c r="M2" s="36"/>
      <c r="N2" s="36"/>
      <c r="O2" s="36"/>
      <c r="P2" s="36"/>
      <c r="Q2" s="36"/>
      <c r="R2" s="36"/>
      <c r="S2" s="36"/>
      <c r="T2" s="36"/>
      <c r="U2" s="36"/>
      <c r="V2" s="36"/>
      <c r="W2" s="36"/>
      <c r="X2" s="36"/>
      <c r="Y2" s="36"/>
      <c r="Z2" s="36"/>
      <c r="AA2" s="36"/>
      <c r="AB2" s="36"/>
      <c r="AC2" s="36"/>
    </row>
    <row r="3" spans="1:33" ht="15" customHeight="1" x14ac:dyDescent="0.2">
      <c r="A3" s="36" t="s">
        <v>116</v>
      </c>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row>
    <row r="4" spans="1:33" ht="15" customHeight="1" x14ac:dyDescent="0.2">
      <c r="A4" s="35"/>
      <c r="B4" s="35"/>
      <c r="C4" s="35"/>
      <c r="D4" s="35"/>
      <c r="E4" s="35"/>
      <c r="F4" s="35"/>
      <c r="G4" s="35"/>
      <c r="H4" s="35"/>
      <c r="I4" s="35"/>
      <c r="J4" s="35"/>
      <c r="K4" s="35"/>
      <c r="L4" s="35"/>
      <c r="M4" s="35"/>
      <c r="N4" s="35"/>
      <c r="O4" s="35"/>
      <c r="P4" s="35"/>
      <c r="Q4" s="35"/>
      <c r="R4" s="35"/>
      <c r="S4" s="35"/>
      <c r="T4" s="35"/>
      <c r="U4" s="35"/>
      <c r="V4" s="35"/>
      <c r="W4" s="35"/>
      <c r="X4" s="35"/>
      <c r="Y4" s="35"/>
      <c r="Z4" s="35"/>
      <c r="AA4" s="35"/>
      <c r="AB4" s="35"/>
    </row>
    <row r="5" spans="1:33" ht="30" customHeight="1" x14ac:dyDescent="0.2">
      <c r="A5" s="1" t="s">
        <v>20</v>
      </c>
      <c r="B5" s="1" t="s">
        <v>51</v>
      </c>
      <c r="C5" s="1" t="s">
        <v>0</v>
      </c>
      <c r="D5" s="1" t="s">
        <v>19</v>
      </c>
      <c r="E5" s="1" t="s">
        <v>52</v>
      </c>
      <c r="F5" s="1" t="s">
        <v>1</v>
      </c>
      <c r="G5" s="1" t="s">
        <v>53</v>
      </c>
      <c r="H5" s="1" t="s">
        <v>112</v>
      </c>
      <c r="I5" s="2" t="s">
        <v>54</v>
      </c>
      <c r="J5" s="2" t="s">
        <v>55</v>
      </c>
      <c r="K5" s="2" t="s">
        <v>56</v>
      </c>
      <c r="L5" s="2" t="s">
        <v>57</v>
      </c>
      <c r="M5" s="2" t="s">
        <v>154</v>
      </c>
      <c r="N5" s="2" t="s">
        <v>156</v>
      </c>
      <c r="O5" s="2" t="s">
        <v>155</v>
      </c>
      <c r="P5" s="1" t="s">
        <v>82</v>
      </c>
      <c r="Q5" s="1" t="s">
        <v>58</v>
      </c>
      <c r="R5" s="1" t="s">
        <v>59</v>
      </c>
      <c r="S5" s="1" t="s">
        <v>60</v>
      </c>
      <c r="T5" s="3" t="s">
        <v>113</v>
      </c>
      <c r="U5" s="3" t="s">
        <v>61</v>
      </c>
      <c r="V5" s="3" t="s">
        <v>62</v>
      </c>
      <c r="W5" s="3" t="s">
        <v>63</v>
      </c>
      <c r="X5" s="4" t="s">
        <v>64</v>
      </c>
      <c r="Y5" s="3" t="s">
        <v>65</v>
      </c>
      <c r="Z5" s="3" t="s">
        <v>74</v>
      </c>
      <c r="AA5" s="3" t="s">
        <v>66</v>
      </c>
      <c r="AB5" s="3" t="s">
        <v>67</v>
      </c>
      <c r="AC5" s="3" t="s">
        <v>68</v>
      </c>
      <c r="AD5" s="5" t="s">
        <v>117</v>
      </c>
      <c r="AE5" s="5" t="s">
        <v>118</v>
      </c>
      <c r="AF5" s="5" t="s">
        <v>157</v>
      </c>
      <c r="AG5" s="3" t="s">
        <v>182</v>
      </c>
    </row>
    <row r="6" spans="1:33" ht="15" customHeight="1" x14ac:dyDescent="0.2">
      <c r="A6" s="6" t="s">
        <v>2</v>
      </c>
      <c r="B6" s="6" t="s">
        <v>79</v>
      </c>
      <c r="C6" s="6">
        <v>860002503</v>
      </c>
      <c r="D6" s="7" t="s">
        <v>100</v>
      </c>
      <c r="E6" s="6">
        <v>650426</v>
      </c>
      <c r="F6" s="8">
        <v>42629</v>
      </c>
      <c r="G6" s="8">
        <v>42662</v>
      </c>
      <c r="H6" s="11" t="s">
        <v>193</v>
      </c>
      <c r="I6" s="10">
        <v>1705477</v>
      </c>
      <c r="J6" s="10">
        <v>0</v>
      </c>
      <c r="K6" s="10">
        <v>0</v>
      </c>
      <c r="L6" s="10">
        <v>0</v>
      </c>
      <c r="M6" s="10">
        <v>1705477</v>
      </c>
      <c r="N6" s="10">
        <v>0</v>
      </c>
      <c r="O6" s="10">
        <v>1705477</v>
      </c>
      <c r="P6" s="6" t="s">
        <v>33</v>
      </c>
      <c r="Q6" s="6">
        <v>900958564</v>
      </c>
      <c r="R6" s="11" t="s">
        <v>49</v>
      </c>
      <c r="S6" s="11" t="s">
        <v>69</v>
      </c>
      <c r="T6" s="12">
        <v>0</v>
      </c>
      <c r="U6" s="12">
        <v>0</v>
      </c>
      <c r="V6" s="12">
        <v>0</v>
      </c>
      <c r="W6" s="12">
        <v>0</v>
      </c>
      <c r="X6" s="13"/>
      <c r="Y6" s="14"/>
      <c r="Z6" s="11"/>
      <c r="AA6" s="11"/>
      <c r="AB6" s="11"/>
      <c r="AC6" s="11"/>
      <c r="AD6" s="17" t="s">
        <v>119</v>
      </c>
      <c r="AE6" s="17" t="s">
        <v>124</v>
      </c>
      <c r="AF6" s="17" t="s">
        <v>153</v>
      </c>
      <c r="AG6" s="17" t="s">
        <v>188</v>
      </c>
    </row>
    <row r="7" spans="1:33" ht="15" customHeight="1" x14ac:dyDescent="0.2">
      <c r="A7" s="6" t="s">
        <v>3</v>
      </c>
      <c r="B7" s="6" t="s">
        <v>79</v>
      </c>
      <c r="C7" s="6">
        <v>860002503</v>
      </c>
      <c r="D7" s="7" t="s">
        <v>100</v>
      </c>
      <c r="E7" s="6">
        <v>650241</v>
      </c>
      <c r="F7" s="8">
        <v>42640</v>
      </c>
      <c r="G7" s="8">
        <v>42662</v>
      </c>
      <c r="H7" s="11" t="s">
        <v>193</v>
      </c>
      <c r="I7" s="10">
        <v>1567884</v>
      </c>
      <c r="J7" s="10">
        <v>0</v>
      </c>
      <c r="K7" s="10">
        <v>0</v>
      </c>
      <c r="L7" s="10">
        <v>0</v>
      </c>
      <c r="M7" s="10">
        <v>1567884</v>
      </c>
      <c r="N7" s="10">
        <v>0</v>
      </c>
      <c r="O7" s="10">
        <v>1567884</v>
      </c>
      <c r="P7" s="6" t="s">
        <v>33</v>
      </c>
      <c r="Q7" s="6">
        <v>900958564</v>
      </c>
      <c r="R7" s="11" t="s">
        <v>49</v>
      </c>
      <c r="S7" s="11" t="s">
        <v>69</v>
      </c>
      <c r="T7" s="12">
        <v>0</v>
      </c>
      <c r="U7" s="12">
        <v>0</v>
      </c>
      <c r="V7" s="12">
        <v>0</v>
      </c>
      <c r="W7" s="12">
        <v>0</v>
      </c>
      <c r="X7" s="13"/>
      <c r="Y7" s="14"/>
      <c r="Z7" s="9" t="s">
        <v>84</v>
      </c>
      <c r="AA7" s="9" t="s">
        <v>83</v>
      </c>
      <c r="AC7" s="11"/>
      <c r="AD7" s="17" t="s">
        <v>119</v>
      </c>
      <c r="AE7" s="17" t="s">
        <v>124</v>
      </c>
      <c r="AF7" s="17" t="s">
        <v>153</v>
      </c>
      <c r="AG7" s="17" t="s">
        <v>188</v>
      </c>
    </row>
    <row r="8" spans="1:33" ht="15" customHeight="1" x14ac:dyDescent="0.2">
      <c r="A8" s="6" t="s">
        <v>4</v>
      </c>
      <c r="B8" s="6" t="s">
        <v>79</v>
      </c>
      <c r="C8" s="6">
        <v>860002503</v>
      </c>
      <c r="D8" s="7" t="s">
        <v>100</v>
      </c>
      <c r="E8" s="6">
        <v>651812</v>
      </c>
      <c r="F8" s="8">
        <v>42691</v>
      </c>
      <c r="G8" s="8">
        <v>42719</v>
      </c>
      <c r="H8" s="11" t="s">
        <v>194</v>
      </c>
      <c r="I8" s="10">
        <v>938872</v>
      </c>
      <c r="J8" s="10">
        <v>0</v>
      </c>
      <c r="K8" s="10">
        <v>638432.96</v>
      </c>
      <c r="L8" s="10">
        <v>0</v>
      </c>
      <c r="M8" s="10">
        <v>300439.03999999998</v>
      </c>
      <c r="N8" s="10">
        <v>0</v>
      </c>
      <c r="O8" s="10">
        <v>300439.03999999998</v>
      </c>
      <c r="P8" s="6" t="s">
        <v>33</v>
      </c>
      <c r="Q8" s="6">
        <v>900958564</v>
      </c>
      <c r="R8" s="11" t="s">
        <v>49</v>
      </c>
      <c r="S8" s="11" t="s">
        <v>69</v>
      </c>
      <c r="T8" s="12">
        <v>0</v>
      </c>
      <c r="U8" s="12">
        <v>0</v>
      </c>
      <c r="V8" s="12">
        <v>0</v>
      </c>
      <c r="W8" s="12">
        <v>0</v>
      </c>
      <c r="X8" s="13"/>
      <c r="Y8" s="14"/>
      <c r="Z8" s="11"/>
      <c r="AA8" s="11"/>
      <c r="AB8" s="11"/>
      <c r="AC8" s="11"/>
      <c r="AD8" s="17" t="s">
        <v>119</v>
      </c>
      <c r="AE8" s="17" t="s">
        <v>124</v>
      </c>
      <c r="AF8" s="17" t="s">
        <v>153</v>
      </c>
      <c r="AG8" s="17" t="s">
        <v>188</v>
      </c>
    </row>
    <row r="9" spans="1:33" ht="15" customHeight="1" x14ac:dyDescent="0.2">
      <c r="A9" s="6" t="s">
        <v>5</v>
      </c>
      <c r="B9" s="6" t="s">
        <v>79</v>
      </c>
      <c r="C9" s="6">
        <v>860002503</v>
      </c>
      <c r="D9" s="7" t="s">
        <v>100</v>
      </c>
      <c r="E9" s="6">
        <v>651812</v>
      </c>
      <c r="F9" s="8">
        <v>42694</v>
      </c>
      <c r="G9" s="8">
        <v>42719</v>
      </c>
      <c r="H9" s="11" t="s">
        <v>194</v>
      </c>
      <c r="I9" s="10">
        <v>1194536</v>
      </c>
      <c r="J9" s="10">
        <v>0</v>
      </c>
      <c r="K9" s="10">
        <v>0</v>
      </c>
      <c r="L9" s="10">
        <v>0</v>
      </c>
      <c r="M9" s="10">
        <v>1194536</v>
      </c>
      <c r="N9" s="10">
        <v>0</v>
      </c>
      <c r="O9" s="10">
        <v>1194536</v>
      </c>
      <c r="P9" s="6" t="s">
        <v>33</v>
      </c>
      <c r="Q9" s="6">
        <v>900958564</v>
      </c>
      <c r="R9" s="11" t="s">
        <v>49</v>
      </c>
      <c r="S9" s="11" t="s">
        <v>69</v>
      </c>
      <c r="T9" s="12">
        <v>0</v>
      </c>
      <c r="U9" s="12">
        <v>0</v>
      </c>
      <c r="V9" s="12">
        <v>0</v>
      </c>
      <c r="W9" s="12">
        <v>0</v>
      </c>
      <c r="X9" s="13"/>
      <c r="Y9" s="14"/>
      <c r="Z9" s="11"/>
      <c r="AA9" s="11"/>
      <c r="AB9" s="11"/>
      <c r="AC9" s="11"/>
      <c r="AD9" s="17" t="s">
        <v>119</v>
      </c>
      <c r="AE9" s="17" t="s">
        <v>124</v>
      </c>
      <c r="AF9" s="17" t="s">
        <v>153</v>
      </c>
      <c r="AG9" s="17" t="s">
        <v>188</v>
      </c>
    </row>
    <row r="10" spans="1:33" ht="15" customHeight="1" x14ac:dyDescent="0.2">
      <c r="A10" s="6" t="s">
        <v>6</v>
      </c>
      <c r="B10" s="6" t="s">
        <v>79</v>
      </c>
      <c r="C10" s="6">
        <v>860002503</v>
      </c>
      <c r="D10" s="7" t="s">
        <v>100</v>
      </c>
      <c r="E10" s="6">
        <v>655840</v>
      </c>
      <c r="F10" s="8">
        <v>42964</v>
      </c>
      <c r="G10" s="8">
        <v>43010</v>
      </c>
      <c r="H10" s="11" t="s">
        <v>193</v>
      </c>
      <c r="I10" s="10">
        <v>1265337</v>
      </c>
      <c r="J10" s="10">
        <v>0</v>
      </c>
      <c r="K10" s="10">
        <v>327914</v>
      </c>
      <c r="L10" s="10">
        <v>789487</v>
      </c>
      <c r="M10" s="10">
        <v>147936</v>
      </c>
      <c r="N10" s="10">
        <v>0</v>
      </c>
      <c r="O10" s="10">
        <v>147936</v>
      </c>
      <c r="P10" s="6" t="s">
        <v>33</v>
      </c>
      <c r="Q10" s="6">
        <v>900958564</v>
      </c>
      <c r="R10" s="11" t="s">
        <v>49</v>
      </c>
      <c r="S10" s="11" t="s">
        <v>69</v>
      </c>
      <c r="T10" s="12">
        <v>0</v>
      </c>
      <c r="U10" s="12">
        <v>0</v>
      </c>
      <c r="V10" s="12">
        <v>0</v>
      </c>
      <c r="W10" s="12">
        <v>0</v>
      </c>
      <c r="X10" s="13"/>
      <c r="Y10" s="14"/>
      <c r="Z10" s="9" t="s">
        <v>104</v>
      </c>
      <c r="AA10" s="9" t="s">
        <v>103</v>
      </c>
      <c r="AB10" s="9" t="s">
        <v>85</v>
      </c>
      <c r="AD10" s="17" t="s">
        <v>119</v>
      </c>
      <c r="AE10" s="17" t="s">
        <v>124</v>
      </c>
      <c r="AF10" s="17" t="s">
        <v>153</v>
      </c>
      <c r="AG10" s="17" t="s">
        <v>188</v>
      </c>
    </row>
    <row r="11" spans="1:33" ht="15" customHeight="1" x14ac:dyDescent="0.2">
      <c r="A11" s="6" t="s">
        <v>7</v>
      </c>
      <c r="B11" s="6" t="s">
        <v>79</v>
      </c>
      <c r="C11" s="6">
        <v>860002503</v>
      </c>
      <c r="D11" s="7" t="s">
        <v>100</v>
      </c>
      <c r="E11" s="6">
        <v>656136</v>
      </c>
      <c r="F11" s="8">
        <v>43022</v>
      </c>
      <c r="G11" s="8">
        <v>43060</v>
      </c>
      <c r="H11" s="11" t="s">
        <v>193</v>
      </c>
      <c r="I11" s="10">
        <v>3384402</v>
      </c>
      <c r="J11" s="10">
        <v>0</v>
      </c>
      <c r="K11" s="10">
        <v>0</v>
      </c>
      <c r="L11" s="10">
        <v>0</v>
      </c>
      <c r="M11" s="10">
        <v>3384402</v>
      </c>
      <c r="N11" s="10">
        <v>0</v>
      </c>
      <c r="O11" s="10">
        <v>3384402</v>
      </c>
      <c r="P11" s="6" t="s">
        <v>33</v>
      </c>
      <c r="Q11" s="6">
        <v>900958564</v>
      </c>
      <c r="R11" s="11" t="s">
        <v>49</v>
      </c>
      <c r="S11" s="11" t="s">
        <v>69</v>
      </c>
      <c r="T11" s="12">
        <v>0</v>
      </c>
      <c r="U11" s="12">
        <v>0</v>
      </c>
      <c r="V11" s="12">
        <v>0</v>
      </c>
      <c r="W11" s="12">
        <v>0</v>
      </c>
      <c r="X11" s="13"/>
      <c r="Y11" s="14"/>
      <c r="Z11" s="9" t="s">
        <v>87</v>
      </c>
      <c r="AA11" s="9" t="s">
        <v>86</v>
      </c>
      <c r="AC11" s="11"/>
      <c r="AD11" s="17" t="s">
        <v>119</v>
      </c>
      <c r="AE11" s="17" t="s">
        <v>124</v>
      </c>
      <c r="AF11" s="17" t="s">
        <v>153</v>
      </c>
      <c r="AG11" s="17" t="s">
        <v>188</v>
      </c>
    </row>
    <row r="12" spans="1:33" ht="15" customHeight="1" x14ac:dyDescent="0.2">
      <c r="A12" s="6" t="s">
        <v>8</v>
      </c>
      <c r="B12" s="6" t="s">
        <v>79</v>
      </c>
      <c r="C12" s="6">
        <v>860002503</v>
      </c>
      <c r="D12" s="7" t="s">
        <v>100</v>
      </c>
      <c r="E12" s="6">
        <v>656136</v>
      </c>
      <c r="F12" s="8">
        <v>43035</v>
      </c>
      <c r="G12" s="8">
        <v>43060</v>
      </c>
      <c r="H12" s="11" t="s">
        <v>193</v>
      </c>
      <c r="I12" s="10">
        <v>1791305</v>
      </c>
      <c r="J12" s="10">
        <v>0</v>
      </c>
      <c r="K12" s="10">
        <v>0</v>
      </c>
      <c r="L12" s="10">
        <v>0</v>
      </c>
      <c r="M12" s="10">
        <v>1791305</v>
      </c>
      <c r="N12" s="10">
        <v>0</v>
      </c>
      <c r="O12" s="10">
        <v>1791305</v>
      </c>
      <c r="P12" s="6" t="s">
        <v>33</v>
      </c>
      <c r="Q12" s="6">
        <v>900958564</v>
      </c>
      <c r="R12" s="11" t="s">
        <v>49</v>
      </c>
      <c r="S12" s="11" t="s">
        <v>69</v>
      </c>
      <c r="T12" s="12">
        <v>0</v>
      </c>
      <c r="U12" s="12">
        <v>0</v>
      </c>
      <c r="V12" s="12">
        <v>0</v>
      </c>
      <c r="W12" s="12">
        <v>0</v>
      </c>
      <c r="X12" s="13"/>
      <c r="Y12" s="14"/>
      <c r="Z12" s="9" t="s">
        <v>87</v>
      </c>
      <c r="AA12" s="9" t="s">
        <v>86</v>
      </c>
      <c r="AB12" s="11"/>
      <c r="AC12" s="11"/>
      <c r="AD12" s="17" t="s">
        <v>119</v>
      </c>
      <c r="AE12" s="17" t="s">
        <v>124</v>
      </c>
      <c r="AF12" s="17" t="s">
        <v>153</v>
      </c>
      <c r="AG12" s="17" t="s">
        <v>188</v>
      </c>
    </row>
    <row r="13" spans="1:33" ht="15" customHeight="1" x14ac:dyDescent="0.2">
      <c r="A13" s="6" t="s">
        <v>9</v>
      </c>
      <c r="B13" s="6" t="s">
        <v>79</v>
      </c>
      <c r="C13" s="6">
        <v>860002503</v>
      </c>
      <c r="D13" s="7" t="s">
        <v>100</v>
      </c>
      <c r="E13" s="6">
        <v>665315</v>
      </c>
      <c r="F13" s="8">
        <v>43774</v>
      </c>
      <c r="G13" s="8">
        <v>43818</v>
      </c>
      <c r="H13" s="11" t="s">
        <v>194</v>
      </c>
      <c r="I13" s="10">
        <v>276000</v>
      </c>
      <c r="J13" s="10">
        <v>0</v>
      </c>
      <c r="K13" s="10">
        <v>0</v>
      </c>
      <c r="L13" s="10">
        <v>0</v>
      </c>
      <c r="M13" s="10">
        <v>276000</v>
      </c>
      <c r="N13" s="10">
        <v>0</v>
      </c>
      <c r="O13" s="10">
        <v>276000</v>
      </c>
      <c r="P13" s="6" t="s">
        <v>33</v>
      </c>
      <c r="Q13" s="6">
        <v>900958564</v>
      </c>
      <c r="R13" s="11" t="s">
        <v>49</v>
      </c>
      <c r="S13" s="11" t="s">
        <v>69</v>
      </c>
      <c r="T13" s="12">
        <v>0</v>
      </c>
      <c r="U13" s="12">
        <v>0</v>
      </c>
      <c r="V13" s="12">
        <v>0</v>
      </c>
      <c r="W13" s="12">
        <v>0</v>
      </c>
      <c r="X13" s="13"/>
      <c r="Y13" s="14"/>
      <c r="Z13" s="11"/>
      <c r="AA13" s="11"/>
      <c r="AB13" s="11"/>
      <c r="AC13" s="11"/>
      <c r="AD13" s="17" t="s">
        <v>119</v>
      </c>
      <c r="AE13" s="17" t="s">
        <v>124</v>
      </c>
      <c r="AF13" s="17" t="s">
        <v>153</v>
      </c>
      <c r="AG13" s="17" t="s">
        <v>188</v>
      </c>
    </row>
    <row r="14" spans="1:33" ht="15" customHeight="1" x14ac:dyDescent="0.2">
      <c r="A14" s="6" t="s">
        <v>10</v>
      </c>
      <c r="B14" s="6" t="s">
        <v>79</v>
      </c>
      <c r="C14" s="6">
        <v>860002503</v>
      </c>
      <c r="D14" s="7" t="s">
        <v>100</v>
      </c>
      <c r="E14" s="6">
        <v>666837</v>
      </c>
      <c r="F14" s="8">
        <v>43915</v>
      </c>
      <c r="G14" s="8">
        <v>43944</v>
      </c>
      <c r="H14" s="11" t="s">
        <v>193</v>
      </c>
      <c r="I14" s="10">
        <v>276000</v>
      </c>
      <c r="J14" s="10">
        <v>0</v>
      </c>
      <c r="K14" s="10">
        <v>0</v>
      </c>
      <c r="L14" s="10">
        <v>0</v>
      </c>
      <c r="M14" s="10">
        <v>276000</v>
      </c>
      <c r="N14" s="10">
        <v>0</v>
      </c>
      <c r="O14" s="10">
        <v>276000</v>
      </c>
      <c r="P14" s="6" t="s">
        <v>33</v>
      </c>
      <c r="Q14" s="6">
        <v>900958564</v>
      </c>
      <c r="R14" s="11" t="s">
        <v>49</v>
      </c>
      <c r="S14" s="11" t="s">
        <v>69</v>
      </c>
      <c r="T14" s="12">
        <v>0</v>
      </c>
      <c r="U14" s="12">
        <v>0</v>
      </c>
      <c r="V14" s="12">
        <v>0</v>
      </c>
      <c r="W14" s="12">
        <v>0</v>
      </c>
      <c r="X14" s="13"/>
      <c r="Y14" s="14"/>
      <c r="Z14" s="9" t="s">
        <v>88</v>
      </c>
      <c r="AA14" s="11"/>
      <c r="AB14" s="11"/>
      <c r="AC14" s="11"/>
      <c r="AD14" s="17" t="s">
        <v>119</v>
      </c>
      <c r="AE14" s="17" t="s">
        <v>124</v>
      </c>
      <c r="AF14" s="17" t="s">
        <v>153</v>
      </c>
      <c r="AG14" s="17" t="s">
        <v>188</v>
      </c>
    </row>
    <row r="15" spans="1:33" ht="15" customHeight="1" x14ac:dyDescent="0.2">
      <c r="A15" s="6" t="s">
        <v>11</v>
      </c>
      <c r="B15" s="6" t="s">
        <v>79</v>
      </c>
      <c r="C15" s="6">
        <v>860002503</v>
      </c>
      <c r="D15" s="7" t="s">
        <v>100</v>
      </c>
      <c r="E15" s="6">
        <v>666837</v>
      </c>
      <c r="F15" s="8">
        <v>43915</v>
      </c>
      <c r="G15" s="8">
        <v>43944</v>
      </c>
      <c r="H15" s="11" t="s">
        <v>193</v>
      </c>
      <c r="I15" s="10">
        <v>276000</v>
      </c>
      <c r="J15" s="10">
        <v>0</v>
      </c>
      <c r="K15" s="10">
        <v>0</v>
      </c>
      <c r="L15" s="10">
        <v>0</v>
      </c>
      <c r="M15" s="10">
        <v>276000</v>
      </c>
      <c r="N15" s="10">
        <v>0</v>
      </c>
      <c r="O15" s="10">
        <v>276000</v>
      </c>
      <c r="P15" s="6" t="s">
        <v>33</v>
      </c>
      <c r="Q15" s="6">
        <v>900958564</v>
      </c>
      <c r="R15" s="11" t="s">
        <v>49</v>
      </c>
      <c r="S15" s="11" t="s">
        <v>69</v>
      </c>
      <c r="T15" s="12">
        <v>0</v>
      </c>
      <c r="U15" s="12">
        <v>0</v>
      </c>
      <c r="V15" s="12">
        <v>0</v>
      </c>
      <c r="W15" s="12">
        <v>0</v>
      </c>
      <c r="X15" s="13"/>
      <c r="Y15" s="14"/>
      <c r="Z15" s="9" t="s">
        <v>88</v>
      </c>
      <c r="AA15" s="11"/>
      <c r="AB15" s="11"/>
      <c r="AC15" s="11"/>
      <c r="AD15" s="17" t="s">
        <v>119</v>
      </c>
      <c r="AE15" s="17" t="s">
        <v>124</v>
      </c>
      <c r="AF15" s="17" t="s">
        <v>153</v>
      </c>
      <c r="AG15" s="17" t="s">
        <v>188</v>
      </c>
    </row>
    <row r="16" spans="1:33" ht="15" customHeight="1" x14ac:dyDescent="0.2">
      <c r="A16" s="6" t="s">
        <v>12</v>
      </c>
      <c r="B16" s="6" t="s">
        <v>79</v>
      </c>
      <c r="C16" s="6">
        <v>860002503</v>
      </c>
      <c r="D16" s="7" t="s">
        <v>100</v>
      </c>
      <c r="E16" s="6">
        <v>666837</v>
      </c>
      <c r="F16" s="8">
        <v>43915</v>
      </c>
      <c r="G16" s="8">
        <v>43944</v>
      </c>
      <c r="H16" s="11" t="s">
        <v>193</v>
      </c>
      <c r="I16" s="10">
        <v>276000</v>
      </c>
      <c r="J16" s="10">
        <v>0</v>
      </c>
      <c r="K16" s="10">
        <v>0</v>
      </c>
      <c r="L16" s="10">
        <v>0</v>
      </c>
      <c r="M16" s="10">
        <v>276000</v>
      </c>
      <c r="N16" s="10">
        <v>0</v>
      </c>
      <c r="O16" s="10">
        <v>276000</v>
      </c>
      <c r="P16" s="6" t="s">
        <v>33</v>
      </c>
      <c r="Q16" s="6">
        <v>900958564</v>
      </c>
      <c r="R16" s="11" t="s">
        <v>49</v>
      </c>
      <c r="S16" s="11" t="s">
        <v>69</v>
      </c>
      <c r="T16" s="12">
        <v>0</v>
      </c>
      <c r="U16" s="12">
        <v>0</v>
      </c>
      <c r="V16" s="12">
        <v>0</v>
      </c>
      <c r="W16" s="12">
        <v>0</v>
      </c>
      <c r="X16" s="13"/>
      <c r="Y16" s="14"/>
      <c r="Z16" s="9" t="s">
        <v>88</v>
      </c>
      <c r="AA16" s="11"/>
      <c r="AB16" s="11"/>
      <c r="AC16" s="11"/>
      <c r="AD16" s="17" t="s">
        <v>119</v>
      </c>
      <c r="AE16" s="17" t="s">
        <v>124</v>
      </c>
      <c r="AF16" s="17" t="s">
        <v>153</v>
      </c>
      <c r="AG16" s="17" t="s">
        <v>188</v>
      </c>
    </row>
    <row r="17" spans="1:33" ht="15" customHeight="1" x14ac:dyDescent="0.2">
      <c r="A17" s="6" t="s">
        <v>13</v>
      </c>
      <c r="B17" s="6" t="s">
        <v>45</v>
      </c>
      <c r="C17" s="6">
        <v>860002503</v>
      </c>
      <c r="D17" s="7" t="s">
        <v>100</v>
      </c>
      <c r="E17" s="6">
        <v>667647</v>
      </c>
      <c r="F17" s="8">
        <v>43980</v>
      </c>
      <c r="G17" s="8">
        <v>44005</v>
      </c>
      <c r="H17" s="11" t="s">
        <v>194</v>
      </c>
      <c r="I17" s="10">
        <v>292600</v>
      </c>
      <c r="J17" s="10">
        <v>0</v>
      </c>
      <c r="K17" s="10">
        <v>0</v>
      </c>
      <c r="L17" s="10">
        <v>22211</v>
      </c>
      <c r="M17" s="10">
        <v>270389</v>
      </c>
      <c r="N17" s="10">
        <v>0</v>
      </c>
      <c r="O17" s="10">
        <v>270389</v>
      </c>
      <c r="P17" s="6" t="s">
        <v>33</v>
      </c>
      <c r="Q17" s="6">
        <v>900958564</v>
      </c>
      <c r="R17" s="11" t="s">
        <v>49</v>
      </c>
      <c r="S17" s="11" t="s">
        <v>69</v>
      </c>
      <c r="T17" s="12">
        <v>0</v>
      </c>
      <c r="U17" s="12">
        <v>0</v>
      </c>
      <c r="V17" s="12">
        <v>0</v>
      </c>
      <c r="W17" s="12">
        <v>0</v>
      </c>
      <c r="X17" s="13"/>
      <c r="Y17" s="14"/>
      <c r="Z17" s="11"/>
      <c r="AA17" s="11"/>
      <c r="AB17" s="11"/>
      <c r="AC17" s="11"/>
      <c r="AD17" s="17" t="s">
        <v>119</v>
      </c>
      <c r="AE17" s="17" t="s">
        <v>124</v>
      </c>
      <c r="AF17" s="17" t="s">
        <v>170</v>
      </c>
      <c r="AG17" s="17" t="s">
        <v>200</v>
      </c>
    </row>
    <row r="18" spans="1:33" ht="15" customHeight="1" x14ac:dyDescent="0.2">
      <c r="A18" s="6" t="s">
        <v>14</v>
      </c>
      <c r="B18" s="6" t="s">
        <v>45</v>
      </c>
      <c r="C18" s="6">
        <v>860002503</v>
      </c>
      <c r="D18" s="7" t="s">
        <v>100</v>
      </c>
      <c r="E18" s="6">
        <v>668392</v>
      </c>
      <c r="F18" s="8">
        <v>44017</v>
      </c>
      <c r="G18" s="8">
        <v>44062</v>
      </c>
      <c r="H18" s="11" t="s">
        <v>194</v>
      </c>
      <c r="I18" s="10">
        <v>1078888</v>
      </c>
      <c r="J18" s="10">
        <v>0</v>
      </c>
      <c r="K18" s="10">
        <v>0</v>
      </c>
      <c r="L18" s="10">
        <v>0</v>
      </c>
      <c r="M18" s="10">
        <v>1078888</v>
      </c>
      <c r="N18" s="10">
        <v>0</v>
      </c>
      <c r="O18" s="10">
        <v>1078888</v>
      </c>
      <c r="P18" s="6" t="s">
        <v>33</v>
      </c>
      <c r="Q18" s="6">
        <v>900958564</v>
      </c>
      <c r="R18" s="11" t="s">
        <v>49</v>
      </c>
      <c r="S18" s="11" t="s">
        <v>69</v>
      </c>
      <c r="T18" s="12">
        <v>0</v>
      </c>
      <c r="U18" s="12">
        <v>0</v>
      </c>
      <c r="V18" s="12">
        <v>0</v>
      </c>
      <c r="W18" s="12">
        <v>0</v>
      </c>
      <c r="X18" s="13"/>
      <c r="Y18" s="14"/>
      <c r="Z18" s="11"/>
      <c r="AA18" s="11"/>
      <c r="AB18" s="11"/>
      <c r="AC18" s="11"/>
      <c r="AD18" s="17" t="s">
        <v>119</v>
      </c>
      <c r="AE18" s="17" t="s">
        <v>124</v>
      </c>
      <c r="AF18" s="17" t="s">
        <v>170</v>
      </c>
      <c r="AG18" s="17" t="s">
        <v>200</v>
      </c>
    </row>
    <row r="19" spans="1:33" ht="15" customHeight="1" x14ac:dyDescent="0.2">
      <c r="A19" s="6" t="s">
        <v>15</v>
      </c>
      <c r="B19" s="6" t="s">
        <v>79</v>
      </c>
      <c r="C19" s="6">
        <v>860002503</v>
      </c>
      <c r="D19" s="7" t="s">
        <v>100</v>
      </c>
      <c r="E19" s="6">
        <v>668387</v>
      </c>
      <c r="F19" s="8">
        <v>44033</v>
      </c>
      <c r="G19" s="8">
        <v>44062</v>
      </c>
      <c r="H19" s="11" t="s">
        <v>193</v>
      </c>
      <c r="I19" s="10">
        <v>292600</v>
      </c>
      <c r="J19" s="10">
        <v>0</v>
      </c>
      <c r="K19" s="10">
        <v>0</v>
      </c>
      <c r="L19" s="10">
        <v>0</v>
      </c>
      <c r="M19" s="10">
        <v>292600</v>
      </c>
      <c r="N19" s="10">
        <v>0</v>
      </c>
      <c r="O19" s="10">
        <v>292600</v>
      </c>
      <c r="P19" s="6" t="s">
        <v>33</v>
      </c>
      <c r="Q19" s="6">
        <v>900958564</v>
      </c>
      <c r="R19" s="11" t="s">
        <v>49</v>
      </c>
      <c r="S19" s="11" t="s">
        <v>69</v>
      </c>
      <c r="T19" s="12">
        <v>0</v>
      </c>
      <c r="U19" s="12">
        <v>0</v>
      </c>
      <c r="V19" s="12">
        <v>0</v>
      </c>
      <c r="W19" s="12">
        <v>0</v>
      </c>
      <c r="X19" s="13"/>
      <c r="Y19" s="14"/>
      <c r="Z19" s="9" t="s">
        <v>88</v>
      </c>
      <c r="AA19" s="11"/>
      <c r="AB19" s="11"/>
      <c r="AC19" s="11"/>
      <c r="AD19" s="17" t="s">
        <v>119</v>
      </c>
      <c r="AE19" s="17" t="s">
        <v>124</v>
      </c>
      <c r="AF19" s="17" t="s">
        <v>153</v>
      </c>
      <c r="AG19" s="17" t="s">
        <v>188</v>
      </c>
    </row>
    <row r="20" spans="1:33" ht="15" customHeight="1" x14ac:dyDescent="0.2">
      <c r="A20" s="6" t="s">
        <v>16</v>
      </c>
      <c r="B20" s="6" t="s">
        <v>45</v>
      </c>
      <c r="C20" s="6">
        <v>860002503</v>
      </c>
      <c r="D20" s="7" t="s">
        <v>100</v>
      </c>
      <c r="E20" s="6">
        <v>668392</v>
      </c>
      <c r="F20" s="8">
        <v>44035</v>
      </c>
      <c r="G20" s="8">
        <v>44062</v>
      </c>
      <c r="H20" s="11" t="s">
        <v>194</v>
      </c>
      <c r="I20" s="10">
        <v>463100</v>
      </c>
      <c r="J20" s="10">
        <v>0</v>
      </c>
      <c r="K20" s="10">
        <v>0</v>
      </c>
      <c r="L20" s="10">
        <v>0</v>
      </c>
      <c r="M20" s="10">
        <v>463100</v>
      </c>
      <c r="N20" s="10">
        <v>0</v>
      </c>
      <c r="O20" s="10">
        <v>463100</v>
      </c>
      <c r="P20" s="6" t="s">
        <v>33</v>
      </c>
      <c r="Q20" s="6">
        <v>900958564</v>
      </c>
      <c r="R20" s="11" t="s">
        <v>49</v>
      </c>
      <c r="S20" s="11" t="s">
        <v>69</v>
      </c>
      <c r="T20" s="12">
        <v>0</v>
      </c>
      <c r="U20" s="12">
        <v>0</v>
      </c>
      <c r="V20" s="12">
        <v>0</v>
      </c>
      <c r="W20" s="12">
        <v>0</v>
      </c>
      <c r="X20" s="13"/>
      <c r="Y20" s="14"/>
      <c r="Z20" s="11"/>
      <c r="AA20" s="11"/>
      <c r="AB20" s="11"/>
      <c r="AC20" s="11"/>
      <c r="AD20" s="17" t="s">
        <v>119</v>
      </c>
      <c r="AE20" s="17" t="s">
        <v>124</v>
      </c>
      <c r="AF20" s="17" t="s">
        <v>170</v>
      </c>
      <c r="AG20" s="17" t="s">
        <v>200</v>
      </c>
    </row>
    <row r="21" spans="1:33" ht="15" customHeight="1" x14ac:dyDescent="0.2">
      <c r="A21" s="6" t="s">
        <v>17</v>
      </c>
      <c r="B21" s="6" t="s">
        <v>45</v>
      </c>
      <c r="C21" s="6">
        <v>860002503</v>
      </c>
      <c r="D21" s="7" t="s">
        <v>100</v>
      </c>
      <c r="E21" s="6">
        <v>668392</v>
      </c>
      <c r="F21" s="8">
        <v>44043</v>
      </c>
      <c r="G21" s="8">
        <v>44062</v>
      </c>
      <c r="H21" s="11" t="s">
        <v>194</v>
      </c>
      <c r="I21" s="10">
        <v>719155</v>
      </c>
      <c r="J21" s="10">
        <v>0</v>
      </c>
      <c r="K21" s="10">
        <v>0</v>
      </c>
      <c r="L21" s="10">
        <v>0</v>
      </c>
      <c r="M21" s="10">
        <v>719155</v>
      </c>
      <c r="N21" s="10">
        <v>0</v>
      </c>
      <c r="O21" s="10">
        <v>719155</v>
      </c>
      <c r="P21" s="6" t="s">
        <v>33</v>
      </c>
      <c r="Q21" s="6">
        <v>900958564</v>
      </c>
      <c r="R21" s="11" t="s">
        <v>49</v>
      </c>
      <c r="S21" s="11" t="s">
        <v>69</v>
      </c>
      <c r="T21" s="12">
        <v>0</v>
      </c>
      <c r="U21" s="12">
        <v>0</v>
      </c>
      <c r="V21" s="12">
        <v>0</v>
      </c>
      <c r="W21" s="12">
        <v>0</v>
      </c>
      <c r="X21" s="13"/>
      <c r="Y21" s="14"/>
      <c r="Z21" s="11"/>
      <c r="AA21" s="11"/>
      <c r="AB21" s="11"/>
      <c r="AC21" s="11"/>
      <c r="AD21" s="17" t="s">
        <v>119</v>
      </c>
      <c r="AE21" s="17" t="s">
        <v>124</v>
      </c>
      <c r="AF21" s="17" t="s">
        <v>170</v>
      </c>
      <c r="AG21" s="17" t="s">
        <v>200</v>
      </c>
    </row>
    <row r="22" spans="1:33" ht="15" customHeight="1" x14ac:dyDescent="0.2">
      <c r="A22" s="6" t="s">
        <v>18</v>
      </c>
      <c r="B22" s="6" t="s">
        <v>79</v>
      </c>
      <c r="C22" s="6">
        <v>860002503</v>
      </c>
      <c r="D22" s="7" t="s">
        <v>100</v>
      </c>
      <c r="E22" s="6">
        <v>669670</v>
      </c>
      <c r="F22" s="8">
        <v>44144</v>
      </c>
      <c r="G22" s="8">
        <v>44182</v>
      </c>
      <c r="H22" s="11" t="s">
        <v>194</v>
      </c>
      <c r="I22" s="10">
        <v>292600</v>
      </c>
      <c r="J22" s="10">
        <v>0</v>
      </c>
      <c r="K22" s="10">
        <v>0</v>
      </c>
      <c r="L22" s="10">
        <v>1</v>
      </c>
      <c r="M22" s="10">
        <v>292599</v>
      </c>
      <c r="N22" s="10">
        <v>0</v>
      </c>
      <c r="O22" s="10">
        <v>292599</v>
      </c>
      <c r="P22" s="6" t="s">
        <v>33</v>
      </c>
      <c r="Q22" s="6">
        <v>900958564</v>
      </c>
      <c r="R22" s="11" t="s">
        <v>49</v>
      </c>
      <c r="S22" s="11" t="s">
        <v>69</v>
      </c>
      <c r="T22" s="12">
        <v>0</v>
      </c>
      <c r="U22" s="12">
        <v>0</v>
      </c>
      <c r="V22" s="12">
        <v>0</v>
      </c>
      <c r="W22" s="12">
        <v>0</v>
      </c>
      <c r="X22" s="13"/>
      <c r="Y22" s="14"/>
      <c r="Z22" s="11"/>
      <c r="AA22" s="11"/>
      <c r="AB22" s="11"/>
      <c r="AC22" s="11"/>
      <c r="AD22" s="17" t="s">
        <v>119</v>
      </c>
      <c r="AE22" s="17" t="s">
        <v>125</v>
      </c>
      <c r="AF22" s="17" t="s">
        <v>153</v>
      </c>
      <c r="AG22" s="17" t="s">
        <v>188</v>
      </c>
    </row>
    <row r="23" spans="1:33" ht="15" customHeight="1" x14ac:dyDescent="0.2">
      <c r="A23" s="6" t="s">
        <v>22</v>
      </c>
      <c r="B23" s="6" t="s">
        <v>79</v>
      </c>
      <c r="C23" s="6">
        <v>860002503</v>
      </c>
      <c r="D23" s="7" t="s">
        <v>100</v>
      </c>
      <c r="E23" s="6">
        <v>670289</v>
      </c>
      <c r="F23" s="8">
        <v>44201</v>
      </c>
      <c r="G23" s="8">
        <v>44251</v>
      </c>
      <c r="H23" s="11" t="s">
        <v>193</v>
      </c>
      <c r="I23" s="10">
        <v>11077232</v>
      </c>
      <c r="J23" s="10">
        <v>0</v>
      </c>
      <c r="K23" s="10">
        <v>0</v>
      </c>
      <c r="L23" s="10">
        <v>0</v>
      </c>
      <c r="M23" s="10">
        <v>11077232</v>
      </c>
      <c r="N23" s="10">
        <v>0</v>
      </c>
      <c r="O23" s="10">
        <v>11077232</v>
      </c>
      <c r="P23" s="6" t="s">
        <v>33</v>
      </c>
      <c r="Q23" s="6">
        <v>900958564</v>
      </c>
      <c r="R23" s="11" t="s">
        <v>49</v>
      </c>
      <c r="S23" s="11" t="s">
        <v>69</v>
      </c>
      <c r="T23" s="12">
        <v>11077232</v>
      </c>
      <c r="U23" s="12">
        <v>0</v>
      </c>
      <c r="V23" s="12">
        <v>0</v>
      </c>
      <c r="W23" s="12">
        <v>11077232</v>
      </c>
      <c r="X23" s="13">
        <v>45490</v>
      </c>
      <c r="Y23" s="14">
        <v>4567769</v>
      </c>
      <c r="Z23" s="9" t="s">
        <v>92</v>
      </c>
      <c r="AA23" s="9" t="s">
        <v>91</v>
      </c>
      <c r="AB23" s="9" t="s">
        <v>90</v>
      </c>
      <c r="AC23" s="9" t="s">
        <v>89</v>
      </c>
      <c r="AD23" s="17" t="s">
        <v>120</v>
      </c>
      <c r="AE23" s="17" t="s">
        <v>126</v>
      </c>
      <c r="AF23" s="17" t="s">
        <v>153</v>
      </c>
      <c r="AG23" s="17" t="s">
        <v>188</v>
      </c>
    </row>
    <row r="24" spans="1:33" ht="15" customHeight="1" x14ac:dyDescent="0.2">
      <c r="A24" s="6" t="s">
        <v>23</v>
      </c>
      <c r="B24" s="6" t="s">
        <v>45</v>
      </c>
      <c r="C24" s="6">
        <v>860002503</v>
      </c>
      <c r="D24" s="7" t="s">
        <v>100</v>
      </c>
      <c r="E24" s="6">
        <v>670641</v>
      </c>
      <c r="F24" s="8">
        <v>44247</v>
      </c>
      <c r="G24" s="8">
        <v>44456</v>
      </c>
      <c r="H24" s="11" t="s">
        <v>193</v>
      </c>
      <c r="I24" s="10">
        <v>6397623</v>
      </c>
      <c r="J24" s="10">
        <v>0</v>
      </c>
      <c r="K24" s="10">
        <v>0</v>
      </c>
      <c r="L24" s="10">
        <v>4409305</v>
      </c>
      <c r="M24" s="10">
        <v>1988318</v>
      </c>
      <c r="N24" s="10">
        <v>0</v>
      </c>
      <c r="O24" s="10">
        <v>1988318</v>
      </c>
      <c r="P24" s="6" t="s">
        <v>33</v>
      </c>
      <c r="Q24" s="6">
        <v>900958564</v>
      </c>
      <c r="R24" s="11" t="s">
        <v>49</v>
      </c>
      <c r="S24" s="11" t="s">
        <v>69</v>
      </c>
      <c r="T24" s="12">
        <v>0</v>
      </c>
      <c r="U24" s="12">
        <v>0</v>
      </c>
      <c r="V24" s="12">
        <v>0</v>
      </c>
      <c r="W24" s="12">
        <v>0</v>
      </c>
      <c r="X24" s="13"/>
      <c r="Y24" s="14"/>
      <c r="Z24" s="9" t="s">
        <v>93</v>
      </c>
      <c r="AA24" s="9" t="s">
        <v>94</v>
      </c>
      <c r="AB24" s="9"/>
      <c r="AC24" s="9"/>
      <c r="AD24" s="17" t="s">
        <v>121</v>
      </c>
      <c r="AE24" s="17" t="s">
        <v>127</v>
      </c>
      <c r="AF24" s="17" t="s">
        <v>174</v>
      </c>
      <c r="AG24" s="17" t="s">
        <v>185</v>
      </c>
    </row>
    <row r="25" spans="1:33" ht="15" customHeight="1" x14ac:dyDescent="0.2">
      <c r="A25" s="6" t="s">
        <v>24</v>
      </c>
      <c r="B25" s="6" t="s">
        <v>45</v>
      </c>
      <c r="C25" s="6">
        <v>860002503</v>
      </c>
      <c r="D25" s="7" t="s">
        <v>100</v>
      </c>
      <c r="E25" s="6">
        <v>671150</v>
      </c>
      <c r="F25" s="8">
        <v>44297</v>
      </c>
      <c r="G25" s="8">
        <v>44319</v>
      </c>
      <c r="H25" s="11" t="s">
        <v>194</v>
      </c>
      <c r="I25" s="10">
        <v>169168</v>
      </c>
      <c r="J25" s="10">
        <v>0</v>
      </c>
      <c r="K25" s="10">
        <v>0</v>
      </c>
      <c r="L25" s="10">
        <v>0</v>
      </c>
      <c r="M25" s="10">
        <v>169168</v>
      </c>
      <c r="N25" s="10">
        <v>0</v>
      </c>
      <c r="O25" s="10">
        <v>169168</v>
      </c>
      <c r="P25" s="6" t="s">
        <v>33</v>
      </c>
      <c r="Q25" s="6">
        <v>900958564</v>
      </c>
      <c r="R25" s="11" t="s">
        <v>49</v>
      </c>
      <c r="S25" s="11" t="s">
        <v>69</v>
      </c>
      <c r="T25" s="12">
        <v>0</v>
      </c>
      <c r="U25" s="12">
        <v>0</v>
      </c>
      <c r="V25" s="12">
        <v>0</v>
      </c>
      <c r="W25" s="12">
        <v>0</v>
      </c>
      <c r="X25" s="13"/>
      <c r="Y25" s="14"/>
      <c r="Z25" s="11"/>
      <c r="AA25" s="11"/>
      <c r="AB25" s="11"/>
      <c r="AC25" s="11"/>
      <c r="AD25" s="17" t="s">
        <v>120</v>
      </c>
      <c r="AE25" s="17" t="s">
        <v>128</v>
      </c>
      <c r="AF25" s="17" t="s">
        <v>158</v>
      </c>
      <c r="AG25" s="17" t="s">
        <v>184</v>
      </c>
    </row>
    <row r="26" spans="1:33" ht="15" customHeight="1" x14ac:dyDescent="0.2">
      <c r="A26" s="6" t="s">
        <v>25</v>
      </c>
      <c r="B26" s="6" t="s">
        <v>45</v>
      </c>
      <c r="C26" s="6">
        <v>860002503</v>
      </c>
      <c r="D26" s="7" t="s">
        <v>100</v>
      </c>
      <c r="E26" s="6">
        <v>671150</v>
      </c>
      <c r="F26" s="8">
        <v>44314</v>
      </c>
      <c r="G26" s="8">
        <v>44319</v>
      </c>
      <c r="H26" s="11" t="s">
        <v>194</v>
      </c>
      <c r="I26" s="10">
        <v>276000</v>
      </c>
      <c r="J26" s="10">
        <v>0</v>
      </c>
      <c r="K26" s="10">
        <v>0</v>
      </c>
      <c r="L26" s="10">
        <v>0</v>
      </c>
      <c r="M26" s="10">
        <v>276000</v>
      </c>
      <c r="N26" s="10">
        <v>0</v>
      </c>
      <c r="O26" s="10">
        <v>276000</v>
      </c>
      <c r="P26" s="6" t="s">
        <v>33</v>
      </c>
      <c r="Q26" s="6">
        <v>900958564</v>
      </c>
      <c r="R26" s="11" t="s">
        <v>49</v>
      </c>
      <c r="S26" s="11" t="s">
        <v>69</v>
      </c>
      <c r="T26" s="12">
        <v>0</v>
      </c>
      <c r="U26" s="12">
        <v>0</v>
      </c>
      <c r="V26" s="12">
        <v>0</v>
      </c>
      <c r="W26" s="12">
        <v>0</v>
      </c>
      <c r="X26" s="13"/>
      <c r="Y26" s="14"/>
      <c r="Z26" s="11"/>
      <c r="AA26" s="11"/>
      <c r="AB26" s="11"/>
      <c r="AC26" s="11"/>
      <c r="AD26" s="17" t="s">
        <v>119</v>
      </c>
      <c r="AE26" s="17" t="s">
        <v>129</v>
      </c>
      <c r="AF26" s="17" t="s">
        <v>171</v>
      </c>
      <c r="AG26" s="17" t="s">
        <v>189</v>
      </c>
    </row>
    <row r="27" spans="1:33" ht="15" customHeight="1" x14ac:dyDescent="0.2">
      <c r="A27" s="6" t="s">
        <v>26</v>
      </c>
      <c r="B27" s="6" t="s">
        <v>45</v>
      </c>
      <c r="C27" s="6">
        <v>860002503</v>
      </c>
      <c r="D27" s="7" t="s">
        <v>100</v>
      </c>
      <c r="E27" s="6">
        <v>671150</v>
      </c>
      <c r="F27" s="8">
        <v>44315</v>
      </c>
      <c r="G27" s="8">
        <v>44319</v>
      </c>
      <c r="H27" s="11" t="s">
        <v>194</v>
      </c>
      <c r="I27" s="10">
        <v>60789</v>
      </c>
      <c r="J27" s="10">
        <v>0</v>
      </c>
      <c r="K27" s="10">
        <v>0</v>
      </c>
      <c r="L27" s="10">
        <v>0</v>
      </c>
      <c r="M27" s="10">
        <v>60789</v>
      </c>
      <c r="N27" s="10">
        <v>0</v>
      </c>
      <c r="O27" s="10">
        <v>60789</v>
      </c>
      <c r="P27" s="6" t="s">
        <v>33</v>
      </c>
      <c r="Q27" s="6">
        <v>900958564</v>
      </c>
      <c r="R27" s="11" t="s">
        <v>49</v>
      </c>
      <c r="S27" s="11" t="s">
        <v>69</v>
      </c>
      <c r="T27" s="12">
        <v>0</v>
      </c>
      <c r="U27" s="12">
        <v>0</v>
      </c>
      <c r="V27" s="12">
        <v>0</v>
      </c>
      <c r="W27" s="12">
        <v>0</v>
      </c>
      <c r="X27" s="13"/>
      <c r="Y27" s="14"/>
      <c r="Z27" s="11"/>
      <c r="AA27" s="11"/>
      <c r="AB27" s="11"/>
      <c r="AC27" s="11"/>
      <c r="AD27" s="17" t="s">
        <v>120</v>
      </c>
      <c r="AE27" s="17" t="s">
        <v>128</v>
      </c>
      <c r="AF27" s="17" t="s">
        <v>158</v>
      </c>
      <c r="AG27" s="17" t="s">
        <v>184</v>
      </c>
    </row>
    <row r="28" spans="1:33" ht="15" customHeight="1" x14ac:dyDescent="0.2">
      <c r="A28" s="6" t="s">
        <v>27</v>
      </c>
      <c r="B28" s="6" t="s">
        <v>45</v>
      </c>
      <c r="C28" s="6">
        <v>860002503</v>
      </c>
      <c r="D28" s="7" t="s">
        <v>100</v>
      </c>
      <c r="E28" s="6">
        <v>671150</v>
      </c>
      <c r="F28" s="8">
        <v>44315</v>
      </c>
      <c r="G28" s="8">
        <v>44319</v>
      </c>
      <c r="H28" s="11" t="s">
        <v>194</v>
      </c>
      <c r="I28" s="10">
        <v>60968</v>
      </c>
      <c r="J28" s="10">
        <v>0</v>
      </c>
      <c r="K28" s="10">
        <v>0</v>
      </c>
      <c r="L28" s="10">
        <v>0</v>
      </c>
      <c r="M28" s="10">
        <v>60968</v>
      </c>
      <c r="N28" s="10">
        <v>0</v>
      </c>
      <c r="O28" s="10">
        <v>60968</v>
      </c>
      <c r="P28" s="6" t="s">
        <v>33</v>
      </c>
      <c r="Q28" s="6">
        <v>900958564</v>
      </c>
      <c r="R28" s="11" t="s">
        <v>49</v>
      </c>
      <c r="S28" s="11" t="s">
        <v>69</v>
      </c>
      <c r="T28" s="12">
        <v>0</v>
      </c>
      <c r="U28" s="12">
        <v>0</v>
      </c>
      <c r="V28" s="12">
        <v>0</v>
      </c>
      <c r="W28" s="12">
        <v>0</v>
      </c>
      <c r="X28" s="13"/>
      <c r="Y28" s="14"/>
      <c r="Z28" s="11"/>
      <c r="AA28" s="11"/>
      <c r="AB28" s="11"/>
      <c r="AC28" s="11"/>
      <c r="AD28" s="17" t="s">
        <v>120</v>
      </c>
      <c r="AE28" s="17" t="s">
        <v>128</v>
      </c>
      <c r="AF28" s="17" t="s">
        <v>158</v>
      </c>
      <c r="AG28" s="17" t="s">
        <v>184</v>
      </c>
    </row>
    <row r="29" spans="1:33" ht="15" customHeight="1" x14ac:dyDescent="0.2">
      <c r="A29" s="6" t="s">
        <v>28</v>
      </c>
      <c r="B29" s="6" t="s">
        <v>45</v>
      </c>
      <c r="C29" s="6">
        <v>860002503</v>
      </c>
      <c r="D29" s="7" t="s">
        <v>100</v>
      </c>
      <c r="E29" s="6">
        <v>671150</v>
      </c>
      <c r="F29" s="8">
        <v>44316</v>
      </c>
      <c r="G29" s="8">
        <v>44319</v>
      </c>
      <c r="H29" s="11" t="s">
        <v>194</v>
      </c>
      <c r="I29" s="10">
        <v>106300</v>
      </c>
      <c r="J29" s="10">
        <v>0</v>
      </c>
      <c r="K29" s="10">
        <v>0</v>
      </c>
      <c r="L29" s="10">
        <v>0</v>
      </c>
      <c r="M29" s="10">
        <v>106300</v>
      </c>
      <c r="N29" s="10">
        <v>0</v>
      </c>
      <c r="O29" s="10">
        <v>106300</v>
      </c>
      <c r="P29" s="6" t="s">
        <v>33</v>
      </c>
      <c r="Q29" s="6">
        <v>900958564</v>
      </c>
      <c r="R29" s="11" t="s">
        <v>49</v>
      </c>
      <c r="S29" s="11" t="s">
        <v>69</v>
      </c>
      <c r="T29" s="12">
        <v>0</v>
      </c>
      <c r="U29" s="12">
        <v>0</v>
      </c>
      <c r="V29" s="12">
        <v>0</v>
      </c>
      <c r="W29" s="12">
        <v>0</v>
      </c>
      <c r="X29" s="13"/>
      <c r="Y29" s="14"/>
      <c r="Z29" s="11"/>
      <c r="AA29" s="11"/>
      <c r="AB29" s="11"/>
      <c r="AC29" s="11"/>
      <c r="AD29" s="17" t="s">
        <v>120</v>
      </c>
      <c r="AE29" s="17" t="s">
        <v>130</v>
      </c>
      <c r="AF29" s="17" t="s">
        <v>158</v>
      </c>
      <c r="AG29" s="17" t="s">
        <v>184</v>
      </c>
    </row>
    <row r="30" spans="1:33" ht="15" customHeight="1" x14ac:dyDescent="0.2">
      <c r="A30" s="6" t="s">
        <v>29</v>
      </c>
      <c r="B30" s="6" t="s">
        <v>79</v>
      </c>
      <c r="C30" s="6">
        <v>860002503</v>
      </c>
      <c r="D30" s="7" t="s">
        <v>100</v>
      </c>
      <c r="E30" s="6">
        <v>671458</v>
      </c>
      <c r="F30" s="8">
        <v>44328</v>
      </c>
      <c r="G30" s="8">
        <v>44362</v>
      </c>
      <c r="H30" s="11" t="s">
        <v>194</v>
      </c>
      <c r="I30" s="10">
        <v>302800</v>
      </c>
      <c r="J30" s="10">
        <v>0</v>
      </c>
      <c r="K30" s="10">
        <v>0</v>
      </c>
      <c r="L30" s="10">
        <v>0</v>
      </c>
      <c r="M30" s="10">
        <v>302800</v>
      </c>
      <c r="N30" s="10">
        <v>0</v>
      </c>
      <c r="O30" s="10">
        <v>302800</v>
      </c>
      <c r="P30" s="6" t="s">
        <v>33</v>
      </c>
      <c r="Q30" s="6">
        <v>900958564</v>
      </c>
      <c r="R30" s="11" t="s">
        <v>49</v>
      </c>
      <c r="S30" s="11" t="s">
        <v>69</v>
      </c>
      <c r="T30" s="12">
        <v>0</v>
      </c>
      <c r="U30" s="12">
        <v>0</v>
      </c>
      <c r="V30" s="12">
        <v>0</v>
      </c>
      <c r="W30" s="12">
        <v>0</v>
      </c>
      <c r="X30" s="13"/>
      <c r="Y30" s="14"/>
      <c r="Z30" s="11"/>
      <c r="AA30" s="11"/>
      <c r="AB30" s="11"/>
      <c r="AC30" s="11"/>
      <c r="AD30" s="17" t="s">
        <v>119</v>
      </c>
      <c r="AE30" s="17" t="s">
        <v>129</v>
      </c>
      <c r="AF30" s="17" t="s">
        <v>153</v>
      </c>
      <c r="AG30" s="17" t="s">
        <v>188</v>
      </c>
    </row>
    <row r="31" spans="1:33" ht="15" customHeight="1" x14ac:dyDescent="0.2">
      <c r="A31" s="6" t="s">
        <v>30</v>
      </c>
      <c r="B31" s="6" t="s">
        <v>80</v>
      </c>
      <c r="C31" s="6">
        <v>860002503</v>
      </c>
      <c r="D31" s="7" t="s">
        <v>100</v>
      </c>
      <c r="E31" s="6">
        <v>671679</v>
      </c>
      <c r="F31" s="8">
        <v>44357</v>
      </c>
      <c r="G31" s="8">
        <v>44385</v>
      </c>
      <c r="H31" s="11" t="s">
        <v>194</v>
      </c>
      <c r="I31" s="10">
        <v>132668</v>
      </c>
      <c r="J31" s="10">
        <v>0</v>
      </c>
      <c r="K31" s="10">
        <v>0</v>
      </c>
      <c r="L31" s="10">
        <v>0</v>
      </c>
      <c r="M31" s="10">
        <v>132668</v>
      </c>
      <c r="N31" s="10">
        <v>0</v>
      </c>
      <c r="O31" s="10">
        <v>132668</v>
      </c>
      <c r="P31" s="6" t="s">
        <v>33</v>
      </c>
      <c r="Q31" s="6">
        <v>900958564</v>
      </c>
      <c r="R31" s="11" t="s">
        <v>49</v>
      </c>
      <c r="S31" s="11" t="s">
        <v>69</v>
      </c>
      <c r="T31" s="12">
        <v>0</v>
      </c>
      <c r="U31" s="12">
        <v>0</v>
      </c>
      <c r="V31" s="12">
        <v>0</v>
      </c>
      <c r="W31" s="12">
        <v>0</v>
      </c>
      <c r="X31" s="13"/>
      <c r="Y31" s="14"/>
      <c r="Z31" s="11"/>
      <c r="AA31" s="11"/>
      <c r="AB31" s="11"/>
      <c r="AC31" s="11"/>
      <c r="AD31" s="17" t="s">
        <v>120</v>
      </c>
      <c r="AE31" s="17" t="s">
        <v>131</v>
      </c>
      <c r="AF31" s="17" t="s">
        <v>159</v>
      </c>
      <c r="AG31" s="17" t="s">
        <v>184</v>
      </c>
    </row>
    <row r="32" spans="1:33" ht="15" customHeight="1" x14ac:dyDescent="0.2">
      <c r="A32" s="6" t="s">
        <v>32</v>
      </c>
      <c r="B32" s="6" t="s">
        <v>45</v>
      </c>
      <c r="C32" s="6">
        <v>860002503</v>
      </c>
      <c r="D32" s="7" t="s">
        <v>100</v>
      </c>
      <c r="E32" s="6">
        <v>673534</v>
      </c>
      <c r="F32" s="8">
        <v>44429</v>
      </c>
      <c r="G32" s="8">
        <v>44593</v>
      </c>
      <c r="H32" s="11" t="s">
        <v>193</v>
      </c>
      <c r="I32" s="10">
        <v>80800</v>
      </c>
      <c r="J32" s="10">
        <v>0</v>
      </c>
      <c r="K32" s="10">
        <v>0</v>
      </c>
      <c r="L32" s="10">
        <v>0</v>
      </c>
      <c r="M32" s="10">
        <v>80800</v>
      </c>
      <c r="N32" s="10">
        <v>0</v>
      </c>
      <c r="O32" s="10">
        <v>80800</v>
      </c>
      <c r="P32" s="6" t="s">
        <v>33</v>
      </c>
      <c r="Q32" s="6">
        <v>900958564</v>
      </c>
      <c r="R32" s="11" t="s">
        <v>49</v>
      </c>
      <c r="S32" s="11" t="s">
        <v>69</v>
      </c>
      <c r="T32" s="12">
        <v>0</v>
      </c>
      <c r="U32" s="12">
        <v>0</v>
      </c>
      <c r="V32" s="12">
        <v>0</v>
      </c>
      <c r="W32" s="12">
        <v>0</v>
      </c>
      <c r="X32" s="13"/>
      <c r="Y32" s="14"/>
      <c r="Z32" s="9" t="s">
        <v>95</v>
      </c>
      <c r="AA32" s="11"/>
      <c r="AB32" s="11"/>
      <c r="AC32" s="11"/>
      <c r="AD32" s="17" t="s">
        <v>120</v>
      </c>
      <c r="AE32" s="17" t="s">
        <v>132</v>
      </c>
      <c r="AF32" s="17" t="s">
        <v>173</v>
      </c>
      <c r="AG32" s="17" t="s">
        <v>185</v>
      </c>
    </row>
    <row r="33" spans="1:33" ht="15" customHeight="1" x14ac:dyDescent="0.2">
      <c r="A33" s="6" t="s">
        <v>31</v>
      </c>
      <c r="B33" s="6" t="s">
        <v>80</v>
      </c>
      <c r="C33" s="6">
        <v>860002503</v>
      </c>
      <c r="D33" s="7" t="s">
        <v>100</v>
      </c>
      <c r="E33" s="6">
        <v>672247</v>
      </c>
      <c r="F33" s="8">
        <v>44438</v>
      </c>
      <c r="G33" s="8">
        <v>44441</v>
      </c>
      <c r="H33" s="11" t="s">
        <v>194</v>
      </c>
      <c r="I33" s="10">
        <v>1299974</v>
      </c>
      <c r="J33" s="10">
        <v>0</v>
      </c>
      <c r="K33" s="10">
        <v>0</v>
      </c>
      <c r="L33" s="10">
        <v>0</v>
      </c>
      <c r="M33" s="10">
        <v>1299974</v>
      </c>
      <c r="N33" s="10">
        <v>0</v>
      </c>
      <c r="O33" s="10">
        <v>1299974</v>
      </c>
      <c r="P33" s="6" t="s">
        <v>33</v>
      </c>
      <c r="Q33" s="6">
        <v>900958564</v>
      </c>
      <c r="R33" s="11" t="s">
        <v>49</v>
      </c>
      <c r="S33" s="11" t="s">
        <v>69</v>
      </c>
      <c r="T33" s="12">
        <v>0</v>
      </c>
      <c r="U33" s="12">
        <v>0</v>
      </c>
      <c r="V33" s="12">
        <v>0</v>
      </c>
      <c r="W33" s="12">
        <v>0</v>
      </c>
      <c r="X33" s="13"/>
      <c r="Y33" s="14"/>
      <c r="Z33" s="11"/>
      <c r="AA33" s="11"/>
      <c r="AB33" s="11"/>
      <c r="AC33" s="11"/>
      <c r="AD33" s="17" t="s">
        <v>119</v>
      </c>
      <c r="AE33" s="17" t="s">
        <v>129</v>
      </c>
      <c r="AF33" s="17" t="s">
        <v>171</v>
      </c>
      <c r="AG33" s="17" t="s">
        <v>190</v>
      </c>
    </row>
    <row r="34" spans="1:33" ht="15" customHeight="1" x14ac:dyDescent="0.2">
      <c r="A34" s="6" t="s">
        <v>35</v>
      </c>
      <c r="B34" s="6" t="s">
        <v>45</v>
      </c>
      <c r="C34" s="6">
        <v>860002503</v>
      </c>
      <c r="D34" s="7" t="s">
        <v>100</v>
      </c>
      <c r="E34" s="6">
        <v>675676</v>
      </c>
      <c r="F34" s="8">
        <v>44708</v>
      </c>
      <c r="G34" s="8">
        <v>44805</v>
      </c>
      <c r="H34" s="11" t="s">
        <v>194</v>
      </c>
      <c r="I34" s="10">
        <v>88900</v>
      </c>
      <c r="J34" s="10">
        <v>0</v>
      </c>
      <c r="K34" s="10">
        <v>0</v>
      </c>
      <c r="L34" s="10">
        <v>0</v>
      </c>
      <c r="M34" s="10">
        <v>88900</v>
      </c>
      <c r="N34" s="10">
        <v>0</v>
      </c>
      <c r="O34" s="10">
        <v>88900</v>
      </c>
      <c r="P34" s="6" t="s">
        <v>33</v>
      </c>
      <c r="Q34" s="6">
        <v>900958564</v>
      </c>
      <c r="R34" s="11" t="s">
        <v>49</v>
      </c>
      <c r="S34" s="11" t="s">
        <v>69</v>
      </c>
      <c r="T34" s="12">
        <v>0</v>
      </c>
      <c r="U34" s="12">
        <v>0</v>
      </c>
      <c r="V34" s="12">
        <v>0</v>
      </c>
      <c r="W34" s="12">
        <v>0</v>
      </c>
      <c r="X34" s="13"/>
      <c r="Y34" s="14"/>
      <c r="Z34" s="11"/>
      <c r="AA34" s="11"/>
      <c r="AB34" s="11"/>
      <c r="AC34" s="11"/>
      <c r="AD34" s="17" t="s">
        <v>120</v>
      </c>
      <c r="AE34" s="17" t="s">
        <v>133</v>
      </c>
      <c r="AF34" s="17" t="s">
        <v>160</v>
      </c>
      <c r="AG34" s="17" t="s">
        <v>191</v>
      </c>
    </row>
    <row r="35" spans="1:33" ht="15" customHeight="1" x14ac:dyDescent="0.2">
      <c r="A35" s="6" t="s">
        <v>36</v>
      </c>
      <c r="B35" s="6" t="s">
        <v>45</v>
      </c>
      <c r="C35" s="6">
        <v>860002503</v>
      </c>
      <c r="D35" s="7" t="s">
        <v>100</v>
      </c>
      <c r="E35" s="6">
        <v>675676</v>
      </c>
      <c r="F35" s="8">
        <v>44747</v>
      </c>
      <c r="G35" s="8">
        <v>44805</v>
      </c>
      <c r="H35" s="11" t="s">
        <v>194</v>
      </c>
      <c r="I35" s="10">
        <v>212710</v>
      </c>
      <c r="J35" s="10">
        <v>0</v>
      </c>
      <c r="K35" s="10">
        <v>0</v>
      </c>
      <c r="L35" s="10">
        <v>0</v>
      </c>
      <c r="M35" s="10">
        <v>212710</v>
      </c>
      <c r="N35" s="10">
        <v>0</v>
      </c>
      <c r="O35" s="10">
        <v>212710</v>
      </c>
      <c r="P35" s="6" t="s">
        <v>33</v>
      </c>
      <c r="Q35" s="6">
        <v>900958564</v>
      </c>
      <c r="R35" s="11" t="s">
        <v>49</v>
      </c>
      <c r="S35" s="11" t="s">
        <v>69</v>
      </c>
      <c r="T35" s="12">
        <v>0</v>
      </c>
      <c r="U35" s="12">
        <v>0</v>
      </c>
      <c r="V35" s="12">
        <v>0</v>
      </c>
      <c r="W35" s="12">
        <v>0</v>
      </c>
      <c r="X35" s="13"/>
      <c r="Y35" s="14"/>
      <c r="Z35" s="11"/>
      <c r="AA35" s="11"/>
      <c r="AB35" s="11"/>
      <c r="AC35" s="11"/>
      <c r="AD35" s="17" t="s">
        <v>120</v>
      </c>
      <c r="AE35" s="17" t="s">
        <v>134</v>
      </c>
      <c r="AF35" s="17" t="s">
        <v>161</v>
      </c>
      <c r="AG35" s="17" t="s">
        <v>191</v>
      </c>
    </row>
    <row r="36" spans="1:33" ht="15" customHeight="1" x14ac:dyDescent="0.2">
      <c r="A36" s="6" t="s">
        <v>37</v>
      </c>
      <c r="B36" s="6" t="s">
        <v>45</v>
      </c>
      <c r="C36" s="6">
        <v>860002503</v>
      </c>
      <c r="D36" s="7" t="s">
        <v>100</v>
      </c>
      <c r="E36" s="6">
        <v>675676</v>
      </c>
      <c r="F36" s="8">
        <v>44773</v>
      </c>
      <c r="G36" s="8">
        <v>44805</v>
      </c>
      <c r="H36" s="11" t="s">
        <v>194</v>
      </c>
      <c r="I36" s="10">
        <v>126426</v>
      </c>
      <c r="J36" s="10">
        <v>0</v>
      </c>
      <c r="K36" s="10">
        <v>0</v>
      </c>
      <c r="L36" s="10">
        <v>0</v>
      </c>
      <c r="M36" s="10">
        <v>126426</v>
      </c>
      <c r="N36" s="10">
        <v>0</v>
      </c>
      <c r="O36" s="10">
        <v>126426</v>
      </c>
      <c r="P36" s="6" t="s">
        <v>33</v>
      </c>
      <c r="Q36" s="6">
        <v>900958564</v>
      </c>
      <c r="R36" s="11" t="s">
        <v>49</v>
      </c>
      <c r="S36" s="11" t="s">
        <v>69</v>
      </c>
      <c r="T36" s="12">
        <v>0</v>
      </c>
      <c r="U36" s="12">
        <v>0</v>
      </c>
      <c r="V36" s="12">
        <v>0</v>
      </c>
      <c r="W36" s="12">
        <v>0</v>
      </c>
      <c r="X36" s="13"/>
      <c r="Y36" s="14"/>
      <c r="Z36" s="11"/>
      <c r="AA36" s="11"/>
      <c r="AB36" s="11"/>
      <c r="AC36" s="11"/>
      <c r="AD36" s="17" t="s">
        <v>120</v>
      </c>
      <c r="AE36" s="17" t="s">
        <v>135</v>
      </c>
      <c r="AF36" s="17" t="s">
        <v>162</v>
      </c>
      <c r="AG36" s="17" t="s">
        <v>191</v>
      </c>
    </row>
    <row r="37" spans="1:33" ht="15" customHeight="1" x14ac:dyDescent="0.2">
      <c r="A37" s="6" t="s">
        <v>38</v>
      </c>
      <c r="B37" s="6" t="s">
        <v>45</v>
      </c>
      <c r="C37" s="6">
        <v>860002503</v>
      </c>
      <c r="D37" s="7" t="s">
        <v>100</v>
      </c>
      <c r="E37" s="6">
        <v>675676</v>
      </c>
      <c r="F37" s="8">
        <v>44789</v>
      </c>
      <c r="G37" s="8">
        <v>44805</v>
      </c>
      <c r="H37" s="11" t="s">
        <v>194</v>
      </c>
      <c r="I37" s="10">
        <v>395200</v>
      </c>
      <c r="J37" s="10">
        <v>0</v>
      </c>
      <c r="K37" s="10">
        <v>0</v>
      </c>
      <c r="L37" s="10">
        <v>0</v>
      </c>
      <c r="M37" s="10">
        <v>395200</v>
      </c>
      <c r="N37" s="10">
        <v>0</v>
      </c>
      <c r="O37" s="10">
        <v>395200</v>
      </c>
      <c r="P37" s="6" t="s">
        <v>33</v>
      </c>
      <c r="Q37" s="6">
        <v>900958564</v>
      </c>
      <c r="R37" s="11" t="s">
        <v>49</v>
      </c>
      <c r="S37" s="11" t="s">
        <v>69</v>
      </c>
      <c r="T37" s="12">
        <v>0</v>
      </c>
      <c r="U37" s="12">
        <v>0</v>
      </c>
      <c r="V37" s="12">
        <v>0</v>
      </c>
      <c r="W37" s="12">
        <v>0</v>
      </c>
      <c r="X37" s="13"/>
      <c r="Y37" s="14"/>
      <c r="Z37" s="11"/>
      <c r="AA37" s="11"/>
      <c r="AB37" s="11"/>
      <c r="AC37" s="11"/>
      <c r="AD37" s="17" t="s">
        <v>120</v>
      </c>
      <c r="AE37" s="17" t="s">
        <v>136</v>
      </c>
      <c r="AF37" s="17" t="s">
        <v>163</v>
      </c>
      <c r="AG37" s="17" t="s">
        <v>191</v>
      </c>
    </row>
    <row r="38" spans="1:33" ht="15" customHeight="1" x14ac:dyDescent="0.2">
      <c r="A38" s="6" t="s">
        <v>39</v>
      </c>
      <c r="B38" s="6" t="s">
        <v>45</v>
      </c>
      <c r="C38" s="6">
        <v>860002503</v>
      </c>
      <c r="D38" s="7" t="s">
        <v>100</v>
      </c>
      <c r="E38" s="6">
        <v>675676</v>
      </c>
      <c r="F38" s="8">
        <v>44797</v>
      </c>
      <c r="G38" s="8">
        <v>44805</v>
      </c>
      <c r="H38" s="11" t="s">
        <v>193</v>
      </c>
      <c r="I38" s="10">
        <v>66768</v>
      </c>
      <c r="J38" s="10">
        <v>0</v>
      </c>
      <c r="K38" s="10">
        <v>0</v>
      </c>
      <c r="L38" s="10">
        <v>0</v>
      </c>
      <c r="M38" s="10">
        <v>66768</v>
      </c>
      <c r="N38" s="10">
        <v>0</v>
      </c>
      <c r="O38" s="10">
        <v>66768</v>
      </c>
      <c r="P38" s="6" t="s">
        <v>33</v>
      </c>
      <c r="Q38" s="6">
        <v>900958564</v>
      </c>
      <c r="R38" s="11" t="s">
        <v>49</v>
      </c>
      <c r="S38" s="11" t="s">
        <v>69</v>
      </c>
      <c r="T38" s="12">
        <v>0</v>
      </c>
      <c r="U38" s="12">
        <v>0</v>
      </c>
      <c r="V38" s="12">
        <v>0</v>
      </c>
      <c r="W38" s="12">
        <v>0</v>
      </c>
      <c r="X38" s="13"/>
      <c r="Y38" s="14"/>
      <c r="Z38" s="9" t="s">
        <v>96</v>
      </c>
      <c r="AA38" s="11"/>
      <c r="AB38" s="11"/>
      <c r="AC38" s="11"/>
      <c r="AD38" s="17" t="s">
        <v>120</v>
      </c>
      <c r="AE38" s="17" t="s">
        <v>137</v>
      </c>
      <c r="AF38" s="17" t="s">
        <v>172</v>
      </c>
      <c r="AG38" s="17" t="s">
        <v>185</v>
      </c>
    </row>
    <row r="39" spans="1:33" ht="15" customHeight="1" x14ac:dyDescent="0.2">
      <c r="A39" s="6" t="s">
        <v>40</v>
      </c>
      <c r="B39" s="6" t="s">
        <v>45</v>
      </c>
      <c r="C39" s="6">
        <v>860002503</v>
      </c>
      <c r="D39" s="7" t="s">
        <v>100</v>
      </c>
      <c r="E39" s="6">
        <v>675902</v>
      </c>
      <c r="F39" s="8">
        <v>44804</v>
      </c>
      <c r="G39" s="8">
        <v>44847</v>
      </c>
      <c r="H39" s="11" t="s">
        <v>193</v>
      </c>
      <c r="I39" s="10">
        <v>369501</v>
      </c>
      <c r="J39" s="10">
        <v>0</v>
      </c>
      <c r="K39" s="10">
        <v>0</v>
      </c>
      <c r="L39" s="10">
        <v>0</v>
      </c>
      <c r="M39" s="10">
        <v>369501</v>
      </c>
      <c r="N39" s="10">
        <v>0</v>
      </c>
      <c r="O39" s="10">
        <v>369501</v>
      </c>
      <c r="P39" s="6" t="s">
        <v>33</v>
      </c>
      <c r="Q39" s="6">
        <v>900958564</v>
      </c>
      <c r="R39" s="11" t="s">
        <v>49</v>
      </c>
      <c r="S39" s="11" t="s">
        <v>69</v>
      </c>
      <c r="T39" s="12">
        <v>0</v>
      </c>
      <c r="U39" s="12">
        <v>0</v>
      </c>
      <c r="V39" s="12">
        <v>0</v>
      </c>
      <c r="W39" s="12">
        <v>0</v>
      </c>
      <c r="X39" s="13"/>
      <c r="Y39" s="14"/>
      <c r="Z39" s="9" t="s">
        <v>97</v>
      </c>
      <c r="AA39" s="11"/>
      <c r="AB39" s="11"/>
      <c r="AC39" s="11"/>
      <c r="AD39" s="17" t="s">
        <v>120</v>
      </c>
      <c r="AE39" s="17" t="s">
        <v>138</v>
      </c>
      <c r="AF39" s="17" t="s">
        <v>175</v>
      </c>
      <c r="AG39" s="17" t="s">
        <v>185</v>
      </c>
    </row>
    <row r="40" spans="1:33" ht="15" customHeight="1" x14ac:dyDescent="0.2">
      <c r="A40" s="6" t="s">
        <v>41</v>
      </c>
      <c r="B40" s="6" t="s">
        <v>45</v>
      </c>
      <c r="C40" s="6">
        <v>860002503</v>
      </c>
      <c r="D40" s="7" t="s">
        <v>100</v>
      </c>
      <c r="E40" s="6">
        <v>675974</v>
      </c>
      <c r="F40" s="8">
        <v>44805</v>
      </c>
      <c r="G40" s="8">
        <v>44848</v>
      </c>
      <c r="H40" s="11" t="s">
        <v>193</v>
      </c>
      <c r="I40" s="10">
        <v>1776585</v>
      </c>
      <c r="J40" s="10">
        <v>0</v>
      </c>
      <c r="K40" s="10">
        <v>0</v>
      </c>
      <c r="L40" s="10">
        <v>0</v>
      </c>
      <c r="M40" s="10">
        <v>1776585</v>
      </c>
      <c r="N40" s="10">
        <v>0</v>
      </c>
      <c r="O40" s="10">
        <v>1776585</v>
      </c>
      <c r="P40" s="6" t="s">
        <v>33</v>
      </c>
      <c r="Q40" s="6">
        <v>900958564</v>
      </c>
      <c r="R40" s="11" t="s">
        <v>49</v>
      </c>
      <c r="S40" s="11" t="s">
        <v>69</v>
      </c>
      <c r="T40" s="12">
        <v>0</v>
      </c>
      <c r="U40" s="12">
        <v>0</v>
      </c>
      <c r="V40" s="12">
        <v>0</v>
      </c>
      <c r="W40" s="12">
        <v>0</v>
      </c>
      <c r="X40" s="13"/>
      <c r="Y40" s="14"/>
      <c r="Z40" s="9" t="s">
        <v>97</v>
      </c>
      <c r="AA40" s="11"/>
      <c r="AB40" s="11"/>
      <c r="AC40" s="11"/>
      <c r="AD40" s="17" t="s">
        <v>120</v>
      </c>
      <c r="AE40" s="17" t="s">
        <v>139</v>
      </c>
      <c r="AF40" s="17" t="s">
        <v>176</v>
      </c>
      <c r="AG40" s="17" t="s">
        <v>185</v>
      </c>
    </row>
    <row r="41" spans="1:33" ht="15" customHeight="1" x14ac:dyDescent="0.2">
      <c r="A41" s="6" t="s">
        <v>42</v>
      </c>
      <c r="B41" s="6" t="s">
        <v>45</v>
      </c>
      <c r="C41" s="6">
        <v>860002503</v>
      </c>
      <c r="D41" s="7" t="s">
        <v>100</v>
      </c>
      <c r="E41" s="6">
        <v>675974</v>
      </c>
      <c r="F41" s="8">
        <v>44818</v>
      </c>
      <c r="G41" s="8">
        <v>44848</v>
      </c>
      <c r="H41" s="11" t="s">
        <v>193</v>
      </c>
      <c r="I41" s="10">
        <v>384738</v>
      </c>
      <c r="J41" s="10">
        <v>0</v>
      </c>
      <c r="K41" s="10">
        <v>0</v>
      </c>
      <c r="L41" s="10">
        <v>0</v>
      </c>
      <c r="M41" s="10">
        <v>384738</v>
      </c>
      <c r="N41" s="10">
        <v>0</v>
      </c>
      <c r="O41" s="10">
        <v>384738</v>
      </c>
      <c r="P41" s="6" t="s">
        <v>33</v>
      </c>
      <c r="Q41" s="6">
        <v>900958564</v>
      </c>
      <c r="R41" s="11" t="s">
        <v>49</v>
      </c>
      <c r="S41" s="11" t="s">
        <v>69</v>
      </c>
      <c r="T41" s="12">
        <v>0</v>
      </c>
      <c r="U41" s="12">
        <v>0</v>
      </c>
      <c r="V41" s="12">
        <v>0</v>
      </c>
      <c r="W41" s="12">
        <v>0</v>
      </c>
      <c r="X41" s="13"/>
      <c r="Y41" s="14"/>
      <c r="Z41" s="9" t="s">
        <v>97</v>
      </c>
      <c r="AA41" s="11"/>
      <c r="AB41" s="11"/>
      <c r="AC41" s="11"/>
      <c r="AD41" s="17" t="s">
        <v>120</v>
      </c>
      <c r="AE41" s="17" t="s">
        <v>140</v>
      </c>
      <c r="AF41" s="17" t="s">
        <v>177</v>
      </c>
      <c r="AG41" s="17" t="s">
        <v>185</v>
      </c>
    </row>
    <row r="42" spans="1:33" ht="15" customHeight="1" x14ac:dyDescent="0.2">
      <c r="A42" s="6" t="s">
        <v>43</v>
      </c>
      <c r="B42" s="6" t="s">
        <v>45</v>
      </c>
      <c r="C42" s="6">
        <v>860002503</v>
      </c>
      <c r="D42" s="7" t="s">
        <v>100</v>
      </c>
      <c r="E42" s="6">
        <v>677603</v>
      </c>
      <c r="F42" s="8">
        <v>44890</v>
      </c>
      <c r="G42" s="8">
        <v>44967</v>
      </c>
      <c r="H42" s="11" t="s">
        <v>193</v>
      </c>
      <c r="I42" s="10">
        <v>179200</v>
      </c>
      <c r="J42" s="10">
        <v>0</v>
      </c>
      <c r="K42" s="10">
        <v>0</v>
      </c>
      <c r="L42" s="10">
        <v>0</v>
      </c>
      <c r="M42" s="10">
        <v>179200</v>
      </c>
      <c r="N42" s="10">
        <v>0</v>
      </c>
      <c r="O42" s="10">
        <v>179200</v>
      </c>
      <c r="P42" s="6" t="s">
        <v>33</v>
      </c>
      <c r="Q42" s="6">
        <v>900958564</v>
      </c>
      <c r="R42" s="11" t="s">
        <v>49</v>
      </c>
      <c r="S42" s="11" t="s">
        <v>69</v>
      </c>
      <c r="T42" s="12">
        <v>0</v>
      </c>
      <c r="U42" s="12">
        <v>0</v>
      </c>
      <c r="V42" s="12">
        <v>0</v>
      </c>
      <c r="W42" s="12">
        <v>0</v>
      </c>
      <c r="X42" s="13"/>
      <c r="Y42" s="14"/>
      <c r="Z42" s="9" t="s">
        <v>98</v>
      </c>
      <c r="AA42" s="11"/>
      <c r="AB42" s="11"/>
      <c r="AC42" s="11"/>
      <c r="AD42" s="17" t="s">
        <v>122</v>
      </c>
      <c r="AE42" s="17" t="s">
        <v>141</v>
      </c>
      <c r="AF42" s="17" t="s">
        <v>178</v>
      </c>
      <c r="AG42" s="17" t="s">
        <v>185</v>
      </c>
    </row>
    <row r="43" spans="1:33" ht="15" customHeight="1" x14ac:dyDescent="0.2">
      <c r="A43" s="6" t="s">
        <v>44</v>
      </c>
      <c r="B43" s="6" t="s">
        <v>45</v>
      </c>
      <c r="C43" s="6">
        <v>860002503</v>
      </c>
      <c r="D43" s="7" t="s">
        <v>100</v>
      </c>
      <c r="E43" s="6">
        <v>677325</v>
      </c>
      <c r="F43" s="8">
        <v>44897</v>
      </c>
      <c r="G43" s="8">
        <v>44967</v>
      </c>
      <c r="H43" s="11" t="s">
        <v>193</v>
      </c>
      <c r="I43" s="10">
        <v>90000</v>
      </c>
      <c r="J43" s="10">
        <v>0</v>
      </c>
      <c r="K43" s="10">
        <v>0</v>
      </c>
      <c r="L43" s="10">
        <v>0</v>
      </c>
      <c r="M43" s="10">
        <v>90000</v>
      </c>
      <c r="N43" s="10">
        <v>0</v>
      </c>
      <c r="O43" s="10">
        <v>90000</v>
      </c>
      <c r="P43" s="6" t="s">
        <v>33</v>
      </c>
      <c r="Q43" s="6">
        <v>900958564</v>
      </c>
      <c r="R43" s="11" t="s">
        <v>49</v>
      </c>
      <c r="S43" s="11" t="s">
        <v>69</v>
      </c>
      <c r="T43" s="12">
        <v>0</v>
      </c>
      <c r="U43" s="12">
        <v>0</v>
      </c>
      <c r="V43" s="12">
        <v>0</v>
      </c>
      <c r="W43" s="12">
        <v>0</v>
      </c>
      <c r="X43" s="13"/>
      <c r="Y43" s="14"/>
      <c r="Z43" s="9" t="s">
        <v>98</v>
      </c>
      <c r="AA43" s="9" t="s">
        <v>91</v>
      </c>
      <c r="AB43" s="9" t="s">
        <v>114</v>
      </c>
      <c r="AC43" s="11"/>
      <c r="AD43" s="17" t="s">
        <v>120</v>
      </c>
      <c r="AE43" s="17" t="s">
        <v>142</v>
      </c>
      <c r="AF43" s="17" t="s">
        <v>179</v>
      </c>
      <c r="AG43" s="17" t="s">
        <v>185</v>
      </c>
    </row>
    <row r="44" spans="1:33" ht="15" customHeight="1" x14ac:dyDescent="0.2">
      <c r="A44" s="6" t="s">
        <v>46</v>
      </c>
      <c r="B44" s="6" t="s">
        <v>45</v>
      </c>
      <c r="C44" s="6">
        <v>860002503</v>
      </c>
      <c r="D44" s="7" t="s">
        <v>100</v>
      </c>
      <c r="E44" s="6">
        <v>678362</v>
      </c>
      <c r="F44" s="8">
        <v>44988</v>
      </c>
      <c r="G44" s="8">
        <v>45027</v>
      </c>
      <c r="H44" s="11" t="s">
        <v>194</v>
      </c>
      <c r="I44" s="10">
        <v>142390</v>
      </c>
      <c r="J44" s="10">
        <v>0</v>
      </c>
      <c r="K44" s="10">
        <v>0</v>
      </c>
      <c r="L44" s="10">
        <v>0</v>
      </c>
      <c r="M44" s="10">
        <v>142390</v>
      </c>
      <c r="N44" s="10">
        <v>0</v>
      </c>
      <c r="O44" s="10">
        <v>142390</v>
      </c>
      <c r="P44" s="6" t="s">
        <v>33</v>
      </c>
      <c r="Q44" s="6">
        <v>900958564</v>
      </c>
      <c r="R44" s="11" t="s">
        <v>49</v>
      </c>
      <c r="S44" s="11" t="s">
        <v>69</v>
      </c>
      <c r="T44" s="12">
        <v>0</v>
      </c>
      <c r="U44" s="12">
        <v>0</v>
      </c>
      <c r="V44" s="12">
        <v>0</v>
      </c>
      <c r="W44" s="12">
        <v>0</v>
      </c>
      <c r="X44" s="13"/>
      <c r="Y44" s="14"/>
      <c r="Z44" s="11"/>
      <c r="AA44" s="11"/>
      <c r="AB44" s="11"/>
      <c r="AC44" s="11"/>
      <c r="AD44" s="17" t="s">
        <v>120</v>
      </c>
      <c r="AE44" s="17" t="s">
        <v>143</v>
      </c>
      <c r="AF44" s="17" t="s">
        <v>164</v>
      </c>
      <c r="AG44" s="17" t="s">
        <v>184</v>
      </c>
    </row>
    <row r="45" spans="1:33" ht="15" customHeight="1" x14ac:dyDescent="0.2">
      <c r="A45" s="6" t="s">
        <v>47</v>
      </c>
      <c r="B45" s="6" t="s">
        <v>45</v>
      </c>
      <c r="C45" s="6">
        <v>860002503</v>
      </c>
      <c r="D45" s="7" t="s">
        <v>100</v>
      </c>
      <c r="E45" s="6">
        <v>678362</v>
      </c>
      <c r="F45" s="8">
        <v>45011</v>
      </c>
      <c r="G45" s="8">
        <v>45027</v>
      </c>
      <c r="H45" s="11" t="s">
        <v>194</v>
      </c>
      <c r="I45" s="10">
        <v>143064</v>
      </c>
      <c r="J45" s="10">
        <v>0</v>
      </c>
      <c r="K45" s="10">
        <v>0</v>
      </c>
      <c r="L45" s="10">
        <v>0</v>
      </c>
      <c r="M45" s="10">
        <v>143064</v>
      </c>
      <c r="N45" s="10">
        <v>0</v>
      </c>
      <c r="O45" s="10">
        <v>143064</v>
      </c>
      <c r="P45" s="6" t="s">
        <v>33</v>
      </c>
      <c r="Q45" s="6">
        <v>900958564</v>
      </c>
      <c r="R45" s="11" t="s">
        <v>49</v>
      </c>
      <c r="S45" s="11" t="s">
        <v>69</v>
      </c>
      <c r="T45" s="12">
        <v>0</v>
      </c>
      <c r="U45" s="12">
        <v>0</v>
      </c>
      <c r="V45" s="12">
        <v>0</v>
      </c>
      <c r="W45" s="12">
        <v>0</v>
      </c>
      <c r="X45" s="13"/>
      <c r="Y45" s="14"/>
      <c r="Z45" s="11"/>
      <c r="AA45" s="11"/>
      <c r="AB45" s="11"/>
      <c r="AC45" s="11"/>
      <c r="AD45" s="17" t="s">
        <v>120</v>
      </c>
      <c r="AE45" s="17" t="s">
        <v>144</v>
      </c>
      <c r="AF45" s="17" t="s">
        <v>165</v>
      </c>
      <c r="AG45" s="17" t="s">
        <v>184</v>
      </c>
    </row>
    <row r="46" spans="1:33" ht="15" customHeight="1" x14ac:dyDescent="0.2">
      <c r="A46" s="6" t="s">
        <v>50</v>
      </c>
      <c r="B46" s="6" t="s">
        <v>45</v>
      </c>
      <c r="C46" s="6">
        <v>860002503</v>
      </c>
      <c r="D46" s="7" t="s">
        <v>100</v>
      </c>
      <c r="E46" s="6">
        <v>679315</v>
      </c>
      <c r="F46" s="8">
        <v>45099</v>
      </c>
      <c r="G46" s="8">
        <v>45119</v>
      </c>
      <c r="H46" s="11" t="s">
        <v>194</v>
      </c>
      <c r="I46" s="10">
        <v>1570784</v>
      </c>
      <c r="J46" s="10">
        <v>0</v>
      </c>
      <c r="K46" s="10">
        <v>0</v>
      </c>
      <c r="L46" s="10">
        <v>0</v>
      </c>
      <c r="M46" s="10">
        <v>1570784</v>
      </c>
      <c r="N46" s="10">
        <v>0</v>
      </c>
      <c r="O46" s="10">
        <v>1570784</v>
      </c>
      <c r="P46" s="6" t="s">
        <v>33</v>
      </c>
      <c r="Q46" s="6">
        <v>900958564</v>
      </c>
      <c r="R46" s="11" t="s">
        <v>49</v>
      </c>
      <c r="S46" s="11" t="s">
        <v>69</v>
      </c>
      <c r="T46" s="12">
        <v>0</v>
      </c>
      <c r="U46" s="12">
        <v>0</v>
      </c>
      <c r="V46" s="12">
        <v>0</v>
      </c>
      <c r="W46" s="12">
        <v>0</v>
      </c>
      <c r="X46" s="13"/>
      <c r="Y46" s="14"/>
      <c r="Z46" s="11"/>
      <c r="AA46" s="11"/>
      <c r="AB46" s="11"/>
      <c r="AC46" s="11"/>
      <c r="AD46" s="17" t="s">
        <v>120</v>
      </c>
      <c r="AE46" s="17" t="s">
        <v>145</v>
      </c>
      <c r="AF46" s="17" t="s">
        <v>166</v>
      </c>
      <c r="AG46" s="17" t="s">
        <v>184</v>
      </c>
    </row>
    <row r="47" spans="1:33" ht="15" customHeight="1" x14ac:dyDescent="0.2">
      <c r="A47" s="6" t="s">
        <v>75</v>
      </c>
      <c r="B47" s="6" t="s">
        <v>45</v>
      </c>
      <c r="C47" s="6">
        <v>860002503</v>
      </c>
      <c r="D47" s="7" t="s">
        <v>100</v>
      </c>
      <c r="E47" s="6">
        <v>682391</v>
      </c>
      <c r="F47" s="8">
        <v>45398</v>
      </c>
      <c r="G47" s="8">
        <v>45426</v>
      </c>
      <c r="H47" s="11" t="s">
        <v>194</v>
      </c>
      <c r="I47" s="10">
        <v>261255</v>
      </c>
      <c r="J47" s="10">
        <v>0</v>
      </c>
      <c r="K47" s="10">
        <v>0</v>
      </c>
      <c r="L47" s="10">
        <v>0</v>
      </c>
      <c r="M47" s="10">
        <v>261255</v>
      </c>
      <c r="N47" s="10">
        <v>0</v>
      </c>
      <c r="O47" s="10">
        <v>261255</v>
      </c>
      <c r="P47" s="6" t="s">
        <v>33</v>
      </c>
      <c r="Q47" s="6">
        <v>900958564</v>
      </c>
      <c r="R47" s="11" t="s">
        <v>49</v>
      </c>
      <c r="S47" s="11" t="s">
        <v>70</v>
      </c>
      <c r="T47" s="12">
        <v>0</v>
      </c>
      <c r="U47" s="12">
        <v>0</v>
      </c>
      <c r="V47" s="12">
        <v>0</v>
      </c>
      <c r="W47" s="12">
        <v>0</v>
      </c>
      <c r="X47" s="13"/>
      <c r="Y47" s="14"/>
      <c r="Z47" s="11"/>
      <c r="AA47" s="11"/>
      <c r="AB47" s="11"/>
      <c r="AC47" s="11"/>
      <c r="AD47" s="17" t="s">
        <v>120</v>
      </c>
      <c r="AE47" s="17" t="s">
        <v>146</v>
      </c>
      <c r="AF47" s="17" t="s">
        <v>167</v>
      </c>
      <c r="AG47" s="17" t="s">
        <v>184</v>
      </c>
    </row>
    <row r="48" spans="1:33" ht="15" customHeight="1" x14ac:dyDescent="0.2">
      <c r="A48" s="6" t="s">
        <v>76</v>
      </c>
      <c r="B48" s="6" t="s">
        <v>45</v>
      </c>
      <c r="C48" s="6">
        <v>860002503</v>
      </c>
      <c r="D48" s="7" t="s">
        <v>100</v>
      </c>
      <c r="E48" s="6">
        <v>683000</v>
      </c>
      <c r="F48" s="8">
        <v>45454</v>
      </c>
      <c r="G48" s="8">
        <v>45482</v>
      </c>
      <c r="H48" s="11" t="s">
        <v>193</v>
      </c>
      <c r="I48" s="10">
        <v>19455872</v>
      </c>
      <c r="J48" s="10">
        <v>0</v>
      </c>
      <c r="K48" s="10">
        <v>0</v>
      </c>
      <c r="L48" s="10">
        <v>17543872</v>
      </c>
      <c r="M48" s="10">
        <v>1912000</v>
      </c>
      <c r="N48" s="10">
        <v>0</v>
      </c>
      <c r="O48" s="10">
        <v>1912000</v>
      </c>
      <c r="P48" s="6" t="s">
        <v>33</v>
      </c>
      <c r="Q48" s="6">
        <v>900958564</v>
      </c>
      <c r="R48" s="11" t="s">
        <v>49</v>
      </c>
      <c r="S48" s="11" t="s">
        <v>73</v>
      </c>
      <c r="T48" s="12">
        <v>0</v>
      </c>
      <c r="U48" s="12">
        <v>0</v>
      </c>
      <c r="V48" s="12">
        <v>0</v>
      </c>
      <c r="W48" s="12">
        <v>0</v>
      </c>
      <c r="X48" s="13"/>
      <c r="Y48" s="14"/>
      <c r="Z48" s="9" t="s">
        <v>99</v>
      </c>
      <c r="AA48" s="9" t="s">
        <v>105</v>
      </c>
      <c r="AC48" s="9"/>
      <c r="AD48" s="17" t="s">
        <v>120</v>
      </c>
      <c r="AE48" s="17" t="s">
        <v>147</v>
      </c>
      <c r="AF48" s="17" t="s">
        <v>180</v>
      </c>
      <c r="AG48" s="17" t="s">
        <v>185</v>
      </c>
    </row>
    <row r="49" spans="1:33" ht="15" customHeight="1" x14ac:dyDescent="0.2">
      <c r="A49" s="6" t="s">
        <v>77</v>
      </c>
      <c r="B49" s="6" t="s">
        <v>45</v>
      </c>
      <c r="C49" s="6">
        <v>860002503</v>
      </c>
      <c r="D49" s="7" t="s">
        <v>100</v>
      </c>
      <c r="E49" s="6">
        <v>683000</v>
      </c>
      <c r="F49" s="8">
        <v>45471</v>
      </c>
      <c r="G49" s="8">
        <v>45482</v>
      </c>
      <c r="H49" s="11" t="s">
        <v>194</v>
      </c>
      <c r="I49" s="10">
        <v>104400</v>
      </c>
      <c r="J49" s="10">
        <v>0</v>
      </c>
      <c r="K49" s="10">
        <v>0</v>
      </c>
      <c r="L49" s="10">
        <v>0</v>
      </c>
      <c r="M49" s="10">
        <v>104400</v>
      </c>
      <c r="N49" s="10">
        <v>0</v>
      </c>
      <c r="O49" s="10">
        <v>104400</v>
      </c>
      <c r="P49" s="6" t="s">
        <v>33</v>
      </c>
      <c r="Q49" s="6">
        <v>900958564</v>
      </c>
      <c r="R49" s="11" t="s">
        <v>49</v>
      </c>
      <c r="S49" s="11" t="s">
        <v>73</v>
      </c>
      <c r="T49" s="12">
        <v>0</v>
      </c>
      <c r="U49" s="12">
        <v>0</v>
      </c>
      <c r="V49" s="12">
        <v>0</v>
      </c>
      <c r="W49" s="12">
        <v>0</v>
      </c>
      <c r="X49" s="13"/>
      <c r="Y49" s="14"/>
      <c r="Z49" s="11"/>
      <c r="AA49" s="11"/>
      <c r="AB49" s="11"/>
      <c r="AC49" s="11"/>
      <c r="AD49" s="17" t="s">
        <v>120</v>
      </c>
      <c r="AE49" s="17" t="s">
        <v>148</v>
      </c>
      <c r="AF49" s="17" t="s">
        <v>168</v>
      </c>
      <c r="AG49" s="17" t="s">
        <v>184</v>
      </c>
    </row>
    <row r="50" spans="1:33" ht="15" customHeight="1" x14ac:dyDescent="0.2">
      <c r="A50" s="6" t="s">
        <v>81</v>
      </c>
      <c r="B50" s="6" t="s">
        <v>45</v>
      </c>
      <c r="C50" s="6">
        <v>860002503</v>
      </c>
      <c r="D50" s="7" t="s">
        <v>100</v>
      </c>
      <c r="E50" s="6">
        <v>683213</v>
      </c>
      <c r="F50" s="8">
        <v>45493</v>
      </c>
      <c r="G50" s="8">
        <v>45517</v>
      </c>
      <c r="H50" s="11" t="s">
        <v>195</v>
      </c>
      <c r="I50" s="10">
        <v>116900</v>
      </c>
      <c r="J50" s="10">
        <v>0</v>
      </c>
      <c r="K50" s="10">
        <v>0</v>
      </c>
      <c r="L50" s="10">
        <v>0</v>
      </c>
      <c r="M50" s="10">
        <v>116900</v>
      </c>
      <c r="N50" s="10">
        <v>0</v>
      </c>
      <c r="O50" s="10">
        <v>116900</v>
      </c>
      <c r="P50" s="6" t="s">
        <v>33</v>
      </c>
      <c r="Q50" s="6">
        <v>900958564</v>
      </c>
      <c r="R50" s="11" t="s">
        <v>49</v>
      </c>
      <c r="S50" s="11" t="s">
        <v>73</v>
      </c>
      <c r="T50" s="12">
        <v>0</v>
      </c>
      <c r="U50" s="12">
        <v>0</v>
      </c>
      <c r="V50" s="12">
        <v>0</v>
      </c>
      <c r="W50" s="12">
        <v>0</v>
      </c>
      <c r="X50" s="13"/>
      <c r="Y50" s="14"/>
      <c r="Z50" s="9" t="s">
        <v>106</v>
      </c>
      <c r="AA50" s="11"/>
      <c r="AB50" s="11"/>
      <c r="AC50" s="11"/>
      <c r="AD50" s="17" t="s">
        <v>120</v>
      </c>
      <c r="AE50" s="17" t="s">
        <v>149</v>
      </c>
      <c r="AF50" s="17" t="s">
        <v>181</v>
      </c>
      <c r="AG50" s="17" t="s">
        <v>185</v>
      </c>
    </row>
    <row r="51" spans="1:33" ht="15" customHeight="1" x14ac:dyDescent="0.2">
      <c r="A51" s="6" t="s">
        <v>101</v>
      </c>
      <c r="B51" s="6" t="s">
        <v>45</v>
      </c>
      <c r="C51" s="6">
        <v>860002503</v>
      </c>
      <c r="D51" s="7" t="s">
        <v>100</v>
      </c>
      <c r="E51" s="6">
        <v>684124</v>
      </c>
      <c r="F51" s="8">
        <v>45577</v>
      </c>
      <c r="G51" s="8">
        <v>45614</v>
      </c>
      <c r="H51" s="11" t="s">
        <v>193</v>
      </c>
      <c r="I51" s="10">
        <v>290100</v>
      </c>
      <c r="J51" s="10">
        <v>0</v>
      </c>
      <c r="K51" s="10">
        <v>0</v>
      </c>
      <c r="L51" s="10">
        <v>0</v>
      </c>
      <c r="M51" s="10">
        <v>290100</v>
      </c>
      <c r="N51" s="10">
        <v>0</v>
      </c>
      <c r="O51" s="10">
        <v>290100</v>
      </c>
      <c r="P51" s="6" t="s">
        <v>33</v>
      </c>
      <c r="Q51" s="6">
        <v>900958564</v>
      </c>
      <c r="R51" s="11" t="s">
        <v>49</v>
      </c>
      <c r="S51" s="11" t="s">
        <v>71</v>
      </c>
      <c r="T51" s="12">
        <v>0</v>
      </c>
      <c r="U51" s="12">
        <v>0</v>
      </c>
      <c r="V51" s="12">
        <v>0</v>
      </c>
      <c r="W51" s="12">
        <v>0</v>
      </c>
      <c r="X51" s="13"/>
      <c r="Y51" s="14"/>
      <c r="Z51" s="11"/>
      <c r="AA51" s="11"/>
      <c r="AB51" s="11"/>
      <c r="AC51" s="11"/>
      <c r="AD51" s="17" t="s">
        <v>120</v>
      </c>
      <c r="AE51" s="17" t="s">
        <v>150</v>
      </c>
      <c r="AF51" s="17" t="s">
        <v>169</v>
      </c>
      <c r="AG51" s="17" t="s">
        <v>192</v>
      </c>
    </row>
    <row r="52" spans="1:33" ht="15" customHeight="1" x14ac:dyDescent="0.2">
      <c r="A52" s="6" t="s">
        <v>102</v>
      </c>
      <c r="B52" s="6" t="s">
        <v>45</v>
      </c>
      <c r="C52" s="6">
        <v>860002503</v>
      </c>
      <c r="D52" s="7" t="s">
        <v>100</v>
      </c>
      <c r="E52" s="6">
        <v>684124</v>
      </c>
      <c r="F52" s="8">
        <v>45577</v>
      </c>
      <c r="G52" s="8">
        <v>45614</v>
      </c>
      <c r="H52" s="11" t="s">
        <v>193</v>
      </c>
      <c r="I52" s="10">
        <v>290100</v>
      </c>
      <c r="J52" s="10">
        <v>0</v>
      </c>
      <c r="K52" s="10">
        <v>0</v>
      </c>
      <c r="L52" s="10">
        <v>0</v>
      </c>
      <c r="M52" s="10">
        <v>290100</v>
      </c>
      <c r="N52" s="10">
        <v>0</v>
      </c>
      <c r="O52" s="10">
        <v>290100</v>
      </c>
      <c r="P52" s="6" t="s">
        <v>33</v>
      </c>
      <c r="Q52" s="6">
        <v>900958564</v>
      </c>
      <c r="R52" s="11" t="s">
        <v>49</v>
      </c>
      <c r="S52" s="11" t="s">
        <v>71</v>
      </c>
      <c r="T52" s="12">
        <v>0</v>
      </c>
      <c r="U52" s="12">
        <v>0</v>
      </c>
      <c r="V52" s="12">
        <v>0</v>
      </c>
      <c r="W52" s="12">
        <v>0</v>
      </c>
      <c r="X52" s="13"/>
      <c r="Y52" s="14"/>
      <c r="Z52" s="11"/>
      <c r="AA52" s="11"/>
      <c r="AB52" s="11"/>
      <c r="AC52" s="11"/>
      <c r="AD52" s="17" t="s">
        <v>120</v>
      </c>
      <c r="AE52" s="17" t="s">
        <v>151</v>
      </c>
      <c r="AF52" s="17" t="s">
        <v>169</v>
      </c>
      <c r="AG52" s="17" t="s">
        <v>192</v>
      </c>
    </row>
    <row r="53" spans="1:33" ht="15" customHeight="1" x14ac:dyDescent="0.2">
      <c r="A53" s="6" t="s">
        <v>107</v>
      </c>
      <c r="B53" s="6" t="s">
        <v>45</v>
      </c>
      <c r="C53" s="6">
        <v>860002503</v>
      </c>
      <c r="D53" s="7" t="s">
        <v>100</v>
      </c>
      <c r="E53" s="6">
        <v>684380</v>
      </c>
      <c r="F53" s="8">
        <v>45600</v>
      </c>
      <c r="G53" s="8">
        <v>45636</v>
      </c>
      <c r="H53" s="11" t="s">
        <v>194</v>
      </c>
      <c r="I53" s="10">
        <v>190105</v>
      </c>
      <c r="J53" s="10">
        <v>0</v>
      </c>
      <c r="K53" s="10">
        <v>0</v>
      </c>
      <c r="L53" s="10">
        <v>0</v>
      </c>
      <c r="M53" s="10">
        <v>190105</v>
      </c>
      <c r="N53" s="10">
        <v>190105</v>
      </c>
      <c r="O53" s="10">
        <v>0</v>
      </c>
      <c r="P53" s="6" t="s">
        <v>33</v>
      </c>
      <c r="Q53" s="6">
        <v>900958564</v>
      </c>
      <c r="R53" s="11" t="s">
        <v>49</v>
      </c>
      <c r="S53" s="11" t="s">
        <v>72</v>
      </c>
      <c r="T53" s="12">
        <v>0</v>
      </c>
      <c r="U53" s="12">
        <v>0</v>
      </c>
      <c r="V53" s="12">
        <v>0</v>
      </c>
      <c r="W53" s="12">
        <v>0</v>
      </c>
      <c r="X53" s="13"/>
      <c r="Y53" s="14"/>
      <c r="Z53" s="11"/>
      <c r="AA53" s="11"/>
      <c r="AB53" s="11"/>
      <c r="AC53" s="11"/>
      <c r="AD53" s="17" t="s">
        <v>123</v>
      </c>
      <c r="AE53" s="17" t="s">
        <v>152</v>
      </c>
      <c r="AF53" s="17" t="s">
        <v>123</v>
      </c>
      <c r="AG53" s="17" t="s">
        <v>183</v>
      </c>
    </row>
    <row r="54" spans="1:33" ht="15" customHeight="1" x14ac:dyDescent="0.2">
      <c r="A54" s="6" t="s">
        <v>108</v>
      </c>
      <c r="B54" s="6" t="s">
        <v>45</v>
      </c>
      <c r="C54" s="6">
        <v>860002503</v>
      </c>
      <c r="D54" s="7" t="s">
        <v>100</v>
      </c>
      <c r="E54" s="6">
        <v>684380</v>
      </c>
      <c r="F54" s="8">
        <v>45601</v>
      </c>
      <c r="G54" s="8">
        <v>45636</v>
      </c>
      <c r="H54" s="11" t="s">
        <v>194</v>
      </c>
      <c r="I54" s="10">
        <v>116900</v>
      </c>
      <c r="J54" s="10">
        <v>0</v>
      </c>
      <c r="K54" s="10">
        <v>0</v>
      </c>
      <c r="L54" s="10">
        <v>0</v>
      </c>
      <c r="M54" s="10">
        <v>116900</v>
      </c>
      <c r="N54" s="10">
        <v>116900</v>
      </c>
      <c r="O54" s="10">
        <v>0</v>
      </c>
      <c r="P54" s="6" t="s">
        <v>33</v>
      </c>
      <c r="Q54" s="6">
        <v>900958564</v>
      </c>
      <c r="R54" s="11" t="s">
        <v>49</v>
      </c>
      <c r="S54" s="11" t="s">
        <v>72</v>
      </c>
      <c r="T54" s="12">
        <v>0</v>
      </c>
      <c r="U54" s="12">
        <v>0</v>
      </c>
      <c r="V54" s="12">
        <v>0</v>
      </c>
      <c r="W54" s="12">
        <v>0</v>
      </c>
      <c r="X54" s="13"/>
      <c r="Y54" s="14"/>
      <c r="Z54" s="11"/>
      <c r="AA54" s="11"/>
      <c r="AB54" s="11"/>
      <c r="AC54" s="11"/>
      <c r="AD54" s="17" t="s">
        <v>123</v>
      </c>
      <c r="AE54" s="17" t="s">
        <v>152</v>
      </c>
      <c r="AF54" s="17" t="s">
        <v>123</v>
      </c>
      <c r="AG54" s="17" t="s">
        <v>183</v>
      </c>
    </row>
    <row r="55" spans="1:33" ht="15" customHeight="1" x14ac:dyDescent="0.2">
      <c r="A55" s="6" t="s">
        <v>109</v>
      </c>
      <c r="B55" s="6" t="s">
        <v>45</v>
      </c>
      <c r="C55" s="6">
        <v>860002503</v>
      </c>
      <c r="D55" s="7" t="s">
        <v>100</v>
      </c>
      <c r="E55" s="6">
        <v>684380</v>
      </c>
      <c r="F55" s="8">
        <v>45613</v>
      </c>
      <c r="G55" s="8">
        <v>45636</v>
      </c>
      <c r="H55" s="11" t="s">
        <v>194</v>
      </c>
      <c r="I55" s="10">
        <v>405005</v>
      </c>
      <c r="J55" s="10">
        <v>0</v>
      </c>
      <c r="K55" s="10">
        <v>0</v>
      </c>
      <c r="L55" s="10">
        <v>0</v>
      </c>
      <c r="M55" s="10">
        <v>405005</v>
      </c>
      <c r="N55" s="10">
        <v>405005</v>
      </c>
      <c r="O55" s="10">
        <v>0</v>
      </c>
      <c r="P55" s="6" t="s">
        <v>33</v>
      </c>
      <c r="Q55" s="6">
        <v>900958564</v>
      </c>
      <c r="R55" s="11" t="s">
        <v>49</v>
      </c>
      <c r="S55" s="11" t="s">
        <v>72</v>
      </c>
      <c r="T55" s="12">
        <v>0</v>
      </c>
      <c r="U55" s="12">
        <v>0</v>
      </c>
      <c r="V55" s="12">
        <v>0</v>
      </c>
      <c r="W55" s="12">
        <v>0</v>
      </c>
      <c r="X55" s="13"/>
      <c r="Y55" s="14"/>
      <c r="Z55" s="11"/>
      <c r="AA55" s="11"/>
      <c r="AB55" s="11"/>
      <c r="AC55" s="11"/>
      <c r="AD55" s="17" t="s">
        <v>123</v>
      </c>
      <c r="AE55" s="17" t="s">
        <v>152</v>
      </c>
      <c r="AF55" s="17" t="s">
        <v>123</v>
      </c>
      <c r="AG55" s="17" t="s">
        <v>183</v>
      </c>
    </row>
    <row r="56" spans="1:33" ht="15" customHeight="1" x14ac:dyDescent="0.2">
      <c r="A56" s="6" t="s">
        <v>110</v>
      </c>
      <c r="B56" s="6" t="s">
        <v>45</v>
      </c>
      <c r="C56" s="6">
        <v>860002503</v>
      </c>
      <c r="D56" s="7" t="s">
        <v>100</v>
      </c>
      <c r="E56" s="6">
        <v>684380</v>
      </c>
      <c r="F56" s="8">
        <v>45623</v>
      </c>
      <c r="G56" s="8">
        <v>45636</v>
      </c>
      <c r="H56" s="11" t="s">
        <v>194</v>
      </c>
      <c r="I56" s="10">
        <v>1224151</v>
      </c>
      <c r="J56" s="10">
        <v>0</v>
      </c>
      <c r="K56" s="10">
        <v>0</v>
      </c>
      <c r="L56" s="10">
        <v>0</v>
      </c>
      <c r="M56" s="10">
        <v>1224151</v>
      </c>
      <c r="N56" s="10">
        <v>1224151</v>
      </c>
      <c r="O56" s="10">
        <v>0</v>
      </c>
      <c r="P56" s="6" t="s">
        <v>33</v>
      </c>
      <c r="Q56" s="6">
        <v>900958564</v>
      </c>
      <c r="R56" s="11" t="s">
        <v>49</v>
      </c>
      <c r="S56" s="11" t="s">
        <v>72</v>
      </c>
      <c r="T56" s="12">
        <v>0</v>
      </c>
      <c r="U56" s="12">
        <v>0</v>
      </c>
      <c r="V56" s="12">
        <v>0</v>
      </c>
      <c r="W56" s="12">
        <v>0</v>
      </c>
      <c r="X56" s="13"/>
      <c r="Y56" s="14"/>
      <c r="Z56" s="11"/>
      <c r="AA56" s="11"/>
      <c r="AB56" s="11"/>
      <c r="AC56" s="11"/>
      <c r="AD56" s="17" t="s">
        <v>123</v>
      </c>
      <c r="AE56" s="17" t="s">
        <v>152</v>
      </c>
      <c r="AF56" s="17" t="s">
        <v>123</v>
      </c>
      <c r="AG56" s="17" t="s">
        <v>183</v>
      </c>
    </row>
    <row r="57" spans="1:33" ht="15" customHeight="1" x14ac:dyDescent="0.2">
      <c r="A57" s="6" t="s">
        <v>111</v>
      </c>
      <c r="B57" s="6" t="s">
        <v>45</v>
      </c>
      <c r="C57" s="6">
        <v>860002503</v>
      </c>
      <c r="D57" s="7" t="s">
        <v>100</v>
      </c>
      <c r="E57" s="6">
        <v>684380</v>
      </c>
      <c r="F57" s="8">
        <v>45626</v>
      </c>
      <c r="G57" s="8">
        <v>45636</v>
      </c>
      <c r="H57" s="11" t="s">
        <v>194</v>
      </c>
      <c r="I57" s="10">
        <v>1025250</v>
      </c>
      <c r="J57" s="10">
        <v>0</v>
      </c>
      <c r="K57" s="10">
        <v>0</v>
      </c>
      <c r="L57" s="10">
        <v>0</v>
      </c>
      <c r="M57" s="10">
        <v>1025250</v>
      </c>
      <c r="N57" s="10">
        <v>1025250</v>
      </c>
      <c r="O57" s="10">
        <v>0</v>
      </c>
      <c r="P57" s="6" t="s">
        <v>33</v>
      </c>
      <c r="Q57" s="6">
        <v>900958564</v>
      </c>
      <c r="R57" s="11" t="s">
        <v>49</v>
      </c>
      <c r="S57" s="11" t="s">
        <v>72</v>
      </c>
      <c r="T57" s="12">
        <v>0</v>
      </c>
      <c r="U57" s="12">
        <v>0</v>
      </c>
      <c r="V57" s="12">
        <v>0</v>
      </c>
      <c r="W57" s="12">
        <v>0</v>
      </c>
      <c r="X57" s="13"/>
      <c r="Y57" s="14"/>
      <c r="Z57" s="11"/>
      <c r="AA57" s="11"/>
      <c r="AB57" s="11"/>
      <c r="AC57" s="11"/>
      <c r="AD57" s="17" t="s">
        <v>123</v>
      </c>
      <c r="AE57" s="17" t="s">
        <v>152</v>
      </c>
      <c r="AF57" s="17" t="s">
        <v>123</v>
      </c>
      <c r="AG57" s="17" t="s">
        <v>183</v>
      </c>
    </row>
    <row r="58" spans="1:33" ht="15" customHeight="1" x14ac:dyDescent="0.2">
      <c r="A58" s="15" t="s">
        <v>78</v>
      </c>
      <c r="B58" s="15" t="s">
        <v>34</v>
      </c>
      <c r="C58" s="15" t="s">
        <v>34</v>
      </c>
      <c r="D58" s="15" t="s">
        <v>34</v>
      </c>
      <c r="E58" s="15" t="s">
        <v>34</v>
      </c>
      <c r="F58" s="15" t="s">
        <v>34</v>
      </c>
      <c r="G58" s="15" t="s">
        <v>34</v>
      </c>
      <c r="H58" s="15" t="s">
        <v>34</v>
      </c>
      <c r="I58" s="16">
        <f>SUBTOTAL(9,I6:I57)</f>
        <v>65081382</v>
      </c>
      <c r="J58" s="16">
        <f>SUBTOTAL(9,J6:J57)</f>
        <v>0</v>
      </c>
      <c r="K58" s="16">
        <f>SUBTOTAL(9,K6:K57)</f>
        <v>966346.96</v>
      </c>
      <c r="L58" s="16">
        <f>SUBTOTAL(9,L6:L57)</f>
        <v>22764876</v>
      </c>
      <c r="M58" s="16">
        <f>SUBTOTAL(9,M6:M57)</f>
        <v>41350159.039999999</v>
      </c>
      <c r="N58" s="16">
        <f t="shared" ref="N58:O58" si="0">SUBTOTAL(9,N6:N57)</f>
        <v>2961411</v>
      </c>
      <c r="O58" s="16">
        <f t="shared" si="0"/>
        <v>38388748.039999999</v>
      </c>
      <c r="P58" s="15" t="s">
        <v>34</v>
      </c>
      <c r="Q58" s="15" t="s">
        <v>34</v>
      </c>
      <c r="R58" s="15" t="s">
        <v>34</v>
      </c>
      <c r="S58" s="15" t="s">
        <v>34</v>
      </c>
      <c r="T58" s="16">
        <f>SUBTOTAL(9,T6:T57)</f>
        <v>11077232</v>
      </c>
      <c r="U58" s="16">
        <f>SUBTOTAL(9,U6:U57)</f>
        <v>0</v>
      </c>
      <c r="V58" s="16">
        <f>SUBTOTAL(9,V6:V57)</f>
        <v>0</v>
      </c>
      <c r="W58" s="16">
        <f>SUBTOTAL(9,W6:W57)</f>
        <v>11077232</v>
      </c>
      <c r="X58" s="15" t="s">
        <v>34</v>
      </c>
      <c r="Y58" s="15" t="s">
        <v>34</v>
      </c>
      <c r="Z58" s="15" t="s">
        <v>34</v>
      </c>
      <c r="AA58" s="15" t="s">
        <v>115</v>
      </c>
      <c r="AB58" s="15" t="s">
        <v>34</v>
      </c>
      <c r="AC58" s="15" t="s">
        <v>34</v>
      </c>
      <c r="AD58" s="5" t="s">
        <v>34</v>
      </c>
      <c r="AE58" s="5" t="s">
        <v>34</v>
      </c>
      <c r="AF58" s="18" t="s">
        <v>34</v>
      </c>
      <c r="AG58" s="15" t="s">
        <v>34</v>
      </c>
    </row>
  </sheetData>
  <autoFilter ref="A5:AG57"/>
  <mergeCells count="4">
    <mergeCell ref="A4:AB4"/>
    <mergeCell ref="A1:AC1"/>
    <mergeCell ref="A2:AC2"/>
    <mergeCell ref="A3:AC3"/>
  </mergeCells>
  <pageMargins left="0.39370078740157483" right="0.39370078740157483" top="0.78740157480314965" bottom="0.78740157480314965" header="0" footer="0.39370078740157483"/>
  <pageSetup scale="95" orientation="landscape" r:id="rId1"/>
  <headerFooter>
    <oddFooter>Página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31"/>
  <sheetViews>
    <sheetView zoomScale="75" zoomScaleNormal="75" workbookViewId="0">
      <selection activeCell="A15" sqref="A15"/>
    </sheetView>
  </sheetViews>
  <sheetFormatPr baseColWidth="10" defaultColWidth="16.7109375" defaultRowHeight="15" customHeight="1" x14ac:dyDescent="0.25"/>
  <cols>
    <col min="1" max="1" width="85.7109375" style="20" customWidth="1"/>
    <col min="2" max="6" width="18.85546875" style="20" bestFit="1" customWidth="1"/>
    <col min="7" max="7" width="15" style="20" customWidth="1"/>
    <col min="8" max="16384" width="16.7109375" style="20"/>
  </cols>
  <sheetData>
    <row r="3" spans="1:8" ht="15" customHeight="1" x14ac:dyDescent="0.25">
      <c r="A3" s="21" t="s">
        <v>187</v>
      </c>
      <c r="B3" s="21" t="s">
        <v>117</v>
      </c>
      <c r="H3"/>
    </row>
    <row r="4" spans="1:8" ht="30" customHeight="1" x14ac:dyDescent="0.25">
      <c r="A4" s="21" t="s">
        <v>182</v>
      </c>
      <c r="B4" s="20" t="s">
        <v>120</v>
      </c>
      <c r="C4" s="20" t="s">
        <v>122</v>
      </c>
      <c r="D4" s="20" t="s">
        <v>119</v>
      </c>
      <c r="E4" s="20" t="s">
        <v>123</v>
      </c>
      <c r="F4" s="20" t="s">
        <v>121</v>
      </c>
      <c r="G4" s="20" t="s">
        <v>186</v>
      </c>
      <c r="H4"/>
    </row>
    <row r="5" spans="1:8" ht="15" customHeight="1" x14ac:dyDescent="0.25">
      <c r="A5" s="23" t="s">
        <v>185</v>
      </c>
      <c r="B5" s="22">
        <v>4797292</v>
      </c>
      <c r="C5" s="22">
        <v>179200</v>
      </c>
      <c r="D5" s="22"/>
      <c r="E5" s="22"/>
      <c r="F5" s="22">
        <v>1988318</v>
      </c>
      <c r="G5" s="22">
        <v>6964810</v>
      </c>
      <c r="H5"/>
    </row>
    <row r="6" spans="1:8" ht="30" customHeight="1" x14ac:dyDescent="0.25">
      <c r="A6" s="23" t="s">
        <v>184</v>
      </c>
      <c r="B6" s="22">
        <v>2751786</v>
      </c>
      <c r="C6" s="22"/>
      <c r="D6" s="22"/>
      <c r="E6" s="22"/>
      <c r="F6" s="22"/>
      <c r="G6" s="22">
        <v>2751786</v>
      </c>
      <c r="H6"/>
    </row>
    <row r="7" spans="1:8" ht="15" customHeight="1" x14ac:dyDescent="0.25">
      <c r="A7" s="19" t="s">
        <v>183</v>
      </c>
      <c r="B7" s="22"/>
      <c r="C7" s="22"/>
      <c r="D7" s="22"/>
      <c r="E7" s="22">
        <v>0</v>
      </c>
      <c r="F7" s="22"/>
      <c r="G7" s="22">
        <v>0</v>
      </c>
      <c r="H7"/>
    </row>
    <row r="8" spans="1:8" ht="15" customHeight="1" x14ac:dyDescent="0.25">
      <c r="A8" s="23" t="s">
        <v>188</v>
      </c>
      <c r="B8" s="22">
        <v>11077232</v>
      </c>
      <c r="C8" s="22"/>
      <c r="D8" s="22">
        <v>12083978.039999999</v>
      </c>
      <c r="E8" s="22"/>
      <c r="F8" s="22"/>
      <c r="G8" s="22">
        <v>23161210.039999999</v>
      </c>
      <c r="H8"/>
    </row>
    <row r="9" spans="1:8" ht="15" customHeight="1" x14ac:dyDescent="0.25">
      <c r="A9" s="19" t="s">
        <v>189</v>
      </c>
      <c r="B9" s="22"/>
      <c r="C9" s="22"/>
      <c r="D9" s="22">
        <v>276000</v>
      </c>
      <c r="E9" s="22"/>
      <c r="F9" s="22"/>
      <c r="G9" s="22">
        <v>276000</v>
      </c>
      <c r="H9"/>
    </row>
    <row r="10" spans="1:8" ht="15" customHeight="1" x14ac:dyDescent="0.25">
      <c r="A10" s="19" t="s">
        <v>190</v>
      </c>
      <c r="B10" s="22"/>
      <c r="C10" s="22"/>
      <c r="D10" s="22">
        <v>1299974</v>
      </c>
      <c r="E10" s="22"/>
      <c r="F10" s="22"/>
      <c r="G10" s="22">
        <v>1299974</v>
      </c>
      <c r="H10"/>
    </row>
    <row r="11" spans="1:8" ht="15" customHeight="1" x14ac:dyDescent="0.25">
      <c r="A11" s="19" t="s">
        <v>191</v>
      </c>
      <c r="B11" s="22">
        <v>823236</v>
      </c>
      <c r="C11" s="22"/>
      <c r="D11" s="22"/>
      <c r="E11" s="22"/>
      <c r="F11" s="22"/>
      <c r="G11" s="22">
        <v>823236</v>
      </c>
      <c r="H11"/>
    </row>
    <row r="12" spans="1:8" ht="15" customHeight="1" x14ac:dyDescent="0.25">
      <c r="A12" s="19" t="s">
        <v>192</v>
      </c>
      <c r="B12" s="22">
        <v>580200</v>
      </c>
      <c r="C12" s="22"/>
      <c r="D12" s="22"/>
      <c r="E12" s="22"/>
      <c r="F12" s="22"/>
      <c r="G12" s="22">
        <v>580200</v>
      </c>
      <c r="H12"/>
    </row>
    <row r="13" spans="1:8" ht="15" customHeight="1" x14ac:dyDescent="0.25">
      <c r="A13" s="19" t="s">
        <v>200</v>
      </c>
      <c r="B13" s="22"/>
      <c r="C13" s="22"/>
      <c r="D13" s="22">
        <v>2531532</v>
      </c>
      <c r="E13" s="22"/>
      <c r="F13" s="22"/>
      <c r="G13" s="22">
        <v>2531532</v>
      </c>
      <c r="H13"/>
    </row>
    <row r="14" spans="1:8" ht="15" customHeight="1" x14ac:dyDescent="0.25">
      <c r="A14" s="20" t="s">
        <v>186</v>
      </c>
      <c r="B14" s="22">
        <v>20029746</v>
      </c>
      <c r="C14" s="22">
        <v>179200</v>
      </c>
      <c r="D14" s="22">
        <v>16191484.039999999</v>
      </c>
      <c r="E14" s="22">
        <v>0</v>
      </c>
      <c r="F14" s="22">
        <v>1988318</v>
      </c>
      <c r="G14" s="22">
        <v>38388748.039999999</v>
      </c>
      <c r="H14"/>
    </row>
    <row r="15" spans="1:8" ht="15" customHeight="1" x14ac:dyDescent="0.25">
      <c r="A15"/>
      <c r="B15"/>
      <c r="C15"/>
      <c r="D15"/>
      <c r="E15"/>
      <c r="F15"/>
      <c r="G15"/>
      <c r="H15"/>
    </row>
    <row r="16" spans="1:8" ht="15" customHeight="1" x14ac:dyDescent="0.25">
      <c r="A16"/>
      <c r="B16"/>
      <c r="C16"/>
      <c r="D16"/>
      <c r="E16"/>
      <c r="F16"/>
      <c r="G16"/>
      <c r="H16"/>
    </row>
    <row r="17" spans="1:8" ht="15" customHeight="1" x14ac:dyDescent="0.25">
      <c r="A17"/>
      <c r="B17"/>
      <c r="C17"/>
      <c r="D17"/>
      <c r="E17"/>
      <c r="F17"/>
      <c r="G17"/>
      <c r="H17"/>
    </row>
    <row r="18" spans="1:8" ht="15" customHeight="1" x14ac:dyDescent="0.25">
      <c r="A18"/>
      <c r="B18"/>
      <c r="C18"/>
      <c r="D18"/>
      <c r="E18"/>
      <c r="F18"/>
      <c r="G18"/>
      <c r="H18"/>
    </row>
    <row r="19" spans="1:8" ht="15" customHeight="1" x14ac:dyDescent="0.25">
      <c r="A19"/>
      <c r="B19"/>
      <c r="C19"/>
      <c r="D19"/>
      <c r="E19"/>
      <c r="F19"/>
      <c r="G19"/>
      <c r="H19"/>
    </row>
    <row r="20" spans="1:8" ht="15" customHeight="1" x14ac:dyDescent="0.25">
      <c r="A20"/>
      <c r="B20"/>
      <c r="C20"/>
      <c r="D20"/>
      <c r="E20"/>
      <c r="F20"/>
      <c r="G20"/>
      <c r="H20"/>
    </row>
    <row r="21" spans="1:8" ht="15" customHeight="1" x14ac:dyDescent="0.25">
      <c r="A21"/>
      <c r="B21"/>
      <c r="C21"/>
      <c r="D21"/>
      <c r="E21"/>
      <c r="F21"/>
      <c r="G21"/>
      <c r="H21"/>
    </row>
    <row r="22" spans="1:8" ht="15" customHeight="1" x14ac:dyDescent="0.25">
      <c r="A22"/>
      <c r="B22"/>
      <c r="C22"/>
      <c r="D22"/>
      <c r="E22"/>
      <c r="F22"/>
      <c r="G22"/>
      <c r="H22"/>
    </row>
    <row r="23" spans="1:8" ht="15" customHeight="1" x14ac:dyDescent="0.25">
      <c r="A23"/>
      <c r="B23"/>
      <c r="C23"/>
      <c r="D23"/>
      <c r="E23"/>
      <c r="F23"/>
      <c r="G23"/>
      <c r="H23"/>
    </row>
    <row r="24" spans="1:8" ht="15" customHeight="1" x14ac:dyDescent="0.25">
      <c r="A24"/>
      <c r="B24"/>
      <c r="C24"/>
      <c r="D24"/>
      <c r="E24"/>
      <c r="F24"/>
      <c r="G24"/>
      <c r="H24"/>
    </row>
    <row r="25" spans="1:8" ht="15" customHeight="1" x14ac:dyDescent="0.25">
      <c r="A25"/>
      <c r="B25"/>
      <c r="C25"/>
      <c r="D25"/>
      <c r="E25"/>
      <c r="F25"/>
      <c r="G25"/>
      <c r="H25"/>
    </row>
    <row r="26" spans="1:8" ht="15" customHeight="1" x14ac:dyDescent="0.25">
      <c r="A26"/>
      <c r="B26"/>
      <c r="C26"/>
      <c r="D26"/>
      <c r="E26"/>
      <c r="F26"/>
      <c r="G26"/>
      <c r="H26"/>
    </row>
    <row r="27" spans="1:8" ht="15" customHeight="1" x14ac:dyDescent="0.25">
      <c r="A27"/>
      <c r="B27"/>
      <c r="C27"/>
      <c r="D27"/>
      <c r="E27"/>
      <c r="F27"/>
      <c r="G27"/>
      <c r="H27"/>
    </row>
    <row r="28" spans="1:8" ht="15" customHeight="1" x14ac:dyDescent="0.25">
      <c r="A28"/>
      <c r="B28"/>
      <c r="C28"/>
      <c r="D28"/>
      <c r="E28"/>
      <c r="F28"/>
      <c r="G28"/>
      <c r="H28"/>
    </row>
    <row r="29" spans="1:8" ht="15" customHeight="1" x14ac:dyDescent="0.25">
      <c r="A29"/>
      <c r="B29"/>
      <c r="C29"/>
      <c r="D29"/>
      <c r="E29"/>
      <c r="F29"/>
      <c r="G29"/>
      <c r="H29"/>
    </row>
    <row r="30" spans="1:8" ht="15" customHeight="1" x14ac:dyDescent="0.25">
      <c r="A30"/>
      <c r="B30"/>
      <c r="C30"/>
      <c r="D30"/>
      <c r="E30"/>
      <c r="F30"/>
      <c r="G30"/>
      <c r="H30"/>
    </row>
    <row r="31" spans="1:8" ht="15" customHeight="1" x14ac:dyDescent="0.25">
      <c r="A31"/>
      <c r="B31"/>
      <c r="C31"/>
      <c r="D31"/>
      <c r="E31"/>
      <c r="F31"/>
      <c r="G31"/>
      <c r="H31"/>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zoomScale="75" zoomScaleNormal="75" workbookViewId="0">
      <selection activeCell="A13" sqref="A13"/>
    </sheetView>
  </sheetViews>
  <sheetFormatPr baseColWidth="10" defaultColWidth="14.7109375" defaultRowHeight="15" customHeight="1" x14ac:dyDescent="0.25"/>
  <cols>
    <col min="1" max="1" width="50.7109375" style="20" customWidth="1"/>
    <col min="2" max="6" width="14.7109375" style="20" customWidth="1"/>
    <col min="7" max="16384" width="14.7109375" style="20"/>
  </cols>
  <sheetData>
    <row r="1" spans="1:8" ht="15" customHeight="1" x14ac:dyDescent="0.25">
      <c r="A1" s="37" t="s">
        <v>198</v>
      </c>
      <c r="B1" s="37" t="s">
        <v>196</v>
      </c>
      <c r="C1" s="37"/>
      <c r="D1" s="37"/>
      <c r="E1" s="37"/>
      <c r="F1" s="37"/>
      <c r="G1" s="38" t="s">
        <v>197</v>
      </c>
      <c r="H1" s="38" t="s">
        <v>199</v>
      </c>
    </row>
    <row r="2" spans="1:8" ht="30" customHeight="1" x14ac:dyDescent="0.25">
      <c r="A2" s="37"/>
      <c r="B2" s="28" t="s">
        <v>123</v>
      </c>
      <c r="C2" s="28" t="s">
        <v>122</v>
      </c>
      <c r="D2" s="28" t="s">
        <v>121</v>
      </c>
      <c r="E2" s="28" t="s">
        <v>119</v>
      </c>
      <c r="F2" s="28" t="s">
        <v>120</v>
      </c>
      <c r="G2" s="38"/>
      <c r="H2" s="38"/>
    </row>
    <row r="3" spans="1:8" ht="15" customHeight="1" x14ac:dyDescent="0.25">
      <c r="A3" s="24" t="s">
        <v>183</v>
      </c>
      <c r="B3" s="25">
        <v>0</v>
      </c>
      <c r="C3" s="25">
        <v>0</v>
      </c>
      <c r="D3" s="25">
        <v>0</v>
      </c>
      <c r="E3" s="25">
        <v>0</v>
      </c>
      <c r="F3" s="25">
        <v>0</v>
      </c>
      <c r="G3" s="25">
        <v>0</v>
      </c>
      <c r="H3" s="33">
        <f>G3/$G$12</f>
        <v>0</v>
      </c>
    </row>
    <row r="4" spans="1:8" ht="30" customHeight="1" x14ac:dyDescent="0.25">
      <c r="A4" s="31" t="s">
        <v>189</v>
      </c>
      <c r="B4" s="32">
        <v>0</v>
      </c>
      <c r="C4" s="32">
        <v>0</v>
      </c>
      <c r="D4" s="32">
        <v>0</v>
      </c>
      <c r="E4" s="32">
        <v>276000</v>
      </c>
      <c r="F4" s="32">
        <v>0</v>
      </c>
      <c r="G4" s="32">
        <v>276000</v>
      </c>
      <c r="H4" s="34">
        <f t="shared" ref="H4:H12" si="0">G4/$G$12</f>
        <v>7.1896066970565369E-3</v>
      </c>
    </row>
    <row r="5" spans="1:8" ht="15" customHeight="1" x14ac:dyDescent="0.25">
      <c r="A5" s="31" t="s">
        <v>192</v>
      </c>
      <c r="B5" s="32">
        <v>0</v>
      </c>
      <c r="C5" s="32">
        <v>0</v>
      </c>
      <c r="D5" s="32">
        <v>0</v>
      </c>
      <c r="E5" s="32">
        <v>0</v>
      </c>
      <c r="F5" s="32">
        <v>580200</v>
      </c>
      <c r="G5" s="32">
        <v>580200</v>
      </c>
      <c r="H5" s="34">
        <f t="shared" si="0"/>
        <v>1.5113803643594938E-2</v>
      </c>
    </row>
    <row r="6" spans="1:8" ht="15" customHeight="1" x14ac:dyDescent="0.25">
      <c r="A6" s="31" t="s">
        <v>191</v>
      </c>
      <c r="B6" s="32">
        <v>0</v>
      </c>
      <c r="C6" s="32">
        <v>0</v>
      </c>
      <c r="D6" s="32">
        <v>0</v>
      </c>
      <c r="E6" s="32">
        <v>0</v>
      </c>
      <c r="F6" s="32">
        <v>823236</v>
      </c>
      <c r="G6" s="32">
        <v>823236</v>
      </c>
      <c r="H6" s="34">
        <f t="shared" si="0"/>
        <v>2.1444721227746506E-2</v>
      </c>
    </row>
    <row r="7" spans="1:8" ht="30" customHeight="1" x14ac:dyDescent="0.25">
      <c r="A7" s="31" t="s">
        <v>190</v>
      </c>
      <c r="B7" s="32">
        <v>0</v>
      </c>
      <c r="C7" s="32">
        <v>0</v>
      </c>
      <c r="D7" s="32">
        <v>0</v>
      </c>
      <c r="E7" s="32">
        <v>1299974</v>
      </c>
      <c r="F7" s="32">
        <v>0</v>
      </c>
      <c r="G7" s="32">
        <v>1299974</v>
      </c>
      <c r="H7" s="34">
        <f t="shared" si="0"/>
        <v>3.3863412233331065E-2</v>
      </c>
    </row>
    <row r="8" spans="1:8" ht="30" customHeight="1" x14ac:dyDescent="0.25">
      <c r="A8" s="31" t="s">
        <v>200</v>
      </c>
      <c r="B8" s="32">
        <v>0</v>
      </c>
      <c r="C8" s="32">
        <v>0</v>
      </c>
      <c r="D8" s="32">
        <v>0</v>
      </c>
      <c r="E8" s="32">
        <v>2531532</v>
      </c>
      <c r="F8" s="32">
        <v>0</v>
      </c>
      <c r="G8" s="32">
        <v>2531532</v>
      </c>
      <c r="H8" s="34">
        <f t="shared" si="0"/>
        <v>6.5944635583380179E-2</v>
      </c>
    </row>
    <row r="9" spans="1:8" ht="45" customHeight="1" x14ac:dyDescent="0.25">
      <c r="A9" s="24" t="s">
        <v>184</v>
      </c>
      <c r="B9" s="25">
        <v>0</v>
      </c>
      <c r="C9" s="25">
        <v>0</v>
      </c>
      <c r="D9" s="25">
        <v>0</v>
      </c>
      <c r="E9" s="25">
        <v>0</v>
      </c>
      <c r="F9" s="25">
        <v>2751786</v>
      </c>
      <c r="G9" s="25">
        <v>2751786</v>
      </c>
      <c r="H9" s="33">
        <f t="shared" si="0"/>
        <v>7.168209802342905E-2</v>
      </c>
    </row>
    <row r="10" spans="1:8" ht="30" customHeight="1" x14ac:dyDescent="0.25">
      <c r="A10" s="24" t="s">
        <v>185</v>
      </c>
      <c r="B10" s="25">
        <v>0</v>
      </c>
      <c r="C10" s="25">
        <v>179200</v>
      </c>
      <c r="D10" s="25">
        <v>1988318</v>
      </c>
      <c r="E10" s="25">
        <v>0</v>
      </c>
      <c r="F10" s="25">
        <v>4797292</v>
      </c>
      <c r="G10" s="25">
        <v>6964810</v>
      </c>
      <c r="H10" s="33">
        <f t="shared" si="0"/>
        <v>0.18142842253524036</v>
      </c>
    </row>
    <row r="11" spans="1:8" ht="30" customHeight="1" x14ac:dyDescent="0.25">
      <c r="A11" s="31" t="s">
        <v>188</v>
      </c>
      <c r="B11" s="32">
        <v>0</v>
      </c>
      <c r="C11" s="32">
        <v>0</v>
      </c>
      <c r="D11" s="32">
        <v>0</v>
      </c>
      <c r="E11" s="32">
        <v>12083978.039999999</v>
      </c>
      <c r="F11" s="32">
        <v>11077232</v>
      </c>
      <c r="G11" s="32">
        <v>23161210.039999999</v>
      </c>
      <c r="H11" s="34">
        <f t="shared" si="0"/>
        <v>0.60333330005622132</v>
      </c>
    </row>
    <row r="12" spans="1:8" ht="15" customHeight="1" x14ac:dyDescent="0.25">
      <c r="A12" s="26" t="s">
        <v>197</v>
      </c>
      <c r="B12" s="27">
        <v>0</v>
      </c>
      <c r="C12" s="27">
        <v>179200</v>
      </c>
      <c r="D12" s="27">
        <v>1988318</v>
      </c>
      <c r="E12" s="27">
        <v>16191484.039999999</v>
      </c>
      <c r="F12" s="27">
        <v>20029746</v>
      </c>
      <c r="G12" s="27">
        <v>38388748.039999999</v>
      </c>
      <c r="H12" s="29">
        <f t="shared" si="0"/>
        <v>1</v>
      </c>
    </row>
    <row r="13" spans="1:8" ht="15" customHeight="1" x14ac:dyDescent="0.2">
      <c r="A13" s="17"/>
      <c r="B13" s="29">
        <f>B12/$G$12</f>
        <v>0</v>
      </c>
      <c r="C13" s="30">
        <f t="shared" ref="C13:F13" si="1">C12/$G$12</f>
        <v>4.6680344931613457E-3</v>
      </c>
      <c r="D13" s="29">
        <f t="shared" si="1"/>
        <v>5.1794291335790069E-2</v>
      </c>
      <c r="E13" s="29">
        <f t="shared" si="1"/>
        <v>0.4217768191640146</v>
      </c>
      <c r="F13" s="29">
        <f t="shared" si="1"/>
        <v>0.52176085500703395</v>
      </c>
      <c r="G13" s="17"/>
      <c r="H13" s="17"/>
    </row>
    <row r="14" spans="1:8" ht="15" customHeight="1" x14ac:dyDescent="0.2">
      <c r="A14" s="17"/>
      <c r="B14" s="17"/>
      <c r="C14" s="17"/>
      <c r="D14" s="17"/>
      <c r="E14" s="17"/>
      <c r="F14" s="17"/>
      <c r="G14" s="17"/>
      <c r="H14" s="17"/>
    </row>
    <row r="15" spans="1:8" ht="15" customHeight="1" x14ac:dyDescent="0.2">
      <c r="A15" s="17"/>
      <c r="B15" s="17"/>
      <c r="C15" s="17"/>
      <c r="D15" s="17"/>
      <c r="E15" s="17"/>
      <c r="F15" s="17"/>
      <c r="G15" s="17"/>
      <c r="H15" s="17"/>
    </row>
    <row r="16" spans="1:8" ht="15" customHeight="1" x14ac:dyDescent="0.2">
      <c r="A16" s="17"/>
      <c r="B16" s="17"/>
      <c r="C16" s="17"/>
      <c r="D16" s="17"/>
      <c r="E16" s="17"/>
      <c r="F16" s="17"/>
      <c r="G16" s="17"/>
      <c r="H16" s="17"/>
    </row>
    <row r="17" spans="1:8" ht="15" customHeight="1" x14ac:dyDescent="0.2">
      <c r="A17" s="17"/>
      <c r="B17" s="17"/>
      <c r="C17" s="17"/>
      <c r="D17" s="17"/>
      <c r="E17" s="17"/>
      <c r="F17" s="17"/>
      <c r="G17" s="17"/>
      <c r="H17" s="17"/>
    </row>
    <row r="18" spans="1:8" ht="15" customHeight="1" x14ac:dyDescent="0.2">
      <c r="A18" s="17"/>
      <c r="B18" s="17"/>
      <c r="C18" s="17"/>
      <c r="D18" s="17"/>
      <c r="E18" s="17"/>
      <c r="F18" s="17"/>
      <c r="G18" s="17"/>
      <c r="H18" s="17"/>
    </row>
    <row r="19" spans="1:8" ht="15" customHeight="1" x14ac:dyDescent="0.2">
      <c r="A19" s="17"/>
      <c r="B19" s="17"/>
      <c r="C19" s="17"/>
      <c r="D19" s="17"/>
      <c r="E19" s="17"/>
      <c r="F19" s="17"/>
      <c r="G19" s="17"/>
      <c r="H19" s="17"/>
    </row>
    <row r="20" spans="1:8" ht="15" customHeight="1" x14ac:dyDescent="0.2">
      <c r="A20" s="17"/>
      <c r="B20" s="17"/>
      <c r="C20" s="17"/>
      <c r="D20" s="17"/>
      <c r="E20" s="17"/>
      <c r="F20" s="17"/>
      <c r="G20" s="17"/>
      <c r="H20" s="17"/>
    </row>
    <row r="21" spans="1:8" ht="15" customHeight="1" x14ac:dyDescent="0.2">
      <c r="A21" s="17"/>
      <c r="B21" s="17"/>
      <c r="C21" s="17"/>
      <c r="D21" s="17"/>
      <c r="E21" s="17"/>
      <c r="F21" s="17"/>
      <c r="G21" s="17"/>
      <c r="H21" s="17"/>
    </row>
    <row r="22" spans="1:8" ht="15" customHeight="1" x14ac:dyDescent="0.2">
      <c r="A22" s="17"/>
      <c r="B22" s="17"/>
      <c r="C22" s="17"/>
      <c r="D22" s="17"/>
      <c r="E22" s="17"/>
      <c r="F22" s="17"/>
      <c r="G22" s="17"/>
      <c r="H22" s="17"/>
    </row>
    <row r="23" spans="1:8" ht="15" customHeight="1" x14ac:dyDescent="0.2">
      <c r="A23" s="17"/>
      <c r="B23" s="17"/>
      <c r="C23" s="17"/>
      <c r="D23" s="17"/>
      <c r="E23" s="17"/>
      <c r="F23" s="17"/>
      <c r="G23" s="17"/>
      <c r="H23" s="17"/>
    </row>
    <row r="24" spans="1:8" ht="15" customHeight="1" x14ac:dyDescent="0.2">
      <c r="A24" s="17"/>
      <c r="B24" s="17"/>
      <c r="C24" s="17"/>
      <c r="D24" s="17"/>
      <c r="E24" s="17"/>
      <c r="F24" s="17"/>
      <c r="G24" s="17"/>
      <c r="H24" s="17"/>
    </row>
    <row r="25" spans="1:8" ht="15" customHeight="1" x14ac:dyDescent="0.2">
      <c r="A25" s="17"/>
      <c r="B25" s="17"/>
      <c r="C25" s="17"/>
      <c r="D25" s="17"/>
      <c r="E25" s="17"/>
      <c r="F25" s="17"/>
      <c r="G25" s="17"/>
      <c r="H25" s="17"/>
    </row>
    <row r="26" spans="1:8" ht="15" customHeight="1" x14ac:dyDescent="0.2">
      <c r="A26" s="17"/>
      <c r="B26" s="17"/>
      <c r="C26" s="17"/>
      <c r="D26" s="17"/>
      <c r="E26" s="17"/>
      <c r="F26" s="17"/>
      <c r="G26" s="17"/>
      <c r="H26" s="17"/>
    </row>
    <row r="27" spans="1:8" ht="15" customHeight="1" x14ac:dyDescent="0.2">
      <c r="A27" s="17"/>
      <c r="B27" s="17"/>
      <c r="C27" s="17"/>
      <c r="D27" s="17"/>
      <c r="E27" s="17"/>
      <c r="F27" s="17"/>
      <c r="G27" s="17"/>
      <c r="H27" s="17"/>
    </row>
    <row r="28" spans="1:8" ht="15" customHeight="1" x14ac:dyDescent="0.2">
      <c r="A28" s="17"/>
      <c r="B28" s="17"/>
      <c r="C28" s="17"/>
      <c r="D28" s="17"/>
      <c r="E28" s="17"/>
      <c r="F28" s="17"/>
      <c r="G28" s="17"/>
      <c r="H28" s="17"/>
    </row>
    <row r="29" spans="1:8" ht="15" customHeight="1" x14ac:dyDescent="0.2">
      <c r="A29" s="17"/>
      <c r="B29" s="17"/>
      <c r="C29" s="17"/>
      <c r="D29" s="17"/>
      <c r="E29" s="17"/>
      <c r="F29" s="17"/>
      <c r="G29" s="17"/>
      <c r="H29" s="17"/>
    </row>
  </sheetData>
  <sortState ref="A3:G11">
    <sortCondition ref="G3:G11"/>
  </sortState>
  <mergeCells count="4">
    <mergeCell ref="B1:F1"/>
    <mergeCell ref="G1:G2"/>
    <mergeCell ref="A1:A2"/>
    <mergeCell ref="H1:H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1527487AE2AE746A6661416F54662D8" ma:contentTypeVersion="6" ma:contentTypeDescription="Crear nuevo documento." ma:contentTypeScope="" ma:versionID="99c9a20f2b91afff918e71d316f17494">
  <xsd:schema xmlns:xsd="http://www.w3.org/2001/XMLSchema" xmlns:xs="http://www.w3.org/2001/XMLSchema" xmlns:p="http://schemas.microsoft.com/office/2006/metadata/properties" xmlns:ns2="be42f1d3-3d94-43c8-9a8a-1b95af476fae" xmlns:ns3="ada2d4c8-0eff-4ef9-8c10-5b5fce1c3dc8" targetNamespace="http://schemas.microsoft.com/office/2006/metadata/properties" ma:root="true" ma:fieldsID="bf188beff4b2c0c534773d9c3d859149" ns2:_="" ns3:_="">
    <xsd:import namespace="be42f1d3-3d94-43c8-9a8a-1b95af476fae"/>
    <xsd:import namespace="ada2d4c8-0eff-4ef9-8c10-5b5fce1c3dc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42f1d3-3d94-43c8-9a8a-1b95af476fa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da2d4c8-0eff-4ef9-8c10-5b5fce1c3dc8" elementFormDefault="qualified">
    <xsd:import namespace="http://schemas.microsoft.com/office/2006/documentManagement/types"/>
    <xsd:import namespace="http://schemas.microsoft.com/office/infopath/2007/PartnerControls"/>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922A671-57F2-4FDF-B00B-9746CC8677F1}"/>
</file>

<file path=customXml/itemProps2.xml><?xml version="1.0" encoding="utf-8"?>
<ds:datastoreItem xmlns:ds="http://schemas.openxmlformats.org/officeDocument/2006/customXml" ds:itemID="{76A89F38-B8F3-4BA4-9718-D6435672F5C6}"/>
</file>

<file path=customXml/itemProps3.xml><?xml version="1.0" encoding="utf-8"?>
<ds:datastoreItem xmlns:ds="http://schemas.openxmlformats.org/officeDocument/2006/customXml" ds:itemID="{FD24ADD9-9AC7-48E2-ADFF-3B2BEDC0F01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24-12</vt:lpstr>
      <vt:lpstr>TD</vt:lpstr>
      <vt:lpstr>Resumen</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financiera6</dc:creator>
  <cp:lastModifiedBy>NMUCAR04</cp:lastModifiedBy>
  <cp:lastPrinted>2022-10-21T16:57:37Z</cp:lastPrinted>
  <dcterms:created xsi:type="dcterms:W3CDTF">2017-02-21T13:02:54Z</dcterms:created>
  <dcterms:modified xsi:type="dcterms:W3CDTF">2025-02-26T21:55:59Z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0x01010011527487AE2AE746A6661416F54662D8</vt:lpwstr>
  </property>
</Properties>
</file>