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pivotCache/pivotCacheDefinition1.xml" ContentType="application/vnd.openxmlformats-officedocument.spreadsheetml.pivotCacheDefiniti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EPS Sanitas\"/>
    </mc:Choice>
  </mc:AlternateContent>
  <bookViews>
    <workbookView xWindow="4140" yWindow="585" windowWidth="6045" windowHeight="5460"/>
  </bookViews>
  <sheets>
    <sheet name="24-12" sheetId="26" r:id="rId1"/>
    <sheet name="TD" sheetId="46" r:id="rId2"/>
  </sheets>
  <definedNames>
    <definedName name="_xlnm._FilterDatabase" localSheetId="0" hidden="1">'24-12'!$A$5:$J$23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  <pivotCaches>
    <pivotCache cacheId="6" r:id="rId3"/>
  </pivotCaches>
</workbook>
</file>

<file path=xl/calcChain.xml><?xml version="1.0" encoding="utf-8"?>
<calcChain xmlns="http://schemas.openxmlformats.org/spreadsheetml/2006/main">
  <c r="I24" i="26" l="1"/>
</calcChain>
</file>

<file path=xl/sharedStrings.xml><?xml version="1.0" encoding="utf-8"?>
<sst xmlns="http://schemas.openxmlformats.org/spreadsheetml/2006/main" count="122" uniqueCount="51">
  <si>
    <t>Nit</t>
  </si>
  <si>
    <t>Fecha Factura</t>
  </si>
  <si>
    <t>Nombre Tercero</t>
  </si>
  <si>
    <t>N. Factura</t>
  </si>
  <si>
    <t>SUBRED INTEGRADA DE SERVICIOS DE SALUD SUR E.S.E.</t>
  </si>
  <si>
    <t xml:space="preserve"> </t>
  </si>
  <si>
    <t>SIN RADICAR</t>
  </si>
  <si>
    <t>RADICADA ENTIDAD</t>
  </si>
  <si>
    <t>CONTESTADA</t>
  </si>
  <si>
    <t>SUBGERENCIA FINANCIERA - AREA DE CARTERA</t>
  </si>
  <si>
    <t>00000008700425</t>
  </si>
  <si>
    <t>00000008700440</t>
  </si>
  <si>
    <t>00000008786658</t>
  </si>
  <si>
    <t>00000008786638</t>
  </si>
  <si>
    <t>Regimen</t>
  </si>
  <si>
    <t>N. Radicado</t>
  </si>
  <si>
    <t>Fecha Radicado</t>
  </si>
  <si>
    <t>Facturado</t>
  </si>
  <si>
    <t>00000009086760</t>
  </si>
  <si>
    <t>00000009086762</t>
  </si>
  <si>
    <t>Totales</t>
  </si>
  <si>
    <t>Capitación</t>
  </si>
  <si>
    <t xml:space="preserve">ENTIDAD PROMOTORA DE SALUD SANITAS SAS EN INTERVENCION BAJO LA MEDIDA DE TOMA DE POSESION   </t>
  </si>
  <si>
    <t>00000009222505</t>
  </si>
  <si>
    <t>00000009222506</t>
  </si>
  <si>
    <t>CORTE: 30-NOV-24</t>
  </si>
  <si>
    <t>00000009237057</t>
  </si>
  <si>
    <t>00000009237059</t>
  </si>
  <si>
    <t>000009243735</t>
  </si>
  <si>
    <t>000009246656</t>
  </si>
  <si>
    <t>000009246693</t>
  </si>
  <si>
    <t>Estado Cierre</t>
  </si>
  <si>
    <t>00000009250837</t>
  </si>
  <si>
    <t>000009250981</t>
  </si>
  <si>
    <t>00000009250835</t>
  </si>
  <si>
    <t>000009256016</t>
  </si>
  <si>
    <t>000009259759</t>
  </si>
  <si>
    <t>Total general</t>
  </si>
  <si>
    <t>Rechazada por valor</t>
  </si>
  <si>
    <t>Rechazada por RIPS</t>
  </si>
  <si>
    <t>Pendiente nota crédito Facturación Subred</t>
  </si>
  <si>
    <t>Observaciones Revisión Conjunta Facturación - Cartera Subred</t>
  </si>
  <si>
    <t>Suma de Facturado</t>
  </si>
  <si>
    <t>Total</t>
  </si>
  <si>
    <t>Pagada nov-24. Pago aplicado feb-25</t>
  </si>
  <si>
    <t>Pagada dic-24. Pago aplicado feb-25</t>
  </si>
  <si>
    <t>Pagada ene-25. Pago aplicado feb-25</t>
  </si>
  <si>
    <t>Pagada nov-24. Pago identificado feb-25</t>
  </si>
  <si>
    <t>Pagada dic-24. Pago identificado feb-25</t>
  </si>
  <si>
    <t>Pagada ene-25. Pago identificado feb-25</t>
  </si>
  <si>
    <t>Estado ERP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</si>
</sst>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7" fillId="0" borderId="0"/>
  </cellStyleXfs>
  <cellXfs count="18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0" fontId="0" fillId="0" borderId="0" xfId="0" pivotButton="1"/>
    <xf numFmtId="165" fontId="0" fillId="0" borderId="0" xfId="0" applyNumberFormat="1"/>
    <xf numFmtId="0" fontId="0" fillId="34" borderId="0" xfId="0" applyFill="1"/>
    <xf numFmtId="165" fontId="0" fillId="34" borderId="0" xfId="0" applyNumberFormat="1" applyFill="1"/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6" fillId="34" borderId="0" xfId="0" applyFont="1" applyFill="1" applyBorder="1" applyAlignment="1">
      <alignment horizontal="center" vertical="center" wrapText="1"/>
    </xf>
    <xf numFmtId="0" fontId="26" fillId="34" borderId="0" xfId="0" applyFont="1" applyFill="1" applyBorder="1" applyAlignment="1">
      <alignment horizontal="center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7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88900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702.744941550925" createdVersion="6" refreshedVersion="6" minRefreshableVersion="3" recordCount="18">
  <cacheSource type="worksheet">
    <worksheetSource ref="A5:J23" sheet="24-12"/>
  </cacheSource>
  <cacheFields count="10"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00251440" maxValue="800251440"/>
    </cacheField>
    <cacheField name="Nombre Tercero" numFmtId="0">
      <sharedItems/>
    </cacheField>
    <cacheField name="N. Radicado" numFmtId="0">
      <sharedItems containsSemiMixedTypes="0" containsString="0" containsNumber="1" containsInteger="1" minValue="0" maxValue="684591"/>
    </cacheField>
    <cacheField name="Fecha Factura" numFmtId="167">
      <sharedItems containsSemiMixedTypes="0" containsNonDate="0" containsDate="1" containsString="0" minDate="2023-07-24T00:00:00" maxDate="2024-12-27T00:00:00"/>
    </cacheField>
    <cacheField name="Fecha Radicado" numFmtId="167">
      <sharedItems containsSemiMixedTypes="0" containsNonDate="0" containsDate="1" containsString="0" minDate="1899-12-31T00:00:00" maxDate="2024-12-11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833" maxValue="101075257"/>
    </cacheField>
    <cacheField name="Observaciones Revisión Conjunta Facturación - Cartera Subred" numFmtId="0">
      <sharedItems count="15">
        <s v="Rechazada por valor"/>
        <s v="Rechazada por RIPS"/>
        <s v="Pagada nov-24. Pago aplicado feb-25"/>
        <s v="Pagada dic-24. Pago aplicado feb-25"/>
        <s v="Pendiente nota crédito Facturación Subred"/>
        <s v="Pagada ene-25. Pago aplicado feb-25"/>
        <s v="Proceso especial terminado: 250430 - 3896540" u="1"/>
        <s v="Proceso especial terminado: 278994 - 4282579" u="1"/>
        <s v="Proceso especial terminado: 316057 - 4681445" u="1"/>
        <s v="Proceso especial terminado: 249275 - 3875683" u="1"/>
        <s v="Proceso especial terminado: 250427 - 3896537" u="1"/>
        <s v="Pagada" u="1"/>
        <s v="Proceso especial terminado: 278990 - 4282546" u="1"/>
        <s v="Proceso especial terminado: 249260 - 3875689" u="1"/>
        <s v="Proceso especial terminado: 316054 - 4681406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s v="00000008700440"/>
    <s v="Capitación"/>
    <n v="800251440"/>
    <s v="ENTIDAD PROMOTORA DE SALUD SANITAS SAS EN INTERVENCION BAJO LA MEDIDA DE TOMA DE POSESION   "/>
    <n v="679870"/>
    <d v="2023-07-24T00:00:00"/>
    <d v="2023-08-08T00:00:00"/>
    <s v="RADICADA ENTIDAD"/>
    <n v="18520414"/>
    <x v="0"/>
  </r>
  <r>
    <s v="00000008700425"/>
    <s v="Capitación"/>
    <n v="800251440"/>
    <s v="ENTIDAD PROMOTORA DE SALUD SANITAS SAS EN INTERVENCION BAJO LA MEDIDA DE TOMA DE POSESION   "/>
    <n v="679869"/>
    <d v="2023-07-24T00:00:00"/>
    <d v="2023-08-08T00:00:00"/>
    <s v="RADICADA ENTIDAD"/>
    <n v="74086359"/>
    <x v="0"/>
  </r>
  <r>
    <s v="00000008786658"/>
    <s v="Capitación"/>
    <n v="800251440"/>
    <s v="ENTIDAD PROMOTORA DE SALUD SANITAS SAS EN INTERVENCION BAJO LA MEDIDA DE TOMA DE POSESION   "/>
    <n v="680549"/>
    <d v="2023-09-28T00:00:00"/>
    <d v="2023-10-09T00:00:00"/>
    <s v="CONTESTADA"/>
    <n v="15154194"/>
    <x v="1"/>
  </r>
  <r>
    <s v="00000008786638"/>
    <s v="Capitación"/>
    <n v="800251440"/>
    <s v="ENTIDAD PROMOTORA DE SALUD SANITAS SAS EN INTERVENCION BAJO LA MEDIDA DE TOMA DE POSESION   "/>
    <n v="680548"/>
    <d v="2023-09-28T00:00:00"/>
    <d v="2023-10-09T00:00:00"/>
    <s v="CONTESTADA"/>
    <n v="60616774"/>
    <x v="1"/>
  </r>
  <r>
    <s v="00000009086760"/>
    <s v="Capitación"/>
    <n v="800251440"/>
    <s v="ENTIDAD PROMOTORA DE SALUD SANITAS SAS EN INTERVENCION BAJO LA MEDIDA DE TOMA DE POSESION   "/>
    <n v="682933"/>
    <d v="2024-06-07T00:00:00"/>
    <d v="2024-07-09T00:00:00"/>
    <s v="RADICADA ENTIDAD"/>
    <n v="16432506"/>
    <x v="2"/>
  </r>
  <r>
    <s v="00000009086762"/>
    <s v="Capitación"/>
    <n v="800251440"/>
    <s v="ENTIDAD PROMOTORA DE SALUD SANITAS SAS EN INTERVENCION BAJO LA MEDIDA DE TOMA DE POSESION   "/>
    <n v="682932"/>
    <d v="2024-06-07T00:00:00"/>
    <d v="2024-07-09T00:00:00"/>
    <s v="RADICADA ENTIDAD"/>
    <n v="65734339"/>
    <x v="2"/>
  </r>
  <r>
    <s v="00000009222506"/>
    <s v="Capitación"/>
    <n v="800251440"/>
    <s v="ENTIDAD PROMOTORA DE SALUD SANITAS SAS EN INTERVENCION BAJO LA MEDIDA DE TOMA DE POSESION   "/>
    <n v="683977"/>
    <d v="2024-10-10T00:00:00"/>
    <d v="2024-10-15T00:00:00"/>
    <s v="RADICADA ENTIDAD"/>
    <n v="16471160"/>
    <x v="2"/>
  </r>
  <r>
    <s v="00000009222505"/>
    <s v="Capitación"/>
    <n v="800251440"/>
    <s v="ENTIDAD PROMOTORA DE SALUD SANITAS SAS EN INTERVENCION BAJO LA MEDIDA DE TOMA DE POSESION   "/>
    <n v="683976"/>
    <d v="2024-10-10T00:00:00"/>
    <d v="2024-10-15T00:00:00"/>
    <s v="RADICADA ENTIDAD"/>
    <n v="65888762"/>
    <x v="2"/>
  </r>
  <r>
    <s v="00000009237057"/>
    <s v="Capitación"/>
    <n v="800251440"/>
    <s v="ENTIDAD PROMOTORA DE SALUD SANITAS SAS EN INTERVENCION BAJO LA MEDIDA DE TOMA DE POSESION   "/>
    <n v="684277"/>
    <d v="2024-11-08T00:00:00"/>
    <d v="2024-11-18T00:00:00"/>
    <s v="RADICADA ENTIDAD"/>
    <n v="18371805"/>
    <x v="3"/>
  </r>
  <r>
    <s v="00000009237059"/>
    <s v="Capitación"/>
    <n v="800251440"/>
    <s v="ENTIDAD PROMOTORA DE SALUD SANITAS SAS EN INTERVENCION BAJO LA MEDIDA DE TOMA DE POSESION   "/>
    <n v="684278"/>
    <d v="2024-11-08T00:00:00"/>
    <d v="2024-11-18T00:00:00"/>
    <s v="RADICADA ENTIDAD"/>
    <n v="73491663"/>
    <x v="3"/>
  </r>
  <r>
    <s v="000009243735"/>
    <s v="Capitación"/>
    <n v="800251440"/>
    <s v="ENTIDAD PROMOTORA DE SALUD SANITAS SAS EN INTERVENCION BAJO LA MEDIDA DE TOMA DE POSESION   "/>
    <n v="0"/>
    <d v="2024-11-23T00:00:00"/>
    <d v="1899-12-31T00:00:00"/>
    <s v="SIN RADICAR"/>
    <n v="93200"/>
    <x v="4"/>
  </r>
  <r>
    <s v="000009246656"/>
    <s v="Capitación"/>
    <n v="800251440"/>
    <s v="ENTIDAD PROMOTORA DE SALUD SANITAS SAS EN INTERVENCION BAJO LA MEDIDA DE TOMA DE POSESION   "/>
    <n v="0"/>
    <d v="2024-11-29T00:00:00"/>
    <d v="1899-12-31T00:00:00"/>
    <s v="SIN RADICAR"/>
    <n v="93200"/>
    <x v="4"/>
  </r>
  <r>
    <s v="000009246693"/>
    <s v="Capitación"/>
    <n v="800251440"/>
    <s v="ENTIDAD PROMOTORA DE SALUD SANITAS SAS EN INTERVENCION BAJO LA MEDIDA DE TOMA DE POSESION   "/>
    <n v="0"/>
    <d v="2024-11-29T00:00:00"/>
    <d v="1899-12-31T00:00:00"/>
    <s v="SIN RADICAR"/>
    <n v="93200"/>
    <x v="4"/>
  </r>
  <r>
    <s v="00000009250837"/>
    <s v="Capitación"/>
    <n v="800251440"/>
    <s v="ENTIDAD PROMOTORA DE SALUD SANITAS SAS EN INTERVENCION BAJO LA MEDIDA DE TOMA DE POSESION   "/>
    <n v="684590"/>
    <d v="2024-12-09T00:00:00"/>
    <d v="2024-12-10T00:00:00"/>
    <s v="RADICADA ENTIDAD"/>
    <n v="101075257"/>
    <x v="5"/>
  </r>
  <r>
    <s v="000009250981"/>
    <s v="Capitación"/>
    <n v="800251440"/>
    <s v="ENTIDAD PROMOTORA DE SALUD SANITAS SAS EN INTERVENCION BAJO LA MEDIDA DE TOMA DE POSESION   "/>
    <n v="0"/>
    <d v="2024-12-09T00:00:00"/>
    <d v="1899-12-31T00:00:00"/>
    <s v="SIN RADICAR"/>
    <n v="833"/>
    <x v="4"/>
  </r>
  <r>
    <s v="00000009250835"/>
    <s v="Capitación"/>
    <n v="800251440"/>
    <s v="ENTIDAD PROMOTORA DE SALUD SANITAS SAS EN INTERVENCION BAJO LA MEDIDA DE TOMA DE POSESION   "/>
    <n v="684591"/>
    <d v="2024-12-09T00:00:00"/>
    <d v="2024-12-10T00:00:00"/>
    <s v="RADICADA ENTIDAD"/>
    <n v="25267260"/>
    <x v="5"/>
  </r>
  <r>
    <s v="000009256016"/>
    <s v="Capitación"/>
    <n v="800251440"/>
    <s v="ENTIDAD PROMOTORA DE SALUD SANITAS SAS EN INTERVENCION BAJO LA MEDIDA DE TOMA DE POSESION   "/>
    <n v="0"/>
    <d v="2024-12-19T00:00:00"/>
    <d v="1899-12-31T00:00:00"/>
    <s v="SIN RADICAR"/>
    <n v="79100"/>
    <x v="4"/>
  </r>
  <r>
    <s v="000009259759"/>
    <s v="Capitación"/>
    <n v="800251440"/>
    <s v="ENTIDAD PROMOTORA DE SALUD SANITAS SAS EN INTERVENCION BAJO LA MEDIDA DE TOMA DE POSESION   "/>
    <n v="0"/>
    <d v="2024-12-26T00:00:00"/>
    <d v="1899-12-31T00:00:00"/>
    <s v="SIN RADICAR"/>
    <n v="791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B11" firstHeaderRow="2" firstDataRow="2" firstDataCol="1"/>
  <pivotFields count="10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outline="0" showAll="0"/>
    <pivotField dataField="1" compact="0" numFmtId="165" outline="0" showAll="0"/>
    <pivotField axis="axisRow" compact="0" outline="0" showAll="0" defaultSubtotal="0">
      <items count="15">
        <item x="4"/>
        <item m="1" x="13"/>
        <item m="1" x="9"/>
        <item m="1" x="10"/>
        <item m="1" x="6"/>
        <item m="1" x="12"/>
        <item m="1" x="7"/>
        <item m="1" x="14"/>
        <item m="1" x="8"/>
        <item x="1"/>
        <item x="0"/>
        <item m="1" x="11"/>
        <item x="2"/>
        <item x="3"/>
        <item x="5"/>
      </items>
    </pivotField>
  </pivotFields>
  <rowFields count="1">
    <field x="9"/>
  </rowFields>
  <rowItems count="7">
    <i>
      <x/>
    </i>
    <i>
      <x v="9"/>
    </i>
    <i>
      <x v="10"/>
    </i>
    <i>
      <x v="12"/>
    </i>
    <i>
      <x v="13"/>
    </i>
    <i>
      <x v="14"/>
    </i>
    <i t="grand">
      <x/>
    </i>
  </rowItems>
  <colItems count="1">
    <i/>
  </colItems>
  <dataFields count="1">
    <dataField name="Suma de Facturado" fld="8" baseField="0" baseItem="0" numFmtId="165"/>
  </dataFields>
  <formats count="7">
    <format dxfId="6">
      <pivotArea outline="0" collapsedLevelsAreSubtotals="1" fieldPosition="0"/>
    </format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>
        <references count="1">
          <reference field="9" count="2" selected="0">
            <x v="9"/>
            <x v="10"/>
          </reference>
        </references>
      </pivotArea>
    </format>
    <format dxfId="2">
      <pivotArea dataOnly="0" labelOnly="1" outline="0" fieldPosition="0">
        <references count="1">
          <reference field="9" count="2">
            <x v="9"/>
            <x v="10"/>
          </reference>
        </references>
      </pivotArea>
    </format>
    <format dxfId="1">
      <pivotArea outline="0" collapsedLevelsAreSubtotals="1" fieldPosition="0">
        <references count="1">
          <reference field="9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9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G1" zoomScale="75" zoomScaleNormal="75" workbookViewId="0">
      <pane ySplit="5" topLeftCell="A12" activePane="bottomLeft" state="frozen"/>
      <selection pane="bottomLeft" activeCell="J6" sqref="J6:J23"/>
    </sheetView>
  </sheetViews>
  <sheetFormatPr baseColWidth="10" defaultColWidth="22.7109375" defaultRowHeight="15" customHeight="1" x14ac:dyDescent="0.25"/>
  <cols>
    <col min="1" max="1" width="18.7109375" customWidth="1"/>
    <col min="2" max="5" width="22.7109375" customWidth="1"/>
    <col min="6" max="6" width="18.7109375" customWidth="1"/>
    <col min="7" max="9" width="22.7109375" customWidth="1"/>
    <col min="10" max="10" width="44.5703125" bestFit="1" customWidth="1"/>
  </cols>
  <sheetData>
    <row r="1" spans="1:10" ht="15" customHeight="1" x14ac:dyDescent="0.25">
      <c r="A1" s="15" t="s">
        <v>4</v>
      </c>
      <c r="B1" s="15"/>
      <c r="C1" s="15"/>
      <c r="D1" s="15"/>
      <c r="E1" s="15"/>
      <c r="F1" s="15"/>
      <c r="G1" s="15"/>
      <c r="H1" s="15"/>
      <c r="I1" s="15"/>
    </row>
    <row r="2" spans="1:10" ht="15" customHeight="1" x14ac:dyDescent="0.25">
      <c r="A2" s="15" t="s">
        <v>9</v>
      </c>
      <c r="B2" s="15"/>
      <c r="C2" s="15"/>
      <c r="D2" s="15"/>
      <c r="E2" s="15"/>
      <c r="F2" s="15"/>
      <c r="G2" s="15"/>
      <c r="H2" s="15"/>
      <c r="I2" s="15"/>
    </row>
    <row r="3" spans="1:10" ht="15" customHeight="1" x14ac:dyDescent="0.25">
      <c r="A3" s="15" t="s">
        <v>25</v>
      </c>
      <c r="B3" s="15"/>
      <c r="C3" s="15"/>
      <c r="D3" s="15"/>
      <c r="E3" s="15"/>
      <c r="F3" s="15"/>
      <c r="G3" s="15"/>
      <c r="H3" s="15"/>
      <c r="I3" s="15"/>
    </row>
    <row r="4" spans="1:10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</row>
    <row r="5" spans="1:10" ht="30" customHeight="1" x14ac:dyDescent="0.25">
      <c r="A5" s="6" t="s">
        <v>3</v>
      </c>
      <c r="B5" s="4" t="s">
        <v>14</v>
      </c>
      <c r="C5" s="4" t="s">
        <v>0</v>
      </c>
      <c r="D5" s="4" t="s">
        <v>2</v>
      </c>
      <c r="E5" s="4" t="s">
        <v>15</v>
      </c>
      <c r="F5" s="6" t="s">
        <v>1</v>
      </c>
      <c r="G5" s="4" t="s">
        <v>16</v>
      </c>
      <c r="H5" s="4" t="s">
        <v>31</v>
      </c>
      <c r="I5" s="5" t="s">
        <v>17</v>
      </c>
      <c r="J5" s="16" t="s">
        <v>50</v>
      </c>
    </row>
    <row r="6" spans="1:10" ht="15" customHeight="1" x14ac:dyDescent="0.25">
      <c r="A6" s="1" t="s">
        <v>11</v>
      </c>
      <c r="B6" s="1" t="s">
        <v>21</v>
      </c>
      <c r="C6" s="1">
        <v>800251440</v>
      </c>
      <c r="D6" s="2" t="s">
        <v>22</v>
      </c>
      <c r="E6" s="1">
        <v>679870</v>
      </c>
      <c r="F6" s="3">
        <v>45131</v>
      </c>
      <c r="G6" s="3">
        <v>45146</v>
      </c>
      <c r="H6" s="1" t="s">
        <v>7</v>
      </c>
      <c r="I6" s="7">
        <v>18520414</v>
      </c>
      <c r="J6" t="s">
        <v>38</v>
      </c>
    </row>
    <row r="7" spans="1:10" ht="15" customHeight="1" x14ac:dyDescent="0.25">
      <c r="A7" s="1" t="s">
        <v>10</v>
      </c>
      <c r="B7" s="1" t="s">
        <v>21</v>
      </c>
      <c r="C7" s="1">
        <v>800251440</v>
      </c>
      <c r="D7" s="2" t="s">
        <v>22</v>
      </c>
      <c r="E7" s="1">
        <v>679869</v>
      </c>
      <c r="F7" s="3">
        <v>45131</v>
      </c>
      <c r="G7" s="3">
        <v>45146</v>
      </c>
      <c r="H7" s="1" t="s">
        <v>7</v>
      </c>
      <c r="I7" s="7">
        <v>74086359</v>
      </c>
      <c r="J7" t="s">
        <v>38</v>
      </c>
    </row>
    <row r="8" spans="1:10" ht="15" customHeight="1" x14ac:dyDescent="0.25">
      <c r="A8" s="1" t="s">
        <v>12</v>
      </c>
      <c r="B8" s="1" t="s">
        <v>21</v>
      </c>
      <c r="C8" s="1">
        <v>800251440</v>
      </c>
      <c r="D8" s="2" t="s">
        <v>22</v>
      </c>
      <c r="E8" s="1">
        <v>680549</v>
      </c>
      <c r="F8" s="3">
        <v>45197</v>
      </c>
      <c r="G8" s="3">
        <v>45208</v>
      </c>
      <c r="H8" s="1" t="s">
        <v>8</v>
      </c>
      <c r="I8" s="7">
        <v>15154194</v>
      </c>
      <c r="J8" t="s">
        <v>39</v>
      </c>
    </row>
    <row r="9" spans="1:10" ht="15" customHeight="1" x14ac:dyDescent="0.25">
      <c r="A9" s="1" t="s">
        <v>13</v>
      </c>
      <c r="B9" s="1" t="s">
        <v>21</v>
      </c>
      <c r="C9" s="1">
        <v>800251440</v>
      </c>
      <c r="D9" s="2" t="s">
        <v>22</v>
      </c>
      <c r="E9" s="1">
        <v>680548</v>
      </c>
      <c r="F9" s="3">
        <v>45197</v>
      </c>
      <c r="G9" s="3">
        <v>45208</v>
      </c>
      <c r="H9" s="1" t="s">
        <v>8</v>
      </c>
      <c r="I9" s="7">
        <v>60616774</v>
      </c>
      <c r="J9" t="s">
        <v>39</v>
      </c>
    </row>
    <row r="10" spans="1:10" ht="15" customHeight="1" x14ac:dyDescent="0.25">
      <c r="A10" s="1" t="s">
        <v>18</v>
      </c>
      <c r="B10" s="1" t="s">
        <v>21</v>
      </c>
      <c r="C10" s="1">
        <v>800251440</v>
      </c>
      <c r="D10" s="2" t="s">
        <v>22</v>
      </c>
      <c r="E10" s="1">
        <v>682933</v>
      </c>
      <c r="F10" s="3">
        <v>45450</v>
      </c>
      <c r="G10" s="3">
        <v>45482</v>
      </c>
      <c r="H10" s="1" t="s">
        <v>7</v>
      </c>
      <c r="I10" s="7">
        <v>16432506</v>
      </c>
      <c r="J10" t="s">
        <v>47</v>
      </c>
    </row>
    <row r="11" spans="1:10" ht="15" customHeight="1" x14ac:dyDescent="0.25">
      <c r="A11" s="1" t="s">
        <v>19</v>
      </c>
      <c r="B11" s="1" t="s">
        <v>21</v>
      </c>
      <c r="C11" s="1">
        <v>800251440</v>
      </c>
      <c r="D11" s="2" t="s">
        <v>22</v>
      </c>
      <c r="E11" s="1">
        <v>682932</v>
      </c>
      <c r="F11" s="3">
        <v>45450</v>
      </c>
      <c r="G11" s="3">
        <v>45482</v>
      </c>
      <c r="H11" s="1" t="s">
        <v>7</v>
      </c>
      <c r="I11" s="7">
        <v>65734339</v>
      </c>
      <c r="J11" t="s">
        <v>47</v>
      </c>
    </row>
    <row r="12" spans="1:10" ht="15" customHeight="1" x14ac:dyDescent="0.25">
      <c r="A12" s="1" t="s">
        <v>24</v>
      </c>
      <c r="B12" s="1" t="s">
        <v>21</v>
      </c>
      <c r="C12" s="1">
        <v>800251440</v>
      </c>
      <c r="D12" s="2" t="s">
        <v>22</v>
      </c>
      <c r="E12" s="1">
        <v>683977</v>
      </c>
      <c r="F12" s="3">
        <v>45575</v>
      </c>
      <c r="G12" s="3">
        <v>45580</v>
      </c>
      <c r="H12" s="1" t="s">
        <v>7</v>
      </c>
      <c r="I12" s="7">
        <v>16471160</v>
      </c>
      <c r="J12" t="s">
        <v>47</v>
      </c>
    </row>
    <row r="13" spans="1:10" ht="15" customHeight="1" x14ac:dyDescent="0.25">
      <c r="A13" s="1" t="s">
        <v>23</v>
      </c>
      <c r="B13" s="1" t="s">
        <v>21</v>
      </c>
      <c r="C13" s="1">
        <v>800251440</v>
      </c>
      <c r="D13" s="2" t="s">
        <v>22</v>
      </c>
      <c r="E13" s="1">
        <v>683976</v>
      </c>
      <c r="F13" s="3">
        <v>45575</v>
      </c>
      <c r="G13" s="3">
        <v>45580</v>
      </c>
      <c r="H13" s="1" t="s">
        <v>7</v>
      </c>
      <c r="I13" s="7">
        <v>65888762</v>
      </c>
      <c r="J13" t="s">
        <v>47</v>
      </c>
    </row>
    <row r="14" spans="1:10" ht="15" customHeight="1" x14ac:dyDescent="0.25">
      <c r="A14" s="1" t="s">
        <v>26</v>
      </c>
      <c r="B14" s="1" t="s">
        <v>21</v>
      </c>
      <c r="C14" s="1">
        <v>800251440</v>
      </c>
      <c r="D14" s="2" t="s">
        <v>22</v>
      </c>
      <c r="E14" s="1">
        <v>684277</v>
      </c>
      <c r="F14" s="3">
        <v>45604</v>
      </c>
      <c r="G14" s="3">
        <v>45614</v>
      </c>
      <c r="H14" s="1" t="s">
        <v>7</v>
      </c>
      <c r="I14" s="7">
        <v>18371805</v>
      </c>
      <c r="J14" t="s">
        <v>48</v>
      </c>
    </row>
    <row r="15" spans="1:10" ht="15" customHeight="1" x14ac:dyDescent="0.25">
      <c r="A15" s="1" t="s">
        <v>27</v>
      </c>
      <c r="B15" s="1" t="s">
        <v>21</v>
      </c>
      <c r="C15" s="1">
        <v>800251440</v>
      </c>
      <c r="D15" s="2" t="s">
        <v>22</v>
      </c>
      <c r="E15" s="1">
        <v>684278</v>
      </c>
      <c r="F15" s="3">
        <v>45604</v>
      </c>
      <c r="G15" s="3">
        <v>45614</v>
      </c>
      <c r="H15" s="1" t="s">
        <v>7</v>
      </c>
      <c r="I15" s="7">
        <v>73491663</v>
      </c>
      <c r="J15" t="s">
        <v>48</v>
      </c>
    </row>
    <row r="16" spans="1:10" ht="15" customHeight="1" x14ac:dyDescent="0.25">
      <c r="A16" s="1" t="s">
        <v>28</v>
      </c>
      <c r="B16" s="1" t="s">
        <v>21</v>
      </c>
      <c r="C16" s="1">
        <v>800251440</v>
      </c>
      <c r="D16" s="2" t="s">
        <v>22</v>
      </c>
      <c r="E16" s="1">
        <v>0</v>
      </c>
      <c r="F16" s="3">
        <v>45619</v>
      </c>
      <c r="G16" s="3">
        <v>1</v>
      </c>
      <c r="H16" s="1" t="s">
        <v>6</v>
      </c>
      <c r="I16" s="7">
        <v>93200</v>
      </c>
      <c r="J16" t="s">
        <v>40</v>
      </c>
    </row>
    <row r="17" spans="1:10" ht="15" customHeight="1" x14ac:dyDescent="0.25">
      <c r="A17" s="1" t="s">
        <v>29</v>
      </c>
      <c r="B17" s="1" t="s">
        <v>21</v>
      </c>
      <c r="C17" s="1">
        <v>800251440</v>
      </c>
      <c r="D17" s="2" t="s">
        <v>22</v>
      </c>
      <c r="E17" s="1">
        <v>0</v>
      </c>
      <c r="F17" s="3">
        <v>45625</v>
      </c>
      <c r="G17" s="3">
        <v>1</v>
      </c>
      <c r="H17" s="1" t="s">
        <v>6</v>
      </c>
      <c r="I17" s="7">
        <v>93200</v>
      </c>
      <c r="J17" t="s">
        <v>40</v>
      </c>
    </row>
    <row r="18" spans="1:10" ht="15" customHeight="1" x14ac:dyDescent="0.25">
      <c r="A18" s="1" t="s">
        <v>30</v>
      </c>
      <c r="B18" s="1" t="s">
        <v>21</v>
      </c>
      <c r="C18" s="1">
        <v>800251440</v>
      </c>
      <c r="D18" s="2" t="s">
        <v>22</v>
      </c>
      <c r="E18" s="1">
        <v>0</v>
      </c>
      <c r="F18" s="3">
        <v>45625</v>
      </c>
      <c r="G18" s="3">
        <v>1</v>
      </c>
      <c r="H18" s="1" t="s">
        <v>6</v>
      </c>
      <c r="I18" s="7">
        <v>93200</v>
      </c>
      <c r="J18" t="s">
        <v>40</v>
      </c>
    </row>
    <row r="19" spans="1:10" ht="15" customHeight="1" x14ac:dyDescent="0.25">
      <c r="A19" s="1" t="s">
        <v>32</v>
      </c>
      <c r="B19" s="1" t="s">
        <v>21</v>
      </c>
      <c r="C19" s="1">
        <v>800251440</v>
      </c>
      <c r="D19" s="2" t="s">
        <v>22</v>
      </c>
      <c r="E19" s="1">
        <v>684590</v>
      </c>
      <c r="F19" s="3">
        <v>45635</v>
      </c>
      <c r="G19" s="3">
        <v>45636</v>
      </c>
      <c r="H19" s="1" t="s">
        <v>7</v>
      </c>
      <c r="I19" s="7">
        <v>101075257</v>
      </c>
      <c r="J19" t="s">
        <v>49</v>
      </c>
    </row>
    <row r="20" spans="1:10" ht="15" customHeight="1" x14ac:dyDescent="0.25">
      <c r="A20" s="1" t="s">
        <v>33</v>
      </c>
      <c r="B20" s="1" t="s">
        <v>21</v>
      </c>
      <c r="C20" s="1">
        <v>800251440</v>
      </c>
      <c r="D20" s="2" t="s">
        <v>22</v>
      </c>
      <c r="E20" s="1">
        <v>0</v>
      </c>
      <c r="F20" s="3">
        <v>45635</v>
      </c>
      <c r="G20" s="3">
        <v>1</v>
      </c>
      <c r="H20" s="1" t="s">
        <v>6</v>
      </c>
      <c r="I20" s="7">
        <v>833</v>
      </c>
      <c r="J20" t="s">
        <v>40</v>
      </c>
    </row>
    <row r="21" spans="1:10" ht="15" customHeight="1" x14ac:dyDescent="0.25">
      <c r="A21" s="1" t="s">
        <v>34</v>
      </c>
      <c r="B21" s="1" t="s">
        <v>21</v>
      </c>
      <c r="C21" s="1">
        <v>800251440</v>
      </c>
      <c r="D21" s="2" t="s">
        <v>22</v>
      </c>
      <c r="E21" s="1">
        <v>684591</v>
      </c>
      <c r="F21" s="3">
        <v>45635</v>
      </c>
      <c r="G21" s="3">
        <v>45636</v>
      </c>
      <c r="H21" s="1" t="s">
        <v>7</v>
      </c>
      <c r="I21" s="7">
        <v>25267260</v>
      </c>
      <c r="J21" t="s">
        <v>49</v>
      </c>
    </row>
    <row r="22" spans="1:10" ht="15" customHeight="1" x14ac:dyDescent="0.25">
      <c r="A22" s="1" t="s">
        <v>35</v>
      </c>
      <c r="B22" s="1" t="s">
        <v>21</v>
      </c>
      <c r="C22" s="1">
        <v>800251440</v>
      </c>
      <c r="D22" s="2" t="s">
        <v>22</v>
      </c>
      <c r="E22" s="1">
        <v>0</v>
      </c>
      <c r="F22" s="3">
        <v>45645</v>
      </c>
      <c r="G22" s="3">
        <v>1</v>
      </c>
      <c r="H22" s="1" t="s">
        <v>6</v>
      </c>
      <c r="I22" s="7">
        <v>79100</v>
      </c>
      <c r="J22" t="s">
        <v>40</v>
      </c>
    </row>
    <row r="23" spans="1:10" ht="15" customHeight="1" x14ac:dyDescent="0.25">
      <c r="A23" s="1" t="s">
        <v>36</v>
      </c>
      <c r="B23" s="1" t="s">
        <v>21</v>
      </c>
      <c r="C23" s="1">
        <v>800251440</v>
      </c>
      <c r="D23" s="2" t="s">
        <v>22</v>
      </c>
      <c r="E23" s="1">
        <v>0</v>
      </c>
      <c r="F23" s="3">
        <v>45652</v>
      </c>
      <c r="G23" s="3">
        <v>1</v>
      </c>
      <c r="H23" s="1" t="s">
        <v>6</v>
      </c>
      <c r="I23" s="7">
        <v>79100</v>
      </c>
      <c r="J23" t="s">
        <v>40</v>
      </c>
    </row>
    <row r="24" spans="1:10" ht="15" customHeight="1" x14ac:dyDescent="0.25">
      <c r="A24" s="8" t="s">
        <v>20</v>
      </c>
      <c r="B24" s="8" t="s">
        <v>5</v>
      </c>
      <c r="C24" s="8" t="s">
        <v>5</v>
      </c>
      <c r="D24" s="8" t="s">
        <v>5</v>
      </c>
      <c r="E24" s="8" t="s">
        <v>5</v>
      </c>
      <c r="F24" s="8" t="s">
        <v>5</v>
      </c>
      <c r="G24" s="8" t="s">
        <v>5</v>
      </c>
      <c r="H24" s="8" t="s">
        <v>5</v>
      </c>
      <c r="I24" s="9">
        <f>SUBTOTAL(9,I6:I23)</f>
        <v>551549126</v>
      </c>
      <c r="J24" s="17" t="s">
        <v>5</v>
      </c>
    </row>
    <row r="26" spans="1:10" ht="15" customHeight="1" x14ac:dyDescent="0.25">
      <c r="E26" s="1"/>
    </row>
    <row r="27" spans="1:10" ht="15" customHeight="1" x14ac:dyDescent="0.25">
      <c r="E27" s="1"/>
    </row>
    <row r="28" spans="1:10" ht="15" customHeight="1" x14ac:dyDescent="0.25">
      <c r="E28" s="1"/>
    </row>
    <row r="29" spans="1:10" ht="15" customHeight="1" x14ac:dyDescent="0.25">
      <c r="E29" s="1"/>
    </row>
    <row r="30" spans="1:10" ht="15" customHeight="1" x14ac:dyDescent="0.25">
      <c r="E30" s="1"/>
    </row>
    <row r="31" spans="1:10" ht="15" customHeight="1" x14ac:dyDescent="0.25">
      <c r="E31" s="1"/>
    </row>
    <row r="32" spans="1:10" ht="15" customHeight="1" x14ac:dyDescent="0.25">
      <c r="E32" s="1"/>
    </row>
    <row r="33" spans="5:5" ht="15" customHeight="1" x14ac:dyDescent="0.25">
      <c r="E33" s="1"/>
    </row>
    <row r="34" spans="5:5" ht="15" customHeight="1" x14ac:dyDescent="0.25">
      <c r="E34" s="1"/>
    </row>
    <row r="35" spans="5:5" ht="15" customHeight="1" x14ac:dyDescent="0.25">
      <c r="E35" s="1"/>
    </row>
  </sheetData>
  <autoFilter ref="A5:J23"/>
  <sortState ref="E25039:E25080">
    <sortCondition ref="E25039:E25080"/>
  </sortState>
  <mergeCells count="4">
    <mergeCell ref="A4:I4"/>
    <mergeCell ref="A1:I1"/>
    <mergeCell ref="A2:I2"/>
    <mergeCell ref="A3:I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14" sqref="A14"/>
    </sheetView>
  </sheetViews>
  <sheetFormatPr baseColWidth="10" defaultRowHeight="15" x14ac:dyDescent="0.25"/>
  <cols>
    <col min="1" max="1" width="59.140625" bestFit="1" customWidth="1"/>
    <col min="2" max="2" width="12.5703125" customWidth="1"/>
  </cols>
  <sheetData>
    <row r="3" spans="1:2" x14ac:dyDescent="0.25">
      <c r="A3" s="10" t="s">
        <v>42</v>
      </c>
    </row>
    <row r="4" spans="1:2" x14ac:dyDescent="0.25">
      <c r="A4" s="10" t="s">
        <v>41</v>
      </c>
      <c r="B4" t="s">
        <v>43</v>
      </c>
    </row>
    <row r="5" spans="1:2" x14ac:dyDescent="0.25">
      <c r="A5" s="12" t="s">
        <v>40</v>
      </c>
      <c r="B5" s="13">
        <v>438633</v>
      </c>
    </row>
    <row r="6" spans="1:2" x14ac:dyDescent="0.25">
      <c r="A6" s="12" t="s">
        <v>39</v>
      </c>
      <c r="B6" s="13">
        <v>75770968</v>
      </c>
    </row>
    <row r="7" spans="1:2" x14ac:dyDescent="0.25">
      <c r="A7" s="12" t="s">
        <v>38</v>
      </c>
      <c r="B7" s="13">
        <v>92606773</v>
      </c>
    </row>
    <row r="8" spans="1:2" x14ac:dyDescent="0.25">
      <c r="A8" t="s">
        <v>44</v>
      </c>
      <c r="B8" s="11">
        <v>164526767</v>
      </c>
    </row>
    <row r="9" spans="1:2" x14ac:dyDescent="0.25">
      <c r="A9" t="s">
        <v>45</v>
      </c>
      <c r="B9" s="11">
        <v>91863468</v>
      </c>
    </row>
    <row r="10" spans="1:2" x14ac:dyDescent="0.25">
      <c r="A10" t="s">
        <v>46</v>
      </c>
      <c r="B10" s="11">
        <v>126342517</v>
      </c>
    </row>
    <row r="11" spans="1:2" x14ac:dyDescent="0.25">
      <c r="A11" t="s">
        <v>37</v>
      </c>
      <c r="B11" s="11">
        <v>551549126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A33F69-A9EB-4AD5-8D7E-46BF4B0E3ACB}"/>
</file>

<file path=customXml/itemProps2.xml><?xml version="1.0" encoding="utf-8"?>
<ds:datastoreItem xmlns:ds="http://schemas.openxmlformats.org/officeDocument/2006/customXml" ds:itemID="{A9CEEAE3-C4F9-43F2-A242-96DFF184F67B}"/>
</file>

<file path=customXml/itemProps3.xml><?xml version="1.0" encoding="utf-8"?>
<ds:datastoreItem xmlns:ds="http://schemas.openxmlformats.org/officeDocument/2006/customXml" ds:itemID="{76522346-F5AE-4B68-A443-9CF12CB591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24-12</vt:lpstr>
      <vt:lpstr>TD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