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saludcapitalgovco-my.sharepoint.com/personal/e2ramirez_saludcapital_gov_co/Documents/Documentos/EDIZABETT/PROVISIÓN DE SERVICIOS/AÑO_2025/JULIO_2025/OFERTA/PROPOSICIÓN_963_CALIDAD_AIRE/"/>
    </mc:Choice>
  </mc:AlternateContent>
  <xr:revisionPtr revIDLastSave="108" documentId="8_{17A1F683-20CA-4A54-B33E-29B04324CD3C}" xr6:coauthVersionLast="47" xr6:coauthVersionMax="47" xr10:uidLastSave="{E6C7CAB7-5513-4631-ACC5-453C0FF284DA}"/>
  <bookViews>
    <workbookView xWindow="-120" yWindow="-120" windowWidth="29040" windowHeight="15840" firstSheet="2" activeTab="2" xr2:uid="{00000000-000D-0000-FFFF-FFFF00000000}"/>
  </bookViews>
  <sheets>
    <sheet name="2025" sheetId="11" r:id="rId1"/>
    <sheet name="Hoja5" sheetId="12" state="hidden" r:id="rId2"/>
    <sheet name="2024" sheetId="10" r:id="rId3"/>
    <sheet name="2023" sheetId="7" r:id="rId4"/>
    <sheet name="Hoja1" sheetId="8" state="hidden" r:id="rId5"/>
    <sheet name="Hoja3" sheetId="5" state="hidden" r:id="rId6"/>
    <sheet name="2022" sheetId="1" r:id="rId7"/>
    <sheet name="Hoja4" sheetId="6" state="hidden" r:id="rId8"/>
    <sheet name="Hoja2" sheetId="2" state="hidden" r:id="rId9"/>
  </sheets>
  <definedNames>
    <definedName name="_xlnm._FilterDatabase" localSheetId="6" hidden="1">'2022'!$A$5:$I$370</definedName>
    <definedName name="_xlnm._FilterDatabase" localSheetId="3" hidden="1">'2023'!$A$5:$I$293</definedName>
    <definedName name="_xlnm._FilterDatabase" localSheetId="2" hidden="1">'2024'!$A$8:$L$366</definedName>
    <definedName name="_xlnm._FilterDatabase" localSheetId="0" hidden="1">'2025'!$A$8:$J$376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8" i="7" l="1"/>
  <c r="O117" i="5" l="1"/>
  <c r="P117" i="5" s="1"/>
  <c r="G154" i="5"/>
  <c r="E118" i="5"/>
  <c r="I118" i="5" s="1"/>
  <c r="E119" i="5"/>
  <c r="E120" i="5"/>
  <c r="I120" i="5" s="1"/>
  <c r="E121" i="5"/>
  <c r="I121" i="5" s="1"/>
  <c r="E122" i="5"/>
  <c r="E123" i="5"/>
  <c r="I123" i="5" s="1"/>
  <c r="E124" i="5"/>
  <c r="I124" i="5" s="1"/>
  <c r="E125" i="5"/>
  <c r="I125" i="5" s="1"/>
  <c r="E126" i="5"/>
  <c r="E127" i="5"/>
  <c r="E128" i="5"/>
  <c r="I128" i="5" s="1"/>
  <c r="E129" i="5"/>
  <c r="I129" i="5" s="1"/>
  <c r="E130" i="5"/>
  <c r="E131" i="5"/>
  <c r="I131" i="5" s="1"/>
  <c r="E132" i="5"/>
  <c r="I132" i="5" s="1"/>
  <c r="E133" i="5"/>
  <c r="I133" i="5" s="1"/>
  <c r="E134" i="5"/>
  <c r="E135" i="5"/>
  <c r="E136" i="5"/>
  <c r="I136" i="5" s="1"/>
  <c r="E137" i="5"/>
  <c r="I137" i="5" s="1"/>
  <c r="E138" i="5"/>
  <c r="E139" i="5"/>
  <c r="I139" i="5" s="1"/>
  <c r="E140" i="5"/>
  <c r="I140" i="5" s="1"/>
  <c r="E141" i="5"/>
  <c r="I141" i="5" s="1"/>
  <c r="E142" i="5"/>
  <c r="E143" i="5"/>
  <c r="E144" i="5"/>
  <c r="I144" i="5" s="1"/>
  <c r="E145" i="5"/>
  <c r="I145" i="5" s="1"/>
  <c r="E146" i="5"/>
  <c r="E147" i="5"/>
  <c r="I147" i="5" s="1"/>
  <c r="E148" i="5"/>
  <c r="I148" i="5" s="1"/>
  <c r="E149" i="5"/>
  <c r="I149" i="5" s="1"/>
  <c r="E150" i="5"/>
  <c r="E151" i="5"/>
  <c r="E152" i="5"/>
  <c r="I152" i="5" s="1"/>
  <c r="E117" i="5"/>
  <c r="I117" i="5" s="1"/>
  <c r="D118" i="5"/>
  <c r="R118" i="5" s="1"/>
  <c r="D119" i="5"/>
  <c r="R119" i="5" s="1"/>
  <c r="D120" i="5"/>
  <c r="R120" i="5" s="1"/>
  <c r="D121" i="5"/>
  <c r="R121" i="5" s="1"/>
  <c r="D122" i="5"/>
  <c r="R122" i="5" s="1"/>
  <c r="D123" i="5"/>
  <c r="R123" i="5" s="1"/>
  <c r="D124" i="5"/>
  <c r="R124" i="5" s="1"/>
  <c r="D125" i="5"/>
  <c r="R125" i="5" s="1"/>
  <c r="D126" i="5"/>
  <c r="R126" i="5" s="1"/>
  <c r="D127" i="5"/>
  <c r="R127" i="5" s="1"/>
  <c r="D128" i="5"/>
  <c r="R128" i="5" s="1"/>
  <c r="D129" i="5"/>
  <c r="R129" i="5" s="1"/>
  <c r="D130" i="5"/>
  <c r="R130" i="5" s="1"/>
  <c r="D131" i="5"/>
  <c r="R131" i="5" s="1"/>
  <c r="D132" i="5"/>
  <c r="R132" i="5" s="1"/>
  <c r="D133" i="5"/>
  <c r="R133" i="5" s="1"/>
  <c r="D134" i="5"/>
  <c r="R134" i="5" s="1"/>
  <c r="D135" i="5"/>
  <c r="R135" i="5" s="1"/>
  <c r="D136" i="5"/>
  <c r="R136" i="5" s="1"/>
  <c r="D137" i="5"/>
  <c r="R137" i="5" s="1"/>
  <c r="D138" i="5"/>
  <c r="R138" i="5" s="1"/>
  <c r="D139" i="5"/>
  <c r="R139" i="5" s="1"/>
  <c r="D140" i="5"/>
  <c r="R140" i="5" s="1"/>
  <c r="D141" i="5"/>
  <c r="R141" i="5" s="1"/>
  <c r="D142" i="5"/>
  <c r="R142" i="5" s="1"/>
  <c r="D143" i="5"/>
  <c r="R143" i="5" s="1"/>
  <c r="D144" i="5"/>
  <c r="R144" i="5" s="1"/>
  <c r="D145" i="5"/>
  <c r="R145" i="5" s="1"/>
  <c r="D146" i="5"/>
  <c r="R146" i="5" s="1"/>
  <c r="D147" i="5"/>
  <c r="R147" i="5" s="1"/>
  <c r="D148" i="5"/>
  <c r="R148" i="5" s="1"/>
  <c r="D149" i="5"/>
  <c r="R149" i="5" s="1"/>
  <c r="D150" i="5"/>
  <c r="R150" i="5" s="1"/>
  <c r="D151" i="5"/>
  <c r="R151" i="5" s="1"/>
  <c r="D152" i="5"/>
  <c r="R152" i="5" s="1"/>
  <c r="D117" i="5"/>
  <c r="R117" i="5" s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6" i="1"/>
  <c r="E16" i="1"/>
  <c r="K151" i="5" l="1"/>
  <c r="S151" i="5" s="1"/>
  <c r="K127" i="5"/>
  <c r="S127" i="5" s="1"/>
  <c r="K135" i="5"/>
  <c r="S135" i="5" s="1"/>
  <c r="K143" i="5"/>
  <c r="S143" i="5" s="1"/>
  <c r="K119" i="5"/>
  <c r="S119" i="5" s="1"/>
  <c r="G138" i="5"/>
  <c r="G150" i="5"/>
  <c r="G126" i="5"/>
  <c r="G146" i="5"/>
  <c r="G134" i="5"/>
  <c r="G142" i="5"/>
  <c r="G122" i="5"/>
  <c r="G130" i="5"/>
  <c r="G139" i="5"/>
  <c r="G147" i="5"/>
  <c r="G123" i="5"/>
  <c r="G131" i="5"/>
  <c r="K150" i="5"/>
  <c r="S150" i="5" s="1"/>
  <c r="K142" i="5"/>
  <c r="S142" i="5" s="1"/>
  <c r="K134" i="5"/>
  <c r="S134" i="5" s="1"/>
  <c r="K126" i="5"/>
  <c r="S126" i="5" s="1"/>
  <c r="G124" i="5"/>
  <c r="G132" i="5"/>
  <c r="G140" i="5"/>
  <c r="G148" i="5"/>
  <c r="I150" i="5"/>
  <c r="I142" i="5"/>
  <c r="I134" i="5"/>
  <c r="I126" i="5"/>
  <c r="K149" i="5"/>
  <c r="S149" i="5" s="1"/>
  <c r="K141" i="5"/>
  <c r="S141" i="5" s="1"/>
  <c r="K133" i="5"/>
  <c r="S133" i="5" s="1"/>
  <c r="K125" i="5"/>
  <c r="S125" i="5" s="1"/>
  <c r="G151" i="5"/>
  <c r="G125" i="5"/>
  <c r="G133" i="5"/>
  <c r="G141" i="5"/>
  <c r="G149" i="5"/>
  <c r="K117" i="5"/>
  <c r="S117" i="5" s="1"/>
  <c r="K148" i="5"/>
  <c r="S148" i="5" s="1"/>
  <c r="K140" i="5"/>
  <c r="S140" i="5" s="1"/>
  <c r="K132" i="5"/>
  <c r="S132" i="5" s="1"/>
  <c r="K124" i="5"/>
  <c r="S124" i="5" s="1"/>
  <c r="G118" i="5"/>
  <c r="K147" i="5"/>
  <c r="S147" i="5" s="1"/>
  <c r="K139" i="5"/>
  <c r="S139" i="5" s="1"/>
  <c r="K131" i="5"/>
  <c r="S131" i="5" s="1"/>
  <c r="K123" i="5"/>
  <c r="S123" i="5" s="1"/>
  <c r="G119" i="5"/>
  <c r="G127" i="5"/>
  <c r="G135" i="5"/>
  <c r="G143" i="5"/>
  <c r="G117" i="5"/>
  <c r="K146" i="5"/>
  <c r="S146" i="5" s="1"/>
  <c r="K138" i="5"/>
  <c r="S138" i="5" s="1"/>
  <c r="K130" i="5"/>
  <c r="S130" i="5" s="1"/>
  <c r="K122" i="5"/>
  <c r="S122" i="5" s="1"/>
  <c r="I143" i="5"/>
  <c r="I127" i="5"/>
  <c r="G120" i="5"/>
  <c r="G128" i="5"/>
  <c r="G136" i="5"/>
  <c r="G144" i="5"/>
  <c r="I146" i="5"/>
  <c r="I138" i="5"/>
  <c r="I130" i="5"/>
  <c r="I122" i="5"/>
  <c r="K118" i="5"/>
  <c r="S118" i="5" s="1"/>
  <c r="K145" i="5"/>
  <c r="S145" i="5" s="1"/>
  <c r="K137" i="5"/>
  <c r="S137" i="5" s="1"/>
  <c r="K129" i="5"/>
  <c r="S129" i="5" s="1"/>
  <c r="K121" i="5"/>
  <c r="S121" i="5" s="1"/>
  <c r="I119" i="5"/>
  <c r="G121" i="5"/>
  <c r="G129" i="5"/>
  <c r="G137" i="5"/>
  <c r="G145" i="5"/>
  <c r="K152" i="5"/>
  <c r="S152" i="5" s="1"/>
  <c r="K144" i="5"/>
  <c r="S144" i="5" s="1"/>
  <c r="K136" i="5"/>
  <c r="S136" i="5" s="1"/>
  <c r="K128" i="5"/>
  <c r="S128" i="5" s="1"/>
  <c r="K120" i="5"/>
  <c r="S120" i="5" s="1"/>
  <c r="I151" i="5"/>
  <c r="I135" i="5"/>
</calcChain>
</file>

<file path=xl/sharedStrings.xml><?xml version="1.0" encoding="utf-8"?>
<sst xmlns="http://schemas.openxmlformats.org/spreadsheetml/2006/main" count="125" uniqueCount="48">
  <si>
    <t>SECRETARIA DISTRITAL DE SALUD</t>
  </si>
  <si>
    <t>SUBSECRETARIA DE SERVICIOS DE SALUD Y ASEGURAMIENTO - DIRECCIÓN DE PROVISIÓN DE SERVICIOS DE SALUD</t>
  </si>
  <si>
    <t>REPORTE DIARIO DE OCUPACIÓN. AÑO 2025</t>
  </si>
  <si>
    <t xml:space="preserve">FECHA </t>
  </si>
  <si>
    <t>UCI PEDIATRICA</t>
  </si>
  <si>
    <t>UCI ADULTO</t>
  </si>
  <si>
    <t>CAMAS HABILITADAS</t>
  </si>
  <si>
    <t>CAMAS OCUPADAS</t>
  </si>
  <si>
    <t>CAMAS NO OCUPADAS</t>
  </si>
  <si>
    <t>%
OCUPACION</t>
  </si>
  <si>
    <t>Fuentes: Camas habilitadas Registro Especial de Prestadores de Servicios de Salud - REPS. Camas ocupadas: Información reportada en el aplicativo SIRC por las IPS priorizadas.</t>
  </si>
  <si>
    <t>mínimo</t>
  </si>
  <si>
    <t>máximo</t>
  </si>
  <si>
    <t>promedio</t>
  </si>
  <si>
    <t>UCI ADULTOS</t>
  </si>
  <si>
    <t>REPORTE DIARIO DE OCUPACIÓN. AÑO 2024</t>
  </si>
  <si>
    <t>77.6%</t>
  </si>
  <si>
    <t>HOSPITALIZACION ADULTO</t>
  </si>
  <si>
    <t xml:space="preserve">CAMAS FUNCIONALES </t>
  </si>
  <si>
    <t>CONCEPTO</t>
  </si>
  <si>
    <t>AÑO</t>
  </si>
  <si>
    <t>ENE</t>
  </si>
  <si>
    <t>FEB</t>
  </si>
  <si>
    <t>MARZ</t>
  </si>
  <si>
    <t>ABR</t>
  </si>
  <si>
    <t>MAY</t>
  </si>
  <si>
    <t xml:space="preserve">Número de camas ocupadas </t>
  </si>
  <si>
    <t xml:space="preserve">Número de camas Habilitadas </t>
  </si>
  <si>
    <t>Resultado 2020</t>
  </si>
  <si>
    <t/>
  </si>
  <si>
    <t>Resultado 2021</t>
  </si>
  <si>
    <t>Resultado 2022</t>
  </si>
  <si>
    <t>Resultado 2023</t>
  </si>
  <si>
    <t>Real</t>
  </si>
  <si>
    <t>Proyectado</t>
  </si>
  <si>
    <t>%
OCUPACION BASICO PEDIATRIA</t>
  </si>
  <si>
    <t>%
OCUPACION INTERMEDIO PEDIATRIA</t>
  </si>
  <si>
    <t>%
OCUPACION INTENSIVO PEDIATRIA</t>
  </si>
  <si>
    <t>OCUCBN</t>
  </si>
  <si>
    <t>NOCUCBN</t>
  </si>
  <si>
    <t>OCUHP</t>
  </si>
  <si>
    <t>NOCUHP</t>
  </si>
  <si>
    <t>OCUUIN</t>
  </si>
  <si>
    <t>NOCUUIN</t>
  </si>
  <si>
    <t>OCUUIP</t>
  </si>
  <si>
    <t>NOCUUIP</t>
  </si>
  <si>
    <t>OCUUP</t>
  </si>
  <si>
    <t>NOCUUP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</si>
</sst>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name val="Arial Narrow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7">
    <xf numFmtId="0" fontId="0" fillId="0" borderId="0" xfId="0"/>
    <xf numFmtId="14" fontId="0" fillId="0" borderId="1" xfId="0" applyNumberFormat="1" applyBorder="1" applyAlignment="1">
      <alignment horizontal="center"/>
    </xf>
    <xf numFmtId="0" fontId="4" fillId="2" borderId="1" xfId="1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/>
    </xf>
    <xf numFmtId="9" fontId="0" fillId="0" borderId="1" xfId="0" applyNumberFormat="1" applyBorder="1" applyAlignment="1">
      <alignment horizontal="center"/>
    </xf>
    <xf numFmtId="9" fontId="0" fillId="0" borderId="1" xfId="3" applyFont="1" applyBorder="1" applyAlignment="1">
      <alignment horizontal="center"/>
    </xf>
    <xf numFmtId="9" fontId="0" fillId="0" borderId="0" xfId="0" applyNumberFormat="1"/>
    <xf numFmtId="14" fontId="0" fillId="0" borderId="0" xfId="0" applyNumberFormat="1"/>
    <xf numFmtId="0" fontId="3" fillId="6" borderId="1" xfId="1" applyFont="1" applyFill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9" fontId="3" fillId="0" borderId="1" xfId="1" applyNumberFormat="1" applyFont="1" applyBorder="1" applyAlignment="1">
      <alignment horizontal="center" vertical="center" wrapText="1"/>
    </xf>
    <xf numFmtId="0" fontId="6" fillId="12" borderId="1" xfId="0" applyFont="1" applyFill="1" applyBorder="1"/>
    <xf numFmtId="0" fontId="6" fillId="12" borderId="1" xfId="0" applyFont="1" applyFill="1" applyBorder="1" applyAlignment="1">
      <alignment horizontal="center"/>
    </xf>
    <xf numFmtId="0" fontId="0" fillId="8" borderId="1" xfId="0" applyFill="1" applyBorder="1"/>
    <xf numFmtId="0" fontId="0" fillId="8" borderId="1" xfId="0" applyFill="1" applyBorder="1" applyAlignment="1">
      <alignment horizontal="center"/>
    </xf>
    <xf numFmtId="0" fontId="0" fillId="4" borderId="1" xfId="0" applyFill="1" applyBorder="1"/>
    <xf numFmtId="10" fontId="0" fillId="4" borderId="1" xfId="0" applyNumberFormat="1" applyFill="1" applyBorder="1" applyAlignment="1">
      <alignment horizontal="center"/>
    </xf>
    <xf numFmtId="0" fontId="0" fillId="5" borderId="1" xfId="0" applyFill="1" applyBorder="1"/>
    <xf numFmtId="10" fontId="0" fillId="5" borderId="1" xfId="0" applyNumberFormat="1" applyFill="1" applyBorder="1" applyAlignment="1">
      <alignment horizontal="center"/>
    </xf>
    <xf numFmtId="10" fontId="0" fillId="11" borderId="1" xfId="0" applyNumberFormat="1" applyFill="1" applyBorder="1" applyAlignment="1">
      <alignment horizontal="center"/>
    </xf>
    <xf numFmtId="10" fontId="0" fillId="13" borderId="1" xfId="0" applyNumberFormat="1" applyFill="1" applyBorder="1" applyAlignment="1">
      <alignment horizontal="center"/>
    </xf>
    <xf numFmtId="0" fontId="7" fillId="4" borderId="1" xfId="1" applyFont="1" applyFill="1" applyBorder="1" applyAlignment="1">
      <alignment horizontal="center" vertical="center" wrapText="1"/>
    </xf>
    <xf numFmtId="9" fontId="7" fillId="4" borderId="1" xfId="1" applyNumberFormat="1" applyFont="1" applyFill="1" applyBorder="1" applyAlignment="1">
      <alignment horizontal="center" vertical="center" wrapText="1"/>
    </xf>
    <xf numFmtId="0" fontId="7" fillId="7" borderId="1" xfId="1" applyFont="1" applyFill="1" applyBorder="1" applyAlignment="1">
      <alignment horizontal="center" vertical="center" wrapText="1"/>
    </xf>
    <xf numFmtId="9" fontId="7" fillId="7" borderId="1" xfId="1" applyNumberFormat="1" applyFont="1" applyFill="1" applyBorder="1" applyAlignment="1">
      <alignment horizontal="center" vertical="center" wrapText="1"/>
    </xf>
    <xf numFmtId="0" fontId="9" fillId="0" borderId="0" xfId="0" applyFont="1"/>
    <xf numFmtId="14" fontId="9" fillId="0" borderId="1" xfId="0" applyNumberFormat="1" applyFont="1" applyBorder="1" applyAlignment="1">
      <alignment horizontal="center"/>
    </xf>
    <xf numFmtId="0" fontId="10" fillId="10" borderId="1" xfId="1" applyFont="1" applyFill="1" applyBorder="1" applyAlignment="1" applyProtection="1">
      <alignment horizontal="center" vertical="center"/>
      <protection locked="0"/>
    </xf>
    <xf numFmtId="9" fontId="10" fillId="10" borderId="1" xfId="2" applyFont="1" applyFill="1" applyBorder="1" applyAlignment="1" applyProtection="1">
      <alignment horizontal="center" vertical="center"/>
      <protection locked="0"/>
    </xf>
    <xf numFmtId="0" fontId="10" fillId="0" borderId="1" xfId="1" applyFont="1" applyBorder="1" applyAlignment="1" applyProtection="1">
      <alignment horizontal="center" vertical="center"/>
      <protection locked="0"/>
    </xf>
    <xf numFmtId="0" fontId="10" fillId="2" borderId="1" xfId="1" applyFont="1" applyFill="1" applyBorder="1" applyAlignment="1" applyProtection="1">
      <alignment horizontal="center" vertical="center"/>
      <protection locked="0"/>
    </xf>
    <xf numFmtId="164" fontId="10" fillId="2" borderId="1" xfId="2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9" fontId="9" fillId="0" borderId="1" xfId="0" applyNumberFormat="1" applyFont="1" applyBorder="1" applyAlignment="1">
      <alignment horizontal="center"/>
    </xf>
    <xf numFmtId="9" fontId="10" fillId="10" borderId="2" xfId="2" applyFont="1" applyFill="1" applyBorder="1" applyAlignment="1" applyProtection="1">
      <alignment horizontal="center" vertical="center"/>
      <protection locked="0"/>
    </xf>
    <xf numFmtId="3" fontId="10" fillId="10" borderId="1" xfId="1" applyNumberFormat="1" applyFont="1" applyFill="1" applyBorder="1" applyAlignment="1" applyProtection="1">
      <alignment horizontal="center" vertical="center"/>
      <protection locked="0"/>
    </xf>
    <xf numFmtId="3" fontId="10" fillId="0" borderId="1" xfId="1" applyNumberFormat="1" applyFont="1" applyBorder="1" applyAlignment="1" applyProtection="1">
      <alignment horizontal="center" vertical="center"/>
      <protection locked="0"/>
    </xf>
    <xf numFmtId="3" fontId="10" fillId="2" borderId="1" xfId="1" applyNumberFormat="1" applyFont="1" applyFill="1" applyBorder="1" applyAlignment="1" applyProtection="1">
      <alignment horizontal="center" vertical="center"/>
      <protection locked="0"/>
    </xf>
    <xf numFmtId="164" fontId="10" fillId="2" borderId="2" xfId="2" applyNumberFormat="1" applyFont="1" applyFill="1" applyBorder="1" applyAlignment="1" applyProtection="1">
      <alignment horizontal="center" vertical="center"/>
      <protection locked="0"/>
    </xf>
    <xf numFmtId="9" fontId="10" fillId="2" borderId="2" xfId="2" applyFont="1" applyFill="1" applyBorder="1" applyAlignment="1" applyProtection="1">
      <alignment horizontal="center" vertical="center"/>
      <protection locked="0"/>
    </xf>
    <xf numFmtId="0" fontId="10" fillId="5" borderId="1" xfId="1" applyFont="1" applyFill="1" applyBorder="1" applyAlignment="1" applyProtection="1">
      <alignment horizontal="center" vertical="center"/>
      <protection locked="0"/>
    </xf>
    <xf numFmtId="9" fontId="10" fillId="5" borderId="1" xfId="2" applyFont="1" applyFill="1" applyBorder="1" applyAlignment="1" applyProtection="1">
      <alignment horizontal="center" vertical="center"/>
      <protection locked="0"/>
    </xf>
    <xf numFmtId="164" fontId="10" fillId="5" borderId="1" xfId="2" applyNumberFormat="1" applyFont="1" applyFill="1" applyBorder="1" applyAlignment="1" applyProtection="1">
      <alignment horizontal="center" vertical="center"/>
      <protection locked="0"/>
    </xf>
    <xf numFmtId="9" fontId="10" fillId="2" borderId="1" xfId="2" applyFont="1" applyFill="1" applyBorder="1" applyAlignment="1" applyProtection="1">
      <alignment horizontal="center" vertical="center"/>
      <protection locked="0"/>
    </xf>
    <xf numFmtId="9" fontId="9" fillId="0" borderId="0" xfId="0" applyNumberFormat="1" applyFont="1" applyAlignment="1">
      <alignment horizontal="center"/>
    </xf>
    <xf numFmtId="9" fontId="10" fillId="0" borderId="2" xfId="2" applyFont="1" applyFill="1" applyBorder="1" applyAlignment="1" applyProtection="1">
      <alignment horizontal="center" vertical="center"/>
      <protection locked="0"/>
    </xf>
    <xf numFmtId="14" fontId="9" fillId="0" borderId="3" xfId="0" applyNumberFormat="1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9" fontId="9" fillId="0" borderId="3" xfId="0" applyNumberFormat="1" applyFont="1" applyBorder="1" applyAlignment="1">
      <alignment horizontal="center"/>
    </xf>
    <xf numFmtId="14" fontId="9" fillId="0" borderId="4" xfId="0" applyNumberFormat="1" applyFont="1" applyBorder="1" applyAlignment="1">
      <alignment horizontal="center"/>
    </xf>
    <xf numFmtId="0" fontId="10" fillId="2" borderId="6" xfId="1" applyFont="1" applyFill="1" applyBorder="1" applyAlignment="1" applyProtection="1">
      <alignment horizontal="center" vertical="center"/>
      <protection locked="0"/>
    </xf>
    <xf numFmtId="14" fontId="9" fillId="10" borderId="1" xfId="0" applyNumberFormat="1" applyFont="1" applyFill="1" applyBorder="1" applyAlignment="1">
      <alignment horizontal="center"/>
    </xf>
    <xf numFmtId="164" fontId="10" fillId="10" borderId="1" xfId="2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left"/>
    </xf>
    <xf numFmtId="15" fontId="0" fillId="0" borderId="0" xfId="0" applyNumberFormat="1" applyAlignment="1">
      <alignment horizontal="left"/>
    </xf>
    <xf numFmtId="0" fontId="9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3" borderId="4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9" borderId="1" xfId="0" applyFont="1" applyFill="1" applyBorder="1" applyAlignment="1">
      <alignment horizontal="center"/>
    </xf>
    <xf numFmtId="0" fontId="7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</cellXfs>
  <cellStyles count="4">
    <cellStyle name="Normal" xfId="0" builtinId="0"/>
    <cellStyle name="Normal 2 35" xfId="1" xr:uid="{00000000-0005-0000-0000-000001000000}"/>
    <cellStyle name="Porcentaje" xfId="3" builtinId="5"/>
    <cellStyle name="Porcentaje 2 35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Hoja5!$C$18</c:f>
              <c:strCache>
                <c:ptCount val="1"/>
                <c:pt idx="0">
                  <c:v>mínimo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Hoja5!$B$19:$B$22</c:f>
              <c:numCache>
                <c:formatCode>General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 formatCode="d\-mmm\-yy">
                  <c:v>45866</c:v>
                </c:pt>
              </c:numCache>
            </c:numRef>
          </c:cat>
          <c:val>
            <c:numRef>
              <c:f>Hoja5!$C$19:$C$22</c:f>
              <c:numCache>
                <c:formatCode>0%</c:formatCode>
                <c:ptCount val="4"/>
                <c:pt idx="0">
                  <c:v>0.53</c:v>
                </c:pt>
                <c:pt idx="1">
                  <c:v>0.64</c:v>
                </c:pt>
                <c:pt idx="2">
                  <c:v>0.62</c:v>
                </c:pt>
                <c:pt idx="3">
                  <c:v>0.51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E4-420A-9AE3-30937614AE27}"/>
            </c:ext>
          </c:extLst>
        </c:ser>
        <c:ser>
          <c:idx val="1"/>
          <c:order val="1"/>
          <c:tx>
            <c:strRef>
              <c:f>Hoja5!$D$18</c:f>
              <c:strCache>
                <c:ptCount val="1"/>
                <c:pt idx="0">
                  <c:v>máximo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Hoja5!$B$19:$B$22</c:f>
              <c:numCache>
                <c:formatCode>General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 formatCode="d\-mmm\-yy">
                  <c:v>45866</c:v>
                </c:pt>
              </c:numCache>
            </c:numRef>
          </c:cat>
          <c:val>
            <c:numRef>
              <c:f>Hoja5!$D$19:$D$22</c:f>
              <c:numCache>
                <c:formatCode>0%</c:formatCode>
                <c:ptCount val="4"/>
                <c:pt idx="0">
                  <c:v>0.96</c:v>
                </c:pt>
                <c:pt idx="1">
                  <c:v>0.87</c:v>
                </c:pt>
                <c:pt idx="2">
                  <c:v>0.93</c:v>
                </c:pt>
                <c:pt idx="3">
                  <c:v>0.98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E4-420A-9AE3-30937614AE27}"/>
            </c:ext>
          </c:extLst>
        </c:ser>
        <c:ser>
          <c:idx val="2"/>
          <c:order val="2"/>
          <c:tx>
            <c:strRef>
              <c:f>Hoja5!$E$18</c:f>
              <c:strCache>
                <c:ptCount val="1"/>
                <c:pt idx="0">
                  <c:v>promedio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Hoja5!$B$19:$B$22</c:f>
              <c:numCache>
                <c:formatCode>General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 formatCode="d\-mmm\-yy">
                  <c:v>45866</c:v>
                </c:pt>
              </c:numCache>
            </c:numRef>
          </c:cat>
          <c:val>
            <c:numRef>
              <c:f>Hoja5!$E$19:$E$22</c:f>
              <c:numCache>
                <c:formatCode>0%</c:formatCode>
                <c:ptCount val="4"/>
                <c:pt idx="0">
                  <c:v>0.8</c:v>
                </c:pt>
                <c:pt idx="1">
                  <c:v>0.76</c:v>
                </c:pt>
                <c:pt idx="2">
                  <c:v>0.79</c:v>
                </c:pt>
                <c:pt idx="3">
                  <c:v>0.82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E4-420A-9AE3-30937614AE2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707518848"/>
        <c:axId val="707516928"/>
      </c:barChart>
      <c:catAx>
        <c:axId val="707518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07516928"/>
        <c:crosses val="autoZero"/>
        <c:auto val="1"/>
        <c:lblAlgn val="ctr"/>
        <c:lblOffset val="100"/>
        <c:noMultiLvlLbl val="0"/>
      </c:catAx>
      <c:valAx>
        <c:axId val="7075169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07518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Hoja5!$C$45</c:f>
              <c:strCache>
                <c:ptCount val="1"/>
                <c:pt idx="0">
                  <c:v>mínimo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Hoja5!$B$46:$B$49</c:f>
              <c:numCache>
                <c:formatCode>General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 formatCode="d\-mmm\-yy">
                  <c:v>45866</c:v>
                </c:pt>
              </c:numCache>
            </c:numRef>
          </c:cat>
          <c:val>
            <c:numRef>
              <c:f>Hoja5!$C$46:$C$49</c:f>
              <c:numCache>
                <c:formatCode>0%</c:formatCode>
                <c:ptCount val="4"/>
                <c:pt idx="0">
                  <c:v>0.59</c:v>
                </c:pt>
                <c:pt idx="1">
                  <c:v>0.68</c:v>
                </c:pt>
                <c:pt idx="2">
                  <c:v>0.74</c:v>
                </c:pt>
                <c:pt idx="3">
                  <c:v>0.75600000000000001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5F-4C90-9BFA-AA8D4AB23114}"/>
            </c:ext>
          </c:extLst>
        </c:ser>
        <c:ser>
          <c:idx val="1"/>
          <c:order val="1"/>
          <c:tx>
            <c:strRef>
              <c:f>Hoja5!$D$45</c:f>
              <c:strCache>
                <c:ptCount val="1"/>
                <c:pt idx="0">
                  <c:v>máximo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Hoja5!$B$46:$B$49</c:f>
              <c:numCache>
                <c:formatCode>General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 formatCode="d\-mmm\-yy">
                  <c:v>45866</c:v>
                </c:pt>
              </c:numCache>
            </c:numRef>
          </c:cat>
          <c:val>
            <c:numRef>
              <c:f>Hoja5!$D$46:$D$49</c:f>
              <c:numCache>
                <c:formatCode>0%</c:formatCode>
                <c:ptCount val="4"/>
                <c:pt idx="0">
                  <c:v>0.78</c:v>
                </c:pt>
                <c:pt idx="1">
                  <c:v>0.78</c:v>
                </c:pt>
                <c:pt idx="2">
                  <c:v>0.88</c:v>
                </c:pt>
                <c:pt idx="3">
                  <c:v>0.91300000000000003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5F-4C90-9BFA-AA8D4AB23114}"/>
            </c:ext>
          </c:extLst>
        </c:ser>
        <c:ser>
          <c:idx val="2"/>
          <c:order val="2"/>
          <c:tx>
            <c:strRef>
              <c:f>Hoja5!$E$45</c:f>
              <c:strCache>
                <c:ptCount val="1"/>
                <c:pt idx="0">
                  <c:v>promedio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Hoja5!$B$46:$B$49</c:f>
              <c:numCache>
                <c:formatCode>General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 formatCode="d\-mmm\-yy">
                  <c:v>45866</c:v>
                </c:pt>
              </c:numCache>
            </c:numRef>
          </c:cat>
          <c:val>
            <c:numRef>
              <c:f>Hoja5!$E$46:$E$49</c:f>
              <c:numCache>
                <c:formatCode>0%</c:formatCode>
                <c:ptCount val="4"/>
                <c:pt idx="0">
                  <c:v>0.7</c:v>
                </c:pt>
                <c:pt idx="1">
                  <c:v>0.76</c:v>
                </c:pt>
                <c:pt idx="2">
                  <c:v>0.83</c:v>
                </c:pt>
                <c:pt idx="3">
                  <c:v>0.84699999999999998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5F-4C90-9BFA-AA8D4AB2311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301467776"/>
        <c:axId val="301468736"/>
      </c:barChart>
      <c:catAx>
        <c:axId val="301467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01468736"/>
        <c:crosses val="autoZero"/>
        <c:auto val="1"/>
        <c:lblAlgn val="ctr"/>
        <c:lblOffset val="100"/>
        <c:noMultiLvlLbl val="0"/>
      </c:catAx>
      <c:valAx>
        <c:axId val="301468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01467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-6.6671041119860011E-2"/>
                  <c:y val="0.173844415281423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val>
            <c:numRef>
              <c:f>Hoja3!$D$2:$D$116</c:f>
              <c:numCache>
                <c:formatCode>General</c:formatCode>
                <c:ptCount val="115"/>
                <c:pt idx="0">
                  <c:v>229</c:v>
                </c:pt>
                <c:pt idx="1">
                  <c:v>228</c:v>
                </c:pt>
                <c:pt idx="2">
                  <c:v>240</c:v>
                </c:pt>
                <c:pt idx="3">
                  <c:v>265</c:v>
                </c:pt>
                <c:pt idx="4">
                  <c:v>273</c:v>
                </c:pt>
                <c:pt idx="5">
                  <c:v>269</c:v>
                </c:pt>
                <c:pt idx="6">
                  <c:v>264</c:v>
                </c:pt>
                <c:pt idx="7">
                  <c:v>260</c:v>
                </c:pt>
                <c:pt idx="8">
                  <c:v>269</c:v>
                </c:pt>
                <c:pt idx="9">
                  <c:v>269</c:v>
                </c:pt>
                <c:pt idx="10">
                  <c:v>268</c:v>
                </c:pt>
                <c:pt idx="11">
                  <c:v>274</c:v>
                </c:pt>
                <c:pt idx="12">
                  <c:v>278</c:v>
                </c:pt>
                <c:pt idx="13">
                  <c:v>312</c:v>
                </c:pt>
                <c:pt idx="14">
                  <c:v>292</c:v>
                </c:pt>
                <c:pt idx="15">
                  <c:v>293</c:v>
                </c:pt>
                <c:pt idx="16">
                  <c:v>304</c:v>
                </c:pt>
                <c:pt idx="17">
                  <c:v>314</c:v>
                </c:pt>
                <c:pt idx="18">
                  <c:v>302</c:v>
                </c:pt>
                <c:pt idx="19">
                  <c:v>318</c:v>
                </c:pt>
                <c:pt idx="20">
                  <c:v>319</c:v>
                </c:pt>
                <c:pt idx="21">
                  <c:v>305</c:v>
                </c:pt>
                <c:pt idx="22">
                  <c:v>306</c:v>
                </c:pt>
                <c:pt idx="23">
                  <c:v>304</c:v>
                </c:pt>
                <c:pt idx="24">
                  <c:v>298</c:v>
                </c:pt>
                <c:pt idx="25">
                  <c:v>296</c:v>
                </c:pt>
                <c:pt idx="26">
                  <c:v>306</c:v>
                </c:pt>
                <c:pt idx="27">
                  <c:v>297</c:v>
                </c:pt>
                <c:pt idx="28">
                  <c:v>308</c:v>
                </c:pt>
                <c:pt idx="29">
                  <c:v>300</c:v>
                </c:pt>
                <c:pt idx="30">
                  <c:v>285</c:v>
                </c:pt>
                <c:pt idx="31">
                  <c:v>290</c:v>
                </c:pt>
                <c:pt idx="32">
                  <c:v>294</c:v>
                </c:pt>
                <c:pt idx="33">
                  <c:v>292</c:v>
                </c:pt>
                <c:pt idx="34">
                  <c:v>291</c:v>
                </c:pt>
                <c:pt idx="35">
                  <c:v>304</c:v>
                </c:pt>
                <c:pt idx="36">
                  <c:v>299</c:v>
                </c:pt>
                <c:pt idx="37">
                  <c:v>307</c:v>
                </c:pt>
                <c:pt idx="38">
                  <c:v>307</c:v>
                </c:pt>
                <c:pt idx="39">
                  <c:v>290</c:v>
                </c:pt>
                <c:pt idx="40">
                  <c:v>292</c:v>
                </c:pt>
                <c:pt idx="41">
                  <c:v>297</c:v>
                </c:pt>
                <c:pt idx="42">
                  <c:v>308</c:v>
                </c:pt>
                <c:pt idx="43">
                  <c:v>311</c:v>
                </c:pt>
                <c:pt idx="44">
                  <c:v>305</c:v>
                </c:pt>
                <c:pt idx="45">
                  <c:v>300</c:v>
                </c:pt>
                <c:pt idx="46">
                  <c:v>287</c:v>
                </c:pt>
                <c:pt idx="47">
                  <c:v>302</c:v>
                </c:pt>
                <c:pt idx="48">
                  <c:v>281</c:v>
                </c:pt>
                <c:pt idx="49">
                  <c:v>290</c:v>
                </c:pt>
                <c:pt idx="50">
                  <c:v>293</c:v>
                </c:pt>
                <c:pt idx="51">
                  <c:v>279</c:v>
                </c:pt>
                <c:pt idx="52">
                  <c:v>289</c:v>
                </c:pt>
                <c:pt idx="53">
                  <c:v>299</c:v>
                </c:pt>
                <c:pt idx="54">
                  <c:v>301</c:v>
                </c:pt>
                <c:pt idx="55">
                  <c:v>285</c:v>
                </c:pt>
                <c:pt idx="56">
                  <c:v>277</c:v>
                </c:pt>
                <c:pt idx="57">
                  <c:v>296</c:v>
                </c:pt>
                <c:pt idx="58">
                  <c:v>283</c:v>
                </c:pt>
                <c:pt idx="59">
                  <c:v>302</c:v>
                </c:pt>
                <c:pt idx="60">
                  <c:v>295</c:v>
                </c:pt>
                <c:pt idx="61">
                  <c:v>287</c:v>
                </c:pt>
                <c:pt idx="62">
                  <c:v>298</c:v>
                </c:pt>
                <c:pt idx="63">
                  <c:v>272</c:v>
                </c:pt>
                <c:pt idx="64">
                  <c:v>277</c:v>
                </c:pt>
                <c:pt idx="65">
                  <c:v>296</c:v>
                </c:pt>
                <c:pt idx="66">
                  <c:v>242</c:v>
                </c:pt>
                <c:pt idx="67">
                  <c:v>281</c:v>
                </c:pt>
                <c:pt idx="68">
                  <c:v>285</c:v>
                </c:pt>
                <c:pt idx="69">
                  <c:v>301</c:v>
                </c:pt>
                <c:pt idx="70">
                  <c:v>272</c:v>
                </c:pt>
                <c:pt idx="71">
                  <c:v>286</c:v>
                </c:pt>
                <c:pt idx="72">
                  <c:v>264</c:v>
                </c:pt>
                <c:pt idx="73">
                  <c:v>291</c:v>
                </c:pt>
                <c:pt idx="74">
                  <c:v>289</c:v>
                </c:pt>
                <c:pt idx="75">
                  <c:v>306</c:v>
                </c:pt>
                <c:pt idx="76">
                  <c:v>280</c:v>
                </c:pt>
                <c:pt idx="77">
                  <c:v>271</c:v>
                </c:pt>
                <c:pt idx="78">
                  <c:v>243</c:v>
                </c:pt>
                <c:pt idx="79">
                  <c:v>276</c:v>
                </c:pt>
                <c:pt idx="80">
                  <c:v>282</c:v>
                </c:pt>
                <c:pt idx="81">
                  <c:v>288</c:v>
                </c:pt>
                <c:pt idx="82">
                  <c:v>296</c:v>
                </c:pt>
                <c:pt idx="83">
                  <c:v>298</c:v>
                </c:pt>
                <c:pt idx="84">
                  <c:v>294</c:v>
                </c:pt>
                <c:pt idx="85">
                  <c:v>281</c:v>
                </c:pt>
                <c:pt idx="86">
                  <c:v>275</c:v>
                </c:pt>
                <c:pt idx="87">
                  <c:v>289</c:v>
                </c:pt>
                <c:pt idx="88">
                  <c:v>285</c:v>
                </c:pt>
                <c:pt idx="89">
                  <c:v>287</c:v>
                </c:pt>
                <c:pt idx="90">
                  <c:v>297</c:v>
                </c:pt>
                <c:pt idx="91">
                  <c:v>308</c:v>
                </c:pt>
                <c:pt idx="92">
                  <c:v>324</c:v>
                </c:pt>
                <c:pt idx="93">
                  <c:v>319</c:v>
                </c:pt>
                <c:pt idx="94">
                  <c:v>316</c:v>
                </c:pt>
                <c:pt idx="95">
                  <c:v>318</c:v>
                </c:pt>
                <c:pt idx="96">
                  <c:v>310</c:v>
                </c:pt>
                <c:pt idx="97">
                  <c:v>295</c:v>
                </c:pt>
                <c:pt idx="98">
                  <c:v>298</c:v>
                </c:pt>
                <c:pt idx="99">
                  <c:v>296</c:v>
                </c:pt>
                <c:pt idx="100">
                  <c:v>306</c:v>
                </c:pt>
                <c:pt idx="101">
                  <c:v>297</c:v>
                </c:pt>
                <c:pt idx="102">
                  <c:v>298</c:v>
                </c:pt>
                <c:pt idx="103">
                  <c:v>286</c:v>
                </c:pt>
                <c:pt idx="104">
                  <c:v>303</c:v>
                </c:pt>
                <c:pt idx="105">
                  <c:v>298</c:v>
                </c:pt>
                <c:pt idx="106">
                  <c:v>295</c:v>
                </c:pt>
                <c:pt idx="107">
                  <c:v>289</c:v>
                </c:pt>
                <c:pt idx="108">
                  <c:v>273</c:v>
                </c:pt>
                <c:pt idx="109">
                  <c:v>283</c:v>
                </c:pt>
                <c:pt idx="110">
                  <c:v>284</c:v>
                </c:pt>
                <c:pt idx="111">
                  <c:v>299</c:v>
                </c:pt>
                <c:pt idx="112">
                  <c:v>310</c:v>
                </c:pt>
                <c:pt idx="113">
                  <c:v>313</c:v>
                </c:pt>
                <c:pt idx="114">
                  <c:v>297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004-462B-9F55-EA14AF6F00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14649784"/>
        <c:axId val="814649392"/>
      </c:lineChart>
      <c:catAx>
        <c:axId val="8146497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4649392"/>
        <c:crosses val="autoZero"/>
        <c:auto val="1"/>
        <c:lblAlgn val="ctr"/>
        <c:lblOffset val="100"/>
        <c:noMultiLvlLbl val="0"/>
      </c:catAx>
      <c:valAx>
        <c:axId val="814649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4649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3"/>
            <c:dispRSqr val="1"/>
            <c:dispEq val="1"/>
            <c:trendlineLbl>
              <c:layout>
                <c:manualLayout>
                  <c:x val="-6.6671041119860011E-2"/>
                  <c:y val="0.173844415281423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val>
            <c:numRef>
              <c:f>Hoja3!$E$2:$E$116</c:f>
              <c:numCache>
                <c:formatCode>General</c:formatCode>
                <c:ptCount val="115"/>
                <c:pt idx="0">
                  <c:v>1014</c:v>
                </c:pt>
                <c:pt idx="1">
                  <c:v>1017</c:v>
                </c:pt>
                <c:pt idx="2">
                  <c:v>1034</c:v>
                </c:pt>
                <c:pt idx="3">
                  <c:v>1062</c:v>
                </c:pt>
                <c:pt idx="4">
                  <c:v>1061</c:v>
                </c:pt>
                <c:pt idx="5">
                  <c:v>1100</c:v>
                </c:pt>
                <c:pt idx="6">
                  <c:v>1119</c:v>
                </c:pt>
                <c:pt idx="7">
                  <c:v>1103</c:v>
                </c:pt>
                <c:pt idx="8">
                  <c:v>1095</c:v>
                </c:pt>
                <c:pt idx="9">
                  <c:v>1095</c:v>
                </c:pt>
                <c:pt idx="10">
                  <c:v>1147</c:v>
                </c:pt>
                <c:pt idx="11">
                  <c:v>1158</c:v>
                </c:pt>
                <c:pt idx="12">
                  <c:v>1175</c:v>
                </c:pt>
                <c:pt idx="13">
                  <c:v>1190</c:v>
                </c:pt>
                <c:pt idx="14">
                  <c:v>1201</c:v>
                </c:pt>
                <c:pt idx="15">
                  <c:v>1166</c:v>
                </c:pt>
                <c:pt idx="16">
                  <c:v>1182</c:v>
                </c:pt>
                <c:pt idx="17">
                  <c:v>1208</c:v>
                </c:pt>
                <c:pt idx="18">
                  <c:v>1236</c:v>
                </c:pt>
                <c:pt idx="19">
                  <c:v>1254</c:v>
                </c:pt>
                <c:pt idx="20">
                  <c:v>1248</c:v>
                </c:pt>
                <c:pt idx="21">
                  <c:v>1262</c:v>
                </c:pt>
                <c:pt idx="22">
                  <c:v>1250</c:v>
                </c:pt>
                <c:pt idx="23">
                  <c:v>1273</c:v>
                </c:pt>
                <c:pt idx="24">
                  <c:v>1321</c:v>
                </c:pt>
                <c:pt idx="25">
                  <c:v>1326</c:v>
                </c:pt>
                <c:pt idx="26">
                  <c:v>1367</c:v>
                </c:pt>
                <c:pt idx="27">
                  <c:v>1360</c:v>
                </c:pt>
                <c:pt idx="28">
                  <c:v>1327</c:v>
                </c:pt>
                <c:pt idx="29">
                  <c:v>1332</c:v>
                </c:pt>
                <c:pt idx="30">
                  <c:v>1351</c:v>
                </c:pt>
                <c:pt idx="31">
                  <c:v>1350</c:v>
                </c:pt>
                <c:pt idx="32">
                  <c:v>1357</c:v>
                </c:pt>
                <c:pt idx="33">
                  <c:v>1369</c:v>
                </c:pt>
                <c:pt idx="34">
                  <c:v>1367</c:v>
                </c:pt>
                <c:pt idx="35">
                  <c:v>1360</c:v>
                </c:pt>
                <c:pt idx="36">
                  <c:v>1392</c:v>
                </c:pt>
                <c:pt idx="37">
                  <c:v>1392</c:v>
                </c:pt>
                <c:pt idx="38">
                  <c:v>1378</c:v>
                </c:pt>
                <c:pt idx="39">
                  <c:v>1365</c:v>
                </c:pt>
                <c:pt idx="40">
                  <c:v>1340</c:v>
                </c:pt>
                <c:pt idx="41">
                  <c:v>1342</c:v>
                </c:pt>
                <c:pt idx="42">
                  <c:v>1337</c:v>
                </c:pt>
                <c:pt idx="43">
                  <c:v>1335</c:v>
                </c:pt>
                <c:pt idx="44">
                  <c:v>1339</c:v>
                </c:pt>
                <c:pt idx="45">
                  <c:v>1363</c:v>
                </c:pt>
                <c:pt idx="46">
                  <c:v>1369</c:v>
                </c:pt>
                <c:pt idx="47">
                  <c:v>1366</c:v>
                </c:pt>
                <c:pt idx="48">
                  <c:v>1362</c:v>
                </c:pt>
                <c:pt idx="49">
                  <c:v>1339</c:v>
                </c:pt>
                <c:pt idx="50">
                  <c:v>1344</c:v>
                </c:pt>
                <c:pt idx="51">
                  <c:v>1316</c:v>
                </c:pt>
                <c:pt idx="52">
                  <c:v>1313</c:v>
                </c:pt>
                <c:pt idx="53">
                  <c:v>1314</c:v>
                </c:pt>
                <c:pt idx="54">
                  <c:v>1282</c:v>
                </c:pt>
                <c:pt idx="55">
                  <c:v>1284</c:v>
                </c:pt>
                <c:pt idx="56">
                  <c:v>1239</c:v>
                </c:pt>
                <c:pt idx="57">
                  <c:v>1264</c:v>
                </c:pt>
                <c:pt idx="58">
                  <c:v>1235</c:v>
                </c:pt>
                <c:pt idx="59">
                  <c:v>1245</c:v>
                </c:pt>
                <c:pt idx="60">
                  <c:v>1258</c:v>
                </c:pt>
                <c:pt idx="61">
                  <c:v>1253</c:v>
                </c:pt>
                <c:pt idx="62">
                  <c:v>1268</c:v>
                </c:pt>
                <c:pt idx="63">
                  <c:v>1255</c:v>
                </c:pt>
                <c:pt idx="64">
                  <c:v>1264</c:v>
                </c:pt>
                <c:pt idx="65">
                  <c:v>1261</c:v>
                </c:pt>
                <c:pt idx="66">
                  <c:v>1272</c:v>
                </c:pt>
                <c:pt idx="67">
                  <c:v>1289</c:v>
                </c:pt>
                <c:pt idx="68">
                  <c:v>1254</c:v>
                </c:pt>
                <c:pt idx="69">
                  <c:v>1223</c:v>
                </c:pt>
                <c:pt idx="70">
                  <c:v>1225</c:v>
                </c:pt>
                <c:pt idx="71">
                  <c:v>1266</c:v>
                </c:pt>
                <c:pt idx="72">
                  <c:v>1254</c:v>
                </c:pt>
                <c:pt idx="73">
                  <c:v>1279</c:v>
                </c:pt>
                <c:pt idx="74">
                  <c:v>1242</c:v>
                </c:pt>
                <c:pt idx="75">
                  <c:v>1275</c:v>
                </c:pt>
                <c:pt idx="76">
                  <c:v>1241</c:v>
                </c:pt>
                <c:pt idx="77">
                  <c:v>1235</c:v>
                </c:pt>
                <c:pt idx="78">
                  <c:v>1260</c:v>
                </c:pt>
                <c:pt idx="79">
                  <c:v>1280</c:v>
                </c:pt>
                <c:pt idx="80">
                  <c:v>1258</c:v>
                </c:pt>
                <c:pt idx="81">
                  <c:v>1260</c:v>
                </c:pt>
                <c:pt idx="82">
                  <c:v>1272</c:v>
                </c:pt>
                <c:pt idx="83">
                  <c:v>1229</c:v>
                </c:pt>
                <c:pt idx="84">
                  <c:v>1215</c:v>
                </c:pt>
                <c:pt idx="85">
                  <c:v>1229</c:v>
                </c:pt>
                <c:pt idx="86">
                  <c:v>1230</c:v>
                </c:pt>
                <c:pt idx="87">
                  <c:v>1244</c:v>
                </c:pt>
                <c:pt idx="88">
                  <c:v>1271</c:v>
                </c:pt>
                <c:pt idx="89">
                  <c:v>1250</c:v>
                </c:pt>
                <c:pt idx="90">
                  <c:v>1251</c:v>
                </c:pt>
                <c:pt idx="91">
                  <c:v>1232</c:v>
                </c:pt>
                <c:pt idx="92">
                  <c:v>1251</c:v>
                </c:pt>
                <c:pt idx="93">
                  <c:v>1224</c:v>
                </c:pt>
                <c:pt idx="94">
                  <c:v>1243</c:v>
                </c:pt>
                <c:pt idx="95">
                  <c:v>1257</c:v>
                </c:pt>
                <c:pt idx="96">
                  <c:v>1248</c:v>
                </c:pt>
                <c:pt idx="97">
                  <c:v>1241</c:v>
                </c:pt>
                <c:pt idx="98">
                  <c:v>1190</c:v>
                </c:pt>
                <c:pt idx="99">
                  <c:v>1171</c:v>
                </c:pt>
                <c:pt idx="100">
                  <c:v>1177</c:v>
                </c:pt>
                <c:pt idx="101">
                  <c:v>1162</c:v>
                </c:pt>
                <c:pt idx="102">
                  <c:v>1157</c:v>
                </c:pt>
                <c:pt idx="103">
                  <c:v>1166</c:v>
                </c:pt>
                <c:pt idx="104">
                  <c:v>1152</c:v>
                </c:pt>
                <c:pt idx="105">
                  <c:v>1134</c:v>
                </c:pt>
                <c:pt idx="106">
                  <c:v>1138</c:v>
                </c:pt>
                <c:pt idx="107">
                  <c:v>1135</c:v>
                </c:pt>
                <c:pt idx="108">
                  <c:v>1170</c:v>
                </c:pt>
                <c:pt idx="109">
                  <c:v>1178</c:v>
                </c:pt>
                <c:pt idx="110">
                  <c:v>1180</c:v>
                </c:pt>
                <c:pt idx="111">
                  <c:v>1196</c:v>
                </c:pt>
                <c:pt idx="112">
                  <c:v>1197</c:v>
                </c:pt>
                <c:pt idx="113">
                  <c:v>1183</c:v>
                </c:pt>
                <c:pt idx="114">
                  <c:v>1164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41-4A8E-9D59-AFEA2A028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14650960"/>
        <c:axId val="814650176"/>
      </c:lineChart>
      <c:catAx>
        <c:axId val="8146509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4650176"/>
        <c:crosses val="autoZero"/>
        <c:auto val="1"/>
        <c:lblAlgn val="ctr"/>
        <c:lblOffset val="100"/>
        <c:noMultiLvlLbl val="0"/>
      </c:catAx>
      <c:valAx>
        <c:axId val="81465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46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Hoja3!$A$2:$B$152</c:f>
              <c:multiLvlStrCache>
                <c:ptCount val="151"/>
                <c:lvl>
                  <c:pt idx="0">
                    <c:v>01/01/2022</c:v>
                  </c:pt>
                  <c:pt idx="1">
                    <c:v>02/01/2022</c:v>
                  </c:pt>
                  <c:pt idx="2">
                    <c:v>03/01/2022</c:v>
                  </c:pt>
                  <c:pt idx="3">
                    <c:v>04/01/2022</c:v>
                  </c:pt>
                  <c:pt idx="4">
                    <c:v>05/01/2022</c:v>
                  </c:pt>
                  <c:pt idx="5">
                    <c:v>06/01/2022</c:v>
                  </c:pt>
                  <c:pt idx="6">
                    <c:v>07/01/2022</c:v>
                  </c:pt>
                  <c:pt idx="7">
                    <c:v>08/01/2022</c:v>
                  </c:pt>
                  <c:pt idx="8">
                    <c:v>09/01/2022</c:v>
                  </c:pt>
                  <c:pt idx="9">
                    <c:v>10/01/2022</c:v>
                  </c:pt>
                  <c:pt idx="10">
                    <c:v>11/01/2022</c:v>
                  </c:pt>
                  <c:pt idx="11">
                    <c:v>12/01/2022</c:v>
                  </c:pt>
                  <c:pt idx="12">
                    <c:v>13/01/2022</c:v>
                  </c:pt>
                  <c:pt idx="13">
                    <c:v>14/01/2022</c:v>
                  </c:pt>
                  <c:pt idx="14">
                    <c:v>15/01/2022</c:v>
                  </c:pt>
                  <c:pt idx="15">
                    <c:v>16/01/2022</c:v>
                  </c:pt>
                  <c:pt idx="16">
                    <c:v>17/01/2022</c:v>
                  </c:pt>
                  <c:pt idx="17">
                    <c:v>18/01/2022</c:v>
                  </c:pt>
                  <c:pt idx="18">
                    <c:v>19/01/2022</c:v>
                  </c:pt>
                  <c:pt idx="19">
                    <c:v>20/01/2022</c:v>
                  </c:pt>
                  <c:pt idx="20">
                    <c:v>21/01/2022</c:v>
                  </c:pt>
                  <c:pt idx="21">
                    <c:v>22/01/2022</c:v>
                  </c:pt>
                  <c:pt idx="22">
                    <c:v>23/01/2022</c:v>
                  </c:pt>
                  <c:pt idx="23">
                    <c:v>24/01/2022</c:v>
                  </c:pt>
                  <c:pt idx="24">
                    <c:v>25/01/2022</c:v>
                  </c:pt>
                  <c:pt idx="25">
                    <c:v>26/01/2022</c:v>
                  </c:pt>
                  <c:pt idx="26">
                    <c:v>27/01/2022</c:v>
                  </c:pt>
                  <c:pt idx="27">
                    <c:v>28/01/2022</c:v>
                  </c:pt>
                  <c:pt idx="28">
                    <c:v>29/01/2022</c:v>
                  </c:pt>
                  <c:pt idx="29">
                    <c:v>30/01/2022</c:v>
                  </c:pt>
                  <c:pt idx="30">
                    <c:v>31/01/2022</c:v>
                  </c:pt>
                  <c:pt idx="31">
                    <c:v>01/02/2022</c:v>
                  </c:pt>
                  <c:pt idx="32">
                    <c:v>02/02/2022</c:v>
                  </c:pt>
                  <c:pt idx="33">
                    <c:v>03/02/2022</c:v>
                  </c:pt>
                  <c:pt idx="34">
                    <c:v>04/02/2022</c:v>
                  </c:pt>
                  <c:pt idx="35">
                    <c:v>05/02/2022</c:v>
                  </c:pt>
                  <c:pt idx="36">
                    <c:v>06/02/2022</c:v>
                  </c:pt>
                  <c:pt idx="37">
                    <c:v>07/02/2022</c:v>
                  </c:pt>
                  <c:pt idx="38">
                    <c:v>08/02/2022</c:v>
                  </c:pt>
                  <c:pt idx="39">
                    <c:v>09/02/2022</c:v>
                  </c:pt>
                  <c:pt idx="40">
                    <c:v>10/02/2022</c:v>
                  </c:pt>
                  <c:pt idx="41">
                    <c:v>11/02/2022</c:v>
                  </c:pt>
                  <c:pt idx="42">
                    <c:v>12/02/2022</c:v>
                  </c:pt>
                  <c:pt idx="43">
                    <c:v>13/02/2022</c:v>
                  </c:pt>
                  <c:pt idx="44">
                    <c:v>14/02/2022</c:v>
                  </c:pt>
                  <c:pt idx="45">
                    <c:v>15/02/2022</c:v>
                  </c:pt>
                  <c:pt idx="46">
                    <c:v>16/02/2022</c:v>
                  </c:pt>
                  <c:pt idx="47">
                    <c:v>17/02/2022</c:v>
                  </c:pt>
                  <c:pt idx="48">
                    <c:v>18/02/2022</c:v>
                  </c:pt>
                  <c:pt idx="49">
                    <c:v>19/02/2022</c:v>
                  </c:pt>
                  <c:pt idx="50">
                    <c:v>20/02/2022</c:v>
                  </c:pt>
                  <c:pt idx="51">
                    <c:v>21/02/2022</c:v>
                  </c:pt>
                  <c:pt idx="52">
                    <c:v>22/02/2022</c:v>
                  </c:pt>
                  <c:pt idx="53">
                    <c:v>23/02/2022</c:v>
                  </c:pt>
                  <c:pt idx="54">
                    <c:v>24/02/2022</c:v>
                  </c:pt>
                  <c:pt idx="55">
                    <c:v>25/02/2022</c:v>
                  </c:pt>
                  <c:pt idx="56">
                    <c:v>26/02/2022</c:v>
                  </c:pt>
                  <c:pt idx="57">
                    <c:v>27/02/2022</c:v>
                  </c:pt>
                  <c:pt idx="58">
                    <c:v>28/02/2022</c:v>
                  </c:pt>
                  <c:pt idx="59">
                    <c:v>01/03/2022</c:v>
                  </c:pt>
                  <c:pt idx="60">
                    <c:v>02/03/2022</c:v>
                  </c:pt>
                  <c:pt idx="61">
                    <c:v>03/03/2022</c:v>
                  </c:pt>
                  <c:pt idx="62">
                    <c:v>04/03/2022</c:v>
                  </c:pt>
                  <c:pt idx="63">
                    <c:v>05/03/2022</c:v>
                  </c:pt>
                  <c:pt idx="64">
                    <c:v>06/03/2022</c:v>
                  </c:pt>
                  <c:pt idx="65">
                    <c:v>07/03/2022</c:v>
                  </c:pt>
                  <c:pt idx="66">
                    <c:v>08/03/2022</c:v>
                  </c:pt>
                  <c:pt idx="67">
                    <c:v>09/03/2022</c:v>
                  </c:pt>
                  <c:pt idx="68">
                    <c:v>10/03/2022</c:v>
                  </c:pt>
                  <c:pt idx="69">
                    <c:v>11/03/2022</c:v>
                  </c:pt>
                  <c:pt idx="70">
                    <c:v>12/03/2022</c:v>
                  </c:pt>
                  <c:pt idx="71">
                    <c:v>13/03/2022</c:v>
                  </c:pt>
                  <c:pt idx="72">
                    <c:v>14/03/2022</c:v>
                  </c:pt>
                  <c:pt idx="73">
                    <c:v>15/03/2022</c:v>
                  </c:pt>
                  <c:pt idx="74">
                    <c:v>16/03/2022</c:v>
                  </c:pt>
                  <c:pt idx="75">
                    <c:v>17/03/2022</c:v>
                  </c:pt>
                  <c:pt idx="76">
                    <c:v>18/03/2022</c:v>
                  </c:pt>
                  <c:pt idx="77">
                    <c:v>19/03/2022</c:v>
                  </c:pt>
                  <c:pt idx="78">
                    <c:v>20/03/2022</c:v>
                  </c:pt>
                  <c:pt idx="79">
                    <c:v>21/03/2022</c:v>
                  </c:pt>
                  <c:pt idx="80">
                    <c:v>22/03/2022</c:v>
                  </c:pt>
                  <c:pt idx="81">
                    <c:v>23/03/2022</c:v>
                  </c:pt>
                  <c:pt idx="82">
                    <c:v>24/03/2022</c:v>
                  </c:pt>
                  <c:pt idx="83">
                    <c:v>25/03/2022</c:v>
                  </c:pt>
                  <c:pt idx="84">
                    <c:v>26/03/2022</c:v>
                  </c:pt>
                  <c:pt idx="85">
                    <c:v>27/03/2022</c:v>
                  </c:pt>
                  <c:pt idx="86">
                    <c:v>28/03/2022</c:v>
                  </c:pt>
                  <c:pt idx="87">
                    <c:v>29/03/2022</c:v>
                  </c:pt>
                  <c:pt idx="88">
                    <c:v>30/03/2022</c:v>
                  </c:pt>
                  <c:pt idx="89">
                    <c:v>31/03/2022</c:v>
                  </c:pt>
                  <c:pt idx="90">
                    <c:v>01/04/2022</c:v>
                  </c:pt>
                  <c:pt idx="91">
                    <c:v>02/04/2022</c:v>
                  </c:pt>
                  <c:pt idx="92">
                    <c:v>03/04/2022</c:v>
                  </c:pt>
                  <c:pt idx="93">
                    <c:v>04/04/2022</c:v>
                  </c:pt>
                  <c:pt idx="94">
                    <c:v>05/04/2022</c:v>
                  </c:pt>
                  <c:pt idx="95">
                    <c:v>06/04/2022</c:v>
                  </c:pt>
                  <c:pt idx="96">
                    <c:v>07/04/2022</c:v>
                  </c:pt>
                  <c:pt idx="97">
                    <c:v>08/04/2022</c:v>
                  </c:pt>
                  <c:pt idx="98">
                    <c:v>09/04/2022</c:v>
                  </c:pt>
                  <c:pt idx="99">
                    <c:v>10/04/2022</c:v>
                  </c:pt>
                  <c:pt idx="100">
                    <c:v>11/04/2022</c:v>
                  </c:pt>
                  <c:pt idx="101">
                    <c:v>12/04/2022</c:v>
                  </c:pt>
                  <c:pt idx="102">
                    <c:v>13/04/2022</c:v>
                  </c:pt>
                  <c:pt idx="103">
                    <c:v>14/04/2022</c:v>
                  </c:pt>
                  <c:pt idx="104">
                    <c:v>15/04/2022</c:v>
                  </c:pt>
                  <c:pt idx="105">
                    <c:v>16/04/2022</c:v>
                  </c:pt>
                  <c:pt idx="106">
                    <c:v>17/04/2022</c:v>
                  </c:pt>
                  <c:pt idx="107">
                    <c:v>18/04/2022</c:v>
                  </c:pt>
                  <c:pt idx="108">
                    <c:v>19/04/2022</c:v>
                  </c:pt>
                  <c:pt idx="109">
                    <c:v>20/04/2022</c:v>
                  </c:pt>
                  <c:pt idx="110">
                    <c:v>21/04/2022</c:v>
                  </c:pt>
                  <c:pt idx="111">
                    <c:v>22/04/2022</c:v>
                  </c:pt>
                  <c:pt idx="112">
                    <c:v>23/04/2022</c:v>
                  </c:pt>
                  <c:pt idx="113">
                    <c:v>24/04/2022</c:v>
                  </c:pt>
                  <c:pt idx="114">
                    <c:v>25/04/2022</c:v>
                  </c:pt>
                  <c:pt idx="115">
                    <c:v>26/04/2022</c:v>
                  </c:pt>
                  <c:pt idx="116">
                    <c:v>27/04/2022</c:v>
                  </c:pt>
                  <c:pt idx="117">
                    <c:v>28/04/2022</c:v>
                  </c:pt>
                  <c:pt idx="118">
                    <c:v>29/04/2022</c:v>
                  </c:pt>
                  <c:pt idx="119">
                    <c:v>30/04/2022</c:v>
                  </c:pt>
                  <c:pt idx="120">
                    <c:v>01/05/2022</c:v>
                  </c:pt>
                  <c:pt idx="121">
                    <c:v>02/05/2022</c:v>
                  </c:pt>
                  <c:pt idx="122">
                    <c:v>03/05/2022</c:v>
                  </c:pt>
                  <c:pt idx="123">
                    <c:v>04/05/2022</c:v>
                  </c:pt>
                  <c:pt idx="124">
                    <c:v>05/05/2022</c:v>
                  </c:pt>
                  <c:pt idx="125">
                    <c:v>06/05/2022</c:v>
                  </c:pt>
                  <c:pt idx="126">
                    <c:v>07/05/2022</c:v>
                  </c:pt>
                  <c:pt idx="127">
                    <c:v>08/05/2022</c:v>
                  </c:pt>
                  <c:pt idx="128">
                    <c:v>09/05/2022</c:v>
                  </c:pt>
                  <c:pt idx="129">
                    <c:v>10/05/2022</c:v>
                  </c:pt>
                  <c:pt idx="130">
                    <c:v>11/05/2022</c:v>
                  </c:pt>
                  <c:pt idx="131">
                    <c:v>12/05/2022</c:v>
                  </c:pt>
                  <c:pt idx="132">
                    <c:v>13/05/2022</c:v>
                  </c:pt>
                  <c:pt idx="133">
                    <c:v>14/05/2022</c:v>
                  </c:pt>
                  <c:pt idx="134">
                    <c:v>15/05/2022</c:v>
                  </c:pt>
                  <c:pt idx="135">
                    <c:v>16/05/2022</c:v>
                  </c:pt>
                  <c:pt idx="136">
                    <c:v>17/05/2022</c:v>
                  </c:pt>
                  <c:pt idx="137">
                    <c:v>18/05/2022</c:v>
                  </c:pt>
                  <c:pt idx="138">
                    <c:v>19/05/2022</c:v>
                  </c:pt>
                  <c:pt idx="139">
                    <c:v>20/05/2022</c:v>
                  </c:pt>
                  <c:pt idx="140">
                    <c:v>21/05/2022</c:v>
                  </c:pt>
                  <c:pt idx="141">
                    <c:v>22/05/2022</c:v>
                  </c:pt>
                  <c:pt idx="142">
                    <c:v>23/05/2022</c:v>
                  </c:pt>
                  <c:pt idx="143">
                    <c:v>24/05/2022</c:v>
                  </c:pt>
                  <c:pt idx="144">
                    <c:v>25/05/2022</c:v>
                  </c:pt>
                  <c:pt idx="145">
                    <c:v>26/05/2022</c:v>
                  </c:pt>
                  <c:pt idx="146">
                    <c:v>27/05/2022</c:v>
                  </c:pt>
                  <c:pt idx="147">
                    <c:v>28/05/2022</c:v>
                  </c:pt>
                  <c:pt idx="148">
                    <c:v>29/05/2022</c:v>
                  </c:pt>
                  <c:pt idx="149">
                    <c:v>30/05/2022</c:v>
                  </c:pt>
                  <c:pt idx="150">
                    <c:v>31/05/2022</c:v>
                  </c:pt>
                </c:lvl>
                <c:lvl>
                  <c:pt idx="0">
                    <c:v>Real</c:v>
                  </c:pt>
                  <c:pt idx="115">
                    <c:v>Proyectado</c:v>
                  </c:pt>
                </c:lvl>
              </c:multiLvlStrCache>
            </c:multiLvlStrRef>
          </c:cat>
          <c:val>
            <c:numRef>
              <c:f>Hoja3!$D$2:$D$152</c:f>
              <c:numCache>
                <c:formatCode>General</c:formatCode>
                <c:ptCount val="151"/>
                <c:pt idx="0">
                  <c:v>229</c:v>
                </c:pt>
                <c:pt idx="1">
                  <c:v>228</c:v>
                </c:pt>
                <c:pt idx="2">
                  <c:v>240</c:v>
                </c:pt>
                <c:pt idx="3">
                  <c:v>265</c:v>
                </c:pt>
                <c:pt idx="4">
                  <c:v>273</c:v>
                </c:pt>
                <c:pt idx="5">
                  <c:v>269</c:v>
                </c:pt>
                <c:pt idx="6">
                  <c:v>264</c:v>
                </c:pt>
                <c:pt idx="7">
                  <c:v>260</c:v>
                </c:pt>
                <c:pt idx="8">
                  <c:v>269</c:v>
                </c:pt>
                <c:pt idx="9">
                  <c:v>269</c:v>
                </c:pt>
                <c:pt idx="10">
                  <c:v>268</c:v>
                </c:pt>
                <c:pt idx="11">
                  <c:v>274</c:v>
                </c:pt>
                <c:pt idx="12">
                  <c:v>278</c:v>
                </c:pt>
                <c:pt idx="13">
                  <c:v>312</c:v>
                </c:pt>
                <c:pt idx="14">
                  <c:v>292</c:v>
                </c:pt>
                <c:pt idx="15">
                  <c:v>293</c:v>
                </c:pt>
                <c:pt idx="16">
                  <c:v>304</c:v>
                </c:pt>
                <c:pt idx="17">
                  <c:v>314</c:v>
                </c:pt>
                <c:pt idx="18">
                  <c:v>302</c:v>
                </c:pt>
                <c:pt idx="19">
                  <c:v>318</c:v>
                </c:pt>
                <c:pt idx="20">
                  <c:v>319</c:v>
                </c:pt>
                <c:pt idx="21">
                  <c:v>305</c:v>
                </c:pt>
                <c:pt idx="22">
                  <c:v>306</c:v>
                </c:pt>
                <c:pt idx="23">
                  <c:v>304</c:v>
                </c:pt>
                <c:pt idx="24">
                  <c:v>298</c:v>
                </c:pt>
                <c:pt idx="25">
                  <c:v>296</c:v>
                </c:pt>
                <c:pt idx="26">
                  <c:v>306</c:v>
                </c:pt>
                <c:pt idx="27">
                  <c:v>297</c:v>
                </c:pt>
                <c:pt idx="28">
                  <c:v>308</c:v>
                </c:pt>
                <c:pt idx="29">
                  <c:v>300</c:v>
                </c:pt>
                <c:pt idx="30">
                  <c:v>285</c:v>
                </c:pt>
                <c:pt idx="31">
                  <c:v>290</c:v>
                </c:pt>
                <c:pt idx="32">
                  <c:v>294</c:v>
                </c:pt>
                <c:pt idx="33">
                  <c:v>292</c:v>
                </c:pt>
                <c:pt idx="34">
                  <c:v>291</c:v>
                </c:pt>
                <c:pt idx="35">
                  <c:v>304</c:v>
                </c:pt>
                <c:pt idx="36">
                  <c:v>299</c:v>
                </c:pt>
                <c:pt idx="37">
                  <c:v>307</c:v>
                </c:pt>
                <c:pt idx="38">
                  <c:v>307</c:v>
                </c:pt>
                <c:pt idx="39">
                  <c:v>290</c:v>
                </c:pt>
                <c:pt idx="40">
                  <c:v>292</c:v>
                </c:pt>
                <c:pt idx="41">
                  <c:v>297</c:v>
                </c:pt>
                <c:pt idx="42">
                  <c:v>308</c:v>
                </c:pt>
                <c:pt idx="43">
                  <c:v>311</c:v>
                </c:pt>
                <c:pt idx="44">
                  <c:v>305</c:v>
                </c:pt>
                <c:pt idx="45">
                  <c:v>300</c:v>
                </c:pt>
                <c:pt idx="46">
                  <c:v>287</c:v>
                </c:pt>
                <c:pt idx="47">
                  <c:v>302</c:v>
                </c:pt>
                <c:pt idx="48">
                  <c:v>281</c:v>
                </c:pt>
                <c:pt idx="49">
                  <c:v>290</c:v>
                </c:pt>
                <c:pt idx="50">
                  <c:v>293</c:v>
                </c:pt>
                <c:pt idx="51">
                  <c:v>279</c:v>
                </c:pt>
                <c:pt idx="52">
                  <c:v>289</c:v>
                </c:pt>
                <c:pt idx="53">
                  <c:v>299</c:v>
                </c:pt>
                <c:pt idx="54">
                  <c:v>301</c:v>
                </c:pt>
                <c:pt idx="55">
                  <c:v>285</c:v>
                </c:pt>
                <c:pt idx="56">
                  <c:v>277</c:v>
                </c:pt>
                <c:pt idx="57">
                  <c:v>296</c:v>
                </c:pt>
                <c:pt idx="58">
                  <c:v>283</c:v>
                </c:pt>
                <c:pt idx="59">
                  <c:v>302</c:v>
                </c:pt>
                <c:pt idx="60">
                  <c:v>295</c:v>
                </c:pt>
                <c:pt idx="61">
                  <c:v>287</c:v>
                </c:pt>
                <c:pt idx="62">
                  <c:v>298</c:v>
                </c:pt>
                <c:pt idx="63">
                  <c:v>272</c:v>
                </c:pt>
                <c:pt idx="64">
                  <c:v>277</c:v>
                </c:pt>
                <c:pt idx="65">
                  <c:v>296</c:v>
                </c:pt>
                <c:pt idx="66">
                  <c:v>242</c:v>
                </c:pt>
                <c:pt idx="67">
                  <c:v>281</c:v>
                </c:pt>
                <c:pt idx="68">
                  <c:v>285</c:v>
                </c:pt>
                <c:pt idx="69">
                  <c:v>301</c:v>
                </c:pt>
                <c:pt idx="70">
                  <c:v>272</c:v>
                </c:pt>
                <c:pt idx="71">
                  <c:v>286</c:v>
                </c:pt>
                <c:pt idx="72">
                  <c:v>264</c:v>
                </c:pt>
                <c:pt idx="73">
                  <c:v>291</c:v>
                </c:pt>
                <c:pt idx="74">
                  <c:v>289</c:v>
                </c:pt>
                <c:pt idx="75">
                  <c:v>306</c:v>
                </c:pt>
                <c:pt idx="76">
                  <c:v>280</c:v>
                </c:pt>
                <c:pt idx="77">
                  <c:v>271</c:v>
                </c:pt>
                <c:pt idx="78">
                  <c:v>243</c:v>
                </c:pt>
                <c:pt idx="79">
                  <c:v>276</c:v>
                </c:pt>
                <c:pt idx="80">
                  <c:v>282</c:v>
                </c:pt>
                <c:pt idx="81">
                  <c:v>288</c:v>
                </c:pt>
                <c:pt idx="82">
                  <c:v>296</c:v>
                </c:pt>
                <c:pt idx="83">
                  <c:v>298</c:v>
                </c:pt>
                <c:pt idx="84">
                  <c:v>294</c:v>
                </c:pt>
                <c:pt idx="85">
                  <c:v>281</c:v>
                </c:pt>
                <c:pt idx="86">
                  <c:v>275</c:v>
                </c:pt>
                <c:pt idx="87">
                  <c:v>289</c:v>
                </c:pt>
                <c:pt idx="88">
                  <c:v>285</c:v>
                </c:pt>
                <c:pt idx="89">
                  <c:v>287</c:v>
                </c:pt>
                <c:pt idx="90">
                  <c:v>297</c:v>
                </c:pt>
                <c:pt idx="91">
                  <c:v>308</c:v>
                </c:pt>
                <c:pt idx="92">
                  <c:v>324</c:v>
                </c:pt>
                <c:pt idx="93">
                  <c:v>319</c:v>
                </c:pt>
                <c:pt idx="94">
                  <c:v>316</c:v>
                </c:pt>
                <c:pt idx="95">
                  <c:v>318</c:v>
                </c:pt>
                <c:pt idx="96">
                  <c:v>310</c:v>
                </c:pt>
                <c:pt idx="97">
                  <c:v>295</c:v>
                </c:pt>
                <c:pt idx="98">
                  <c:v>298</c:v>
                </c:pt>
                <c:pt idx="99">
                  <c:v>296</c:v>
                </c:pt>
                <c:pt idx="100">
                  <c:v>306</c:v>
                </c:pt>
                <c:pt idx="101">
                  <c:v>297</c:v>
                </c:pt>
                <c:pt idx="102">
                  <c:v>298</c:v>
                </c:pt>
                <c:pt idx="103">
                  <c:v>286</c:v>
                </c:pt>
                <c:pt idx="104">
                  <c:v>303</c:v>
                </c:pt>
                <c:pt idx="105">
                  <c:v>298</c:v>
                </c:pt>
                <c:pt idx="106">
                  <c:v>295</c:v>
                </c:pt>
                <c:pt idx="107">
                  <c:v>289</c:v>
                </c:pt>
                <c:pt idx="108">
                  <c:v>273</c:v>
                </c:pt>
                <c:pt idx="109">
                  <c:v>283</c:v>
                </c:pt>
                <c:pt idx="110">
                  <c:v>284</c:v>
                </c:pt>
                <c:pt idx="111">
                  <c:v>299</c:v>
                </c:pt>
                <c:pt idx="112">
                  <c:v>310</c:v>
                </c:pt>
                <c:pt idx="113">
                  <c:v>313</c:v>
                </c:pt>
                <c:pt idx="114">
                  <c:v>297</c:v>
                </c:pt>
                <c:pt idx="115">
                  <c:v>298.66317082765107</c:v>
                </c:pt>
                <c:pt idx="116">
                  <c:v>298.73560474879088</c:v>
                </c:pt>
                <c:pt idx="117">
                  <c:v>298.80742220355353</c:v>
                </c:pt>
                <c:pt idx="118">
                  <c:v>298.87863359662163</c:v>
                </c:pt>
                <c:pt idx="119">
                  <c:v>298.94924907146628</c:v>
                </c:pt>
                <c:pt idx="120">
                  <c:v>299.01927851901809</c:v>
                </c:pt>
                <c:pt idx="121">
                  <c:v>299.08873158598158</c:v>
                </c:pt>
                <c:pt idx="122">
                  <c:v>299.15761768281016</c:v>
                </c:pt>
                <c:pt idx="123">
                  <c:v>299.22594599135812</c:v>
                </c:pt>
                <c:pt idx="124">
                  <c:v>299.2937254722255</c:v>
                </c:pt>
                <c:pt idx="125">
                  <c:v>299.36096487181004</c:v>
                </c:pt>
                <c:pt idx="126">
                  <c:v>299.42767272908083</c:v>
                </c:pt>
                <c:pt idx="127">
                  <c:v>299.49385738208571</c:v>
                </c:pt>
                <c:pt idx="128">
                  <c:v>299.55952697420599</c:v>
                </c:pt>
                <c:pt idx="129">
                  <c:v>299.62468946016946</c:v>
                </c:pt>
                <c:pt idx="130">
                  <c:v>299.68935261183293</c:v>
                </c:pt>
                <c:pt idx="131">
                  <c:v>299.75352402374511</c:v>
                </c:pt>
                <c:pt idx="132">
                  <c:v>299.8172111184993</c:v>
                </c:pt>
                <c:pt idx="133">
                  <c:v>299.8804211518858</c:v>
                </c:pt>
                <c:pt idx="134">
                  <c:v>299.94316121785272</c:v>
                </c:pt>
                <c:pt idx="135">
                  <c:v>300.00543825328367</c:v>
                </c:pt>
                <c:pt idx="136">
                  <c:v>300.06725904260065</c:v>
                </c:pt>
                <c:pt idx="137">
                  <c:v>300.12863022219909</c:v>
                </c:pt>
                <c:pt idx="138">
                  <c:v>300.18955828472338</c:v>
                </c:pt>
                <c:pt idx="139">
                  <c:v>300.25004958318863</c:v>
                </c:pt>
                <c:pt idx="140">
                  <c:v>300.31011033495616</c:v>
                </c:pt>
                <c:pt idx="141">
                  <c:v>300.36974662556827</c:v>
                </c:pt>
                <c:pt idx="142">
                  <c:v>300.42896441244824</c:v>
                </c:pt>
                <c:pt idx="143">
                  <c:v>300.48776952847209</c:v>
                </c:pt>
                <c:pt idx="144">
                  <c:v>300.54616768541604</c:v>
                </c:pt>
                <c:pt idx="145">
                  <c:v>300.60416447728579</c:v>
                </c:pt>
                <c:pt idx="146">
                  <c:v>300.66176538353238</c:v>
                </c:pt>
                <c:pt idx="147">
                  <c:v>300.7189757721585</c:v>
                </c:pt>
                <c:pt idx="148">
                  <c:v>300.77580090272079</c:v>
                </c:pt>
                <c:pt idx="149">
                  <c:v>300.83224592923125</c:v>
                </c:pt>
                <c:pt idx="150">
                  <c:v>300.88831590296274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49-482C-8C82-C78D30A206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7088216"/>
        <c:axId val="477086648"/>
      </c:lineChart>
      <c:catAx>
        <c:axId val="477088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086648"/>
        <c:crosses val="autoZero"/>
        <c:auto val="1"/>
        <c:lblAlgn val="ctr"/>
        <c:lblOffset val="100"/>
        <c:noMultiLvlLbl val="0"/>
      </c:catAx>
      <c:valAx>
        <c:axId val="4770866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088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Hoja3!$A$2:$B$152</c:f>
              <c:multiLvlStrCache>
                <c:ptCount val="151"/>
                <c:lvl>
                  <c:pt idx="0">
                    <c:v>01/01/2022</c:v>
                  </c:pt>
                  <c:pt idx="1">
                    <c:v>02/01/2022</c:v>
                  </c:pt>
                  <c:pt idx="2">
                    <c:v>03/01/2022</c:v>
                  </c:pt>
                  <c:pt idx="3">
                    <c:v>04/01/2022</c:v>
                  </c:pt>
                  <c:pt idx="4">
                    <c:v>05/01/2022</c:v>
                  </c:pt>
                  <c:pt idx="5">
                    <c:v>06/01/2022</c:v>
                  </c:pt>
                  <c:pt idx="6">
                    <c:v>07/01/2022</c:v>
                  </c:pt>
                  <c:pt idx="7">
                    <c:v>08/01/2022</c:v>
                  </c:pt>
                  <c:pt idx="8">
                    <c:v>09/01/2022</c:v>
                  </c:pt>
                  <c:pt idx="9">
                    <c:v>10/01/2022</c:v>
                  </c:pt>
                  <c:pt idx="10">
                    <c:v>11/01/2022</c:v>
                  </c:pt>
                  <c:pt idx="11">
                    <c:v>12/01/2022</c:v>
                  </c:pt>
                  <c:pt idx="12">
                    <c:v>13/01/2022</c:v>
                  </c:pt>
                  <c:pt idx="13">
                    <c:v>14/01/2022</c:v>
                  </c:pt>
                  <c:pt idx="14">
                    <c:v>15/01/2022</c:v>
                  </c:pt>
                  <c:pt idx="15">
                    <c:v>16/01/2022</c:v>
                  </c:pt>
                  <c:pt idx="16">
                    <c:v>17/01/2022</c:v>
                  </c:pt>
                  <c:pt idx="17">
                    <c:v>18/01/2022</c:v>
                  </c:pt>
                  <c:pt idx="18">
                    <c:v>19/01/2022</c:v>
                  </c:pt>
                  <c:pt idx="19">
                    <c:v>20/01/2022</c:v>
                  </c:pt>
                  <c:pt idx="20">
                    <c:v>21/01/2022</c:v>
                  </c:pt>
                  <c:pt idx="21">
                    <c:v>22/01/2022</c:v>
                  </c:pt>
                  <c:pt idx="22">
                    <c:v>23/01/2022</c:v>
                  </c:pt>
                  <c:pt idx="23">
                    <c:v>24/01/2022</c:v>
                  </c:pt>
                  <c:pt idx="24">
                    <c:v>25/01/2022</c:v>
                  </c:pt>
                  <c:pt idx="25">
                    <c:v>26/01/2022</c:v>
                  </c:pt>
                  <c:pt idx="26">
                    <c:v>27/01/2022</c:v>
                  </c:pt>
                  <c:pt idx="27">
                    <c:v>28/01/2022</c:v>
                  </c:pt>
                  <c:pt idx="28">
                    <c:v>29/01/2022</c:v>
                  </c:pt>
                  <c:pt idx="29">
                    <c:v>30/01/2022</c:v>
                  </c:pt>
                  <c:pt idx="30">
                    <c:v>31/01/2022</c:v>
                  </c:pt>
                  <c:pt idx="31">
                    <c:v>01/02/2022</c:v>
                  </c:pt>
                  <c:pt idx="32">
                    <c:v>02/02/2022</c:v>
                  </c:pt>
                  <c:pt idx="33">
                    <c:v>03/02/2022</c:v>
                  </c:pt>
                  <c:pt idx="34">
                    <c:v>04/02/2022</c:v>
                  </c:pt>
                  <c:pt idx="35">
                    <c:v>05/02/2022</c:v>
                  </c:pt>
                  <c:pt idx="36">
                    <c:v>06/02/2022</c:v>
                  </c:pt>
                  <c:pt idx="37">
                    <c:v>07/02/2022</c:v>
                  </c:pt>
                  <c:pt idx="38">
                    <c:v>08/02/2022</c:v>
                  </c:pt>
                  <c:pt idx="39">
                    <c:v>09/02/2022</c:v>
                  </c:pt>
                  <c:pt idx="40">
                    <c:v>10/02/2022</c:v>
                  </c:pt>
                  <c:pt idx="41">
                    <c:v>11/02/2022</c:v>
                  </c:pt>
                  <c:pt idx="42">
                    <c:v>12/02/2022</c:v>
                  </c:pt>
                  <c:pt idx="43">
                    <c:v>13/02/2022</c:v>
                  </c:pt>
                  <c:pt idx="44">
                    <c:v>14/02/2022</c:v>
                  </c:pt>
                  <c:pt idx="45">
                    <c:v>15/02/2022</c:v>
                  </c:pt>
                  <c:pt idx="46">
                    <c:v>16/02/2022</c:v>
                  </c:pt>
                  <c:pt idx="47">
                    <c:v>17/02/2022</c:v>
                  </c:pt>
                  <c:pt idx="48">
                    <c:v>18/02/2022</c:v>
                  </c:pt>
                  <c:pt idx="49">
                    <c:v>19/02/2022</c:v>
                  </c:pt>
                  <c:pt idx="50">
                    <c:v>20/02/2022</c:v>
                  </c:pt>
                  <c:pt idx="51">
                    <c:v>21/02/2022</c:v>
                  </c:pt>
                  <c:pt idx="52">
                    <c:v>22/02/2022</c:v>
                  </c:pt>
                  <c:pt idx="53">
                    <c:v>23/02/2022</c:v>
                  </c:pt>
                  <c:pt idx="54">
                    <c:v>24/02/2022</c:v>
                  </c:pt>
                  <c:pt idx="55">
                    <c:v>25/02/2022</c:v>
                  </c:pt>
                  <c:pt idx="56">
                    <c:v>26/02/2022</c:v>
                  </c:pt>
                  <c:pt idx="57">
                    <c:v>27/02/2022</c:v>
                  </c:pt>
                  <c:pt idx="58">
                    <c:v>28/02/2022</c:v>
                  </c:pt>
                  <c:pt idx="59">
                    <c:v>01/03/2022</c:v>
                  </c:pt>
                  <c:pt idx="60">
                    <c:v>02/03/2022</c:v>
                  </c:pt>
                  <c:pt idx="61">
                    <c:v>03/03/2022</c:v>
                  </c:pt>
                  <c:pt idx="62">
                    <c:v>04/03/2022</c:v>
                  </c:pt>
                  <c:pt idx="63">
                    <c:v>05/03/2022</c:v>
                  </c:pt>
                  <c:pt idx="64">
                    <c:v>06/03/2022</c:v>
                  </c:pt>
                  <c:pt idx="65">
                    <c:v>07/03/2022</c:v>
                  </c:pt>
                  <c:pt idx="66">
                    <c:v>08/03/2022</c:v>
                  </c:pt>
                  <c:pt idx="67">
                    <c:v>09/03/2022</c:v>
                  </c:pt>
                  <c:pt idx="68">
                    <c:v>10/03/2022</c:v>
                  </c:pt>
                  <c:pt idx="69">
                    <c:v>11/03/2022</c:v>
                  </c:pt>
                  <c:pt idx="70">
                    <c:v>12/03/2022</c:v>
                  </c:pt>
                  <c:pt idx="71">
                    <c:v>13/03/2022</c:v>
                  </c:pt>
                  <c:pt idx="72">
                    <c:v>14/03/2022</c:v>
                  </c:pt>
                  <c:pt idx="73">
                    <c:v>15/03/2022</c:v>
                  </c:pt>
                  <c:pt idx="74">
                    <c:v>16/03/2022</c:v>
                  </c:pt>
                  <c:pt idx="75">
                    <c:v>17/03/2022</c:v>
                  </c:pt>
                  <c:pt idx="76">
                    <c:v>18/03/2022</c:v>
                  </c:pt>
                  <c:pt idx="77">
                    <c:v>19/03/2022</c:v>
                  </c:pt>
                  <c:pt idx="78">
                    <c:v>20/03/2022</c:v>
                  </c:pt>
                  <c:pt idx="79">
                    <c:v>21/03/2022</c:v>
                  </c:pt>
                  <c:pt idx="80">
                    <c:v>22/03/2022</c:v>
                  </c:pt>
                  <c:pt idx="81">
                    <c:v>23/03/2022</c:v>
                  </c:pt>
                  <c:pt idx="82">
                    <c:v>24/03/2022</c:v>
                  </c:pt>
                  <c:pt idx="83">
                    <c:v>25/03/2022</c:v>
                  </c:pt>
                  <c:pt idx="84">
                    <c:v>26/03/2022</c:v>
                  </c:pt>
                  <c:pt idx="85">
                    <c:v>27/03/2022</c:v>
                  </c:pt>
                  <c:pt idx="86">
                    <c:v>28/03/2022</c:v>
                  </c:pt>
                  <c:pt idx="87">
                    <c:v>29/03/2022</c:v>
                  </c:pt>
                  <c:pt idx="88">
                    <c:v>30/03/2022</c:v>
                  </c:pt>
                  <c:pt idx="89">
                    <c:v>31/03/2022</c:v>
                  </c:pt>
                  <c:pt idx="90">
                    <c:v>01/04/2022</c:v>
                  </c:pt>
                  <c:pt idx="91">
                    <c:v>02/04/2022</c:v>
                  </c:pt>
                  <c:pt idx="92">
                    <c:v>03/04/2022</c:v>
                  </c:pt>
                  <c:pt idx="93">
                    <c:v>04/04/2022</c:v>
                  </c:pt>
                  <c:pt idx="94">
                    <c:v>05/04/2022</c:v>
                  </c:pt>
                  <c:pt idx="95">
                    <c:v>06/04/2022</c:v>
                  </c:pt>
                  <c:pt idx="96">
                    <c:v>07/04/2022</c:v>
                  </c:pt>
                  <c:pt idx="97">
                    <c:v>08/04/2022</c:v>
                  </c:pt>
                  <c:pt idx="98">
                    <c:v>09/04/2022</c:v>
                  </c:pt>
                  <c:pt idx="99">
                    <c:v>10/04/2022</c:v>
                  </c:pt>
                  <c:pt idx="100">
                    <c:v>11/04/2022</c:v>
                  </c:pt>
                  <c:pt idx="101">
                    <c:v>12/04/2022</c:v>
                  </c:pt>
                  <c:pt idx="102">
                    <c:v>13/04/2022</c:v>
                  </c:pt>
                  <c:pt idx="103">
                    <c:v>14/04/2022</c:v>
                  </c:pt>
                  <c:pt idx="104">
                    <c:v>15/04/2022</c:v>
                  </c:pt>
                  <c:pt idx="105">
                    <c:v>16/04/2022</c:v>
                  </c:pt>
                  <c:pt idx="106">
                    <c:v>17/04/2022</c:v>
                  </c:pt>
                  <c:pt idx="107">
                    <c:v>18/04/2022</c:v>
                  </c:pt>
                  <c:pt idx="108">
                    <c:v>19/04/2022</c:v>
                  </c:pt>
                  <c:pt idx="109">
                    <c:v>20/04/2022</c:v>
                  </c:pt>
                  <c:pt idx="110">
                    <c:v>21/04/2022</c:v>
                  </c:pt>
                  <c:pt idx="111">
                    <c:v>22/04/2022</c:v>
                  </c:pt>
                  <c:pt idx="112">
                    <c:v>23/04/2022</c:v>
                  </c:pt>
                  <c:pt idx="113">
                    <c:v>24/04/2022</c:v>
                  </c:pt>
                  <c:pt idx="114">
                    <c:v>25/04/2022</c:v>
                  </c:pt>
                  <c:pt idx="115">
                    <c:v>26/04/2022</c:v>
                  </c:pt>
                  <c:pt idx="116">
                    <c:v>27/04/2022</c:v>
                  </c:pt>
                  <c:pt idx="117">
                    <c:v>28/04/2022</c:v>
                  </c:pt>
                  <c:pt idx="118">
                    <c:v>29/04/2022</c:v>
                  </c:pt>
                  <c:pt idx="119">
                    <c:v>30/04/2022</c:v>
                  </c:pt>
                  <c:pt idx="120">
                    <c:v>01/05/2022</c:v>
                  </c:pt>
                  <c:pt idx="121">
                    <c:v>02/05/2022</c:v>
                  </c:pt>
                  <c:pt idx="122">
                    <c:v>03/05/2022</c:v>
                  </c:pt>
                  <c:pt idx="123">
                    <c:v>04/05/2022</c:v>
                  </c:pt>
                  <c:pt idx="124">
                    <c:v>05/05/2022</c:v>
                  </c:pt>
                  <c:pt idx="125">
                    <c:v>06/05/2022</c:v>
                  </c:pt>
                  <c:pt idx="126">
                    <c:v>07/05/2022</c:v>
                  </c:pt>
                  <c:pt idx="127">
                    <c:v>08/05/2022</c:v>
                  </c:pt>
                  <c:pt idx="128">
                    <c:v>09/05/2022</c:v>
                  </c:pt>
                  <c:pt idx="129">
                    <c:v>10/05/2022</c:v>
                  </c:pt>
                  <c:pt idx="130">
                    <c:v>11/05/2022</c:v>
                  </c:pt>
                  <c:pt idx="131">
                    <c:v>12/05/2022</c:v>
                  </c:pt>
                  <c:pt idx="132">
                    <c:v>13/05/2022</c:v>
                  </c:pt>
                  <c:pt idx="133">
                    <c:v>14/05/2022</c:v>
                  </c:pt>
                  <c:pt idx="134">
                    <c:v>15/05/2022</c:v>
                  </c:pt>
                  <c:pt idx="135">
                    <c:v>16/05/2022</c:v>
                  </c:pt>
                  <c:pt idx="136">
                    <c:v>17/05/2022</c:v>
                  </c:pt>
                  <c:pt idx="137">
                    <c:v>18/05/2022</c:v>
                  </c:pt>
                  <c:pt idx="138">
                    <c:v>19/05/2022</c:v>
                  </c:pt>
                  <c:pt idx="139">
                    <c:v>20/05/2022</c:v>
                  </c:pt>
                  <c:pt idx="140">
                    <c:v>21/05/2022</c:v>
                  </c:pt>
                  <c:pt idx="141">
                    <c:v>22/05/2022</c:v>
                  </c:pt>
                  <c:pt idx="142">
                    <c:v>23/05/2022</c:v>
                  </c:pt>
                  <c:pt idx="143">
                    <c:v>24/05/2022</c:v>
                  </c:pt>
                  <c:pt idx="144">
                    <c:v>25/05/2022</c:v>
                  </c:pt>
                  <c:pt idx="145">
                    <c:v>26/05/2022</c:v>
                  </c:pt>
                  <c:pt idx="146">
                    <c:v>27/05/2022</c:v>
                  </c:pt>
                  <c:pt idx="147">
                    <c:v>28/05/2022</c:v>
                  </c:pt>
                  <c:pt idx="148">
                    <c:v>29/05/2022</c:v>
                  </c:pt>
                  <c:pt idx="149">
                    <c:v>30/05/2022</c:v>
                  </c:pt>
                  <c:pt idx="150">
                    <c:v>31/05/2022</c:v>
                  </c:pt>
                </c:lvl>
                <c:lvl>
                  <c:pt idx="0">
                    <c:v>Real</c:v>
                  </c:pt>
                  <c:pt idx="115">
                    <c:v>Proyectado</c:v>
                  </c:pt>
                </c:lvl>
              </c:multiLvlStrCache>
            </c:multiLvlStrRef>
          </c:cat>
          <c:val>
            <c:numRef>
              <c:f>Hoja3!$K$2:$K$152</c:f>
              <c:numCache>
                <c:formatCode>General</c:formatCode>
                <c:ptCount val="151"/>
                <c:pt idx="0">
                  <c:v>1014</c:v>
                </c:pt>
                <c:pt idx="1">
                  <c:v>1017</c:v>
                </c:pt>
                <c:pt idx="2">
                  <c:v>1034</c:v>
                </c:pt>
                <c:pt idx="3">
                  <c:v>1062</c:v>
                </c:pt>
                <c:pt idx="4">
                  <c:v>1061</c:v>
                </c:pt>
                <c:pt idx="5">
                  <c:v>1100</c:v>
                </c:pt>
                <c:pt idx="6">
                  <c:v>1119</c:v>
                </c:pt>
                <c:pt idx="7">
                  <c:v>1103</c:v>
                </c:pt>
                <c:pt idx="8">
                  <c:v>1095</c:v>
                </c:pt>
                <c:pt idx="9">
                  <c:v>1095</c:v>
                </c:pt>
                <c:pt idx="10">
                  <c:v>1147</c:v>
                </c:pt>
                <c:pt idx="11">
                  <c:v>1158</c:v>
                </c:pt>
                <c:pt idx="12">
                  <c:v>1175</c:v>
                </c:pt>
                <c:pt idx="13">
                  <c:v>1190</c:v>
                </c:pt>
                <c:pt idx="14">
                  <c:v>1201</c:v>
                </c:pt>
                <c:pt idx="15">
                  <c:v>1166</c:v>
                </c:pt>
                <c:pt idx="16">
                  <c:v>1182</c:v>
                </c:pt>
                <c:pt idx="17">
                  <c:v>1208</c:v>
                </c:pt>
                <c:pt idx="18">
                  <c:v>1236</c:v>
                </c:pt>
                <c:pt idx="19">
                  <c:v>1254</c:v>
                </c:pt>
                <c:pt idx="20">
                  <c:v>1248</c:v>
                </c:pt>
                <c:pt idx="21">
                  <c:v>1262</c:v>
                </c:pt>
                <c:pt idx="22">
                  <c:v>1250</c:v>
                </c:pt>
                <c:pt idx="23">
                  <c:v>1273</c:v>
                </c:pt>
                <c:pt idx="24">
                  <c:v>1321</c:v>
                </c:pt>
                <c:pt idx="25">
                  <c:v>1326</c:v>
                </c:pt>
                <c:pt idx="26">
                  <c:v>1367</c:v>
                </c:pt>
                <c:pt idx="27">
                  <c:v>1360</c:v>
                </c:pt>
                <c:pt idx="28">
                  <c:v>1327</c:v>
                </c:pt>
                <c:pt idx="29">
                  <c:v>1332</c:v>
                </c:pt>
                <c:pt idx="30">
                  <c:v>1351</c:v>
                </c:pt>
                <c:pt idx="31">
                  <c:v>1350</c:v>
                </c:pt>
                <c:pt idx="32">
                  <c:v>1357</c:v>
                </c:pt>
                <c:pt idx="33">
                  <c:v>1369</c:v>
                </c:pt>
                <c:pt idx="34">
                  <c:v>1367</c:v>
                </c:pt>
                <c:pt idx="35">
                  <c:v>1360</c:v>
                </c:pt>
                <c:pt idx="36">
                  <c:v>1392</c:v>
                </c:pt>
                <c:pt idx="37">
                  <c:v>1392</c:v>
                </c:pt>
                <c:pt idx="38">
                  <c:v>1378</c:v>
                </c:pt>
                <c:pt idx="39">
                  <c:v>1365</c:v>
                </c:pt>
                <c:pt idx="40">
                  <c:v>1340</c:v>
                </c:pt>
                <c:pt idx="41">
                  <c:v>1342</c:v>
                </c:pt>
                <c:pt idx="42">
                  <c:v>1337</c:v>
                </c:pt>
                <c:pt idx="43">
                  <c:v>1335</c:v>
                </c:pt>
                <c:pt idx="44">
                  <c:v>1339</c:v>
                </c:pt>
                <c:pt idx="45">
                  <c:v>1363</c:v>
                </c:pt>
                <c:pt idx="46">
                  <c:v>1369</c:v>
                </c:pt>
                <c:pt idx="47">
                  <c:v>1366</c:v>
                </c:pt>
                <c:pt idx="48">
                  <c:v>1362</c:v>
                </c:pt>
                <c:pt idx="49">
                  <c:v>1339</c:v>
                </c:pt>
                <c:pt idx="50">
                  <c:v>1344</c:v>
                </c:pt>
                <c:pt idx="51">
                  <c:v>1316</c:v>
                </c:pt>
                <c:pt idx="52">
                  <c:v>1313</c:v>
                </c:pt>
                <c:pt idx="53">
                  <c:v>1314</c:v>
                </c:pt>
                <c:pt idx="54">
                  <c:v>1282</c:v>
                </c:pt>
                <c:pt idx="55">
                  <c:v>1284</c:v>
                </c:pt>
                <c:pt idx="56">
                  <c:v>1239</c:v>
                </c:pt>
                <c:pt idx="57">
                  <c:v>1264</c:v>
                </c:pt>
                <c:pt idx="58">
                  <c:v>1235</c:v>
                </c:pt>
                <c:pt idx="59">
                  <c:v>1245</c:v>
                </c:pt>
                <c:pt idx="60">
                  <c:v>1258</c:v>
                </c:pt>
                <c:pt idx="61">
                  <c:v>1253</c:v>
                </c:pt>
                <c:pt idx="62">
                  <c:v>1268</c:v>
                </c:pt>
                <c:pt idx="63">
                  <c:v>1255</c:v>
                </c:pt>
                <c:pt idx="64">
                  <c:v>1264</c:v>
                </c:pt>
                <c:pt idx="65">
                  <c:v>1261</c:v>
                </c:pt>
                <c:pt idx="66">
                  <c:v>1272</c:v>
                </c:pt>
                <c:pt idx="67">
                  <c:v>1289</c:v>
                </c:pt>
                <c:pt idx="68">
                  <c:v>1254</c:v>
                </c:pt>
                <c:pt idx="69">
                  <c:v>1223</c:v>
                </c:pt>
                <c:pt idx="70">
                  <c:v>1225</c:v>
                </c:pt>
                <c:pt idx="71">
                  <c:v>1266</c:v>
                </c:pt>
                <c:pt idx="72">
                  <c:v>1254</c:v>
                </c:pt>
                <c:pt idx="73">
                  <c:v>1279</c:v>
                </c:pt>
                <c:pt idx="74">
                  <c:v>1242</c:v>
                </c:pt>
                <c:pt idx="75">
                  <c:v>1275</c:v>
                </c:pt>
                <c:pt idx="76">
                  <c:v>1241</c:v>
                </c:pt>
                <c:pt idx="77">
                  <c:v>1235</c:v>
                </c:pt>
                <c:pt idx="78">
                  <c:v>1260</c:v>
                </c:pt>
                <c:pt idx="79">
                  <c:v>1280</c:v>
                </c:pt>
                <c:pt idx="80">
                  <c:v>1258</c:v>
                </c:pt>
                <c:pt idx="81">
                  <c:v>1260</c:v>
                </c:pt>
                <c:pt idx="82">
                  <c:v>1272</c:v>
                </c:pt>
                <c:pt idx="83">
                  <c:v>1229</c:v>
                </c:pt>
                <c:pt idx="84">
                  <c:v>1215</c:v>
                </c:pt>
                <c:pt idx="85">
                  <c:v>1229</c:v>
                </c:pt>
                <c:pt idx="86">
                  <c:v>1230</c:v>
                </c:pt>
                <c:pt idx="87">
                  <c:v>1244</c:v>
                </c:pt>
                <c:pt idx="88">
                  <c:v>1271</c:v>
                </c:pt>
                <c:pt idx="89">
                  <c:v>1250</c:v>
                </c:pt>
                <c:pt idx="90">
                  <c:v>1251</c:v>
                </c:pt>
                <c:pt idx="91">
                  <c:v>1232</c:v>
                </c:pt>
                <c:pt idx="92">
                  <c:v>1251</c:v>
                </c:pt>
                <c:pt idx="93">
                  <c:v>1224</c:v>
                </c:pt>
                <c:pt idx="94">
                  <c:v>1243</c:v>
                </c:pt>
                <c:pt idx="95">
                  <c:v>1257</c:v>
                </c:pt>
                <c:pt idx="96">
                  <c:v>1248</c:v>
                </c:pt>
                <c:pt idx="97">
                  <c:v>1241</c:v>
                </c:pt>
                <c:pt idx="98">
                  <c:v>1190</c:v>
                </c:pt>
                <c:pt idx="99">
                  <c:v>1171</c:v>
                </c:pt>
                <c:pt idx="100">
                  <c:v>1177</c:v>
                </c:pt>
                <c:pt idx="101">
                  <c:v>1162</c:v>
                </c:pt>
                <c:pt idx="102">
                  <c:v>1157</c:v>
                </c:pt>
                <c:pt idx="103">
                  <c:v>1166</c:v>
                </c:pt>
                <c:pt idx="104">
                  <c:v>1152</c:v>
                </c:pt>
                <c:pt idx="105">
                  <c:v>1134</c:v>
                </c:pt>
                <c:pt idx="106">
                  <c:v>1138</c:v>
                </c:pt>
                <c:pt idx="107">
                  <c:v>1135</c:v>
                </c:pt>
                <c:pt idx="108">
                  <c:v>1170</c:v>
                </c:pt>
                <c:pt idx="109">
                  <c:v>1178</c:v>
                </c:pt>
                <c:pt idx="110">
                  <c:v>1180</c:v>
                </c:pt>
                <c:pt idx="111">
                  <c:v>1196</c:v>
                </c:pt>
                <c:pt idx="112">
                  <c:v>1197</c:v>
                </c:pt>
                <c:pt idx="113">
                  <c:v>1183</c:v>
                </c:pt>
                <c:pt idx="114">
                  <c:v>1164</c:v>
                </c:pt>
                <c:pt idx="115">
                  <c:v>1162.8212620000004</c:v>
                </c:pt>
                <c:pt idx="116">
                  <c:v>1163.3680653857148</c:v>
                </c:pt>
                <c:pt idx="117">
                  <c:v>1164.2471954285716</c:v>
                </c:pt>
                <c:pt idx="118">
                  <c:v>1165.4633828714291</c:v>
                </c:pt>
                <c:pt idx="119">
                  <c:v>1167.0212528571435</c:v>
                </c:pt>
                <c:pt idx="120">
                  <c:v>1168.9253249285721</c:v>
                </c:pt>
                <c:pt idx="121">
                  <c:v>1171.1800130285719</c:v>
                </c:pt>
                <c:pt idx="122">
                  <c:v>1173.7896255000001</c:v>
                </c:pt>
                <c:pt idx="123">
                  <c:v>1176.7583650857152</c:v>
                </c:pt>
                <c:pt idx="124">
                  <c:v>1180.0903289285716</c:v>
                </c:pt>
                <c:pt idx="125">
                  <c:v>1183.789508571429</c:v>
                </c:pt>
                <c:pt idx="126">
                  <c:v>1187.8597899571432</c:v>
                </c:pt>
                <c:pt idx="127">
                  <c:v>1192.3049534285719</c:v>
                </c:pt>
                <c:pt idx="128">
                  <c:v>1197.1286737285714</c:v>
                </c:pt>
                <c:pt idx="129">
                  <c:v>1202.334520000001</c:v>
                </c:pt>
                <c:pt idx="130">
                  <c:v>1207.9259557857145</c:v>
                </c:pt>
                <c:pt idx="131">
                  <c:v>1213.9063390285717</c:v>
                </c:pt>
                <c:pt idx="132">
                  <c:v>1220.2789220714294</c:v>
                </c:pt>
                <c:pt idx="133">
                  <c:v>1227.0468516571434</c:v>
                </c:pt>
                <c:pt idx="134">
                  <c:v>1234.2131689285718</c:v>
                </c:pt>
                <c:pt idx="135">
                  <c:v>1241.7808094285717</c:v>
                </c:pt>
                <c:pt idx="136">
                  <c:v>1249.7526031000009</c:v>
                </c:pt>
                <c:pt idx="137">
                  <c:v>1258.1312742857149</c:v>
                </c:pt>
                <c:pt idx="138">
                  <c:v>1266.9194417285719</c:v>
                </c:pt>
                <c:pt idx="139">
                  <c:v>1276.1196185714293</c:v>
                </c:pt>
                <c:pt idx="140">
                  <c:v>1285.7342123571434</c:v>
                </c:pt>
                <c:pt idx="141">
                  <c:v>1295.765525028572</c:v>
                </c:pt>
                <c:pt idx="142">
                  <c:v>1306.2157529285714</c:v>
                </c:pt>
                <c:pt idx="143">
                  <c:v>1317.0869868000009</c:v>
                </c:pt>
                <c:pt idx="144">
                  <c:v>1328.3812117857151</c:v>
                </c:pt>
                <c:pt idx="145">
                  <c:v>1340.1003074285716</c:v>
                </c:pt>
                <c:pt idx="146">
                  <c:v>1352.2460476714291</c:v>
                </c:pt>
                <c:pt idx="147">
                  <c:v>1364.820100857143</c:v>
                </c:pt>
                <c:pt idx="148">
                  <c:v>1377.8240297285722</c:v>
                </c:pt>
                <c:pt idx="149">
                  <c:v>1391.2592914285724</c:v>
                </c:pt>
                <c:pt idx="150">
                  <c:v>1405.1272375000003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95-4ABE-983C-8237CBE10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7087432"/>
        <c:axId val="592296832"/>
      </c:lineChart>
      <c:catAx>
        <c:axId val="477087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296832"/>
        <c:crosses val="autoZero"/>
        <c:auto val="1"/>
        <c:lblAlgn val="ctr"/>
        <c:lblOffset val="100"/>
        <c:noMultiLvlLbl val="0"/>
      </c:catAx>
      <c:valAx>
        <c:axId val="5922968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087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Ocupación</a:t>
            </a:r>
            <a:r>
              <a:rPr lang="es-CO" baseline="0"/>
              <a:t> camas para atención pediatrica hospitalaria marzo 01 al 01 de junio de 2022</a:t>
            </a:r>
          </a:p>
          <a:p>
            <a:pPr>
              <a:defRPr/>
            </a:pPr>
            <a:r>
              <a:rPr lang="es-CO" baseline="0"/>
              <a:t> Bogota D.C</a:t>
            </a:r>
            <a:endParaRPr lang="es-CO"/>
          </a:p>
        </c:rich>
      </c:tx>
      <c:layout>
        <c:manualLayout>
          <c:xMode val="edge"/>
          <c:yMode val="edge"/>
          <c:x val="0.14675542422868784"/>
          <c:y val="1.85614849187935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543592498698857E-2"/>
          <c:y val="0.16761020881670533"/>
          <c:w val="0.93466357750057361"/>
          <c:h val="0.55584364019462762"/>
        </c:manualLayout>
      </c:layout>
      <c:lineChart>
        <c:grouping val="standard"/>
        <c:varyColors val="0"/>
        <c:ser>
          <c:idx val="0"/>
          <c:order val="0"/>
          <c:tx>
            <c:strRef>
              <c:f>Hoja4!$F$3</c:f>
              <c:strCache>
                <c:ptCount val="1"/>
                <c:pt idx="0">
                  <c:v>%
OCUPACION BASICO PEDIATRIA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7.1073205401563479E-3"/>
                  <c:y val="4.64037122969837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FDF-4AB2-BA03-60C025FF8991}"/>
                </c:ext>
              </c:extLst>
            </c:dLbl>
            <c:dLbl>
              <c:idx val="92"/>
              <c:layout>
                <c:manualLayout>
                  <c:x val="-1.5636105188343994E-2"/>
                  <c:y val="-4.94972931167826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FDF-4AB2-BA03-60C025FF8991}"/>
                </c:ext>
              </c:extLst>
            </c:dLbl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Hoja4!$E$4:$E$96</c:f>
              <c:numCache>
                <c:formatCode>m/d/yyyy</c:formatCode>
                <c:ptCount val="93"/>
                <c:pt idx="0">
                  <c:v>44621</c:v>
                </c:pt>
                <c:pt idx="1">
                  <c:v>44622</c:v>
                </c:pt>
                <c:pt idx="2">
                  <c:v>44623</c:v>
                </c:pt>
                <c:pt idx="3">
                  <c:v>44624</c:v>
                </c:pt>
                <c:pt idx="4">
                  <c:v>44625</c:v>
                </c:pt>
                <c:pt idx="5">
                  <c:v>44626</c:v>
                </c:pt>
                <c:pt idx="6">
                  <c:v>44627</c:v>
                </c:pt>
                <c:pt idx="7">
                  <c:v>44628</c:v>
                </c:pt>
                <c:pt idx="8">
                  <c:v>44629</c:v>
                </c:pt>
                <c:pt idx="9">
                  <c:v>44630</c:v>
                </c:pt>
                <c:pt idx="10">
                  <c:v>44631</c:v>
                </c:pt>
                <c:pt idx="11">
                  <c:v>44632</c:v>
                </c:pt>
                <c:pt idx="12">
                  <c:v>44633</c:v>
                </c:pt>
                <c:pt idx="13">
                  <c:v>44634</c:v>
                </c:pt>
                <c:pt idx="14">
                  <c:v>44635</c:v>
                </c:pt>
                <c:pt idx="15">
                  <c:v>44636</c:v>
                </c:pt>
                <c:pt idx="16">
                  <c:v>44637</c:v>
                </c:pt>
                <c:pt idx="17">
                  <c:v>44638</c:v>
                </c:pt>
                <c:pt idx="18">
                  <c:v>44639</c:v>
                </c:pt>
                <c:pt idx="19">
                  <c:v>44640</c:v>
                </c:pt>
                <c:pt idx="20">
                  <c:v>44641</c:v>
                </c:pt>
                <c:pt idx="21">
                  <c:v>44642</c:v>
                </c:pt>
                <c:pt idx="22">
                  <c:v>44643</c:v>
                </c:pt>
                <c:pt idx="23">
                  <c:v>44644</c:v>
                </c:pt>
                <c:pt idx="24">
                  <c:v>44645</c:v>
                </c:pt>
                <c:pt idx="25">
                  <c:v>44646</c:v>
                </c:pt>
                <c:pt idx="26">
                  <c:v>44647</c:v>
                </c:pt>
                <c:pt idx="27">
                  <c:v>44648</c:v>
                </c:pt>
                <c:pt idx="28">
                  <c:v>44649</c:v>
                </c:pt>
                <c:pt idx="29">
                  <c:v>44650</c:v>
                </c:pt>
                <c:pt idx="30">
                  <c:v>44651</c:v>
                </c:pt>
                <c:pt idx="31">
                  <c:v>44652</c:v>
                </c:pt>
                <c:pt idx="32">
                  <c:v>44653</c:v>
                </c:pt>
                <c:pt idx="33">
                  <c:v>44654</c:v>
                </c:pt>
                <c:pt idx="34">
                  <c:v>44655</c:v>
                </c:pt>
                <c:pt idx="35">
                  <c:v>44656</c:v>
                </c:pt>
                <c:pt idx="36">
                  <c:v>44657</c:v>
                </c:pt>
                <c:pt idx="37">
                  <c:v>44658</c:v>
                </c:pt>
                <c:pt idx="38">
                  <c:v>44659</c:v>
                </c:pt>
                <c:pt idx="39">
                  <c:v>44660</c:v>
                </c:pt>
                <c:pt idx="40">
                  <c:v>44661</c:v>
                </c:pt>
                <c:pt idx="41">
                  <c:v>44662</c:v>
                </c:pt>
                <c:pt idx="42">
                  <c:v>44663</c:v>
                </c:pt>
                <c:pt idx="43">
                  <c:v>44664</c:v>
                </c:pt>
                <c:pt idx="44">
                  <c:v>44665</c:v>
                </c:pt>
                <c:pt idx="45">
                  <c:v>44666</c:v>
                </c:pt>
                <c:pt idx="46">
                  <c:v>44667</c:v>
                </c:pt>
                <c:pt idx="47">
                  <c:v>44668</c:v>
                </c:pt>
                <c:pt idx="48">
                  <c:v>44669</c:v>
                </c:pt>
                <c:pt idx="49">
                  <c:v>44670</c:v>
                </c:pt>
                <c:pt idx="50">
                  <c:v>44671</c:v>
                </c:pt>
                <c:pt idx="51">
                  <c:v>44672</c:v>
                </c:pt>
                <c:pt idx="52">
                  <c:v>44673</c:v>
                </c:pt>
                <c:pt idx="53">
                  <c:v>44674</c:v>
                </c:pt>
                <c:pt idx="54">
                  <c:v>44675</c:v>
                </c:pt>
                <c:pt idx="55">
                  <c:v>44676</c:v>
                </c:pt>
                <c:pt idx="56">
                  <c:v>44677</c:v>
                </c:pt>
                <c:pt idx="57">
                  <c:v>44678</c:v>
                </c:pt>
                <c:pt idx="58">
                  <c:v>44679</c:v>
                </c:pt>
                <c:pt idx="59">
                  <c:v>44680</c:v>
                </c:pt>
                <c:pt idx="60">
                  <c:v>44681</c:v>
                </c:pt>
                <c:pt idx="61">
                  <c:v>44682</c:v>
                </c:pt>
                <c:pt idx="62">
                  <c:v>44683</c:v>
                </c:pt>
                <c:pt idx="63">
                  <c:v>44684</c:v>
                </c:pt>
                <c:pt idx="64">
                  <c:v>44685</c:v>
                </c:pt>
                <c:pt idx="65">
                  <c:v>44686</c:v>
                </c:pt>
                <c:pt idx="66">
                  <c:v>44687</c:v>
                </c:pt>
                <c:pt idx="67">
                  <c:v>44688</c:v>
                </c:pt>
                <c:pt idx="68">
                  <c:v>44689</c:v>
                </c:pt>
                <c:pt idx="69">
                  <c:v>44690</c:v>
                </c:pt>
                <c:pt idx="70">
                  <c:v>44691</c:v>
                </c:pt>
                <c:pt idx="71">
                  <c:v>44692</c:v>
                </c:pt>
                <c:pt idx="72">
                  <c:v>44693</c:v>
                </c:pt>
                <c:pt idx="73">
                  <c:v>44694</c:v>
                </c:pt>
                <c:pt idx="74">
                  <c:v>44695</c:v>
                </c:pt>
                <c:pt idx="75">
                  <c:v>44696</c:v>
                </c:pt>
                <c:pt idx="76">
                  <c:v>44697</c:v>
                </c:pt>
                <c:pt idx="77">
                  <c:v>44698</c:v>
                </c:pt>
                <c:pt idx="78">
                  <c:v>44699</c:v>
                </c:pt>
                <c:pt idx="79">
                  <c:v>44700</c:v>
                </c:pt>
                <c:pt idx="80">
                  <c:v>44701</c:v>
                </c:pt>
                <c:pt idx="81">
                  <c:v>44702</c:v>
                </c:pt>
                <c:pt idx="82">
                  <c:v>44703</c:v>
                </c:pt>
                <c:pt idx="83">
                  <c:v>44704</c:v>
                </c:pt>
                <c:pt idx="84">
                  <c:v>44705</c:v>
                </c:pt>
                <c:pt idx="85">
                  <c:v>44706</c:v>
                </c:pt>
                <c:pt idx="86">
                  <c:v>44707</c:v>
                </c:pt>
                <c:pt idx="87">
                  <c:v>44708</c:v>
                </c:pt>
                <c:pt idx="88">
                  <c:v>44709</c:v>
                </c:pt>
                <c:pt idx="89">
                  <c:v>44710</c:v>
                </c:pt>
                <c:pt idx="90">
                  <c:v>44711</c:v>
                </c:pt>
                <c:pt idx="91">
                  <c:v>44712</c:v>
                </c:pt>
                <c:pt idx="92">
                  <c:v>44713</c:v>
                </c:pt>
              </c:numCache>
            </c:numRef>
          </c:cat>
          <c:val>
            <c:numRef>
              <c:f>Hoja4!$F$4:$F$96</c:f>
              <c:numCache>
                <c:formatCode>0%</c:formatCode>
                <c:ptCount val="93"/>
                <c:pt idx="0">
                  <c:v>0.84199726402188779</c:v>
                </c:pt>
                <c:pt idx="1">
                  <c:v>0.8296853625170999</c:v>
                </c:pt>
                <c:pt idx="2">
                  <c:v>0.83926128590971272</c:v>
                </c:pt>
                <c:pt idx="3">
                  <c:v>0.84336525307797539</c:v>
                </c:pt>
                <c:pt idx="4">
                  <c:v>0.83515731874145005</c:v>
                </c:pt>
                <c:pt idx="5">
                  <c:v>0.80232558139534882</c:v>
                </c:pt>
                <c:pt idx="6">
                  <c:v>0.82831737346101231</c:v>
                </c:pt>
                <c:pt idx="7">
                  <c:v>0.84883720930232553</c:v>
                </c:pt>
                <c:pt idx="8">
                  <c:v>0.85020519835841313</c:v>
                </c:pt>
                <c:pt idx="9">
                  <c:v>0.85225718194254441</c:v>
                </c:pt>
                <c:pt idx="10">
                  <c:v>0.85772913816689467</c:v>
                </c:pt>
                <c:pt idx="11">
                  <c:v>0.84473324213406298</c:v>
                </c:pt>
                <c:pt idx="12">
                  <c:v>0.86046511627906974</c:v>
                </c:pt>
                <c:pt idx="13">
                  <c:v>0.85225718194254441</c:v>
                </c:pt>
                <c:pt idx="14">
                  <c:v>0.85909712722298226</c:v>
                </c:pt>
                <c:pt idx="15">
                  <c:v>0.85549525101763912</c:v>
                </c:pt>
                <c:pt idx="16">
                  <c:v>0.88670284938941657</c:v>
                </c:pt>
                <c:pt idx="17">
                  <c:v>0.86160108548168246</c:v>
                </c:pt>
                <c:pt idx="18">
                  <c:v>0.8649932157394844</c:v>
                </c:pt>
                <c:pt idx="19">
                  <c:v>0.86295793758480321</c:v>
                </c:pt>
                <c:pt idx="20">
                  <c:v>0.84667571234735417</c:v>
                </c:pt>
                <c:pt idx="21">
                  <c:v>0.86295793758480321</c:v>
                </c:pt>
                <c:pt idx="22">
                  <c:v>0.89192886456908349</c:v>
                </c:pt>
                <c:pt idx="23">
                  <c:v>0.91095890410958902</c:v>
                </c:pt>
                <c:pt idx="24">
                  <c:v>0.91095890410958902</c:v>
                </c:pt>
                <c:pt idx="25">
                  <c:v>0.88698630136986301</c:v>
                </c:pt>
                <c:pt idx="26">
                  <c:v>0.88561643835616444</c:v>
                </c:pt>
                <c:pt idx="27">
                  <c:v>0.88835616438356169</c:v>
                </c:pt>
                <c:pt idx="28">
                  <c:v>0.88111413043478259</c:v>
                </c:pt>
                <c:pt idx="29">
                  <c:v>0.88919476944253273</c:v>
                </c:pt>
                <c:pt idx="30">
                  <c:v>0.91381668946648431</c:v>
                </c:pt>
                <c:pt idx="31">
                  <c:v>0.89808481532147744</c:v>
                </c:pt>
                <c:pt idx="32">
                  <c:v>0.85849056603773588</c:v>
                </c:pt>
                <c:pt idx="33">
                  <c:v>0.90355677154582759</c:v>
                </c:pt>
                <c:pt idx="34">
                  <c:v>0.88461538461538458</c:v>
                </c:pt>
                <c:pt idx="35">
                  <c:v>0.90755735492577594</c:v>
                </c:pt>
                <c:pt idx="36">
                  <c:v>0.90418353576248311</c:v>
                </c:pt>
                <c:pt idx="37">
                  <c:v>0.90620782726045879</c:v>
                </c:pt>
                <c:pt idx="38">
                  <c:v>0.90688259109311742</c:v>
                </c:pt>
                <c:pt idx="39">
                  <c:v>0.90958164642375172</c:v>
                </c:pt>
                <c:pt idx="40">
                  <c:v>0.89473684210526316</c:v>
                </c:pt>
                <c:pt idx="41">
                  <c:v>0.89406207827260464</c:v>
                </c:pt>
                <c:pt idx="42">
                  <c:v>0.90350877192982459</c:v>
                </c:pt>
                <c:pt idx="43">
                  <c:v>0.90545938748335553</c:v>
                </c:pt>
                <c:pt idx="44">
                  <c:v>0.88482023968042611</c:v>
                </c:pt>
                <c:pt idx="45">
                  <c:v>0.8728362183754993</c:v>
                </c:pt>
                <c:pt idx="46">
                  <c:v>0.88282290279627162</c:v>
                </c:pt>
                <c:pt idx="47">
                  <c:v>0.88615179760319573</c:v>
                </c:pt>
                <c:pt idx="48">
                  <c:v>0.86884154460719043</c:v>
                </c:pt>
                <c:pt idx="49">
                  <c:v>0.85619174434087886</c:v>
                </c:pt>
                <c:pt idx="50">
                  <c:v>0.9041278295605859</c:v>
                </c:pt>
                <c:pt idx="51">
                  <c:v>0.90679094540612515</c:v>
                </c:pt>
                <c:pt idx="52">
                  <c:v>0.89347536617842871</c:v>
                </c:pt>
                <c:pt idx="53">
                  <c:v>0.88881491344873498</c:v>
                </c:pt>
                <c:pt idx="54">
                  <c:v>0.86884154460719043</c:v>
                </c:pt>
                <c:pt idx="55">
                  <c:v>0.86085219707057259</c:v>
                </c:pt>
                <c:pt idx="56">
                  <c:v>0.91611185086551261</c:v>
                </c:pt>
                <c:pt idx="57">
                  <c:v>0.85486018641810924</c:v>
                </c:pt>
                <c:pt idx="58">
                  <c:v>0.92077230359520634</c:v>
                </c:pt>
                <c:pt idx="59">
                  <c:v>0.90279627163781628</c:v>
                </c:pt>
                <c:pt idx="60">
                  <c:v>0.87949400798934751</c:v>
                </c:pt>
                <c:pt idx="61">
                  <c:v>0.84753661784287615</c:v>
                </c:pt>
                <c:pt idx="62">
                  <c:v>0.67376830892143813</c:v>
                </c:pt>
                <c:pt idx="63">
                  <c:v>0.88548601864181087</c:v>
                </c:pt>
                <c:pt idx="64">
                  <c:v>0.9007989347536618</c:v>
                </c:pt>
                <c:pt idx="65">
                  <c:v>0.90745672436751001</c:v>
                </c:pt>
                <c:pt idx="66">
                  <c:v>0.94274300932090549</c:v>
                </c:pt>
                <c:pt idx="67">
                  <c:v>0.87549933422103865</c:v>
                </c:pt>
                <c:pt idx="68">
                  <c:v>0.92077230359520634</c:v>
                </c:pt>
                <c:pt idx="69">
                  <c:v>0.88348868175765649</c:v>
                </c:pt>
                <c:pt idx="70">
                  <c:v>0.92942743009320905</c:v>
                </c:pt>
                <c:pt idx="71">
                  <c:v>0.91141732283464572</c:v>
                </c:pt>
                <c:pt idx="72">
                  <c:v>0.92519685039370081</c:v>
                </c:pt>
                <c:pt idx="73">
                  <c:v>0.90690104166666663</c:v>
                </c:pt>
                <c:pt idx="74">
                  <c:v>0.916015625</c:v>
                </c:pt>
                <c:pt idx="75">
                  <c:v>0.90234375</c:v>
                </c:pt>
                <c:pt idx="76">
                  <c:v>0.91485275288092194</c:v>
                </c:pt>
                <c:pt idx="77">
                  <c:v>0.88540332906530095</c:v>
                </c:pt>
                <c:pt idx="78">
                  <c:v>0.92620865139949105</c:v>
                </c:pt>
                <c:pt idx="79">
                  <c:v>0.90839694656488545</c:v>
                </c:pt>
                <c:pt idx="80">
                  <c:v>0.9171934260429836</c:v>
                </c:pt>
                <c:pt idx="81">
                  <c:v>0.86662569145666868</c:v>
                </c:pt>
                <c:pt idx="82">
                  <c:v>0.89797172710510142</c:v>
                </c:pt>
                <c:pt idx="83">
                  <c:v>0.85556238475722191</c:v>
                </c:pt>
                <c:pt idx="84">
                  <c:v>0.91058394160583944</c:v>
                </c:pt>
                <c:pt idx="85">
                  <c:v>0.89233576642335766</c:v>
                </c:pt>
                <c:pt idx="86">
                  <c:v>0.93554216867469875</c:v>
                </c:pt>
                <c:pt idx="87">
                  <c:v>0.90930930930930931</c:v>
                </c:pt>
                <c:pt idx="88">
                  <c:v>0.93313253012048192</c:v>
                </c:pt>
                <c:pt idx="89">
                  <c:v>0.93313253012048192</c:v>
                </c:pt>
                <c:pt idx="90">
                  <c:v>0.91024096385542164</c:v>
                </c:pt>
                <c:pt idx="91">
                  <c:v>0.91746987951807224</c:v>
                </c:pt>
                <c:pt idx="92">
                  <c:v>0.91556886227544909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DF-4AB2-BA03-60C025FF8991}"/>
            </c:ext>
          </c:extLst>
        </c:ser>
        <c:ser>
          <c:idx val="1"/>
          <c:order val="1"/>
          <c:tx>
            <c:strRef>
              <c:f>Hoja4!$G$3</c:f>
              <c:strCache>
                <c:ptCount val="1"/>
                <c:pt idx="0">
                  <c:v>%
OCUPACION INTERMEDIO PEDIATRIA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8.528784648187647E-3"/>
                  <c:y val="4.64037122969837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FDF-4AB2-BA03-60C025FF8991}"/>
                </c:ext>
              </c:extLst>
            </c:dLbl>
            <c:dLbl>
              <c:idx val="9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FDF-4AB2-BA03-60C025FF8991}"/>
                </c:ext>
              </c:extLst>
            </c:dLbl>
            <c:spPr>
              <a:solidFill>
                <a:schemeClr val="accent2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Hoja4!$E$4:$E$96</c:f>
              <c:numCache>
                <c:formatCode>m/d/yyyy</c:formatCode>
                <c:ptCount val="93"/>
                <c:pt idx="0">
                  <c:v>44621</c:v>
                </c:pt>
                <c:pt idx="1">
                  <c:v>44622</c:v>
                </c:pt>
                <c:pt idx="2">
                  <c:v>44623</c:v>
                </c:pt>
                <c:pt idx="3">
                  <c:v>44624</c:v>
                </c:pt>
                <c:pt idx="4">
                  <c:v>44625</c:v>
                </c:pt>
                <c:pt idx="5">
                  <c:v>44626</c:v>
                </c:pt>
                <c:pt idx="6">
                  <c:v>44627</c:v>
                </c:pt>
                <c:pt idx="7">
                  <c:v>44628</c:v>
                </c:pt>
                <c:pt idx="8">
                  <c:v>44629</c:v>
                </c:pt>
                <c:pt idx="9">
                  <c:v>44630</c:v>
                </c:pt>
                <c:pt idx="10">
                  <c:v>44631</c:v>
                </c:pt>
                <c:pt idx="11">
                  <c:v>44632</c:v>
                </c:pt>
                <c:pt idx="12">
                  <c:v>44633</c:v>
                </c:pt>
                <c:pt idx="13">
                  <c:v>44634</c:v>
                </c:pt>
                <c:pt idx="14">
                  <c:v>44635</c:v>
                </c:pt>
                <c:pt idx="15">
                  <c:v>44636</c:v>
                </c:pt>
                <c:pt idx="16">
                  <c:v>44637</c:v>
                </c:pt>
                <c:pt idx="17">
                  <c:v>44638</c:v>
                </c:pt>
                <c:pt idx="18">
                  <c:v>44639</c:v>
                </c:pt>
                <c:pt idx="19">
                  <c:v>44640</c:v>
                </c:pt>
                <c:pt idx="20">
                  <c:v>44641</c:v>
                </c:pt>
                <c:pt idx="21">
                  <c:v>44642</c:v>
                </c:pt>
                <c:pt idx="22">
                  <c:v>44643</c:v>
                </c:pt>
                <c:pt idx="23">
                  <c:v>44644</c:v>
                </c:pt>
                <c:pt idx="24">
                  <c:v>44645</c:v>
                </c:pt>
                <c:pt idx="25">
                  <c:v>44646</c:v>
                </c:pt>
                <c:pt idx="26">
                  <c:v>44647</c:v>
                </c:pt>
                <c:pt idx="27">
                  <c:v>44648</c:v>
                </c:pt>
                <c:pt idx="28">
                  <c:v>44649</c:v>
                </c:pt>
                <c:pt idx="29">
                  <c:v>44650</c:v>
                </c:pt>
                <c:pt idx="30">
                  <c:v>44651</c:v>
                </c:pt>
                <c:pt idx="31">
                  <c:v>44652</c:v>
                </c:pt>
                <c:pt idx="32">
                  <c:v>44653</c:v>
                </c:pt>
                <c:pt idx="33">
                  <c:v>44654</c:v>
                </c:pt>
                <c:pt idx="34">
                  <c:v>44655</c:v>
                </c:pt>
                <c:pt idx="35">
                  <c:v>44656</c:v>
                </c:pt>
                <c:pt idx="36">
                  <c:v>44657</c:v>
                </c:pt>
                <c:pt idx="37">
                  <c:v>44658</c:v>
                </c:pt>
                <c:pt idx="38">
                  <c:v>44659</c:v>
                </c:pt>
                <c:pt idx="39">
                  <c:v>44660</c:v>
                </c:pt>
                <c:pt idx="40">
                  <c:v>44661</c:v>
                </c:pt>
                <c:pt idx="41">
                  <c:v>44662</c:v>
                </c:pt>
                <c:pt idx="42">
                  <c:v>44663</c:v>
                </c:pt>
                <c:pt idx="43">
                  <c:v>44664</c:v>
                </c:pt>
                <c:pt idx="44">
                  <c:v>44665</c:v>
                </c:pt>
                <c:pt idx="45">
                  <c:v>44666</c:v>
                </c:pt>
                <c:pt idx="46">
                  <c:v>44667</c:v>
                </c:pt>
                <c:pt idx="47">
                  <c:v>44668</c:v>
                </c:pt>
                <c:pt idx="48">
                  <c:v>44669</c:v>
                </c:pt>
                <c:pt idx="49">
                  <c:v>44670</c:v>
                </c:pt>
                <c:pt idx="50">
                  <c:v>44671</c:v>
                </c:pt>
                <c:pt idx="51">
                  <c:v>44672</c:v>
                </c:pt>
                <c:pt idx="52">
                  <c:v>44673</c:v>
                </c:pt>
                <c:pt idx="53">
                  <c:v>44674</c:v>
                </c:pt>
                <c:pt idx="54">
                  <c:v>44675</c:v>
                </c:pt>
                <c:pt idx="55">
                  <c:v>44676</c:v>
                </c:pt>
                <c:pt idx="56">
                  <c:v>44677</c:v>
                </c:pt>
                <c:pt idx="57">
                  <c:v>44678</c:v>
                </c:pt>
                <c:pt idx="58">
                  <c:v>44679</c:v>
                </c:pt>
                <c:pt idx="59">
                  <c:v>44680</c:v>
                </c:pt>
                <c:pt idx="60">
                  <c:v>44681</c:v>
                </c:pt>
                <c:pt idx="61">
                  <c:v>44682</c:v>
                </c:pt>
                <c:pt idx="62">
                  <c:v>44683</c:v>
                </c:pt>
                <c:pt idx="63">
                  <c:v>44684</c:v>
                </c:pt>
                <c:pt idx="64">
                  <c:v>44685</c:v>
                </c:pt>
                <c:pt idx="65">
                  <c:v>44686</c:v>
                </c:pt>
                <c:pt idx="66">
                  <c:v>44687</c:v>
                </c:pt>
                <c:pt idx="67">
                  <c:v>44688</c:v>
                </c:pt>
                <c:pt idx="68">
                  <c:v>44689</c:v>
                </c:pt>
                <c:pt idx="69">
                  <c:v>44690</c:v>
                </c:pt>
                <c:pt idx="70">
                  <c:v>44691</c:v>
                </c:pt>
                <c:pt idx="71">
                  <c:v>44692</c:v>
                </c:pt>
                <c:pt idx="72">
                  <c:v>44693</c:v>
                </c:pt>
                <c:pt idx="73">
                  <c:v>44694</c:v>
                </c:pt>
                <c:pt idx="74">
                  <c:v>44695</c:v>
                </c:pt>
                <c:pt idx="75">
                  <c:v>44696</c:v>
                </c:pt>
                <c:pt idx="76">
                  <c:v>44697</c:v>
                </c:pt>
                <c:pt idx="77">
                  <c:v>44698</c:v>
                </c:pt>
                <c:pt idx="78">
                  <c:v>44699</c:v>
                </c:pt>
                <c:pt idx="79">
                  <c:v>44700</c:v>
                </c:pt>
                <c:pt idx="80">
                  <c:v>44701</c:v>
                </c:pt>
                <c:pt idx="81">
                  <c:v>44702</c:v>
                </c:pt>
                <c:pt idx="82">
                  <c:v>44703</c:v>
                </c:pt>
                <c:pt idx="83">
                  <c:v>44704</c:v>
                </c:pt>
                <c:pt idx="84">
                  <c:v>44705</c:v>
                </c:pt>
                <c:pt idx="85">
                  <c:v>44706</c:v>
                </c:pt>
                <c:pt idx="86">
                  <c:v>44707</c:v>
                </c:pt>
                <c:pt idx="87">
                  <c:v>44708</c:v>
                </c:pt>
                <c:pt idx="88">
                  <c:v>44709</c:v>
                </c:pt>
                <c:pt idx="89">
                  <c:v>44710</c:v>
                </c:pt>
                <c:pt idx="90">
                  <c:v>44711</c:v>
                </c:pt>
                <c:pt idx="91">
                  <c:v>44712</c:v>
                </c:pt>
                <c:pt idx="92">
                  <c:v>44713</c:v>
                </c:pt>
              </c:numCache>
            </c:numRef>
          </c:cat>
          <c:val>
            <c:numRef>
              <c:f>Hoja4!$G$4:$G$96</c:f>
              <c:numCache>
                <c:formatCode>0%</c:formatCode>
                <c:ptCount val="93"/>
                <c:pt idx="0">
                  <c:v>0.79591836734693877</c:v>
                </c:pt>
                <c:pt idx="1">
                  <c:v>0.80612244897959184</c:v>
                </c:pt>
                <c:pt idx="2">
                  <c:v>0.87755102040816324</c:v>
                </c:pt>
                <c:pt idx="3">
                  <c:v>0.84693877551020413</c:v>
                </c:pt>
                <c:pt idx="4">
                  <c:v>0.87755102040816324</c:v>
                </c:pt>
                <c:pt idx="5">
                  <c:v>0.76530612244897955</c:v>
                </c:pt>
                <c:pt idx="6">
                  <c:v>0.82653061224489799</c:v>
                </c:pt>
                <c:pt idx="7">
                  <c:v>0.82653061224489799</c:v>
                </c:pt>
                <c:pt idx="8">
                  <c:v>0.81632653061224492</c:v>
                </c:pt>
                <c:pt idx="9">
                  <c:v>0.83673469387755106</c:v>
                </c:pt>
                <c:pt idx="10">
                  <c:v>0.80612244897959184</c:v>
                </c:pt>
                <c:pt idx="11">
                  <c:v>0.75510204081632648</c:v>
                </c:pt>
                <c:pt idx="12">
                  <c:v>0.73469387755102045</c:v>
                </c:pt>
                <c:pt idx="13">
                  <c:v>0.7857142857142857</c:v>
                </c:pt>
                <c:pt idx="14">
                  <c:v>0.83673469387755106</c:v>
                </c:pt>
                <c:pt idx="15">
                  <c:v>0.76530612244897955</c:v>
                </c:pt>
                <c:pt idx="16">
                  <c:v>0.82653061224489799</c:v>
                </c:pt>
                <c:pt idx="17">
                  <c:v>0.86734693877551017</c:v>
                </c:pt>
                <c:pt idx="18">
                  <c:v>0.8571428571428571</c:v>
                </c:pt>
                <c:pt idx="19">
                  <c:v>0.83673469387755106</c:v>
                </c:pt>
                <c:pt idx="20">
                  <c:v>0.8571428571428571</c:v>
                </c:pt>
                <c:pt idx="21">
                  <c:v>0.84693877551020413</c:v>
                </c:pt>
                <c:pt idx="22">
                  <c:v>0.82653061224489799</c:v>
                </c:pt>
                <c:pt idx="23">
                  <c:v>0.79591836734693877</c:v>
                </c:pt>
                <c:pt idx="24">
                  <c:v>0.83673469387755106</c:v>
                </c:pt>
                <c:pt idx="25">
                  <c:v>0.82653061224489799</c:v>
                </c:pt>
                <c:pt idx="26">
                  <c:v>0.84693877551020413</c:v>
                </c:pt>
                <c:pt idx="27">
                  <c:v>0.8571428571428571</c:v>
                </c:pt>
                <c:pt idx="28">
                  <c:v>0.84158415841584155</c:v>
                </c:pt>
                <c:pt idx="29">
                  <c:v>0.85148514851485146</c:v>
                </c:pt>
                <c:pt idx="30">
                  <c:v>0.85148514851485146</c:v>
                </c:pt>
                <c:pt idx="31">
                  <c:v>0.87254901960784315</c:v>
                </c:pt>
                <c:pt idx="32">
                  <c:v>0.86274509803921573</c:v>
                </c:pt>
                <c:pt idx="33">
                  <c:v>0.87755102040816324</c:v>
                </c:pt>
                <c:pt idx="34">
                  <c:v>0.90196078431372551</c:v>
                </c:pt>
                <c:pt idx="35">
                  <c:v>0.90196078431372551</c:v>
                </c:pt>
                <c:pt idx="36">
                  <c:v>0.85849056603773588</c:v>
                </c:pt>
                <c:pt idx="37">
                  <c:v>0.86792452830188682</c:v>
                </c:pt>
                <c:pt idx="38">
                  <c:v>0.81132075471698117</c:v>
                </c:pt>
                <c:pt idx="39">
                  <c:v>0.80188679245283023</c:v>
                </c:pt>
                <c:pt idx="40">
                  <c:v>0.78301886792452835</c:v>
                </c:pt>
                <c:pt idx="41">
                  <c:v>0.73584905660377353</c:v>
                </c:pt>
                <c:pt idx="42">
                  <c:v>0.73584905660377353</c:v>
                </c:pt>
                <c:pt idx="43">
                  <c:v>0.81818181818181823</c:v>
                </c:pt>
                <c:pt idx="44">
                  <c:v>0.81818181818181823</c:v>
                </c:pt>
                <c:pt idx="45">
                  <c:v>0.84545454545454546</c:v>
                </c:pt>
                <c:pt idx="46">
                  <c:v>0.8</c:v>
                </c:pt>
                <c:pt idx="47">
                  <c:v>0.81818181818181823</c:v>
                </c:pt>
                <c:pt idx="48">
                  <c:v>0.84545454545454546</c:v>
                </c:pt>
                <c:pt idx="49">
                  <c:v>0.79646017699115046</c:v>
                </c:pt>
                <c:pt idx="50">
                  <c:v>0.84070796460176989</c:v>
                </c:pt>
                <c:pt idx="51">
                  <c:v>0.78947368421052633</c:v>
                </c:pt>
                <c:pt idx="52">
                  <c:v>0.85964912280701755</c:v>
                </c:pt>
                <c:pt idx="53">
                  <c:v>0.80701754385964908</c:v>
                </c:pt>
                <c:pt idx="54">
                  <c:v>0.78947368421052633</c:v>
                </c:pt>
                <c:pt idx="55">
                  <c:v>0.7338709677419355</c:v>
                </c:pt>
                <c:pt idx="56">
                  <c:v>0.7661290322580645</c:v>
                </c:pt>
                <c:pt idx="57">
                  <c:v>0.84677419354838712</c:v>
                </c:pt>
                <c:pt idx="58">
                  <c:v>0.92741935483870963</c:v>
                </c:pt>
                <c:pt idx="59">
                  <c:v>0.89516129032258063</c:v>
                </c:pt>
                <c:pt idx="60">
                  <c:v>0.87903225806451613</c:v>
                </c:pt>
                <c:pt idx="61">
                  <c:v>0.83870967741935487</c:v>
                </c:pt>
                <c:pt idx="62">
                  <c:v>0.72580645161290325</c:v>
                </c:pt>
                <c:pt idx="63">
                  <c:v>0.83870967741935487</c:v>
                </c:pt>
                <c:pt idx="64">
                  <c:v>0.88709677419354838</c:v>
                </c:pt>
                <c:pt idx="65">
                  <c:v>0.87096774193548387</c:v>
                </c:pt>
                <c:pt idx="66">
                  <c:v>0.83870967741935487</c:v>
                </c:pt>
                <c:pt idx="67">
                  <c:v>0.83870967741935487</c:v>
                </c:pt>
                <c:pt idx="68">
                  <c:v>0.87903225806451613</c:v>
                </c:pt>
                <c:pt idx="69">
                  <c:v>0.87096774193548387</c:v>
                </c:pt>
                <c:pt idx="70">
                  <c:v>0.76296296296296295</c:v>
                </c:pt>
                <c:pt idx="71">
                  <c:v>0.85365853658536583</c:v>
                </c:pt>
                <c:pt idx="72">
                  <c:v>0.80487804878048785</c:v>
                </c:pt>
                <c:pt idx="73">
                  <c:v>0.84684684684684686</c:v>
                </c:pt>
                <c:pt idx="74">
                  <c:v>0.83783783783783783</c:v>
                </c:pt>
                <c:pt idx="75">
                  <c:v>0.83783783783783783</c:v>
                </c:pt>
                <c:pt idx="76">
                  <c:v>0.8288288288288288</c:v>
                </c:pt>
                <c:pt idx="77">
                  <c:v>0.8288288288288288</c:v>
                </c:pt>
                <c:pt idx="78">
                  <c:v>0.80180180180180183</c:v>
                </c:pt>
                <c:pt idx="79">
                  <c:v>0.83783783783783783</c:v>
                </c:pt>
                <c:pt idx="80">
                  <c:v>0.81981981981981977</c:v>
                </c:pt>
                <c:pt idx="81">
                  <c:v>0.83185840707964598</c:v>
                </c:pt>
                <c:pt idx="82">
                  <c:v>0.84070796460176989</c:v>
                </c:pt>
                <c:pt idx="83">
                  <c:v>0.84955752212389379</c:v>
                </c:pt>
                <c:pt idx="84">
                  <c:v>0.8584070796460177</c:v>
                </c:pt>
                <c:pt idx="85">
                  <c:v>0.82300884955752207</c:v>
                </c:pt>
                <c:pt idx="86">
                  <c:v>0.8584070796460177</c:v>
                </c:pt>
                <c:pt idx="87">
                  <c:v>0.84955752212389379</c:v>
                </c:pt>
                <c:pt idx="88">
                  <c:v>0.84166666666666667</c:v>
                </c:pt>
                <c:pt idx="89">
                  <c:v>0.84166666666666667</c:v>
                </c:pt>
                <c:pt idx="90">
                  <c:v>0.796875</c:v>
                </c:pt>
                <c:pt idx="91">
                  <c:v>0.89147286821705429</c:v>
                </c:pt>
                <c:pt idx="92">
                  <c:v>0.88617886178861793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DF-4AB2-BA03-60C025FF8991}"/>
            </c:ext>
          </c:extLst>
        </c:ser>
        <c:ser>
          <c:idx val="2"/>
          <c:order val="2"/>
          <c:tx>
            <c:strRef>
              <c:f>Hoja4!$H$3</c:f>
              <c:strCache>
                <c:ptCount val="1"/>
                <c:pt idx="0">
                  <c:v>%
OCUPACION INTENSIVO PEDIATRIA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1.2793176972281457E-2"/>
                  <c:y val="-8.97138437741686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FDF-4AB2-BA03-60C025FF8991}"/>
                </c:ext>
              </c:extLst>
            </c:dLbl>
            <c:dLbl>
              <c:idx val="92"/>
              <c:layout>
                <c:manualLayout>
                  <c:x val="-7.10732054015657E-3"/>
                  <c:y val="6.80587780355761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FDF-4AB2-BA03-60C025FF8991}"/>
                </c:ext>
              </c:extLst>
            </c:dLbl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Hoja4!$E$4:$E$96</c:f>
              <c:numCache>
                <c:formatCode>m/d/yyyy</c:formatCode>
                <c:ptCount val="93"/>
                <c:pt idx="0">
                  <c:v>44621</c:v>
                </c:pt>
                <c:pt idx="1">
                  <c:v>44622</c:v>
                </c:pt>
                <c:pt idx="2">
                  <c:v>44623</c:v>
                </c:pt>
                <c:pt idx="3">
                  <c:v>44624</c:v>
                </c:pt>
                <c:pt idx="4">
                  <c:v>44625</c:v>
                </c:pt>
                <c:pt idx="5">
                  <c:v>44626</c:v>
                </c:pt>
                <c:pt idx="6">
                  <c:v>44627</c:v>
                </c:pt>
                <c:pt idx="7">
                  <c:v>44628</c:v>
                </c:pt>
                <c:pt idx="8">
                  <c:v>44629</c:v>
                </c:pt>
                <c:pt idx="9">
                  <c:v>44630</c:v>
                </c:pt>
                <c:pt idx="10">
                  <c:v>44631</c:v>
                </c:pt>
                <c:pt idx="11">
                  <c:v>44632</c:v>
                </c:pt>
                <c:pt idx="12">
                  <c:v>44633</c:v>
                </c:pt>
                <c:pt idx="13">
                  <c:v>44634</c:v>
                </c:pt>
                <c:pt idx="14">
                  <c:v>44635</c:v>
                </c:pt>
                <c:pt idx="15">
                  <c:v>44636</c:v>
                </c:pt>
                <c:pt idx="16">
                  <c:v>44637</c:v>
                </c:pt>
                <c:pt idx="17">
                  <c:v>44638</c:v>
                </c:pt>
                <c:pt idx="18">
                  <c:v>44639</c:v>
                </c:pt>
                <c:pt idx="19">
                  <c:v>44640</c:v>
                </c:pt>
                <c:pt idx="20">
                  <c:v>44641</c:v>
                </c:pt>
                <c:pt idx="21">
                  <c:v>44642</c:v>
                </c:pt>
                <c:pt idx="22">
                  <c:v>44643</c:v>
                </c:pt>
                <c:pt idx="23">
                  <c:v>44644</c:v>
                </c:pt>
                <c:pt idx="24">
                  <c:v>44645</c:v>
                </c:pt>
                <c:pt idx="25">
                  <c:v>44646</c:v>
                </c:pt>
                <c:pt idx="26">
                  <c:v>44647</c:v>
                </c:pt>
                <c:pt idx="27">
                  <c:v>44648</c:v>
                </c:pt>
                <c:pt idx="28">
                  <c:v>44649</c:v>
                </c:pt>
                <c:pt idx="29">
                  <c:v>44650</c:v>
                </c:pt>
                <c:pt idx="30">
                  <c:v>44651</c:v>
                </c:pt>
                <c:pt idx="31">
                  <c:v>44652</c:v>
                </c:pt>
                <c:pt idx="32">
                  <c:v>44653</c:v>
                </c:pt>
                <c:pt idx="33">
                  <c:v>44654</c:v>
                </c:pt>
                <c:pt idx="34">
                  <c:v>44655</c:v>
                </c:pt>
                <c:pt idx="35">
                  <c:v>44656</c:v>
                </c:pt>
                <c:pt idx="36">
                  <c:v>44657</c:v>
                </c:pt>
                <c:pt idx="37">
                  <c:v>44658</c:v>
                </c:pt>
                <c:pt idx="38">
                  <c:v>44659</c:v>
                </c:pt>
                <c:pt idx="39">
                  <c:v>44660</c:v>
                </c:pt>
                <c:pt idx="40">
                  <c:v>44661</c:v>
                </c:pt>
                <c:pt idx="41">
                  <c:v>44662</c:v>
                </c:pt>
                <c:pt idx="42">
                  <c:v>44663</c:v>
                </c:pt>
                <c:pt idx="43">
                  <c:v>44664</c:v>
                </c:pt>
                <c:pt idx="44">
                  <c:v>44665</c:v>
                </c:pt>
                <c:pt idx="45">
                  <c:v>44666</c:v>
                </c:pt>
                <c:pt idx="46">
                  <c:v>44667</c:v>
                </c:pt>
                <c:pt idx="47">
                  <c:v>44668</c:v>
                </c:pt>
                <c:pt idx="48">
                  <c:v>44669</c:v>
                </c:pt>
                <c:pt idx="49">
                  <c:v>44670</c:v>
                </c:pt>
                <c:pt idx="50">
                  <c:v>44671</c:v>
                </c:pt>
                <c:pt idx="51">
                  <c:v>44672</c:v>
                </c:pt>
                <c:pt idx="52">
                  <c:v>44673</c:v>
                </c:pt>
                <c:pt idx="53">
                  <c:v>44674</c:v>
                </c:pt>
                <c:pt idx="54">
                  <c:v>44675</c:v>
                </c:pt>
                <c:pt idx="55">
                  <c:v>44676</c:v>
                </c:pt>
                <c:pt idx="56">
                  <c:v>44677</c:v>
                </c:pt>
                <c:pt idx="57">
                  <c:v>44678</c:v>
                </c:pt>
                <c:pt idx="58">
                  <c:v>44679</c:v>
                </c:pt>
                <c:pt idx="59">
                  <c:v>44680</c:v>
                </c:pt>
                <c:pt idx="60">
                  <c:v>44681</c:v>
                </c:pt>
                <c:pt idx="61">
                  <c:v>44682</c:v>
                </c:pt>
                <c:pt idx="62">
                  <c:v>44683</c:v>
                </c:pt>
                <c:pt idx="63">
                  <c:v>44684</c:v>
                </c:pt>
                <c:pt idx="64">
                  <c:v>44685</c:v>
                </c:pt>
                <c:pt idx="65">
                  <c:v>44686</c:v>
                </c:pt>
                <c:pt idx="66">
                  <c:v>44687</c:v>
                </c:pt>
                <c:pt idx="67">
                  <c:v>44688</c:v>
                </c:pt>
                <c:pt idx="68">
                  <c:v>44689</c:v>
                </c:pt>
                <c:pt idx="69">
                  <c:v>44690</c:v>
                </c:pt>
                <c:pt idx="70">
                  <c:v>44691</c:v>
                </c:pt>
                <c:pt idx="71">
                  <c:v>44692</c:v>
                </c:pt>
                <c:pt idx="72">
                  <c:v>44693</c:v>
                </c:pt>
                <c:pt idx="73">
                  <c:v>44694</c:v>
                </c:pt>
                <c:pt idx="74">
                  <c:v>44695</c:v>
                </c:pt>
                <c:pt idx="75">
                  <c:v>44696</c:v>
                </c:pt>
                <c:pt idx="76">
                  <c:v>44697</c:v>
                </c:pt>
                <c:pt idx="77">
                  <c:v>44698</c:v>
                </c:pt>
                <c:pt idx="78">
                  <c:v>44699</c:v>
                </c:pt>
                <c:pt idx="79">
                  <c:v>44700</c:v>
                </c:pt>
                <c:pt idx="80">
                  <c:v>44701</c:v>
                </c:pt>
                <c:pt idx="81">
                  <c:v>44702</c:v>
                </c:pt>
                <c:pt idx="82">
                  <c:v>44703</c:v>
                </c:pt>
                <c:pt idx="83">
                  <c:v>44704</c:v>
                </c:pt>
                <c:pt idx="84">
                  <c:v>44705</c:v>
                </c:pt>
                <c:pt idx="85">
                  <c:v>44706</c:v>
                </c:pt>
                <c:pt idx="86">
                  <c:v>44707</c:v>
                </c:pt>
                <c:pt idx="87">
                  <c:v>44708</c:v>
                </c:pt>
                <c:pt idx="88">
                  <c:v>44709</c:v>
                </c:pt>
                <c:pt idx="89">
                  <c:v>44710</c:v>
                </c:pt>
                <c:pt idx="90">
                  <c:v>44711</c:v>
                </c:pt>
                <c:pt idx="91">
                  <c:v>44712</c:v>
                </c:pt>
                <c:pt idx="92">
                  <c:v>44713</c:v>
                </c:pt>
              </c:numCache>
            </c:numRef>
          </c:cat>
          <c:val>
            <c:numRef>
              <c:f>Hoja4!$H$4:$H$96</c:f>
              <c:numCache>
                <c:formatCode>0%</c:formatCode>
                <c:ptCount val="93"/>
                <c:pt idx="0">
                  <c:v>0.87378640776699024</c:v>
                </c:pt>
                <c:pt idx="1">
                  <c:v>0.87378640776699024</c:v>
                </c:pt>
                <c:pt idx="2">
                  <c:v>0.87922705314009664</c:v>
                </c:pt>
                <c:pt idx="3">
                  <c:v>0.88405797101449279</c:v>
                </c:pt>
                <c:pt idx="4">
                  <c:v>0.84541062801932365</c:v>
                </c:pt>
                <c:pt idx="5">
                  <c:v>0.85024154589371981</c:v>
                </c:pt>
                <c:pt idx="6">
                  <c:v>0.86956521739130432</c:v>
                </c:pt>
                <c:pt idx="7">
                  <c:v>0.82608695652173914</c:v>
                </c:pt>
                <c:pt idx="8">
                  <c:v>0.85990338164251212</c:v>
                </c:pt>
                <c:pt idx="9">
                  <c:v>0.85024154589371981</c:v>
                </c:pt>
                <c:pt idx="10">
                  <c:v>0.83091787439613529</c:v>
                </c:pt>
                <c:pt idx="11">
                  <c:v>0.84057971014492749</c:v>
                </c:pt>
                <c:pt idx="12">
                  <c:v>0.83574879227053145</c:v>
                </c:pt>
                <c:pt idx="13">
                  <c:v>0.82125603864734298</c:v>
                </c:pt>
                <c:pt idx="14">
                  <c:v>0.85507246376811596</c:v>
                </c:pt>
                <c:pt idx="15">
                  <c:v>0.83091787439613529</c:v>
                </c:pt>
                <c:pt idx="16">
                  <c:v>0.85507246376811596</c:v>
                </c:pt>
                <c:pt idx="17">
                  <c:v>0.86473429951690817</c:v>
                </c:pt>
                <c:pt idx="18">
                  <c:v>0.87922705314009664</c:v>
                </c:pt>
                <c:pt idx="19">
                  <c:v>0.86956521739130432</c:v>
                </c:pt>
                <c:pt idx="20">
                  <c:v>0.90821256038647347</c:v>
                </c:pt>
                <c:pt idx="21">
                  <c:v>0.87922705314009664</c:v>
                </c:pt>
                <c:pt idx="22">
                  <c:v>0.91787439613526567</c:v>
                </c:pt>
                <c:pt idx="23">
                  <c:v>0.90338164251207731</c:v>
                </c:pt>
                <c:pt idx="24">
                  <c:v>0.91787439613526567</c:v>
                </c:pt>
                <c:pt idx="25">
                  <c:v>0.893719806763285</c:v>
                </c:pt>
                <c:pt idx="26">
                  <c:v>0.92753623188405798</c:v>
                </c:pt>
                <c:pt idx="27">
                  <c:v>0.92753623188405798</c:v>
                </c:pt>
                <c:pt idx="28">
                  <c:v>0.90821256038647347</c:v>
                </c:pt>
                <c:pt idx="29">
                  <c:v>0.92270531400966183</c:v>
                </c:pt>
                <c:pt idx="30">
                  <c:v>0.96135265700483097</c:v>
                </c:pt>
                <c:pt idx="31">
                  <c:v>0.91787439613526567</c:v>
                </c:pt>
                <c:pt idx="32">
                  <c:v>0.94202898550724634</c:v>
                </c:pt>
                <c:pt idx="33">
                  <c:v>0.90821256038647347</c:v>
                </c:pt>
                <c:pt idx="34">
                  <c:v>0.88888888888888884</c:v>
                </c:pt>
                <c:pt idx="35">
                  <c:v>0.88888888888888884</c:v>
                </c:pt>
                <c:pt idx="36">
                  <c:v>0.89855072463768115</c:v>
                </c:pt>
                <c:pt idx="37">
                  <c:v>0.86473429951690817</c:v>
                </c:pt>
                <c:pt idx="38">
                  <c:v>0.90338164251207731</c:v>
                </c:pt>
                <c:pt idx="39">
                  <c:v>0.893719806763285</c:v>
                </c:pt>
                <c:pt idx="40">
                  <c:v>0.85990338164251212</c:v>
                </c:pt>
                <c:pt idx="41">
                  <c:v>0.893719806763285</c:v>
                </c:pt>
                <c:pt idx="42">
                  <c:v>0.87922705314009664</c:v>
                </c:pt>
                <c:pt idx="43">
                  <c:v>0.88571428571428568</c:v>
                </c:pt>
                <c:pt idx="44">
                  <c:v>0.90476190476190477</c:v>
                </c:pt>
                <c:pt idx="45">
                  <c:v>0.91428571428571426</c:v>
                </c:pt>
                <c:pt idx="46">
                  <c:v>0.95714285714285718</c:v>
                </c:pt>
                <c:pt idx="47">
                  <c:v>0.91428571428571426</c:v>
                </c:pt>
                <c:pt idx="48">
                  <c:v>0.919047619047619</c:v>
                </c:pt>
                <c:pt idx="49">
                  <c:v>0.80444444444444441</c:v>
                </c:pt>
                <c:pt idx="50">
                  <c:v>0.84444444444444444</c:v>
                </c:pt>
                <c:pt idx="51">
                  <c:v>0.87111111111111106</c:v>
                </c:pt>
                <c:pt idx="52">
                  <c:v>0.88</c:v>
                </c:pt>
                <c:pt idx="53">
                  <c:v>0.87555555555555553</c:v>
                </c:pt>
                <c:pt idx="54">
                  <c:v>0.89333333333333331</c:v>
                </c:pt>
                <c:pt idx="55">
                  <c:v>0.89302325581395348</c:v>
                </c:pt>
                <c:pt idx="56">
                  <c:v>0.92558139534883721</c:v>
                </c:pt>
                <c:pt idx="57">
                  <c:v>0.9023255813953488</c:v>
                </c:pt>
                <c:pt idx="58">
                  <c:v>0.88372093023255816</c:v>
                </c:pt>
                <c:pt idx="59">
                  <c:v>0.90697674418604646</c:v>
                </c:pt>
                <c:pt idx="60">
                  <c:v>0.92093023255813955</c:v>
                </c:pt>
                <c:pt idx="61">
                  <c:v>0.89302325581395348</c:v>
                </c:pt>
                <c:pt idx="62">
                  <c:v>0.73023255813953492</c:v>
                </c:pt>
                <c:pt idx="63">
                  <c:v>0.89767441860465114</c:v>
                </c:pt>
                <c:pt idx="64">
                  <c:v>0.91162790697674423</c:v>
                </c:pt>
                <c:pt idx="65">
                  <c:v>0.91162790697674423</c:v>
                </c:pt>
                <c:pt idx="66">
                  <c:v>0.91627906976744189</c:v>
                </c:pt>
                <c:pt idx="67">
                  <c:v>0.91627906976744189</c:v>
                </c:pt>
                <c:pt idx="68">
                  <c:v>0.93488372093023253</c:v>
                </c:pt>
                <c:pt idx="69">
                  <c:v>0.93488372093023253</c:v>
                </c:pt>
                <c:pt idx="70">
                  <c:v>0.93953488372093019</c:v>
                </c:pt>
                <c:pt idx="71">
                  <c:v>0.91627906976744189</c:v>
                </c:pt>
                <c:pt idx="72">
                  <c:v>0.91627906976744189</c:v>
                </c:pt>
                <c:pt idx="73">
                  <c:v>0.90566037735849059</c:v>
                </c:pt>
                <c:pt idx="74">
                  <c:v>0.92452830188679247</c:v>
                </c:pt>
                <c:pt idx="75">
                  <c:v>0.92924528301886788</c:v>
                </c:pt>
                <c:pt idx="76">
                  <c:v>0.92452830188679247</c:v>
                </c:pt>
                <c:pt idx="77">
                  <c:v>0.92924528301886788</c:v>
                </c:pt>
                <c:pt idx="78">
                  <c:v>0.93867924528301883</c:v>
                </c:pt>
                <c:pt idx="79">
                  <c:v>0.95754716981132071</c:v>
                </c:pt>
                <c:pt idx="80">
                  <c:v>0.95754716981132071</c:v>
                </c:pt>
                <c:pt idx="81">
                  <c:v>0.86324786324786329</c:v>
                </c:pt>
                <c:pt idx="82">
                  <c:v>0.83539094650205759</c:v>
                </c:pt>
                <c:pt idx="83">
                  <c:v>0.84362139917695478</c:v>
                </c:pt>
                <c:pt idx="84">
                  <c:v>0.89068825910931171</c:v>
                </c:pt>
                <c:pt idx="85">
                  <c:v>0.90283400809716596</c:v>
                </c:pt>
                <c:pt idx="86">
                  <c:v>0.89068825910931171</c:v>
                </c:pt>
                <c:pt idx="87">
                  <c:v>0.90283400809716596</c:v>
                </c:pt>
                <c:pt idx="88">
                  <c:v>0.85317460317460314</c:v>
                </c:pt>
                <c:pt idx="89">
                  <c:v>0.85317460317460314</c:v>
                </c:pt>
                <c:pt idx="90">
                  <c:v>0.86111111111111116</c:v>
                </c:pt>
                <c:pt idx="91">
                  <c:v>0.8571428571428571</c:v>
                </c:pt>
                <c:pt idx="92">
                  <c:v>0.81132075471698117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FDF-4AB2-BA03-60C025FF89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0293832"/>
        <c:axId val="790292264"/>
      </c:lineChart>
      <c:dateAx>
        <c:axId val="79029383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0292264"/>
        <c:crosses val="autoZero"/>
        <c:auto val="1"/>
        <c:lblOffset val="100"/>
        <c:baseTimeUnit val="days"/>
      </c:dateAx>
      <c:valAx>
        <c:axId val="790292264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0293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695325</xdr:colOff>
      <xdr:row>2</xdr:row>
      <xdr:rowOff>104775</xdr:rowOff>
    </xdr:from>
    <xdr:to>
      <xdr:col>8</xdr:col>
      <xdr:colOff>256903</xdr:colOff>
      <xdr:row>15</xdr:row>
      <xdr:rowOff>127852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1327323-AA94-299F-EBBF-C61343BEB6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5325" y="485775"/>
          <a:ext cx="5657578" cy="2499577"/>
        </a:xfrm>
        <a:prstGeom prst="rect">
          <a:avLst/>
        </a:prstGeom>
      </xdr:spPr>
    </xdr:pic>
    <xdr:clientData/>
  </xdr:twoCellAnchor>
  <xdr:twoCellAnchor>
    <xdr:from>
      <xdr:col>8</xdr:col>
      <xdr:colOff>533400</xdr:colOff>
      <xdr:row>10</xdr:row>
      <xdr:rowOff>90487</xdr:rowOff>
    </xdr:from>
    <xdr:to>
      <xdr:col>14</xdr:col>
      <xdr:colOff>350520</xdr:colOff>
      <xdr:row>24</xdr:row>
      <xdr:rowOff>166687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8E67943B-9ED8-744F-1439-2230628A03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29</xdr:row>
      <xdr:rowOff>0</xdr:rowOff>
    </xdr:from>
    <xdr:to>
      <xdr:col>8</xdr:col>
      <xdr:colOff>256517</xdr:colOff>
      <xdr:row>42</xdr:row>
      <xdr:rowOff>47463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4E8E2950-FE0D-ADBB-5DF0-57ED7D3696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000" y="5524500"/>
          <a:ext cx="5590517" cy="2523963"/>
        </a:xfrm>
        <a:prstGeom prst="rect">
          <a:avLst/>
        </a:prstGeom>
      </xdr:spPr>
    </xdr:pic>
    <xdr:clientData/>
  </xdr:twoCellAnchor>
  <xdr:twoCellAnchor>
    <xdr:from>
      <xdr:col>10</xdr:col>
      <xdr:colOff>338137</xdr:colOff>
      <xdr:row>34</xdr:row>
      <xdr:rowOff>147637</xdr:rowOff>
    </xdr:from>
    <xdr:to>
      <xdr:col>16</xdr:col>
      <xdr:colOff>338137</xdr:colOff>
      <xdr:row>49</xdr:row>
      <xdr:rowOff>33337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A3F22088-A645-BA7C-7399-3A978AF92C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762000</xdr:colOff>
          <xdr:row>13</xdr:row>
          <xdr:rowOff>0</xdr:rowOff>
        </xdr:from>
        <xdr:to>
          <xdr:col>15</xdr:col>
          <xdr:colOff>104775</xdr:colOff>
          <xdr:row>25</xdr:row>
          <xdr:rowOff>76200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3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180975</xdr:rowOff>
        </xdr:from>
        <xdr:to>
          <xdr:col>6</xdr:col>
          <xdr:colOff>295275</xdr:colOff>
          <xdr:row>25</xdr:row>
          <xdr:rowOff>66675</xdr:rowOff>
        </xdr:to>
        <xdr:sp macro="" textlink="">
          <xdr:nvSpPr>
            <xdr:cNvPr id="6147" name="Object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3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1</xdr:row>
      <xdr:rowOff>28575</xdr:rowOff>
    </xdr:from>
    <xdr:to>
      <xdr:col>15</xdr:col>
      <xdr:colOff>28575</xdr:colOff>
      <xdr:row>15</xdr:row>
      <xdr:rowOff>104775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371475</xdr:colOff>
      <xdr:row>16</xdr:row>
      <xdr:rowOff>0</xdr:rowOff>
    </xdr:from>
    <xdr:to>
      <xdr:col>14</xdr:col>
      <xdr:colOff>371475</xdr:colOff>
      <xdr:row>30</xdr:row>
      <xdr:rowOff>76200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219075</xdr:colOff>
      <xdr:row>0</xdr:row>
      <xdr:rowOff>152400</xdr:rowOff>
    </xdr:from>
    <xdr:to>
      <xdr:col>21</xdr:col>
      <xdr:colOff>219075</xdr:colOff>
      <xdr:row>15</xdr:row>
      <xdr:rowOff>38100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333375</xdr:colOff>
      <xdr:row>15</xdr:row>
      <xdr:rowOff>171450</xdr:rowOff>
    </xdr:from>
    <xdr:to>
      <xdr:col>21</xdr:col>
      <xdr:colOff>333375</xdr:colOff>
      <xdr:row>30</xdr:row>
      <xdr:rowOff>57150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533400</xdr:colOff>
      <xdr:row>69</xdr:row>
      <xdr:rowOff>95250</xdr:rowOff>
    </xdr:from>
    <xdr:to>
      <xdr:col>20</xdr:col>
      <xdr:colOff>323850</xdr:colOff>
      <xdr:row>91</xdr:row>
      <xdr:rowOff>9525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Excel_Worksheet1.xlsx"/><Relationship Id="rId5" Type="http://schemas.openxmlformats.org/officeDocument/2006/relationships/image" Target="../media/image3.emf"/><Relationship Id="rId4" Type="http://schemas.openxmlformats.org/officeDocument/2006/relationships/package" Target="../embeddings/Microsoft_Excel_Worksheet.xls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J376"/>
  <sheetViews>
    <sheetView showGridLines="0" topLeftCell="B3" zoomScale="120" zoomScaleNormal="120" workbookViewId="0">
      <pane xSplit="1" ySplit="6" topLeftCell="C211" activePane="bottomRight" state="frozen"/>
      <selection pane="bottomRight" activeCell="J9" sqref="J9:J217"/>
      <selection pane="bottomLeft" activeCell="B5" sqref="B5"/>
      <selection pane="topRight" activeCell="C3" sqref="C3"/>
    </sheetView>
  </sheetViews>
  <sheetFormatPr defaultColWidth="11.42578125" defaultRowHeight="11.25"/>
  <cols>
    <col min="1" max="2" width="11.42578125" style="28"/>
    <col min="3" max="3" width="10.140625" style="28" customWidth="1"/>
    <col min="4" max="4" width="11.140625" style="28" customWidth="1"/>
    <col min="5" max="5" width="10" style="28" customWidth="1"/>
    <col min="6" max="6" width="12.140625" style="28" customWidth="1"/>
    <col min="7" max="7" width="11.85546875" style="28" customWidth="1"/>
    <col min="8" max="8" width="9.140625" style="28" customWidth="1"/>
    <col min="9" max="9" width="12.140625" style="28" customWidth="1"/>
    <col min="10" max="10" width="19.42578125" style="28" customWidth="1"/>
    <col min="11" max="16384" width="11.42578125" style="28"/>
  </cols>
  <sheetData>
    <row r="3" spans="2:10">
      <c r="B3" s="65" t="s">
        <v>0</v>
      </c>
      <c r="C3" s="65"/>
      <c r="D3" s="65"/>
      <c r="E3" s="65"/>
      <c r="F3" s="65"/>
      <c r="G3" s="65"/>
      <c r="H3" s="65"/>
      <c r="I3" s="65"/>
      <c r="J3" s="65"/>
    </row>
    <row r="4" spans="2:10">
      <c r="B4" s="65" t="s">
        <v>1</v>
      </c>
      <c r="C4" s="65"/>
      <c r="D4" s="65"/>
      <c r="E4" s="65"/>
      <c r="F4" s="65"/>
      <c r="G4" s="65"/>
      <c r="H4" s="65"/>
      <c r="I4" s="65"/>
      <c r="J4" s="65"/>
    </row>
    <row r="5" spans="2:10">
      <c r="B5" s="65" t="s">
        <v>2</v>
      </c>
      <c r="C5" s="65"/>
      <c r="D5" s="65"/>
      <c r="E5" s="65"/>
      <c r="F5" s="65"/>
      <c r="G5" s="65"/>
      <c r="H5" s="65"/>
      <c r="I5" s="65"/>
      <c r="J5" s="65"/>
    </row>
    <row r="7" spans="2:10" ht="30" customHeight="1">
      <c r="B7" s="64" t="s">
        <v>3</v>
      </c>
      <c r="C7" s="61" t="s">
        <v>4</v>
      </c>
      <c r="D7" s="62"/>
      <c r="E7" s="62"/>
      <c r="F7" s="62"/>
      <c r="G7" s="63" t="s">
        <v>5</v>
      </c>
      <c r="H7" s="63"/>
      <c r="I7" s="63"/>
      <c r="J7" s="63"/>
    </row>
    <row r="8" spans="2:10" ht="33.75">
      <c r="B8" s="64"/>
      <c r="C8" s="24" t="s">
        <v>6</v>
      </c>
      <c r="D8" s="24" t="s">
        <v>7</v>
      </c>
      <c r="E8" s="24" t="s">
        <v>8</v>
      </c>
      <c r="F8" s="25" t="s">
        <v>9</v>
      </c>
      <c r="G8" s="26" t="s">
        <v>6</v>
      </c>
      <c r="H8" s="26" t="s">
        <v>7</v>
      </c>
      <c r="I8" s="26" t="s">
        <v>8</v>
      </c>
      <c r="J8" s="27" t="s">
        <v>9</v>
      </c>
    </row>
    <row r="9" spans="2:10">
      <c r="B9" s="29">
        <v>45658</v>
      </c>
      <c r="C9" s="30">
        <v>242</v>
      </c>
      <c r="D9" s="30">
        <v>150</v>
      </c>
      <c r="E9" s="30">
        <v>90</v>
      </c>
      <c r="F9" s="31">
        <v>0.6198347107438017</v>
      </c>
      <c r="G9" s="32">
        <v>1114</v>
      </c>
      <c r="H9" s="32">
        <v>842</v>
      </c>
      <c r="I9" s="33">
        <v>260</v>
      </c>
      <c r="J9" s="34">
        <v>0.75583482944344704</v>
      </c>
    </row>
    <row r="10" spans="2:10">
      <c r="B10" s="29">
        <v>45659</v>
      </c>
      <c r="C10" s="30">
        <v>242</v>
      </c>
      <c r="D10" s="30">
        <v>159</v>
      </c>
      <c r="E10" s="30">
        <v>81</v>
      </c>
      <c r="F10" s="31">
        <v>0.65702479338842978</v>
      </c>
      <c r="G10" s="32">
        <v>1114</v>
      </c>
      <c r="H10" s="32">
        <v>845</v>
      </c>
      <c r="I10" s="33">
        <v>239</v>
      </c>
      <c r="J10" s="34">
        <v>0.75852782764811488</v>
      </c>
    </row>
    <row r="11" spans="2:10">
      <c r="B11" s="29">
        <v>45660</v>
      </c>
      <c r="C11" s="30">
        <v>242</v>
      </c>
      <c r="D11" s="30">
        <v>159</v>
      </c>
      <c r="E11" s="30">
        <v>80</v>
      </c>
      <c r="F11" s="31">
        <v>0.65702479338842978</v>
      </c>
      <c r="G11" s="32">
        <v>1114</v>
      </c>
      <c r="H11" s="32">
        <v>897</v>
      </c>
      <c r="I11" s="33">
        <v>205</v>
      </c>
      <c r="J11" s="34">
        <v>0.80520646319569122</v>
      </c>
    </row>
    <row r="12" spans="2:10">
      <c r="B12" s="29">
        <v>45661</v>
      </c>
      <c r="C12" s="30">
        <v>242</v>
      </c>
      <c r="D12" s="30">
        <v>150</v>
      </c>
      <c r="E12" s="30">
        <v>90</v>
      </c>
      <c r="F12" s="31">
        <v>0.6198347107438017</v>
      </c>
      <c r="G12" s="32">
        <v>1114</v>
      </c>
      <c r="H12" s="32">
        <v>889</v>
      </c>
      <c r="I12" s="33">
        <v>213</v>
      </c>
      <c r="J12" s="34">
        <v>0.79802513464991021</v>
      </c>
    </row>
    <row r="13" spans="2:10">
      <c r="B13" s="29">
        <v>45662</v>
      </c>
      <c r="C13" s="30">
        <v>242</v>
      </c>
      <c r="D13" s="30">
        <v>145</v>
      </c>
      <c r="E13" s="30">
        <v>95</v>
      </c>
      <c r="F13" s="31">
        <v>0.59917355371900827</v>
      </c>
      <c r="G13" s="32">
        <v>1114</v>
      </c>
      <c r="H13" s="32">
        <v>913</v>
      </c>
      <c r="I13" s="33">
        <v>188</v>
      </c>
      <c r="J13" s="34">
        <v>0.81956912028725315</v>
      </c>
    </row>
    <row r="14" spans="2:10">
      <c r="B14" s="29">
        <v>45663</v>
      </c>
      <c r="C14" s="30">
        <v>242</v>
      </c>
      <c r="D14" s="30">
        <v>136</v>
      </c>
      <c r="E14" s="30">
        <v>104</v>
      </c>
      <c r="F14" s="31">
        <v>0.56198347107438018</v>
      </c>
      <c r="G14" s="32">
        <v>1114</v>
      </c>
      <c r="H14" s="32">
        <v>916</v>
      </c>
      <c r="I14" s="33">
        <v>186</v>
      </c>
      <c r="J14" s="34">
        <v>0.82226211849192099</v>
      </c>
    </row>
    <row r="15" spans="2:10">
      <c r="B15" s="29">
        <v>45664</v>
      </c>
      <c r="C15" s="30">
        <v>242</v>
      </c>
      <c r="D15" s="30">
        <v>141</v>
      </c>
      <c r="E15" s="30">
        <v>92</v>
      </c>
      <c r="F15" s="31">
        <v>0.5826446280991735</v>
      </c>
      <c r="G15" s="32">
        <v>1114</v>
      </c>
      <c r="H15" s="32">
        <v>925</v>
      </c>
      <c r="I15" s="33">
        <v>177</v>
      </c>
      <c r="J15" s="34">
        <v>0.83034111310592462</v>
      </c>
    </row>
    <row r="16" spans="2:10">
      <c r="B16" s="29">
        <v>45665</v>
      </c>
      <c r="C16" s="30">
        <v>242</v>
      </c>
      <c r="D16" s="30">
        <v>161</v>
      </c>
      <c r="E16" s="30">
        <v>79</v>
      </c>
      <c r="F16" s="31">
        <v>0.66528925619834711</v>
      </c>
      <c r="G16" s="32">
        <v>1114</v>
      </c>
      <c r="H16" s="32">
        <v>920</v>
      </c>
      <c r="I16" s="33">
        <v>181</v>
      </c>
      <c r="J16" s="34">
        <v>0.82585278276481144</v>
      </c>
    </row>
    <row r="17" spans="2:10">
      <c r="B17" s="29">
        <v>45666</v>
      </c>
      <c r="C17" s="30">
        <v>242</v>
      </c>
      <c r="D17" s="30">
        <v>158</v>
      </c>
      <c r="E17" s="30">
        <v>82</v>
      </c>
      <c r="F17" s="31">
        <v>0.65289256198347112</v>
      </c>
      <c r="G17" s="32">
        <v>1114</v>
      </c>
      <c r="H17" s="32">
        <v>928</v>
      </c>
      <c r="I17" s="33">
        <v>173</v>
      </c>
      <c r="J17" s="34">
        <v>0.83303411131059246</v>
      </c>
    </row>
    <row r="18" spans="2:10">
      <c r="B18" s="29">
        <v>45667</v>
      </c>
      <c r="C18" s="30">
        <v>242</v>
      </c>
      <c r="D18" s="30">
        <v>158</v>
      </c>
      <c r="E18" s="30">
        <v>82</v>
      </c>
      <c r="F18" s="31">
        <v>0.65289256198347112</v>
      </c>
      <c r="G18" s="32">
        <v>1114</v>
      </c>
      <c r="H18" s="32">
        <v>925</v>
      </c>
      <c r="I18" s="33">
        <v>176</v>
      </c>
      <c r="J18" s="34">
        <v>0.83034111310592462</v>
      </c>
    </row>
    <row r="19" spans="2:10">
      <c r="B19" s="29">
        <v>45668</v>
      </c>
      <c r="C19" s="30">
        <v>242</v>
      </c>
      <c r="D19" s="30">
        <v>160</v>
      </c>
      <c r="E19" s="30">
        <v>80</v>
      </c>
      <c r="F19" s="31">
        <v>0.66115702479338845</v>
      </c>
      <c r="G19" s="32">
        <v>1114</v>
      </c>
      <c r="H19" s="32">
        <v>912</v>
      </c>
      <c r="I19" s="33">
        <v>189</v>
      </c>
      <c r="J19" s="34">
        <v>0.81867145421903054</v>
      </c>
    </row>
    <row r="20" spans="2:10">
      <c r="B20" s="29">
        <v>45669</v>
      </c>
      <c r="C20" s="30">
        <v>242</v>
      </c>
      <c r="D20" s="30">
        <v>155</v>
      </c>
      <c r="E20" s="30">
        <v>83</v>
      </c>
      <c r="F20" s="31">
        <v>0.64049586776859502</v>
      </c>
      <c r="G20" s="32">
        <v>1114</v>
      </c>
      <c r="H20" s="32">
        <v>922</v>
      </c>
      <c r="I20" s="33">
        <v>179</v>
      </c>
      <c r="J20" s="34">
        <v>0.82764811490125678</v>
      </c>
    </row>
    <row r="21" spans="2:10">
      <c r="B21" s="29">
        <v>45670</v>
      </c>
      <c r="C21" s="30">
        <v>242</v>
      </c>
      <c r="D21" s="30">
        <v>169</v>
      </c>
      <c r="E21" s="30">
        <v>71</v>
      </c>
      <c r="F21" s="31">
        <v>0.69834710743801653</v>
      </c>
      <c r="G21" s="32">
        <v>1114</v>
      </c>
      <c r="H21" s="32">
        <v>957</v>
      </c>
      <c r="I21" s="33">
        <v>144</v>
      </c>
      <c r="J21" s="34">
        <v>0.85906642728904847</v>
      </c>
    </row>
    <row r="22" spans="2:10">
      <c r="B22" s="29">
        <v>45671</v>
      </c>
      <c r="C22" s="30">
        <v>242</v>
      </c>
      <c r="D22" s="30">
        <v>164</v>
      </c>
      <c r="E22" s="30">
        <v>76</v>
      </c>
      <c r="F22" s="31">
        <v>0.6776859504132231</v>
      </c>
      <c r="G22" s="32">
        <v>1114</v>
      </c>
      <c r="H22" s="32">
        <v>969</v>
      </c>
      <c r="I22" s="33">
        <v>124</v>
      </c>
      <c r="J22" s="34">
        <v>0.86983842010771995</v>
      </c>
    </row>
    <row r="23" spans="2:10">
      <c r="B23" s="29">
        <v>45672</v>
      </c>
      <c r="C23" s="30">
        <v>242</v>
      </c>
      <c r="D23" s="30">
        <v>172</v>
      </c>
      <c r="E23" s="30">
        <v>66</v>
      </c>
      <c r="F23" s="31">
        <v>0.71074380165289253</v>
      </c>
      <c r="G23" s="32">
        <v>1114</v>
      </c>
      <c r="H23" s="32">
        <v>967</v>
      </c>
      <c r="I23" s="33">
        <v>134</v>
      </c>
      <c r="J23" s="34">
        <v>0.86804308797127472</v>
      </c>
    </row>
    <row r="24" spans="2:10">
      <c r="B24" s="29">
        <v>45673</v>
      </c>
      <c r="C24" s="30">
        <v>242</v>
      </c>
      <c r="D24" s="30">
        <v>167</v>
      </c>
      <c r="E24" s="30">
        <v>73</v>
      </c>
      <c r="F24" s="31">
        <v>0.69008264462809921</v>
      </c>
      <c r="G24" s="32">
        <v>1114</v>
      </c>
      <c r="H24" s="32">
        <v>963</v>
      </c>
      <c r="I24" s="33">
        <v>137</v>
      </c>
      <c r="J24" s="34">
        <v>0.86445242369838415</v>
      </c>
    </row>
    <row r="25" spans="2:10">
      <c r="B25" s="29">
        <v>45674</v>
      </c>
      <c r="C25" s="30">
        <v>242</v>
      </c>
      <c r="D25" s="30">
        <v>177</v>
      </c>
      <c r="E25" s="30">
        <v>63</v>
      </c>
      <c r="F25" s="31">
        <v>0.73140495867768596</v>
      </c>
      <c r="G25" s="32">
        <v>1114</v>
      </c>
      <c r="H25" s="32">
        <v>956</v>
      </c>
      <c r="I25" s="33">
        <v>145</v>
      </c>
      <c r="J25" s="34">
        <v>0.85816876122082586</v>
      </c>
    </row>
    <row r="26" spans="2:10">
      <c r="B26" s="29">
        <v>45675</v>
      </c>
      <c r="C26" s="30">
        <v>242</v>
      </c>
      <c r="D26" s="30">
        <v>171</v>
      </c>
      <c r="E26" s="30">
        <v>69</v>
      </c>
      <c r="F26" s="31">
        <v>0.70661157024793386</v>
      </c>
      <c r="G26" s="32">
        <v>1114</v>
      </c>
      <c r="H26" s="32">
        <v>954</v>
      </c>
      <c r="I26" s="33">
        <v>170</v>
      </c>
      <c r="J26" s="34">
        <v>0.85637342908438063</v>
      </c>
    </row>
    <row r="27" spans="2:10">
      <c r="B27" s="29">
        <v>45676</v>
      </c>
      <c r="C27" s="30">
        <v>242</v>
      </c>
      <c r="D27" s="30">
        <v>168</v>
      </c>
      <c r="E27" s="30">
        <v>72</v>
      </c>
      <c r="F27" s="31">
        <v>0.69421487603305787</v>
      </c>
      <c r="G27" s="32">
        <v>1114</v>
      </c>
      <c r="H27" s="32">
        <v>975</v>
      </c>
      <c r="I27" s="33">
        <v>120</v>
      </c>
      <c r="J27" s="34">
        <v>0.87522441651705563</v>
      </c>
    </row>
    <row r="28" spans="2:10">
      <c r="B28" s="29">
        <v>45677</v>
      </c>
      <c r="C28" s="30">
        <v>242</v>
      </c>
      <c r="D28" s="30">
        <v>166</v>
      </c>
      <c r="E28" s="30">
        <v>74</v>
      </c>
      <c r="F28" s="31">
        <v>0.68595041322314054</v>
      </c>
      <c r="G28" s="32">
        <v>1114</v>
      </c>
      <c r="H28" s="32">
        <v>976</v>
      </c>
      <c r="I28" s="33">
        <v>134</v>
      </c>
      <c r="J28" s="34">
        <v>0.87612208258527824</v>
      </c>
    </row>
    <row r="29" spans="2:10">
      <c r="B29" s="29">
        <v>45678</v>
      </c>
      <c r="C29" s="30">
        <v>242</v>
      </c>
      <c r="D29" s="30">
        <v>167</v>
      </c>
      <c r="E29" s="30">
        <v>73</v>
      </c>
      <c r="F29" s="31">
        <v>0.69008264462809921</v>
      </c>
      <c r="G29" s="32">
        <v>1114</v>
      </c>
      <c r="H29" s="32">
        <v>992</v>
      </c>
      <c r="I29" s="33">
        <v>106</v>
      </c>
      <c r="J29" s="34">
        <v>0.89048473967684016</v>
      </c>
    </row>
    <row r="30" spans="2:10">
      <c r="B30" s="29">
        <v>45679</v>
      </c>
      <c r="C30" s="30">
        <v>242</v>
      </c>
      <c r="D30" s="30">
        <v>163</v>
      </c>
      <c r="E30" s="30">
        <v>77</v>
      </c>
      <c r="F30" s="31">
        <v>0.67355371900826444</v>
      </c>
      <c r="G30" s="32">
        <v>1114</v>
      </c>
      <c r="H30" s="32">
        <v>977</v>
      </c>
      <c r="I30" s="33">
        <v>124</v>
      </c>
      <c r="J30" s="34">
        <v>0.87701974865350085</v>
      </c>
    </row>
    <row r="31" spans="2:10">
      <c r="B31" s="29">
        <v>45680</v>
      </c>
      <c r="C31" s="30">
        <v>242</v>
      </c>
      <c r="D31" s="30">
        <v>159</v>
      </c>
      <c r="E31" s="30">
        <v>81</v>
      </c>
      <c r="F31" s="31">
        <v>0.65702479338842978</v>
      </c>
      <c r="G31" s="32">
        <v>1114</v>
      </c>
      <c r="H31" s="32">
        <v>940</v>
      </c>
      <c r="I31" s="33">
        <v>159</v>
      </c>
      <c r="J31" s="34">
        <v>0.84380610412926393</v>
      </c>
    </row>
    <row r="32" spans="2:10">
      <c r="B32" s="29">
        <v>45681</v>
      </c>
      <c r="C32" s="30">
        <v>242</v>
      </c>
      <c r="D32" s="30">
        <v>161</v>
      </c>
      <c r="E32" s="30">
        <v>78</v>
      </c>
      <c r="F32" s="31">
        <v>0.66528925619834711</v>
      </c>
      <c r="G32" s="32">
        <v>1114</v>
      </c>
      <c r="H32" s="32">
        <v>951</v>
      </c>
      <c r="I32" s="33">
        <v>150</v>
      </c>
      <c r="J32" s="34">
        <v>0.85368043087971279</v>
      </c>
    </row>
    <row r="33" spans="2:10">
      <c r="B33" s="29">
        <v>45682</v>
      </c>
      <c r="C33" s="30">
        <v>242</v>
      </c>
      <c r="D33" s="30">
        <v>154</v>
      </c>
      <c r="E33" s="30">
        <v>86</v>
      </c>
      <c r="F33" s="31">
        <v>0.63636363636363635</v>
      </c>
      <c r="G33" s="32">
        <v>1114</v>
      </c>
      <c r="H33" s="32">
        <v>926</v>
      </c>
      <c r="I33" s="33">
        <v>176</v>
      </c>
      <c r="J33" s="34">
        <v>0.83123877917414724</v>
      </c>
    </row>
    <row r="34" spans="2:10">
      <c r="B34" s="29">
        <v>45683</v>
      </c>
      <c r="C34" s="30">
        <v>242</v>
      </c>
      <c r="D34" s="30">
        <v>158</v>
      </c>
      <c r="E34" s="30">
        <v>82</v>
      </c>
      <c r="F34" s="31">
        <v>0.65289256198347112</v>
      </c>
      <c r="G34" s="32">
        <v>1114</v>
      </c>
      <c r="H34" s="32">
        <v>948</v>
      </c>
      <c r="I34" s="33">
        <v>153</v>
      </c>
      <c r="J34" s="34">
        <v>0.85098743267504484</v>
      </c>
    </row>
    <row r="35" spans="2:10">
      <c r="B35" s="29">
        <v>45684</v>
      </c>
      <c r="C35" s="30">
        <v>242</v>
      </c>
      <c r="D35" s="30">
        <v>124</v>
      </c>
      <c r="E35" s="30">
        <v>116</v>
      </c>
      <c r="F35" s="31">
        <v>0.51239669421487599</v>
      </c>
      <c r="G35" s="32">
        <v>1116</v>
      </c>
      <c r="H35" s="32">
        <v>943</v>
      </c>
      <c r="I35" s="33">
        <v>161</v>
      </c>
      <c r="J35" s="34">
        <v>0.84498207885304655</v>
      </c>
    </row>
    <row r="36" spans="2:10">
      <c r="B36" s="29">
        <v>45685</v>
      </c>
      <c r="C36" s="30">
        <v>242</v>
      </c>
      <c r="D36" s="30">
        <v>134</v>
      </c>
      <c r="E36" s="30">
        <v>97</v>
      </c>
      <c r="F36" s="31">
        <v>0.55371900826446285</v>
      </c>
      <c r="G36" s="32">
        <v>1116</v>
      </c>
      <c r="H36" s="32">
        <v>935</v>
      </c>
      <c r="I36" s="33">
        <v>168</v>
      </c>
      <c r="J36" s="34">
        <v>0.83781362007168458</v>
      </c>
    </row>
    <row r="37" spans="2:10">
      <c r="B37" s="29">
        <v>45686</v>
      </c>
      <c r="C37" s="30">
        <v>242</v>
      </c>
      <c r="D37" s="30">
        <v>165</v>
      </c>
      <c r="E37" s="30">
        <v>75</v>
      </c>
      <c r="F37" s="31">
        <v>0.68181818181818177</v>
      </c>
      <c r="G37" s="32">
        <v>1116</v>
      </c>
      <c r="H37" s="32">
        <v>939</v>
      </c>
      <c r="I37" s="33">
        <v>165</v>
      </c>
      <c r="J37" s="34">
        <v>0.84139784946236562</v>
      </c>
    </row>
    <row r="38" spans="2:10">
      <c r="B38" s="29">
        <v>45687</v>
      </c>
      <c r="C38" s="30">
        <v>242</v>
      </c>
      <c r="D38" s="30">
        <v>174</v>
      </c>
      <c r="E38" s="30">
        <v>65</v>
      </c>
      <c r="F38" s="31">
        <v>0.71900826446280997</v>
      </c>
      <c r="G38" s="32">
        <v>1116</v>
      </c>
      <c r="H38" s="32">
        <v>930</v>
      </c>
      <c r="I38" s="33">
        <v>172</v>
      </c>
      <c r="J38" s="34">
        <v>0.83333333333333337</v>
      </c>
    </row>
    <row r="39" spans="2:10">
      <c r="B39" s="29">
        <v>45688</v>
      </c>
      <c r="C39" s="30">
        <v>242</v>
      </c>
      <c r="D39" s="30">
        <v>172</v>
      </c>
      <c r="E39" s="30">
        <v>68</v>
      </c>
      <c r="F39" s="31">
        <v>0.71074380165289253</v>
      </c>
      <c r="G39" s="32">
        <v>1116</v>
      </c>
      <c r="H39" s="32">
        <v>935</v>
      </c>
      <c r="I39" s="33">
        <v>168</v>
      </c>
      <c r="J39" s="34">
        <v>0.83781362007168458</v>
      </c>
    </row>
    <row r="40" spans="2:10">
      <c r="B40" s="29">
        <v>45689</v>
      </c>
      <c r="C40" s="30">
        <v>242</v>
      </c>
      <c r="D40" s="30">
        <v>159</v>
      </c>
      <c r="E40" s="30">
        <v>80</v>
      </c>
      <c r="F40" s="31">
        <v>0.65702479338842978</v>
      </c>
      <c r="G40" s="32">
        <v>1116</v>
      </c>
      <c r="H40" s="32">
        <v>927</v>
      </c>
      <c r="I40" s="33">
        <v>176</v>
      </c>
      <c r="J40" s="34">
        <v>0.83064516129032262</v>
      </c>
    </row>
    <row r="41" spans="2:10">
      <c r="B41" s="29">
        <v>45690</v>
      </c>
      <c r="C41" s="30">
        <v>242</v>
      </c>
      <c r="D41" s="30">
        <v>174</v>
      </c>
      <c r="E41" s="30">
        <v>65</v>
      </c>
      <c r="F41" s="31">
        <v>0.71900826446280997</v>
      </c>
      <c r="G41" s="32">
        <v>1116</v>
      </c>
      <c r="H41" s="32">
        <v>932</v>
      </c>
      <c r="I41" s="33">
        <v>169</v>
      </c>
      <c r="J41" s="34">
        <v>0.83512544802867383</v>
      </c>
    </row>
    <row r="42" spans="2:10">
      <c r="B42" s="29">
        <v>45691</v>
      </c>
      <c r="C42" s="30">
        <v>242</v>
      </c>
      <c r="D42" s="30">
        <v>165</v>
      </c>
      <c r="E42" s="30">
        <v>74</v>
      </c>
      <c r="F42" s="31">
        <v>0.68181818181818177</v>
      </c>
      <c r="G42" s="32">
        <v>1116</v>
      </c>
      <c r="H42" s="32">
        <v>943</v>
      </c>
      <c r="I42" s="33">
        <v>158</v>
      </c>
      <c r="J42" s="34">
        <v>0.84498207885304655</v>
      </c>
    </row>
    <row r="43" spans="2:10">
      <c r="B43" s="29">
        <v>45692</v>
      </c>
      <c r="C43" s="30">
        <v>242</v>
      </c>
      <c r="D43" s="30">
        <v>169</v>
      </c>
      <c r="E43" s="30">
        <v>71</v>
      </c>
      <c r="F43" s="31">
        <v>0.69834710743801653</v>
      </c>
      <c r="G43" s="32">
        <v>1116</v>
      </c>
      <c r="H43" s="32">
        <v>964</v>
      </c>
      <c r="I43" s="33">
        <v>139</v>
      </c>
      <c r="J43" s="34">
        <v>0.86379928315412191</v>
      </c>
    </row>
    <row r="44" spans="2:10">
      <c r="B44" s="29">
        <v>45693</v>
      </c>
      <c r="C44" s="30">
        <v>242</v>
      </c>
      <c r="D44" s="30">
        <v>172</v>
      </c>
      <c r="E44" s="30">
        <v>67</v>
      </c>
      <c r="F44" s="31">
        <v>0.71074380165289253</v>
      </c>
      <c r="G44" s="32">
        <v>1116</v>
      </c>
      <c r="H44" s="32">
        <v>942</v>
      </c>
      <c r="I44" s="33">
        <v>160</v>
      </c>
      <c r="J44" s="34">
        <v>0.84408602150537637</v>
      </c>
    </row>
    <row r="45" spans="2:10">
      <c r="B45" s="29">
        <v>45694</v>
      </c>
      <c r="C45" s="30">
        <v>242</v>
      </c>
      <c r="D45" s="30">
        <v>187</v>
      </c>
      <c r="E45" s="30">
        <v>52</v>
      </c>
      <c r="F45" s="31">
        <v>0.77272727272727271</v>
      </c>
      <c r="G45" s="32">
        <v>1124</v>
      </c>
      <c r="H45" s="32">
        <v>954</v>
      </c>
      <c r="I45" s="33">
        <v>154</v>
      </c>
      <c r="J45" s="34">
        <v>0.8487544483985765</v>
      </c>
    </row>
    <row r="46" spans="2:10">
      <c r="B46" s="29">
        <v>45695</v>
      </c>
      <c r="C46" s="30">
        <v>242</v>
      </c>
      <c r="D46" s="30">
        <v>178</v>
      </c>
      <c r="E46" s="30">
        <v>62</v>
      </c>
      <c r="F46" s="31">
        <v>0.73553719008264462</v>
      </c>
      <c r="G46" s="32">
        <v>1124</v>
      </c>
      <c r="H46" s="32">
        <v>946</v>
      </c>
      <c r="I46" s="33">
        <v>157</v>
      </c>
      <c r="J46" s="34">
        <v>0.84163701067615659</v>
      </c>
    </row>
    <row r="47" spans="2:10">
      <c r="B47" s="29">
        <v>45696</v>
      </c>
      <c r="C47" s="30">
        <v>242</v>
      </c>
      <c r="D47" s="30">
        <v>163</v>
      </c>
      <c r="E47" s="30">
        <v>74</v>
      </c>
      <c r="F47" s="31">
        <v>0.67355371900826444</v>
      </c>
      <c r="G47" s="32">
        <v>1124</v>
      </c>
      <c r="H47" s="32">
        <v>928</v>
      </c>
      <c r="I47" s="33">
        <v>181</v>
      </c>
      <c r="J47" s="34">
        <v>0.82562277580071175</v>
      </c>
    </row>
    <row r="48" spans="2:10">
      <c r="B48" s="29">
        <v>45697</v>
      </c>
      <c r="C48" s="30">
        <v>242</v>
      </c>
      <c r="D48" s="30">
        <v>164</v>
      </c>
      <c r="E48" s="30">
        <v>76</v>
      </c>
      <c r="F48" s="31">
        <v>0.6776859504132231</v>
      </c>
      <c r="G48" s="32">
        <v>1124</v>
      </c>
      <c r="H48" s="32">
        <v>903</v>
      </c>
      <c r="I48" s="33">
        <v>207</v>
      </c>
      <c r="J48" s="34">
        <v>0.80338078291814952</v>
      </c>
    </row>
    <row r="49" spans="2:10">
      <c r="B49" s="29">
        <v>45698</v>
      </c>
      <c r="C49" s="30">
        <v>242</v>
      </c>
      <c r="D49" s="30">
        <v>172</v>
      </c>
      <c r="E49" s="30">
        <v>67</v>
      </c>
      <c r="F49" s="31">
        <v>0.71074380165289253</v>
      </c>
      <c r="G49" s="32">
        <v>1124</v>
      </c>
      <c r="H49" s="32">
        <v>895</v>
      </c>
      <c r="I49" s="33">
        <v>207</v>
      </c>
      <c r="J49" s="34">
        <v>0.7962633451957295</v>
      </c>
    </row>
    <row r="50" spans="2:10">
      <c r="B50" s="29">
        <v>45699</v>
      </c>
      <c r="C50" s="30">
        <v>242</v>
      </c>
      <c r="D50" s="30">
        <v>182</v>
      </c>
      <c r="E50" s="30">
        <v>58</v>
      </c>
      <c r="F50" s="31">
        <v>0.75206611570247939</v>
      </c>
      <c r="G50" s="32">
        <v>1124</v>
      </c>
      <c r="H50" s="32">
        <v>942</v>
      </c>
      <c r="I50" s="33">
        <v>168</v>
      </c>
      <c r="J50" s="34">
        <v>0.83807829181494664</v>
      </c>
    </row>
    <row r="51" spans="2:10">
      <c r="B51" s="29">
        <v>45700</v>
      </c>
      <c r="C51" s="30">
        <v>242</v>
      </c>
      <c r="D51" s="30">
        <v>191</v>
      </c>
      <c r="E51" s="30">
        <v>48</v>
      </c>
      <c r="F51" s="31">
        <v>0.78925619834710747</v>
      </c>
      <c r="G51" s="32">
        <v>1124</v>
      </c>
      <c r="H51" s="32">
        <v>942</v>
      </c>
      <c r="I51" s="33">
        <v>177</v>
      </c>
      <c r="J51" s="34">
        <v>0.83807829181494664</v>
      </c>
    </row>
    <row r="52" spans="2:10">
      <c r="B52" s="29">
        <v>45701</v>
      </c>
      <c r="C52" s="30">
        <v>242</v>
      </c>
      <c r="D52" s="30">
        <v>176</v>
      </c>
      <c r="E52" s="30">
        <v>55</v>
      </c>
      <c r="F52" s="31">
        <v>0.72727272727272729</v>
      </c>
      <c r="G52" s="32">
        <v>1124</v>
      </c>
      <c r="H52" s="32">
        <v>940</v>
      </c>
      <c r="I52" s="33">
        <v>170</v>
      </c>
      <c r="J52" s="34">
        <v>0.83629893238434161</v>
      </c>
    </row>
    <row r="53" spans="2:10">
      <c r="B53" s="29">
        <v>45702</v>
      </c>
      <c r="C53" s="30">
        <v>242</v>
      </c>
      <c r="D53" s="30">
        <v>173</v>
      </c>
      <c r="E53" s="30">
        <v>66</v>
      </c>
      <c r="F53" s="31">
        <v>0.71487603305785119</v>
      </c>
      <c r="G53" s="32">
        <v>1124</v>
      </c>
      <c r="H53" s="32">
        <v>939</v>
      </c>
      <c r="I53" s="33">
        <v>173</v>
      </c>
      <c r="J53" s="34">
        <v>0.83540925266903909</v>
      </c>
    </row>
    <row r="54" spans="2:10">
      <c r="B54" s="29">
        <v>45703</v>
      </c>
      <c r="C54" s="30">
        <v>242</v>
      </c>
      <c r="D54" s="30">
        <v>181</v>
      </c>
      <c r="E54" s="30">
        <v>59</v>
      </c>
      <c r="F54" s="31">
        <v>0.74793388429752061</v>
      </c>
      <c r="G54" s="32">
        <v>1124</v>
      </c>
      <c r="H54" s="32">
        <v>959</v>
      </c>
      <c r="I54" s="33">
        <v>148</v>
      </c>
      <c r="J54" s="34">
        <v>0.85320284697508897</v>
      </c>
    </row>
    <row r="55" spans="2:10">
      <c r="B55" s="29">
        <v>45704</v>
      </c>
      <c r="C55" s="30">
        <v>242</v>
      </c>
      <c r="D55" s="30">
        <v>175</v>
      </c>
      <c r="E55" s="30">
        <v>65</v>
      </c>
      <c r="F55" s="31">
        <v>0.72314049586776863</v>
      </c>
      <c r="G55" s="32">
        <v>1124</v>
      </c>
      <c r="H55" s="32">
        <v>973</v>
      </c>
      <c r="I55" s="33">
        <v>130</v>
      </c>
      <c r="J55" s="34">
        <v>0.86565836298932386</v>
      </c>
    </row>
    <row r="56" spans="2:10">
      <c r="B56" s="29">
        <v>45705</v>
      </c>
      <c r="C56" s="30">
        <v>242</v>
      </c>
      <c r="D56" s="30">
        <v>174</v>
      </c>
      <c r="E56" s="30">
        <v>66</v>
      </c>
      <c r="F56" s="31">
        <v>0.71900826446280997</v>
      </c>
      <c r="G56" s="32">
        <v>1124</v>
      </c>
      <c r="H56" s="32">
        <v>942</v>
      </c>
      <c r="I56" s="33">
        <v>170</v>
      </c>
      <c r="J56" s="34">
        <v>0.83807829181494664</v>
      </c>
    </row>
    <row r="57" spans="2:10">
      <c r="B57" s="29">
        <v>45706</v>
      </c>
      <c r="C57" s="30">
        <v>242</v>
      </c>
      <c r="D57" s="30">
        <v>177</v>
      </c>
      <c r="E57" s="30">
        <v>65</v>
      </c>
      <c r="F57" s="31">
        <v>0.73140495867768596</v>
      </c>
      <c r="G57" s="32">
        <v>1124</v>
      </c>
      <c r="H57" s="32">
        <v>953</v>
      </c>
      <c r="I57" s="33">
        <v>158</v>
      </c>
      <c r="J57" s="34">
        <v>0.84786476868327398</v>
      </c>
    </row>
    <row r="58" spans="2:10">
      <c r="B58" s="29">
        <v>45707</v>
      </c>
      <c r="C58" s="30">
        <v>242</v>
      </c>
      <c r="D58" s="30">
        <v>176</v>
      </c>
      <c r="E58" s="30">
        <v>79</v>
      </c>
      <c r="F58" s="31">
        <v>0.72727272727272729</v>
      </c>
      <c r="G58" s="32">
        <v>1124</v>
      </c>
      <c r="H58" s="32">
        <v>938</v>
      </c>
      <c r="I58" s="33">
        <v>172</v>
      </c>
      <c r="J58" s="34">
        <v>0.83451957295373669</v>
      </c>
    </row>
    <row r="59" spans="2:10">
      <c r="B59" s="29">
        <v>45708</v>
      </c>
      <c r="C59" s="30">
        <v>242</v>
      </c>
      <c r="D59" s="30">
        <v>182</v>
      </c>
      <c r="E59" s="30">
        <v>57</v>
      </c>
      <c r="F59" s="31">
        <v>0.75206611570247939</v>
      </c>
      <c r="G59" s="32">
        <v>1124</v>
      </c>
      <c r="H59" s="32">
        <v>934</v>
      </c>
      <c r="I59" s="33">
        <v>161</v>
      </c>
      <c r="J59" s="34">
        <v>0.83096085409252674</v>
      </c>
    </row>
    <row r="60" spans="2:10">
      <c r="B60" s="29">
        <v>45709</v>
      </c>
      <c r="C60" s="30">
        <v>242</v>
      </c>
      <c r="D60" s="30">
        <v>173</v>
      </c>
      <c r="E60" s="30">
        <v>67</v>
      </c>
      <c r="F60" s="31">
        <v>0.71487603305785119</v>
      </c>
      <c r="G60" s="32">
        <v>1124</v>
      </c>
      <c r="H60" s="32">
        <v>942</v>
      </c>
      <c r="I60" s="33">
        <v>167</v>
      </c>
      <c r="J60" s="34">
        <v>0.83807829181494664</v>
      </c>
    </row>
    <row r="61" spans="2:10">
      <c r="B61" s="29">
        <v>45710</v>
      </c>
      <c r="C61" s="30">
        <v>239</v>
      </c>
      <c r="D61" s="30">
        <v>174</v>
      </c>
      <c r="E61" s="30">
        <v>65</v>
      </c>
      <c r="F61" s="31">
        <v>0.72803347280334729</v>
      </c>
      <c r="G61" s="32">
        <v>1124</v>
      </c>
      <c r="H61" s="32">
        <v>957</v>
      </c>
      <c r="I61" s="33">
        <v>155</v>
      </c>
      <c r="J61" s="34">
        <v>0.85142348754448394</v>
      </c>
    </row>
    <row r="62" spans="2:10">
      <c r="B62" s="29">
        <v>45711</v>
      </c>
      <c r="C62" s="30">
        <v>239</v>
      </c>
      <c r="D62" s="30">
        <v>174</v>
      </c>
      <c r="E62" s="30">
        <v>66</v>
      </c>
      <c r="F62" s="31">
        <v>0.72803347280334729</v>
      </c>
      <c r="G62" s="32">
        <v>1124</v>
      </c>
      <c r="H62" s="32">
        <v>941</v>
      </c>
      <c r="I62" s="33">
        <v>180</v>
      </c>
      <c r="J62" s="34">
        <v>0.83718861209964412</v>
      </c>
    </row>
    <row r="63" spans="2:10">
      <c r="B63" s="29">
        <v>45712</v>
      </c>
      <c r="C63" s="30">
        <v>239</v>
      </c>
      <c r="D63" s="30">
        <v>183</v>
      </c>
      <c r="E63" s="30">
        <v>55</v>
      </c>
      <c r="F63" s="31">
        <v>0.76569037656903771</v>
      </c>
      <c r="G63" s="32">
        <v>1124</v>
      </c>
      <c r="H63" s="32">
        <v>922</v>
      </c>
      <c r="I63" s="33">
        <v>189</v>
      </c>
      <c r="J63" s="34">
        <v>0.82028469750889677</v>
      </c>
    </row>
    <row r="64" spans="2:10">
      <c r="B64" s="29">
        <v>45713</v>
      </c>
      <c r="C64" s="30">
        <v>239</v>
      </c>
      <c r="D64" s="30">
        <v>188</v>
      </c>
      <c r="E64" s="30">
        <v>52</v>
      </c>
      <c r="F64" s="31">
        <v>0.78661087866108792</v>
      </c>
      <c r="G64" s="32">
        <v>1124</v>
      </c>
      <c r="H64" s="32">
        <v>940</v>
      </c>
      <c r="I64" s="33">
        <v>171</v>
      </c>
      <c r="J64" s="34">
        <v>0.83629893238434161</v>
      </c>
    </row>
    <row r="65" spans="2:10">
      <c r="B65" s="29">
        <v>45714</v>
      </c>
      <c r="C65" s="30">
        <v>239</v>
      </c>
      <c r="D65" s="30">
        <v>182</v>
      </c>
      <c r="E65" s="30">
        <v>58</v>
      </c>
      <c r="F65" s="31">
        <v>0.7615062761506276</v>
      </c>
      <c r="G65" s="32">
        <v>1124</v>
      </c>
      <c r="H65" s="32">
        <v>948</v>
      </c>
      <c r="I65" s="33">
        <v>163</v>
      </c>
      <c r="J65" s="34">
        <v>0.84341637010676151</v>
      </c>
    </row>
    <row r="66" spans="2:10">
      <c r="B66" s="29">
        <v>45715</v>
      </c>
      <c r="C66" s="30">
        <v>239</v>
      </c>
      <c r="D66" s="30">
        <v>181</v>
      </c>
      <c r="E66" s="30">
        <v>62</v>
      </c>
      <c r="F66" s="31">
        <v>0.75732217573221761</v>
      </c>
      <c r="G66" s="32">
        <v>1124</v>
      </c>
      <c r="H66" s="32">
        <v>942</v>
      </c>
      <c r="I66" s="33">
        <v>168</v>
      </c>
      <c r="J66" s="34">
        <v>0.83807829181494664</v>
      </c>
    </row>
    <row r="67" spans="2:10">
      <c r="B67" s="29">
        <v>45716</v>
      </c>
      <c r="C67" s="30">
        <v>239</v>
      </c>
      <c r="D67" s="30">
        <v>181</v>
      </c>
      <c r="E67" s="30">
        <v>85</v>
      </c>
      <c r="F67" s="31">
        <v>0.75732217573221761</v>
      </c>
      <c r="G67" s="32">
        <v>1124</v>
      </c>
      <c r="H67" s="32">
        <v>942</v>
      </c>
      <c r="I67" s="33">
        <v>169</v>
      </c>
      <c r="J67" s="34">
        <v>0.83807829181494664</v>
      </c>
    </row>
    <row r="68" spans="2:10">
      <c r="B68" s="29">
        <v>45717</v>
      </c>
      <c r="C68" s="30">
        <v>239</v>
      </c>
      <c r="D68" s="30">
        <v>189</v>
      </c>
      <c r="E68" s="30">
        <v>51</v>
      </c>
      <c r="F68" s="31">
        <v>0.79079497907949792</v>
      </c>
      <c r="G68" s="32">
        <v>1124</v>
      </c>
      <c r="H68" s="32">
        <v>925</v>
      </c>
      <c r="I68" s="33">
        <v>185</v>
      </c>
      <c r="J68" s="34">
        <v>0.82295373665480431</v>
      </c>
    </row>
    <row r="69" spans="2:10">
      <c r="B69" s="29">
        <v>45718</v>
      </c>
      <c r="C69" s="30">
        <v>239</v>
      </c>
      <c r="D69" s="30">
        <v>180</v>
      </c>
      <c r="E69" s="30">
        <v>66</v>
      </c>
      <c r="F69" s="31">
        <v>0.78661087866108792</v>
      </c>
      <c r="G69" s="32">
        <v>1124</v>
      </c>
      <c r="H69" s="32">
        <v>934</v>
      </c>
      <c r="I69" s="33">
        <v>199</v>
      </c>
      <c r="J69" s="34">
        <v>0.81049822064056942</v>
      </c>
    </row>
    <row r="70" spans="2:10">
      <c r="B70" s="29">
        <v>45719</v>
      </c>
      <c r="C70" s="30">
        <v>239</v>
      </c>
      <c r="D70" s="30">
        <v>180</v>
      </c>
      <c r="E70" s="30">
        <v>60</v>
      </c>
      <c r="F70" s="31">
        <v>0.7531380753138075</v>
      </c>
      <c r="G70" s="32">
        <v>1124</v>
      </c>
      <c r="H70" s="32">
        <v>951</v>
      </c>
      <c r="I70" s="33">
        <v>158</v>
      </c>
      <c r="J70" s="34">
        <v>0.84608540925266906</v>
      </c>
    </row>
    <row r="71" spans="2:10">
      <c r="B71" s="29">
        <v>45720</v>
      </c>
      <c r="C71" s="30">
        <v>239</v>
      </c>
      <c r="D71" s="30">
        <v>182</v>
      </c>
      <c r="E71" s="30">
        <v>57</v>
      </c>
      <c r="F71" s="31">
        <v>0.7615062761506276</v>
      </c>
      <c r="G71" s="32">
        <v>1124</v>
      </c>
      <c r="H71" s="32">
        <v>953</v>
      </c>
      <c r="I71" s="33">
        <v>157</v>
      </c>
      <c r="J71" s="34">
        <v>0.84786476868327398</v>
      </c>
    </row>
    <row r="72" spans="2:10">
      <c r="B72" s="29">
        <v>45721</v>
      </c>
      <c r="C72" s="30">
        <v>239</v>
      </c>
      <c r="D72" s="30">
        <v>182</v>
      </c>
      <c r="E72" s="30">
        <v>58</v>
      </c>
      <c r="F72" s="31">
        <v>0.7615062761506276</v>
      </c>
      <c r="G72" s="32">
        <v>1124</v>
      </c>
      <c r="H72" s="32">
        <v>953</v>
      </c>
      <c r="I72" s="33">
        <v>150</v>
      </c>
      <c r="J72" s="34">
        <v>0.84786476868327398</v>
      </c>
    </row>
    <row r="73" spans="2:10">
      <c r="B73" s="29">
        <v>45722</v>
      </c>
      <c r="C73" s="30">
        <v>254</v>
      </c>
      <c r="D73" s="30">
        <v>201</v>
      </c>
      <c r="E73" s="30">
        <v>53</v>
      </c>
      <c r="F73" s="31">
        <v>0.79133858267716539</v>
      </c>
      <c r="G73" s="32">
        <v>1116</v>
      </c>
      <c r="H73" s="32">
        <v>923</v>
      </c>
      <c r="I73" s="33">
        <v>176</v>
      </c>
      <c r="J73" s="34">
        <v>0.82706093189964158</v>
      </c>
    </row>
    <row r="74" spans="2:10">
      <c r="B74" s="29">
        <v>45723</v>
      </c>
      <c r="C74" s="30">
        <v>254</v>
      </c>
      <c r="D74" s="30">
        <v>200</v>
      </c>
      <c r="E74" s="30">
        <v>55</v>
      </c>
      <c r="F74" s="31">
        <v>0.78740157480314965</v>
      </c>
      <c r="G74" s="32">
        <v>1116</v>
      </c>
      <c r="H74" s="32">
        <v>948</v>
      </c>
      <c r="I74" s="33">
        <v>155</v>
      </c>
      <c r="J74" s="34">
        <v>0.84946236559139787</v>
      </c>
    </row>
    <row r="75" spans="2:10">
      <c r="B75" s="29">
        <v>45724</v>
      </c>
      <c r="C75" s="30">
        <v>254</v>
      </c>
      <c r="D75" s="30">
        <v>206</v>
      </c>
      <c r="E75" s="30">
        <v>47</v>
      </c>
      <c r="F75" s="31">
        <v>0.8110236220472441</v>
      </c>
      <c r="G75" s="32">
        <v>1116</v>
      </c>
      <c r="H75" s="32">
        <v>930</v>
      </c>
      <c r="I75" s="33">
        <v>187</v>
      </c>
      <c r="J75" s="34">
        <v>0.83333333333333337</v>
      </c>
    </row>
    <row r="76" spans="2:10">
      <c r="B76" s="29">
        <v>45725</v>
      </c>
      <c r="C76" s="30">
        <v>254</v>
      </c>
      <c r="D76" s="30">
        <v>193</v>
      </c>
      <c r="E76" s="30">
        <v>62</v>
      </c>
      <c r="F76" s="31">
        <v>0.75984251968503935</v>
      </c>
      <c r="G76" s="32">
        <v>1116</v>
      </c>
      <c r="H76" s="32">
        <v>896</v>
      </c>
      <c r="I76" s="33">
        <v>207</v>
      </c>
      <c r="J76" s="34">
        <v>0.80286738351254483</v>
      </c>
    </row>
    <row r="77" spans="2:10">
      <c r="B77" s="29">
        <v>45726</v>
      </c>
      <c r="C77" s="30">
        <v>254</v>
      </c>
      <c r="D77" s="30">
        <v>188</v>
      </c>
      <c r="E77" s="30">
        <v>66</v>
      </c>
      <c r="F77" s="31">
        <v>0.74015748031496065</v>
      </c>
      <c r="G77" s="32">
        <v>1116</v>
      </c>
      <c r="H77" s="32">
        <v>909</v>
      </c>
      <c r="I77" s="33">
        <v>194</v>
      </c>
      <c r="J77" s="34">
        <v>0.81451612903225812</v>
      </c>
    </row>
    <row r="78" spans="2:10">
      <c r="B78" s="29">
        <v>45727</v>
      </c>
      <c r="C78" s="30">
        <v>254</v>
      </c>
      <c r="D78" s="30">
        <v>197</v>
      </c>
      <c r="E78" s="30">
        <v>58</v>
      </c>
      <c r="F78" s="31">
        <v>0.77559055118110232</v>
      </c>
      <c r="G78" s="32">
        <v>1116</v>
      </c>
      <c r="H78" s="32">
        <v>909</v>
      </c>
      <c r="I78" s="33">
        <v>194</v>
      </c>
      <c r="J78" s="34">
        <v>0.81451612903225812</v>
      </c>
    </row>
    <row r="79" spans="2:10">
      <c r="B79" s="29">
        <v>45728</v>
      </c>
      <c r="C79" s="30">
        <v>254</v>
      </c>
      <c r="D79" s="30">
        <v>199</v>
      </c>
      <c r="E79" s="30">
        <v>55</v>
      </c>
      <c r="F79" s="31">
        <v>0.78346456692913391</v>
      </c>
      <c r="G79" s="32">
        <v>1116</v>
      </c>
      <c r="H79" s="32">
        <v>936</v>
      </c>
      <c r="I79" s="33">
        <v>164</v>
      </c>
      <c r="J79" s="34">
        <v>0.83870967741935487</v>
      </c>
    </row>
    <row r="80" spans="2:10">
      <c r="B80" s="29">
        <v>45729</v>
      </c>
      <c r="C80" s="30">
        <v>254</v>
      </c>
      <c r="D80" s="30">
        <v>196</v>
      </c>
      <c r="E80" s="30">
        <v>59</v>
      </c>
      <c r="F80" s="31">
        <v>0.77165354330708658</v>
      </c>
      <c r="G80" s="32">
        <v>1116</v>
      </c>
      <c r="H80" s="32">
        <v>947</v>
      </c>
      <c r="I80" s="33">
        <v>171</v>
      </c>
      <c r="J80" s="34">
        <v>0.84856630824372759</v>
      </c>
    </row>
    <row r="81" spans="2:10">
      <c r="B81" s="29">
        <v>45730</v>
      </c>
      <c r="C81" s="30">
        <v>254</v>
      </c>
      <c r="D81" s="30">
        <v>198</v>
      </c>
      <c r="E81" s="30">
        <v>56</v>
      </c>
      <c r="F81" s="31">
        <v>0.77952755905511806</v>
      </c>
      <c r="G81" s="32">
        <v>1116</v>
      </c>
      <c r="H81" s="32">
        <v>955</v>
      </c>
      <c r="I81" s="33">
        <v>147</v>
      </c>
      <c r="J81" s="34">
        <v>0.85573476702508966</v>
      </c>
    </row>
    <row r="82" spans="2:10">
      <c r="B82" s="29">
        <v>45731</v>
      </c>
      <c r="C82" s="30">
        <v>254</v>
      </c>
      <c r="D82" s="30">
        <v>202</v>
      </c>
      <c r="E82" s="30">
        <v>53</v>
      </c>
      <c r="F82" s="31">
        <v>0.79527559055118113</v>
      </c>
      <c r="G82" s="32">
        <v>1116</v>
      </c>
      <c r="H82" s="32">
        <v>958</v>
      </c>
      <c r="I82" s="33">
        <v>146</v>
      </c>
      <c r="J82" s="34">
        <v>0.85842293906810041</v>
      </c>
    </row>
    <row r="83" spans="2:10">
      <c r="B83" s="29">
        <v>45732</v>
      </c>
      <c r="C83" s="30">
        <v>254</v>
      </c>
      <c r="D83" s="30">
        <v>207</v>
      </c>
      <c r="E83" s="30">
        <v>53</v>
      </c>
      <c r="F83" s="31">
        <v>0.81496062992125984</v>
      </c>
      <c r="G83" s="32">
        <v>1116</v>
      </c>
      <c r="H83" s="32">
        <v>965</v>
      </c>
      <c r="I83" s="33">
        <v>138</v>
      </c>
      <c r="J83" s="34">
        <v>0.86469534050179209</v>
      </c>
    </row>
    <row r="84" spans="2:10">
      <c r="B84" s="29">
        <v>45733</v>
      </c>
      <c r="C84" s="30">
        <v>254</v>
      </c>
      <c r="D84" s="30">
        <v>211</v>
      </c>
      <c r="E84" s="30">
        <v>44</v>
      </c>
      <c r="F84" s="31">
        <v>0.8307086614173228</v>
      </c>
      <c r="G84" s="32">
        <v>1116</v>
      </c>
      <c r="H84" s="32">
        <v>966</v>
      </c>
      <c r="I84" s="33">
        <v>136</v>
      </c>
      <c r="J84" s="34">
        <v>0.86559139784946237</v>
      </c>
    </row>
    <row r="85" spans="2:10">
      <c r="B85" s="29">
        <v>45734</v>
      </c>
      <c r="C85" s="30">
        <v>254</v>
      </c>
      <c r="D85" s="30">
        <v>216</v>
      </c>
      <c r="E85" s="30">
        <v>38</v>
      </c>
      <c r="F85" s="31">
        <v>0.85039370078740162</v>
      </c>
      <c r="G85" s="32">
        <v>1116</v>
      </c>
      <c r="H85" s="32">
        <v>962</v>
      </c>
      <c r="I85" s="33">
        <v>140</v>
      </c>
      <c r="J85" s="34">
        <v>0.86200716845878134</v>
      </c>
    </row>
    <row r="86" spans="2:10">
      <c r="B86" s="29">
        <v>45735</v>
      </c>
      <c r="C86" s="30">
        <v>254</v>
      </c>
      <c r="D86" s="30">
        <v>202</v>
      </c>
      <c r="E86" s="30">
        <v>53</v>
      </c>
      <c r="F86" s="31">
        <v>0.79527559055118113</v>
      </c>
      <c r="G86" s="32">
        <v>1116</v>
      </c>
      <c r="H86" s="32">
        <v>950</v>
      </c>
      <c r="I86" s="33">
        <v>152</v>
      </c>
      <c r="J86" s="34">
        <v>0.85125448028673834</v>
      </c>
    </row>
    <row r="87" spans="2:10">
      <c r="B87" s="29">
        <v>45736</v>
      </c>
      <c r="C87" s="30">
        <v>254</v>
      </c>
      <c r="D87" s="30">
        <v>212</v>
      </c>
      <c r="E87" s="30">
        <v>41</v>
      </c>
      <c r="F87" s="31">
        <v>0.83464566929133854</v>
      </c>
      <c r="G87" s="32">
        <v>1116</v>
      </c>
      <c r="H87" s="32">
        <v>932</v>
      </c>
      <c r="I87" s="33">
        <v>172</v>
      </c>
      <c r="J87" s="34">
        <v>0.83512544802867383</v>
      </c>
    </row>
    <row r="88" spans="2:10">
      <c r="B88" s="29">
        <v>45737</v>
      </c>
      <c r="C88" s="30">
        <v>254</v>
      </c>
      <c r="D88" s="30">
        <v>217</v>
      </c>
      <c r="E88" s="30">
        <v>37</v>
      </c>
      <c r="F88" s="31">
        <v>0.85433070866141736</v>
      </c>
      <c r="G88" s="32">
        <v>1116</v>
      </c>
      <c r="H88" s="32">
        <v>920</v>
      </c>
      <c r="I88" s="33">
        <v>181</v>
      </c>
      <c r="J88" s="34">
        <v>0.82437275985663083</v>
      </c>
    </row>
    <row r="89" spans="2:10">
      <c r="B89" s="29">
        <v>45738</v>
      </c>
      <c r="C89" s="30">
        <v>254</v>
      </c>
      <c r="D89" s="30">
        <v>208</v>
      </c>
      <c r="E89" s="30">
        <v>45</v>
      </c>
      <c r="F89" s="31">
        <v>0.81889763779527558</v>
      </c>
      <c r="G89" s="32">
        <v>1116</v>
      </c>
      <c r="H89" s="32">
        <v>932</v>
      </c>
      <c r="I89" s="33">
        <v>171</v>
      </c>
      <c r="J89" s="34">
        <v>0.83512544802867383</v>
      </c>
    </row>
    <row r="90" spans="2:10">
      <c r="B90" s="29">
        <v>45739</v>
      </c>
      <c r="C90" s="30">
        <v>254</v>
      </c>
      <c r="D90" s="30">
        <v>223</v>
      </c>
      <c r="E90" s="30">
        <v>32</v>
      </c>
      <c r="F90" s="31">
        <v>0.87795275590551181</v>
      </c>
      <c r="G90" s="32">
        <v>1116</v>
      </c>
      <c r="H90" s="32">
        <v>901</v>
      </c>
      <c r="I90" s="33">
        <v>199</v>
      </c>
      <c r="J90" s="34">
        <v>0.80734767025089604</v>
      </c>
    </row>
    <row r="91" spans="2:10">
      <c r="B91" s="29">
        <v>45740</v>
      </c>
      <c r="C91" s="30">
        <v>254</v>
      </c>
      <c r="D91" s="30">
        <v>207</v>
      </c>
      <c r="E91" s="30">
        <v>46</v>
      </c>
      <c r="F91" s="31">
        <v>0.81496062992125984</v>
      </c>
      <c r="G91" s="32">
        <v>1116</v>
      </c>
      <c r="H91" s="32">
        <v>896</v>
      </c>
      <c r="I91" s="33">
        <v>207</v>
      </c>
      <c r="J91" s="34">
        <v>0.80286738351254483</v>
      </c>
    </row>
    <row r="92" spans="2:10">
      <c r="B92" s="29">
        <v>45741</v>
      </c>
      <c r="C92" s="30">
        <v>254</v>
      </c>
      <c r="D92" s="30">
        <v>206</v>
      </c>
      <c r="E92" s="30">
        <v>49</v>
      </c>
      <c r="F92" s="31">
        <v>0.8110236220472441</v>
      </c>
      <c r="G92" s="32">
        <v>1116</v>
      </c>
      <c r="H92" s="32">
        <v>946</v>
      </c>
      <c r="I92" s="33">
        <v>157</v>
      </c>
      <c r="J92" s="34">
        <v>0.8476702508960573</v>
      </c>
    </row>
    <row r="93" spans="2:10">
      <c r="B93" s="29">
        <v>45742</v>
      </c>
      <c r="C93" s="30">
        <v>254</v>
      </c>
      <c r="D93" s="30">
        <v>220</v>
      </c>
      <c r="E93" s="30">
        <v>34</v>
      </c>
      <c r="F93" s="31">
        <v>0.86614173228346458</v>
      </c>
      <c r="G93" s="32">
        <v>1116</v>
      </c>
      <c r="H93" s="32">
        <v>969</v>
      </c>
      <c r="I93" s="33">
        <v>135</v>
      </c>
      <c r="J93" s="34">
        <v>0.86827956989247312</v>
      </c>
    </row>
    <row r="94" spans="2:10">
      <c r="B94" s="29">
        <v>45743</v>
      </c>
      <c r="C94" s="30">
        <v>256</v>
      </c>
      <c r="D94" s="30">
        <v>220</v>
      </c>
      <c r="E94" s="30">
        <v>35</v>
      </c>
      <c r="F94" s="31">
        <v>0.859375</v>
      </c>
      <c r="G94" s="32">
        <v>1116</v>
      </c>
      <c r="H94" s="32">
        <v>948</v>
      </c>
      <c r="I94" s="33">
        <v>152</v>
      </c>
      <c r="J94" s="34">
        <v>0.84946236559139787</v>
      </c>
    </row>
    <row r="95" spans="2:10">
      <c r="B95" s="29">
        <v>45744</v>
      </c>
      <c r="C95" s="30">
        <v>256</v>
      </c>
      <c r="D95" s="30">
        <v>222</v>
      </c>
      <c r="E95" s="30">
        <v>34</v>
      </c>
      <c r="F95" s="31">
        <v>0.8671875</v>
      </c>
      <c r="G95" s="32">
        <v>1116</v>
      </c>
      <c r="H95" s="32">
        <v>940</v>
      </c>
      <c r="I95" s="33">
        <v>164</v>
      </c>
      <c r="J95" s="34">
        <v>0.8422939068100358</v>
      </c>
    </row>
    <row r="96" spans="2:10">
      <c r="B96" s="29">
        <v>45745</v>
      </c>
      <c r="C96" s="30">
        <v>256</v>
      </c>
      <c r="D96" s="30">
        <v>226</v>
      </c>
      <c r="E96" s="30">
        <v>31</v>
      </c>
      <c r="F96" s="31">
        <v>0.8828125</v>
      </c>
      <c r="G96" s="32">
        <v>1116</v>
      </c>
      <c r="H96" s="32">
        <v>962</v>
      </c>
      <c r="I96" s="33">
        <v>145</v>
      </c>
      <c r="J96" s="34">
        <v>0.86200716845878134</v>
      </c>
    </row>
    <row r="97" spans="2:10">
      <c r="B97" s="29">
        <v>45746</v>
      </c>
      <c r="C97" s="30">
        <v>256</v>
      </c>
      <c r="D97" s="30">
        <v>225</v>
      </c>
      <c r="E97" s="30">
        <v>31</v>
      </c>
      <c r="F97" s="31">
        <v>0.87890625</v>
      </c>
      <c r="G97" s="32">
        <v>1116</v>
      </c>
      <c r="H97" s="32">
        <v>968</v>
      </c>
      <c r="I97" s="33">
        <v>137</v>
      </c>
      <c r="J97" s="34">
        <v>0.86738351254480284</v>
      </c>
    </row>
    <row r="98" spans="2:10">
      <c r="B98" s="29">
        <v>45747</v>
      </c>
      <c r="C98" s="30">
        <v>256</v>
      </c>
      <c r="D98" s="30">
        <v>224</v>
      </c>
      <c r="E98" s="30">
        <v>33</v>
      </c>
      <c r="F98" s="31">
        <v>0.875</v>
      </c>
      <c r="G98" s="32">
        <v>1116</v>
      </c>
      <c r="H98" s="32">
        <v>954</v>
      </c>
      <c r="I98" s="33">
        <v>150</v>
      </c>
      <c r="J98" s="34">
        <v>0.85483870967741937</v>
      </c>
    </row>
    <row r="99" spans="2:10">
      <c r="B99" s="29">
        <v>45748</v>
      </c>
      <c r="C99" s="30">
        <v>256</v>
      </c>
      <c r="D99" s="30">
        <v>219</v>
      </c>
      <c r="E99" s="30">
        <v>38</v>
      </c>
      <c r="F99" s="31">
        <v>0.85546875</v>
      </c>
      <c r="G99" s="32">
        <v>1116</v>
      </c>
      <c r="H99" s="32">
        <v>937</v>
      </c>
      <c r="I99" s="33">
        <v>167</v>
      </c>
      <c r="J99" s="34">
        <v>0.83960573476702505</v>
      </c>
    </row>
    <row r="100" spans="2:10">
      <c r="B100" s="29">
        <v>45749</v>
      </c>
      <c r="C100" s="30">
        <v>256</v>
      </c>
      <c r="D100" s="30">
        <v>213</v>
      </c>
      <c r="E100" s="30">
        <v>43</v>
      </c>
      <c r="F100" s="31">
        <v>0.83203125</v>
      </c>
      <c r="G100" s="32">
        <v>1116</v>
      </c>
      <c r="H100" s="32">
        <v>944</v>
      </c>
      <c r="I100" s="33">
        <v>159</v>
      </c>
      <c r="J100" s="34">
        <v>0.84587813620071683</v>
      </c>
    </row>
    <row r="101" spans="2:10">
      <c r="B101" s="29">
        <v>45750</v>
      </c>
      <c r="C101" s="30">
        <v>256</v>
      </c>
      <c r="D101" s="30">
        <v>211</v>
      </c>
      <c r="E101" s="30">
        <v>38</v>
      </c>
      <c r="F101" s="31">
        <v>0.82421875</v>
      </c>
      <c r="G101" s="32">
        <v>1108</v>
      </c>
      <c r="H101" s="32">
        <v>947</v>
      </c>
      <c r="I101" s="33">
        <v>147</v>
      </c>
      <c r="J101" s="34">
        <v>0.85469314079422387</v>
      </c>
    </row>
    <row r="102" spans="2:10">
      <c r="B102" s="29">
        <v>45751</v>
      </c>
      <c r="C102" s="30">
        <v>256</v>
      </c>
      <c r="D102" s="30">
        <v>215</v>
      </c>
      <c r="E102" s="30">
        <v>36</v>
      </c>
      <c r="F102" s="31">
        <v>0.83984375</v>
      </c>
      <c r="G102" s="32">
        <v>1108</v>
      </c>
      <c r="H102" s="32">
        <v>953</v>
      </c>
      <c r="I102" s="33">
        <v>142</v>
      </c>
      <c r="J102" s="34">
        <v>0.86010830324909748</v>
      </c>
    </row>
    <row r="103" spans="2:10">
      <c r="B103" s="29">
        <v>45752</v>
      </c>
      <c r="C103" s="30">
        <v>256</v>
      </c>
      <c r="D103" s="30">
        <v>218</v>
      </c>
      <c r="E103" s="30">
        <v>38</v>
      </c>
      <c r="F103" s="31">
        <v>0.8515625</v>
      </c>
      <c r="G103" s="32">
        <v>1108</v>
      </c>
      <c r="H103" s="32">
        <v>944</v>
      </c>
      <c r="I103" s="33">
        <v>151</v>
      </c>
      <c r="J103" s="34">
        <v>0.85198555956678701</v>
      </c>
    </row>
    <row r="104" spans="2:10">
      <c r="B104" s="29">
        <v>45753</v>
      </c>
      <c r="C104" s="30">
        <v>256</v>
      </c>
      <c r="D104" s="30">
        <v>201</v>
      </c>
      <c r="E104" s="30">
        <v>47</v>
      </c>
      <c r="F104" s="31">
        <v>0.78515625</v>
      </c>
      <c r="G104" s="32">
        <v>1108</v>
      </c>
      <c r="H104" s="32">
        <v>934</v>
      </c>
      <c r="I104" s="33">
        <v>161</v>
      </c>
      <c r="J104" s="34">
        <v>0.84296028880866425</v>
      </c>
    </row>
    <row r="105" spans="2:10">
      <c r="B105" s="29">
        <v>45754</v>
      </c>
      <c r="C105" s="30">
        <v>256</v>
      </c>
      <c r="D105" s="30">
        <v>208</v>
      </c>
      <c r="E105" s="30">
        <v>48</v>
      </c>
      <c r="F105" s="31">
        <v>0.8125</v>
      </c>
      <c r="G105" s="32">
        <v>1108</v>
      </c>
      <c r="H105" s="32">
        <v>935</v>
      </c>
      <c r="I105" s="33">
        <v>160</v>
      </c>
      <c r="J105" s="34">
        <v>0.84386281588447654</v>
      </c>
    </row>
    <row r="106" spans="2:10">
      <c r="B106" s="29">
        <v>45755</v>
      </c>
      <c r="C106" s="30">
        <v>256</v>
      </c>
      <c r="D106" s="30">
        <v>204</v>
      </c>
      <c r="E106" s="30">
        <v>53</v>
      </c>
      <c r="F106" s="31">
        <v>0.796875</v>
      </c>
      <c r="G106" s="32">
        <v>1108</v>
      </c>
      <c r="H106" s="32">
        <v>936</v>
      </c>
      <c r="I106" s="33">
        <v>156</v>
      </c>
      <c r="J106" s="34">
        <v>0.84476534296028882</v>
      </c>
    </row>
    <row r="107" spans="2:10">
      <c r="B107" s="29">
        <v>45756</v>
      </c>
      <c r="C107" s="30">
        <v>256</v>
      </c>
      <c r="D107" s="30">
        <v>204</v>
      </c>
      <c r="E107" s="30">
        <v>52</v>
      </c>
      <c r="F107" s="31">
        <v>0.796875</v>
      </c>
      <c r="G107" s="32">
        <v>1108</v>
      </c>
      <c r="H107" s="32">
        <v>939</v>
      </c>
      <c r="I107" s="33">
        <v>156</v>
      </c>
      <c r="J107" s="34">
        <v>0.84747292418772568</v>
      </c>
    </row>
    <row r="108" spans="2:10">
      <c r="B108" s="29">
        <v>45757</v>
      </c>
      <c r="C108" s="30">
        <v>256</v>
      </c>
      <c r="D108" s="30">
        <v>205</v>
      </c>
      <c r="E108" s="30">
        <v>48</v>
      </c>
      <c r="F108" s="31">
        <v>0.80078125</v>
      </c>
      <c r="G108" s="32">
        <v>1108</v>
      </c>
      <c r="H108" s="32">
        <v>951</v>
      </c>
      <c r="I108" s="33">
        <v>145</v>
      </c>
      <c r="J108" s="34">
        <v>0.85830324909747291</v>
      </c>
    </row>
    <row r="109" spans="2:10">
      <c r="B109" s="29">
        <v>45758</v>
      </c>
      <c r="C109" s="30">
        <v>256</v>
      </c>
      <c r="D109" s="30">
        <v>207</v>
      </c>
      <c r="E109" s="30">
        <v>50</v>
      </c>
      <c r="F109" s="31">
        <v>0.80859375</v>
      </c>
      <c r="G109" s="32">
        <v>1116</v>
      </c>
      <c r="H109" s="32">
        <v>956</v>
      </c>
      <c r="I109" s="33">
        <v>148</v>
      </c>
      <c r="J109" s="34">
        <v>0.85663082437275984</v>
      </c>
    </row>
    <row r="110" spans="2:10">
      <c r="B110" s="29">
        <v>45759</v>
      </c>
      <c r="C110" s="30">
        <v>256</v>
      </c>
      <c r="D110" s="30">
        <v>211</v>
      </c>
      <c r="E110" s="30">
        <v>39</v>
      </c>
      <c r="F110" s="31">
        <v>0.82421875</v>
      </c>
      <c r="G110" s="32">
        <v>1124</v>
      </c>
      <c r="H110" s="32">
        <v>964</v>
      </c>
      <c r="I110" s="33">
        <v>143</v>
      </c>
      <c r="J110" s="34">
        <v>0.85765124555160144</v>
      </c>
    </row>
    <row r="111" spans="2:10">
      <c r="B111" s="29">
        <v>45760</v>
      </c>
      <c r="C111" s="30">
        <v>256</v>
      </c>
      <c r="D111" s="30">
        <v>217</v>
      </c>
      <c r="E111" s="30">
        <v>38</v>
      </c>
      <c r="F111" s="31">
        <v>0.84765625</v>
      </c>
      <c r="G111" s="32">
        <v>1124</v>
      </c>
      <c r="H111" s="32">
        <v>955</v>
      </c>
      <c r="I111" s="33">
        <v>151</v>
      </c>
      <c r="J111" s="34">
        <v>0.84964412811387902</v>
      </c>
    </row>
    <row r="112" spans="2:10">
      <c r="B112" s="29">
        <v>45761</v>
      </c>
      <c r="C112" s="30">
        <v>256</v>
      </c>
      <c r="D112" s="30">
        <v>227</v>
      </c>
      <c r="E112" s="30">
        <v>30</v>
      </c>
      <c r="F112" s="31">
        <v>0.88671875</v>
      </c>
      <c r="G112" s="32">
        <v>1124</v>
      </c>
      <c r="H112" s="32">
        <v>961</v>
      </c>
      <c r="I112" s="33">
        <v>149</v>
      </c>
      <c r="J112" s="34">
        <v>0.854982206405694</v>
      </c>
    </row>
    <row r="113" spans="2:10">
      <c r="B113" s="29">
        <v>45762</v>
      </c>
      <c r="C113" s="30">
        <v>256</v>
      </c>
      <c r="D113" s="30">
        <v>231</v>
      </c>
      <c r="E113" s="30">
        <v>24</v>
      </c>
      <c r="F113" s="31">
        <v>0.90234375</v>
      </c>
      <c r="G113" s="32">
        <v>1124</v>
      </c>
      <c r="H113" s="32">
        <v>946</v>
      </c>
      <c r="I113" s="33">
        <v>164</v>
      </c>
      <c r="J113" s="34">
        <v>0.84163701067615659</v>
      </c>
    </row>
    <row r="114" spans="2:10">
      <c r="B114" s="29">
        <v>45763</v>
      </c>
      <c r="C114" s="30">
        <v>256</v>
      </c>
      <c r="D114" s="30">
        <v>232</v>
      </c>
      <c r="E114" s="30">
        <v>25</v>
      </c>
      <c r="F114" s="31">
        <v>0.90625</v>
      </c>
      <c r="G114" s="32">
        <v>1125</v>
      </c>
      <c r="H114" s="32">
        <v>944</v>
      </c>
      <c r="I114" s="33">
        <v>166</v>
      </c>
      <c r="J114" s="34">
        <v>0.83911111111111114</v>
      </c>
    </row>
    <row r="115" spans="2:10">
      <c r="B115" s="29">
        <v>45764</v>
      </c>
      <c r="C115" s="30">
        <v>256</v>
      </c>
      <c r="D115" s="30">
        <v>236</v>
      </c>
      <c r="E115" s="30">
        <v>21</v>
      </c>
      <c r="F115" s="31">
        <v>0.921875</v>
      </c>
      <c r="G115" s="32">
        <v>1125</v>
      </c>
      <c r="H115" s="32">
        <v>912</v>
      </c>
      <c r="I115" s="33">
        <v>198</v>
      </c>
      <c r="J115" s="34">
        <v>0.81066666666666665</v>
      </c>
    </row>
    <row r="116" spans="2:10">
      <c r="B116" s="29">
        <v>45765</v>
      </c>
      <c r="C116" s="30">
        <v>256</v>
      </c>
      <c r="D116" s="30">
        <v>240</v>
      </c>
      <c r="E116" s="30">
        <v>17</v>
      </c>
      <c r="F116" s="31">
        <v>0.9375</v>
      </c>
      <c r="G116" s="32">
        <v>1125</v>
      </c>
      <c r="H116" s="32">
        <v>906</v>
      </c>
      <c r="I116" s="33">
        <v>206</v>
      </c>
      <c r="J116" s="34">
        <v>0.80533333333333335</v>
      </c>
    </row>
    <row r="117" spans="2:10">
      <c r="B117" s="29">
        <v>45766</v>
      </c>
      <c r="C117" s="30">
        <v>256</v>
      </c>
      <c r="D117" s="30">
        <v>235</v>
      </c>
      <c r="E117" s="30">
        <v>21</v>
      </c>
      <c r="F117" s="31">
        <v>0.91796875</v>
      </c>
      <c r="G117" s="32">
        <v>1125</v>
      </c>
      <c r="H117" s="32">
        <v>912</v>
      </c>
      <c r="I117" s="33">
        <v>200</v>
      </c>
      <c r="J117" s="34">
        <v>0.81066666666666665</v>
      </c>
    </row>
    <row r="118" spans="2:10">
      <c r="B118" s="29">
        <v>45767</v>
      </c>
      <c r="C118" s="30">
        <v>256</v>
      </c>
      <c r="D118" s="30">
        <v>230</v>
      </c>
      <c r="E118" s="30">
        <v>24</v>
      </c>
      <c r="F118" s="31">
        <v>0.8984375</v>
      </c>
      <c r="G118" s="32">
        <v>1125</v>
      </c>
      <c r="H118" s="32">
        <v>893</v>
      </c>
      <c r="I118" s="33">
        <v>217</v>
      </c>
      <c r="J118" s="34">
        <v>0.7937777777777778</v>
      </c>
    </row>
    <row r="119" spans="2:10">
      <c r="B119" s="29">
        <v>45768</v>
      </c>
      <c r="C119" s="30">
        <v>256</v>
      </c>
      <c r="D119" s="30">
        <v>231</v>
      </c>
      <c r="E119" s="30">
        <v>24</v>
      </c>
      <c r="F119" s="31">
        <v>0.90234375</v>
      </c>
      <c r="G119" s="32">
        <v>1125</v>
      </c>
      <c r="H119" s="32">
        <v>901</v>
      </c>
      <c r="I119" s="33">
        <v>203</v>
      </c>
      <c r="J119" s="34">
        <v>0.80088888888888887</v>
      </c>
    </row>
    <row r="120" spans="2:10">
      <c r="B120" s="29">
        <v>45769</v>
      </c>
      <c r="C120" s="30">
        <v>256</v>
      </c>
      <c r="D120" s="30">
        <v>231</v>
      </c>
      <c r="E120" s="30">
        <v>26</v>
      </c>
      <c r="F120" s="31">
        <v>0.90234375</v>
      </c>
      <c r="G120" s="32">
        <v>1125</v>
      </c>
      <c r="H120" s="32">
        <v>910</v>
      </c>
      <c r="I120" s="33">
        <v>203</v>
      </c>
      <c r="J120" s="34">
        <v>0.80888888888888888</v>
      </c>
    </row>
    <row r="121" spans="2:10">
      <c r="B121" s="29">
        <v>45770</v>
      </c>
      <c r="C121" s="30">
        <v>256</v>
      </c>
      <c r="D121" s="30">
        <v>236</v>
      </c>
      <c r="E121" s="30">
        <v>14</v>
      </c>
      <c r="F121" s="31">
        <v>0.921875</v>
      </c>
      <c r="G121" s="32">
        <v>1125</v>
      </c>
      <c r="H121" s="32">
        <v>926</v>
      </c>
      <c r="I121" s="33">
        <v>183</v>
      </c>
      <c r="J121" s="34">
        <v>0.82311111111111113</v>
      </c>
    </row>
    <row r="122" spans="2:10">
      <c r="B122" s="29">
        <v>45771</v>
      </c>
      <c r="C122" s="30">
        <v>256</v>
      </c>
      <c r="D122" s="30">
        <v>238</v>
      </c>
      <c r="E122" s="30">
        <v>19</v>
      </c>
      <c r="F122" s="31">
        <v>0.9296875</v>
      </c>
      <c r="G122" s="32">
        <v>1125</v>
      </c>
      <c r="H122" s="32">
        <v>921</v>
      </c>
      <c r="I122" s="33">
        <v>188</v>
      </c>
      <c r="J122" s="34">
        <v>0.81866666666666665</v>
      </c>
    </row>
    <row r="123" spans="2:10">
      <c r="B123" s="29">
        <v>45772</v>
      </c>
      <c r="C123" s="30">
        <v>256</v>
      </c>
      <c r="D123" s="30">
        <v>234</v>
      </c>
      <c r="E123" s="30">
        <v>21</v>
      </c>
      <c r="F123" s="31">
        <v>0.9140625</v>
      </c>
      <c r="G123" s="32">
        <v>1125</v>
      </c>
      <c r="H123" s="32">
        <v>950</v>
      </c>
      <c r="I123" s="33">
        <v>160</v>
      </c>
      <c r="J123" s="34">
        <v>0.84444444444444444</v>
      </c>
    </row>
    <row r="124" spans="2:10">
      <c r="B124" s="29">
        <v>45773</v>
      </c>
      <c r="C124" s="30">
        <v>256</v>
      </c>
      <c r="D124" s="30">
        <v>225</v>
      </c>
      <c r="E124" s="30">
        <v>32</v>
      </c>
      <c r="F124" s="31">
        <v>0.87890625</v>
      </c>
      <c r="G124" s="32">
        <v>1125</v>
      </c>
      <c r="H124" s="32">
        <v>932</v>
      </c>
      <c r="I124" s="33">
        <v>188</v>
      </c>
      <c r="J124" s="34">
        <v>0.82844444444444443</v>
      </c>
    </row>
    <row r="125" spans="2:10">
      <c r="B125" s="29">
        <v>45774</v>
      </c>
      <c r="C125" s="30">
        <v>256</v>
      </c>
      <c r="D125" s="30">
        <v>226</v>
      </c>
      <c r="E125" s="30">
        <v>30</v>
      </c>
      <c r="F125" s="31">
        <v>0.8828125</v>
      </c>
      <c r="G125" s="32">
        <v>1125</v>
      </c>
      <c r="H125" s="32">
        <v>951</v>
      </c>
      <c r="I125" s="33">
        <v>161</v>
      </c>
      <c r="J125" s="34">
        <v>0.84533333333333338</v>
      </c>
    </row>
    <row r="126" spans="2:10">
      <c r="B126" s="29">
        <v>45775</v>
      </c>
      <c r="C126" s="30">
        <v>256</v>
      </c>
      <c r="D126" s="30">
        <v>222</v>
      </c>
      <c r="E126" s="30">
        <v>35</v>
      </c>
      <c r="F126" s="31">
        <v>0.8671875</v>
      </c>
      <c r="G126" s="32">
        <v>1125</v>
      </c>
      <c r="H126" s="32">
        <v>907</v>
      </c>
      <c r="I126" s="33">
        <v>203</v>
      </c>
      <c r="J126" s="34">
        <v>0.80622222222222217</v>
      </c>
    </row>
    <row r="127" spans="2:10">
      <c r="B127" s="29">
        <v>45776</v>
      </c>
      <c r="C127" s="30">
        <v>264</v>
      </c>
      <c r="D127" s="30">
        <v>232</v>
      </c>
      <c r="E127" s="30">
        <v>27</v>
      </c>
      <c r="F127" s="31">
        <v>0.87878787878787878</v>
      </c>
      <c r="G127" s="32">
        <v>1125</v>
      </c>
      <c r="H127" s="32">
        <v>952</v>
      </c>
      <c r="I127" s="33">
        <v>159</v>
      </c>
      <c r="J127" s="34">
        <v>0.84622222222222221</v>
      </c>
    </row>
    <row r="128" spans="2:10">
      <c r="B128" s="29">
        <v>45777</v>
      </c>
      <c r="C128" s="30">
        <v>264</v>
      </c>
      <c r="D128" s="30">
        <v>229</v>
      </c>
      <c r="E128" s="30">
        <v>32</v>
      </c>
      <c r="F128" s="31">
        <v>0.86742424242424243</v>
      </c>
      <c r="G128" s="32">
        <v>1119</v>
      </c>
      <c r="H128" s="32">
        <v>936</v>
      </c>
      <c r="I128" s="33">
        <v>165</v>
      </c>
      <c r="J128" s="34">
        <v>0.83646112600536193</v>
      </c>
    </row>
    <row r="129" spans="2:10">
      <c r="B129" s="29">
        <v>45778</v>
      </c>
      <c r="C129" s="30">
        <v>264</v>
      </c>
      <c r="D129" s="30">
        <v>240</v>
      </c>
      <c r="E129" s="30">
        <v>20</v>
      </c>
      <c r="F129" s="31">
        <v>0.90909090909090906</v>
      </c>
      <c r="G129" s="32">
        <v>1119</v>
      </c>
      <c r="H129" s="32">
        <v>965</v>
      </c>
      <c r="I129" s="33">
        <v>145</v>
      </c>
      <c r="J129" s="34">
        <v>0.86237712243074172</v>
      </c>
    </row>
    <row r="130" spans="2:10">
      <c r="B130" s="29">
        <v>45779</v>
      </c>
      <c r="C130" s="30">
        <v>264</v>
      </c>
      <c r="D130" s="30">
        <v>230</v>
      </c>
      <c r="E130" s="30">
        <v>31</v>
      </c>
      <c r="F130" s="31">
        <v>0.87121212121212122</v>
      </c>
      <c r="G130" s="32">
        <v>1119</v>
      </c>
      <c r="H130" s="32">
        <v>954</v>
      </c>
      <c r="I130" s="33">
        <v>156</v>
      </c>
      <c r="J130" s="34">
        <v>0.85254691689008044</v>
      </c>
    </row>
    <row r="131" spans="2:10">
      <c r="B131" s="29">
        <v>45780</v>
      </c>
      <c r="C131" s="30">
        <v>264</v>
      </c>
      <c r="D131" s="30">
        <v>217</v>
      </c>
      <c r="E131" s="30">
        <v>38</v>
      </c>
      <c r="F131" s="31">
        <v>0.82196969696969702</v>
      </c>
      <c r="G131" s="32">
        <v>1119</v>
      </c>
      <c r="H131" s="32">
        <v>953</v>
      </c>
      <c r="I131" s="33">
        <v>151</v>
      </c>
      <c r="J131" s="34">
        <v>0.85420393559928443</v>
      </c>
    </row>
    <row r="132" spans="2:10">
      <c r="B132" s="29">
        <v>45781</v>
      </c>
      <c r="C132" s="30">
        <v>264</v>
      </c>
      <c r="D132" s="30">
        <v>228</v>
      </c>
      <c r="E132" s="30">
        <v>32</v>
      </c>
      <c r="F132" s="31">
        <v>0.86363636363636365</v>
      </c>
      <c r="G132" s="32">
        <v>1119</v>
      </c>
      <c r="H132" s="32">
        <v>927</v>
      </c>
      <c r="I132" s="33">
        <v>171</v>
      </c>
      <c r="J132" s="34">
        <v>0.85599284436493739</v>
      </c>
    </row>
    <row r="133" spans="2:10">
      <c r="B133" s="29">
        <v>45782</v>
      </c>
      <c r="C133" s="30">
        <v>264</v>
      </c>
      <c r="D133" s="30">
        <v>240</v>
      </c>
      <c r="E133" s="30">
        <v>24</v>
      </c>
      <c r="F133" s="31">
        <v>0.90909090909090906</v>
      </c>
      <c r="G133" s="32">
        <v>1119</v>
      </c>
      <c r="H133" s="32">
        <v>947</v>
      </c>
      <c r="I133" s="33">
        <v>172</v>
      </c>
      <c r="J133" s="34">
        <v>0.84629133154602321</v>
      </c>
    </row>
    <row r="134" spans="2:10">
      <c r="B134" s="29">
        <v>45783</v>
      </c>
      <c r="C134" s="30">
        <v>264</v>
      </c>
      <c r="D134" s="30">
        <v>232</v>
      </c>
      <c r="E134" s="30">
        <v>25</v>
      </c>
      <c r="F134" s="31">
        <v>0.87878787878787878</v>
      </c>
      <c r="G134" s="32">
        <v>1119</v>
      </c>
      <c r="H134" s="32">
        <v>920</v>
      </c>
      <c r="I134" s="33">
        <v>178</v>
      </c>
      <c r="J134" s="34">
        <v>0.82216264521894544</v>
      </c>
    </row>
    <row r="135" spans="2:10">
      <c r="B135" s="29">
        <v>45784</v>
      </c>
      <c r="C135" s="30">
        <v>264</v>
      </c>
      <c r="D135" s="30">
        <v>234</v>
      </c>
      <c r="E135" s="30">
        <v>22</v>
      </c>
      <c r="F135" s="31">
        <v>0.88636363636363635</v>
      </c>
      <c r="G135" s="32">
        <v>1119</v>
      </c>
      <c r="H135" s="32">
        <v>931</v>
      </c>
      <c r="I135" s="33">
        <v>182</v>
      </c>
      <c r="J135" s="34">
        <v>0.83199285075960683</v>
      </c>
    </row>
    <row r="136" spans="2:10">
      <c r="B136" s="29">
        <v>45785</v>
      </c>
      <c r="C136" s="30">
        <v>264</v>
      </c>
      <c r="D136" s="30">
        <v>239</v>
      </c>
      <c r="E136" s="30">
        <v>18</v>
      </c>
      <c r="F136" s="31">
        <v>0.90530303030303028</v>
      </c>
      <c r="G136" s="32">
        <v>1119</v>
      </c>
      <c r="H136" s="32">
        <v>944</v>
      </c>
      <c r="I136" s="33">
        <v>168</v>
      </c>
      <c r="J136" s="34">
        <v>0.84361036639857012</v>
      </c>
    </row>
    <row r="137" spans="2:10">
      <c r="B137" s="29">
        <v>45786</v>
      </c>
      <c r="C137" s="30">
        <v>264</v>
      </c>
      <c r="D137" s="30">
        <v>235</v>
      </c>
      <c r="E137" s="30">
        <v>20</v>
      </c>
      <c r="F137" s="31">
        <v>0.89015151515151514</v>
      </c>
      <c r="G137" s="32">
        <v>1119</v>
      </c>
      <c r="H137" s="32">
        <v>948</v>
      </c>
      <c r="I137" s="33">
        <v>165</v>
      </c>
      <c r="J137" s="34">
        <v>0.84718498659517427</v>
      </c>
    </row>
    <row r="138" spans="2:10">
      <c r="B138" s="29">
        <v>45787</v>
      </c>
      <c r="C138" s="30">
        <v>264</v>
      </c>
      <c r="D138" s="30">
        <v>233</v>
      </c>
      <c r="E138" s="30">
        <v>24</v>
      </c>
      <c r="F138" s="31">
        <v>0.88257575757575757</v>
      </c>
      <c r="G138" s="32">
        <v>1119</v>
      </c>
      <c r="H138" s="32">
        <v>938</v>
      </c>
      <c r="I138" s="33">
        <v>166</v>
      </c>
      <c r="J138" s="34">
        <v>0.83824843610366395</v>
      </c>
    </row>
    <row r="139" spans="2:10">
      <c r="B139" s="29">
        <v>45788</v>
      </c>
      <c r="C139" s="30">
        <v>264</v>
      </c>
      <c r="D139" s="30">
        <v>223</v>
      </c>
      <c r="E139" s="30">
        <v>24</v>
      </c>
      <c r="F139" s="31">
        <v>0.84469696969696972</v>
      </c>
      <c r="G139" s="32">
        <v>1119</v>
      </c>
      <c r="H139" s="32">
        <v>933</v>
      </c>
      <c r="I139" s="33">
        <v>179</v>
      </c>
      <c r="J139" s="34">
        <v>0.83378016085790885</v>
      </c>
    </row>
    <row r="140" spans="2:10">
      <c r="B140" s="29">
        <v>45789</v>
      </c>
      <c r="C140" s="30">
        <v>264</v>
      </c>
      <c r="D140" s="30">
        <v>234</v>
      </c>
      <c r="E140" s="30">
        <v>24</v>
      </c>
      <c r="F140" s="31">
        <v>0.88636363636363635</v>
      </c>
      <c r="G140" s="32">
        <v>1119</v>
      </c>
      <c r="H140" s="32">
        <v>920</v>
      </c>
      <c r="I140" s="33">
        <v>192</v>
      </c>
      <c r="J140" s="34">
        <v>0.82216264521894544</v>
      </c>
    </row>
    <row r="141" spans="2:10">
      <c r="B141" s="29">
        <v>45790</v>
      </c>
      <c r="C141" s="30">
        <v>264</v>
      </c>
      <c r="D141" s="30">
        <v>229</v>
      </c>
      <c r="E141" s="30">
        <v>28</v>
      </c>
      <c r="F141" s="31">
        <v>0.86742424242424243</v>
      </c>
      <c r="G141" s="32">
        <v>1119</v>
      </c>
      <c r="H141" s="32">
        <v>927</v>
      </c>
      <c r="I141" s="33">
        <v>186</v>
      </c>
      <c r="J141" s="34">
        <v>0.82841823056300268</v>
      </c>
    </row>
    <row r="142" spans="2:10">
      <c r="B142" s="29">
        <v>45791</v>
      </c>
      <c r="C142" s="30">
        <v>264</v>
      </c>
      <c r="D142" s="30">
        <v>234</v>
      </c>
      <c r="E142" s="30">
        <v>23</v>
      </c>
      <c r="F142" s="31">
        <v>0.88636363636363635</v>
      </c>
      <c r="G142" s="32">
        <v>1119</v>
      </c>
      <c r="H142" s="32">
        <v>916</v>
      </c>
      <c r="I142" s="33">
        <v>195</v>
      </c>
      <c r="J142" s="34">
        <v>0.8185880250223414</v>
      </c>
    </row>
    <row r="143" spans="2:10">
      <c r="B143" s="29">
        <v>45792</v>
      </c>
      <c r="C143" s="30">
        <v>264</v>
      </c>
      <c r="D143" s="30">
        <v>237</v>
      </c>
      <c r="E143" s="30">
        <v>18</v>
      </c>
      <c r="F143" s="31">
        <v>0.89772727272727271</v>
      </c>
      <c r="G143" s="32">
        <v>1119</v>
      </c>
      <c r="H143" s="32">
        <v>910</v>
      </c>
      <c r="I143" s="33">
        <v>203</v>
      </c>
      <c r="J143" s="34">
        <v>0.81322609472743523</v>
      </c>
    </row>
    <row r="144" spans="2:10">
      <c r="B144" s="29">
        <v>45793</v>
      </c>
      <c r="C144" s="30">
        <v>264</v>
      </c>
      <c r="D144" s="30">
        <v>231</v>
      </c>
      <c r="E144" s="30">
        <v>26</v>
      </c>
      <c r="F144" s="31">
        <v>0.875</v>
      </c>
      <c r="G144" s="32">
        <v>1119</v>
      </c>
      <c r="H144" s="32">
        <v>895</v>
      </c>
      <c r="I144" s="33">
        <v>205</v>
      </c>
      <c r="J144" s="34">
        <v>0.79982126899016981</v>
      </c>
    </row>
    <row r="145" spans="2:10">
      <c r="B145" s="29">
        <v>45794</v>
      </c>
      <c r="C145" s="30">
        <v>264</v>
      </c>
      <c r="D145" s="30">
        <v>233</v>
      </c>
      <c r="E145" s="30">
        <v>22</v>
      </c>
      <c r="F145" s="31">
        <v>0.88257575757575757</v>
      </c>
      <c r="G145" s="32">
        <v>1119</v>
      </c>
      <c r="H145" s="32">
        <v>895</v>
      </c>
      <c r="I145" s="33">
        <v>217</v>
      </c>
      <c r="J145" s="34">
        <v>0.79982126899016981</v>
      </c>
    </row>
    <row r="146" spans="2:10">
      <c r="B146" s="29">
        <v>45795</v>
      </c>
      <c r="C146" s="30">
        <v>264</v>
      </c>
      <c r="D146" s="30">
        <v>229</v>
      </c>
      <c r="E146" s="30">
        <v>26</v>
      </c>
      <c r="F146" s="31">
        <v>0.86742424242424243</v>
      </c>
      <c r="G146" s="32">
        <v>1119</v>
      </c>
      <c r="H146" s="32">
        <v>934</v>
      </c>
      <c r="I146" s="33">
        <v>178</v>
      </c>
      <c r="J146" s="34">
        <v>0.83467381590705991</v>
      </c>
    </row>
    <row r="147" spans="2:10">
      <c r="B147" s="29">
        <v>45796</v>
      </c>
      <c r="C147" s="30">
        <v>264</v>
      </c>
      <c r="D147" s="30">
        <v>235</v>
      </c>
      <c r="E147" s="30">
        <v>28</v>
      </c>
      <c r="F147" s="31">
        <v>0.89015151515151514</v>
      </c>
      <c r="G147" s="32">
        <v>1119</v>
      </c>
      <c r="H147" s="32">
        <v>969</v>
      </c>
      <c r="I147" s="33">
        <v>141</v>
      </c>
      <c r="J147" s="34">
        <v>0.86595174262734587</v>
      </c>
    </row>
    <row r="148" spans="2:10">
      <c r="B148" s="29">
        <v>45797</v>
      </c>
      <c r="C148" s="30">
        <v>264</v>
      </c>
      <c r="D148" s="30">
        <v>245</v>
      </c>
      <c r="E148" s="30">
        <v>20</v>
      </c>
      <c r="F148" s="31">
        <v>0.92803030303030298</v>
      </c>
      <c r="G148" s="32">
        <v>1119</v>
      </c>
      <c r="H148" s="32">
        <v>951</v>
      </c>
      <c r="I148" s="33">
        <v>161</v>
      </c>
      <c r="J148" s="34">
        <v>0.84986595174262736</v>
      </c>
    </row>
    <row r="149" spans="2:10">
      <c r="B149" s="29">
        <v>45798</v>
      </c>
      <c r="C149" s="30">
        <v>264</v>
      </c>
      <c r="D149" s="30">
        <v>245</v>
      </c>
      <c r="E149" s="30">
        <v>19</v>
      </c>
      <c r="F149" s="31">
        <v>0.92803030303030298</v>
      </c>
      <c r="G149" s="32">
        <v>1119</v>
      </c>
      <c r="H149" s="32">
        <v>956</v>
      </c>
      <c r="I149" s="33">
        <v>156</v>
      </c>
      <c r="J149" s="34">
        <v>0.85433422698838246</v>
      </c>
    </row>
    <row r="150" spans="2:10">
      <c r="B150" s="29">
        <v>45799</v>
      </c>
      <c r="C150" s="30">
        <v>264</v>
      </c>
      <c r="D150" s="30">
        <v>244</v>
      </c>
      <c r="E150" s="30">
        <v>21</v>
      </c>
      <c r="F150" s="31">
        <v>0.9242424242424242</v>
      </c>
      <c r="G150" s="32">
        <v>1119</v>
      </c>
      <c r="H150" s="32">
        <v>933</v>
      </c>
      <c r="I150" s="33">
        <v>177</v>
      </c>
      <c r="J150" s="34">
        <v>0.83378016085790885</v>
      </c>
    </row>
    <row r="151" spans="2:10">
      <c r="B151" s="29">
        <v>45800</v>
      </c>
      <c r="C151" s="30">
        <v>264</v>
      </c>
      <c r="D151" s="30">
        <v>251</v>
      </c>
      <c r="E151" s="30">
        <v>12</v>
      </c>
      <c r="F151" s="31">
        <v>0.9507575757575758</v>
      </c>
      <c r="G151" s="32">
        <v>1119</v>
      </c>
      <c r="H151" s="32">
        <v>960</v>
      </c>
      <c r="I151" s="33">
        <v>150</v>
      </c>
      <c r="J151" s="34">
        <v>0.85790884718498661</v>
      </c>
    </row>
    <row r="152" spans="2:10">
      <c r="B152" s="29">
        <v>45801</v>
      </c>
      <c r="C152" s="30">
        <v>264</v>
      </c>
      <c r="D152" s="30">
        <v>245</v>
      </c>
      <c r="E152" s="30">
        <v>20</v>
      </c>
      <c r="F152" s="31">
        <v>0.92803030303030298</v>
      </c>
      <c r="G152" s="32">
        <v>1119</v>
      </c>
      <c r="H152" s="32">
        <v>957</v>
      </c>
      <c r="I152" s="33">
        <v>154</v>
      </c>
      <c r="J152" s="34">
        <v>0.85522788203753353</v>
      </c>
    </row>
    <row r="153" spans="2:10">
      <c r="B153" s="29">
        <v>45802</v>
      </c>
      <c r="C153" s="30">
        <v>264</v>
      </c>
      <c r="D153" s="30">
        <v>250</v>
      </c>
      <c r="E153" s="30">
        <v>15</v>
      </c>
      <c r="F153" s="31">
        <v>0.94696969696969702</v>
      </c>
      <c r="G153" s="32">
        <v>1119</v>
      </c>
      <c r="H153" s="32">
        <v>984</v>
      </c>
      <c r="I153" s="33">
        <v>126</v>
      </c>
      <c r="J153" s="34">
        <v>0.87935656836461129</v>
      </c>
    </row>
    <row r="154" spans="2:10">
      <c r="B154" s="29">
        <v>45803</v>
      </c>
      <c r="C154" s="30">
        <v>264</v>
      </c>
      <c r="D154" s="30">
        <v>233</v>
      </c>
      <c r="E154" s="30">
        <v>31</v>
      </c>
      <c r="F154" s="31">
        <v>0.88257575757575757</v>
      </c>
      <c r="G154" s="32">
        <v>1119</v>
      </c>
      <c r="H154" s="32">
        <v>972</v>
      </c>
      <c r="I154" s="33">
        <v>133</v>
      </c>
      <c r="J154" s="34">
        <v>0.86863270777479895</v>
      </c>
    </row>
    <row r="155" spans="2:10">
      <c r="B155" s="29">
        <v>45804</v>
      </c>
      <c r="C155" s="30">
        <v>261</v>
      </c>
      <c r="D155" s="30">
        <v>241</v>
      </c>
      <c r="E155" s="30">
        <v>19</v>
      </c>
      <c r="F155" s="31">
        <v>0.92337164750957856</v>
      </c>
      <c r="G155" s="32">
        <v>1119</v>
      </c>
      <c r="H155" s="32">
        <v>954</v>
      </c>
      <c r="I155" s="33">
        <v>158</v>
      </c>
      <c r="J155" s="34">
        <v>0.85254691689008044</v>
      </c>
    </row>
    <row r="156" spans="2:10">
      <c r="B156" s="29">
        <v>45805</v>
      </c>
      <c r="C156" s="30">
        <v>261</v>
      </c>
      <c r="D156" s="30">
        <v>244</v>
      </c>
      <c r="E156" s="30">
        <v>18</v>
      </c>
      <c r="F156" s="31">
        <v>0.93486590038314177</v>
      </c>
      <c r="G156" s="32">
        <v>1119</v>
      </c>
      <c r="H156" s="32">
        <v>974</v>
      </c>
      <c r="I156" s="33">
        <v>134</v>
      </c>
      <c r="J156" s="34">
        <v>0.87042001787310097</v>
      </c>
    </row>
    <row r="157" spans="2:10">
      <c r="B157" s="29">
        <v>45806</v>
      </c>
      <c r="C157" s="30">
        <v>261</v>
      </c>
      <c r="D157" s="30">
        <v>246</v>
      </c>
      <c r="E157" s="30">
        <v>15</v>
      </c>
      <c r="F157" s="31">
        <v>0.94252873563218387</v>
      </c>
      <c r="G157" s="32">
        <v>1119</v>
      </c>
      <c r="H157" s="32">
        <v>972</v>
      </c>
      <c r="I157" s="33">
        <v>140</v>
      </c>
      <c r="J157" s="34">
        <v>0.86863270777479895</v>
      </c>
    </row>
    <row r="158" spans="2:10">
      <c r="B158" s="29">
        <v>45807</v>
      </c>
      <c r="C158" s="30">
        <v>261</v>
      </c>
      <c r="D158" s="30">
        <v>246</v>
      </c>
      <c r="E158" s="30">
        <v>16</v>
      </c>
      <c r="F158" s="31">
        <v>0.94252873563218387</v>
      </c>
      <c r="G158" s="32">
        <v>1115</v>
      </c>
      <c r="H158" s="32">
        <v>979</v>
      </c>
      <c r="I158" s="33">
        <v>129</v>
      </c>
      <c r="J158" s="34">
        <v>0.87802690582959642</v>
      </c>
    </row>
    <row r="159" spans="2:10">
      <c r="B159" s="55">
        <v>45808</v>
      </c>
      <c r="C159" s="30">
        <v>261</v>
      </c>
      <c r="D159" s="30">
        <v>242</v>
      </c>
      <c r="E159" s="30">
        <v>19</v>
      </c>
      <c r="F159" s="31">
        <v>0.92720306513409967</v>
      </c>
      <c r="G159" s="30">
        <v>1115</v>
      </c>
      <c r="H159" s="30">
        <v>964</v>
      </c>
      <c r="I159" s="30">
        <v>138</v>
      </c>
      <c r="J159" s="56">
        <v>0.8645739910313901</v>
      </c>
    </row>
    <row r="160" spans="2:10">
      <c r="B160" s="29">
        <v>45809</v>
      </c>
      <c r="C160" s="30">
        <v>261</v>
      </c>
      <c r="D160" s="30">
        <v>246</v>
      </c>
      <c r="E160" s="30">
        <v>14</v>
      </c>
      <c r="F160" s="31">
        <v>0.94252873563218387</v>
      </c>
      <c r="G160" s="32">
        <v>1115</v>
      </c>
      <c r="H160" s="32">
        <v>940</v>
      </c>
      <c r="I160" s="33">
        <v>163</v>
      </c>
      <c r="J160" s="34">
        <v>0.84304932735426008</v>
      </c>
    </row>
    <row r="161" spans="2:10">
      <c r="B161" s="29">
        <v>45810</v>
      </c>
      <c r="C161" s="30">
        <v>261</v>
      </c>
      <c r="D161" s="30">
        <v>247</v>
      </c>
      <c r="E161" s="30">
        <v>14</v>
      </c>
      <c r="F161" s="31">
        <v>0.94636015325670497</v>
      </c>
      <c r="G161" s="32">
        <v>1115</v>
      </c>
      <c r="H161" s="32">
        <v>947</v>
      </c>
      <c r="I161" s="33">
        <v>160</v>
      </c>
      <c r="J161" s="34">
        <v>0.84932735426008965</v>
      </c>
    </row>
    <row r="162" spans="2:10">
      <c r="B162" s="29">
        <v>45811</v>
      </c>
      <c r="C162" s="30">
        <v>261</v>
      </c>
      <c r="D162" s="30">
        <v>246</v>
      </c>
      <c r="E162" s="30">
        <v>16</v>
      </c>
      <c r="F162" s="31">
        <v>0.94252873563218387</v>
      </c>
      <c r="G162" s="32">
        <v>1115</v>
      </c>
      <c r="H162" s="32">
        <v>944</v>
      </c>
      <c r="I162" s="33">
        <v>165</v>
      </c>
      <c r="J162" s="34">
        <v>0.84663677130044845</v>
      </c>
    </row>
    <row r="163" spans="2:10">
      <c r="B163" s="29">
        <v>45812</v>
      </c>
      <c r="C163" s="30">
        <v>261</v>
      </c>
      <c r="D163" s="30">
        <v>246</v>
      </c>
      <c r="E163" s="30">
        <v>15</v>
      </c>
      <c r="F163" s="31">
        <v>0.94252873563218387</v>
      </c>
      <c r="G163" s="32">
        <v>1115</v>
      </c>
      <c r="H163" s="32">
        <v>967</v>
      </c>
      <c r="I163" s="33">
        <v>136</v>
      </c>
      <c r="J163" s="34">
        <v>0.86726457399103141</v>
      </c>
    </row>
    <row r="164" spans="2:10">
      <c r="B164" s="29">
        <v>45813</v>
      </c>
      <c r="C164" s="30">
        <v>261</v>
      </c>
      <c r="D164" s="30">
        <v>245</v>
      </c>
      <c r="E164" s="30">
        <v>17</v>
      </c>
      <c r="F164" s="31">
        <v>0.93869731800766287</v>
      </c>
      <c r="G164" s="32">
        <v>1115</v>
      </c>
      <c r="H164" s="32">
        <v>961</v>
      </c>
      <c r="I164" s="33">
        <v>141</v>
      </c>
      <c r="J164" s="34">
        <v>0.8618834080717489</v>
      </c>
    </row>
    <row r="165" spans="2:10">
      <c r="B165" s="29">
        <v>45814</v>
      </c>
      <c r="C165" s="30">
        <v>261</v>
      </c>
      <c r="D165" s="30">
        <v>247</v>
      </c>
      <c r="E165" s="30">
        <v>14</v>
      </c>
      <c r="F165" s="31">
        <v>0.94636015325670497</v>
      </c>
      <c r="G165" s="32">
        <v>1115</v>
      </c>
      <c r="H165" s="32">
        <v>958</v>
      </c>
      <c r="I165" s="33">
        <v>143</v>
      </c>
      <c r="J165" s="34">
        <v>0.85919282511210759</v>
      </c>
    </row>
    <row r="166" spans="2:10">
      <c r="B166" s="29">
        <v>45815</v>
      </c>
      <c r="C166" s="30">
        <v>262</v>
      </c>
      <c r="D166" s="30">
        <v>251</v>
      </c>
      <c r="E166" s="30">
        <v>11</v>
      </c>
      <c r="F166" s="31">
        <v>0.9580152671755725</v>
      </c>
      <c r="G166" s="32">
        <v>1113</v>
      </c>
      <c r="H166" s="32">
        <v>946</v>
      </c>
      <c r="I166" s="33">
        <v>156</v>
      </c>
      <c r="J166" s="34">
        <v>0.84995507637017076</v>
      </c>
    </row>
    <row r="167" spans="2:10">
      <c r="B167" s="29">
        <v>45816</v>
      </c>
      <c r="C167" s="30">
        <v>262</v>
      </c>
      <c r="D167" s="30">
        <v>251</v>
      </c>
      <c r="E167" s="30">
        <v>10</v>
      </c>
      <c r="F167" s="31">
        <v>0.9580152671755725</v>
      </c>
      <c r="G167" s="32">
        <v>1113</v>
      </c>
      <c r="H167" s="32">
        <v>964</v>
      </c>
      <c r="I167" s="33">
        <v>128</v>
      </c>
      <c r="J167" s="34">
        <v>0.86612758310871518</v>
      </c>
    </row>
    <row r="168" spans="2:10">
      <c r="B168" s="29">
        <v>45817</v>
      </c>
      <c r="C168" s="30">
        <v>262</v>
      </c>
      <c r="D168" s="30">
        <v>258</v>
      </c>
      <c r="E168" s="30">
        <v>4</v>
      </c>
      <c r="F168" s="31">
        <v>0.98473282442748089</v>
      </c>
      <c r="G168" s="32">
        <v>1113</v>
      </c>
      <c r="H168" s="32">
        <v>957</v>
      </c>
      <c r="I168" s="33">
        <v>139</v>
      </c>
      <c r="J168" s="34">
        <v>0.85983827493261455</v>
      </c>
    </row>
    <row r="169" spans="2:10">
      <c r="B169" s="29">
        <v>45818</v>
      </c>
      <c r="C169" s="30">
        <v>262</v>
      </c>
      <c r="D169" s="30">
        <v>246</v>
      </c>
      <c r="E169" s="30">
        <v>16</v>
      </c>
      <c r="F169" s="31">
        <v>0.93893129770992367</v>
      </c>
      <c r="G169" s="32">
        <v>1113</v>
      </c>
      <c r="H169" s="32">
        <v>951</v>
      </c>
      <c r="I169" s="33">
        <v>146</v>
      </c>
      <c r="J169" s="34">
        <v>0.85444743935309975</v>
      </c>
    </row>
    <row r="170" spans="2:10">
      <c r="B170" s="29">
        <v>45819</v>
      </c>
      <c r="C170" s="30">
        <v>262</v>
      </c>
      <c r="D170" s="30">
        <v>247</v>
      </c>
      <c r="E170" s="30">
        <v>15</v>
      </c>
      <c r="F170" s="31">
        <v>0.9427480916030534</v>
      </c>
      <c r="G170" s="32">
        <v>1113</v>
      </c>
      <c r="H170" s="32">
        <v>950</v>
      </c>
      <c r="I170" s="33">
        <v>149</v>
      </c>
      <c r="J170" s="34">
        <v>0.85354896675651393</v>
      </c>
    </row>
    <row r="171" spans="2:10">
      <c r="B171" s="29">
        <v>45820</v>
      </c>
      <c r="C171" s="30">
        <v>262</v>
      </c>
      <c r="D171" s="30">
        <v>245</v>
      </c>
      <c r="E171" s="30">
        <v>17</v>
      </c>
      <c r="F171" s="31">
        <v>0.93511450381679384</v>
      </c>
      <c r="G171" s="32">
        <v>1113</v>
      </c>
      <c r="H171" s="32">
        <v>954</v>
      </c>
      <c r="I171" s="33">
        <v>159</v>
      </c>
      <c r="J171" s="34">
        <v>0.8571428571428571</v>
      </c>
    </row>
    <row r="172" spans="2:10">
      <c r="B172" s="29">
        <v>45821</v>
      </c>
      <c r="C172" s="30">
        <v>262</v>
      </c>
      <c r="D172" s="30">
        <v>240</v>
      </c>
      <c r="E172" s="30">
        <v>23</v>
      </c>
      <c r="F172" s="31">
        <v>0.91603053435114501</v>
      </c>
      <c r="G172" s="32">
        <v>1113</v>
      </c>
      <c r="H172" s="32">
        <v>958</v>
      </c>
      <c r="I172" s="33">
        <v>141</v>
      </c>
      <c r="J172" s="34">
        <v>0.86073674752920037</v>
      </c>
    </row>
    <row r="173" spans="2:10">
      <c r="B173" s="29">
        <v>45822</v>
      </c>
      <c r="C173" s="30">
        <v>262</v>
      </c>
      <c r="D173" s="30">
        <v>244</v>
      </c>
      <c r="E173" s="30">
        <v>18</v>
      </c>
      <c r="F173" s="31">
        <v>0.93129770992366412</v>
      </c>
      <c r="G173" s="32">
        <v>1110</v>
      </c>
      <c r="H173" s="32">
        <v>966</v>
      </c>
      <c r="I173" s="33">
        <v>133</v>
      </c>
      <c r="J173" s="34">
        <v>0.87027027027027026</v>
      </c>
    </row>
    <row r="174" spans="2:10">
      <c r="B174" s="29">
        <v>45823</v>
      </c>
      <c r="C174" s="30">
        <v>262</v>
      </c>
      <c r="D174" s="30">
        <v>237</v>
      </c>
      <c r="E174" s="30">
        <v>26</v>
      </c>
      <c r="F174" s="31">
        <v>0.90458015267175573</v>
      </c>
      <c r="G174" s="32">
        <v>1110</v>
      </c>
      <c r="H174" s="32">
        <v>966</v>
      </c>
      <c r="I174" s="33">
        <v>132</v>
      </c>
      <c r="J174" s="34">
        <v>0.87027027027027026</v>
      </c>
    </row>
    <row r="175" spans="2:10">
      <c r="B175" s="29">
        <v>45824</v>
      </c>
      <c r="C175" s="30">
        <v>262</v>
      </c>
      <c r="D175" s="30">
        <v>238</v>
      </c>
      <c r="E175" s="30">
        <v>24</v>
      </c>
      <c r="F175" s="31">
        <v>0.90839694656488545</v>
      </c>
      <c r="G175" s="32">
        <v>1110</v>
      </c>
      <c r="H175" s="32">
        <v>967</v>
      </c>
      <c r="I175" s="33">
        <v>129</v>
      </c>
      <c r="J175" s="34">
        <v>0.87117117117117115</v>
      </c>
    </row>
    <row r="176" spans="2:10">
      <c r="B176" s="29">
        <v>45825</v>
      </c>
      <c r="C176" s="30">
        <v>262</v>
      </c>
      <c r="D176" s="30">
        <v>245</v>
      </c>
      <c r="E176" s="30">
        <v>18</v>
      </c>
      <c r="F176" s="31">
        <v>0.93511450381679384</v>
      </c>
      <c r="G176" s="32">
        <v>1110</v>
      </c>
      <c r="H176" s="32">
        <v>940</v>
      </c>
      <c r="I176" s="33">
        <v>155</v>
      </c>
      <c r="J176" s="34">
        <v>0.84684684684684686</v>
      </c>
    </row>
    <row r="177" spans="2:10">
      <c r="B177" s="29">
        <v>45826</v>
      </c>
      <c r="C177" s="30">
        <v>262</v>
      </c>
      <c r="D177" s="30">
        <v>246</v>
      </c>
      <c r="E177" s="30">
        <v>16</v>
      </c>
      <c r="F177" s="31">
        <v>0.93893129770992367</v>
      </c>
      <c r="G177" s="32">
        <v>1103</v>
      </c>
      <c r="H177" s="32">
        <v>954</v>
      </c>
      <c r="I177" s="33">
        <v>127</v>
      </c>
      <c r="J177" s="34">
        <v>0.86491387126019947</v>
      </c>
    </row>
    <row r="178" spans="2:10">
      <c r="B178" s="29">
        <v>45827</v>
      </c>
      <c r="C178" s="30">
        <v>262</v>
      </c>
      <c r="D178" s="30">
        <v>254</v>
      </c>
      <c r="E178" s="30">
        <v>9</v>
      </c>
      <c r="F178" s="31">
        <v>0.96946564885496178</v>
      </c>
      <c r="G178" s="32">
        <v>1102</v>
      </c>
      <c r="H178" s="32">
        <v>922</v>
      </c>
      <c r="I178" s="33">
        <v>166</v>
      </c>
      <c r="J178" s="34">
        <v>0.83666061705989114</v>
      </c>
    </row>
    <row r="179" spans="2:10">
      <c r="B179" s="29">
        <v>45828</v>
      </c>
      <c r="C179" s="30">
        <v>262</v>
      </c>
      <c r="D179" s="30">
        <v>245</v>
      </c>
      <c r="E179" s="30">
        <v>17</v>
      </c>
      <c r="F179" s="31">
        <v>0.93511450381679384</v>
      </c>
      <c r="G179" s="32">
        <v>1102</v>
      </c>
      <c r="H179" s="32">
        <v>941</v>
      </c>
      <c r="I179" s="33">
        <v>146</v>
      </c>
      <c r="J179" s="34">
        <v>0.85390199637023589</v>
      </c>
    </row>
    <row r="180" spans="2:10">
      <c r="B180" s="29">
        <v>45829</v>
      </c>
      <c r="C180" s="30">
        <v>262</v>
      </c>
      <c r="D180" s="30">
        <v>249</v>
      </c>
      <c r="E180" s="30">
        <v>13</v>
      </c>
      <c r="F180" s="31">
        <v>0.95038167938931295</v>
      </c>
      <c r="G180" s="32">
        <v>1098</v>
      </c>
      <c r="H180" s="32">
        <v>939</v>
      </c>
      <c r="I180" s="33">
        <v>151</v>
      </c>
      <c r="J180" s="34">
        <v>0.85519125683060104</v>
      </c>
    </row>
    <row r="181" spans="2:10">
      <c r="B181" s="29">
        <v>45830</v>
      </c>
      <c r="C181" s="30">
        <v>262</v>
      </c>
      <c r="D181" s="30">
        <v>245</v>
      </c>
      <c r="E181" s="30">
        <v>17</v>
      </c>
      <c r="F181" s="31">
        <v>0.93511450381679384</v>
      </c>
      <c r="G181" s="32">
        <v>1098</v>
      </c>
      <c r="H181" s="32">
        <v>945</v>
      </c>
      <c r="I181" s="33">
        <v>139</v>
      </c>
      <c r="J181" s="34">
        <v>0.86065573770491799</v>
      </c>
    </row>
    <row r="182" spans="2:10">
      <c r="B182" s="29">
        <v>45831</v>
      </c>
      <c r="C182" s="30">
        <v>262</v>
      </c>
      <c r="D182" s="30">
        <v>245</v>
      </c>
      <c r="E182" s="30">
        <v>17</v>
      </c>
      <c r="F182" s="31">
        <v>0.93511450381679384</v>
      </c>
      <c r="G182" s="32">
        <v>1098</v>
      </c>
      <c r="H182" s="32">
        <v>930</v>
      </c>
      <c r="I182" s="33">
        <v>154</v>
      </c>
      <c r="J182" s="34">
        <v>0.84699453551912574</v>
      </c>
    </row>
    <row r="183" spans="2:10">
      <c r="B183" s="29">
        <v>45832</v>
      </c>
      <c r="C183" s="30">
        <v>262</v>
      </c>
      <c r="D183" s="30">
        <v>245</v>
      </c>
      <c r="E183" s="30">
        <v>16</v>
      </c>
      <c r="F183" s="31">
        <v>0.93511450381679384</v>
      </c>
      <c r="G183" s="32">
        <v>1098</v>
      </c>
      <c r="H183" s="32">
        <v>939</v>
      </c>
      <c r="I183" s="33">
        <v>145</v>
      </c>
      <c r="J183" s="34">
        <v>0.85519125683060104</v>
      </c>
    </row>
    <row r="184" spans="2:10">
      <c r="B184" s="29">
        <v>45833</v>
      </c>
      <c r="C184" s="30">
        <v>262</v>
      </c>
      <c r="D184" s="30">
        <v>248</v>
      </c>
      <c r="E184" s="30">
        <v>14</v>
      </c>
      <c r="F184" s="31">
        <v>0.94656488549618323</v>
      </c>
      <c r="G184" s="32">
        <v>1100</v>
      </c>
      <c r="H184" s="32">
        <v>915</v>
      </c>
      <c r="I184" s="33">
        <v>170</v>
      </c>
      <c r="J184" s="34">
        <v>0.83181818181818179</v>
      </c>
    </row>
    <row r="185" spans="2:10">
      <c r="B185" s="29">
        <v>45834</v>
      </c>
      <c r="C185" s="30">
        <v>262</v>
      </c>
      <c r="D185" s="30">
        <v>246</v>
      </c>
      <c r="E185" s="30">
        <v>16</v>
      </c>
      <c r="F185" s="31">
        <v>0.93893129770992367</v>
      </c>
      <c r="G185" s="32">
        <v>1100</v>
      </c>
      <c r="H185" s="32">
        <v>955</v>
      </c>
      <c r="I185" s="33">
        <v>129</v>
      </c>
      <c r="J185" s="34">
        <v>0.86818181818181817</v>
      </c>
    </row>
    <row r="186" spans="2:10">
      <c r="B186" s="29">
        <v>45835</v>
      </c>
      <c r="C186" s="30">
        <v>262</v>
      </c>
      <c r="D186" s="30">
        <v>248</v>
      </c>
      <c r="E186" s="30">
        <v>14</v>
      </c>
      <c r="F186" s="31">
        <v>0.94656488549618323</v>
      </c>
      <c r="G186" s="32">
        <v>1100</v>
      </c>
      <c r="H186" s="32">
        <v>927</v>
      </c>
      <c r="I186" s="33">
        <v>160</v>
      </c>
      <c r="J186" s="34">
        <v>0.84272727272727277</v>
      </c>
    </row>
    <row r="187" spans="2:10">
      <c r="B187" s="29">
        <v>45836</v>
      </c>
      <c r="C187" s="30">
        <v>262</v>
      </c>
      <c r="D187" s="30">
        <v>250</v>
      </c>
      <c r="E187" s="30">
        <v>13</v>
      </c>
      <c r="F187" s="31">
        <v>0.95419847328244278</v>
      </c>
      <c r="G187" s="32">
        <v>1100</v>
      </c>
      <c r="H187" s="32">
        <v>925</v>
      </c>
      <c r="I187" s="33">
        <v>162</v>
      </c>
      <c r="J187" s="34">
        <v>0.84090909090909094</v>
      </c>
    </row>
    <row r="188" spans="2:10">
      <c r="B188" s="29">
        <v>45837</v>
      </c>
      <c r="C188" s="30">
        <v>262</v>
      </c>
      <c r="D188" s="30">
        <v>250</v>
      </c>
      <c r="E188" s="30">
        <v>13</v>
      </c>
      <c r="F188" s="31">
        <v>0.95419847328244278</v>
      </c>
      <c r="G188" s="32">
        <v>1100</v>
      </c>
      <c r="H188" s="32">
        <v>922</v>
      </c>
      <c r="I188" s="33">
        <v>160</v>
      </c>
      <c r="J188" s="34">
        <v>0.83818181818181814</v>
      </c>
    </row>
    <row r="189" spans="2:10">
      <c r="B189" s="29">
        <v>45838</v>
      </c>
      <c r="C189" s="30">
        <v>262</v>
      </c>
      <c r="D189" s="30">
        <v>243</v>
      </c>
      <c r="E189" s="30">
        <v>19</v>
      </c>
      <c r="F189" s="31">
        <v>0.9274809160305344</v>
      </c>
      <c r="G189" s="32">
        <v>1100</v>
      </c>
      <c r="H189" s="32">
        <v>909</v>
      </c>
      <c r="I189" s="33">
        <v>175</v>
      </c>
      <c r="J189" s="34">
        <v>0.82636363636363641</v>
      </c>
    </row>
    <row r="190" spans="2:10">
      <c r="B190" s="29">
        <v>45839</v>
      </c>
      <c r="C190" s="30">
        <v>262</v>
      </c>
      <c r="D190" s="30">
        <v>240</v>
      </c>
      <c r="E190" s="30">
        <v>22</v>
      </c>
      <c r="F190" s="31">
        <v>0.91603053435114501</v>
      </c>
      <c r="G190" s="32">
        <v>1100</v>
      </c>
      <c r="H190" s="32">
        <v>930</v>
      </c>
      <c r="I190" s="33">
        <v>153</v>
      </c>
      <c r="J190" s="34">
        <v>0.84545454545454546</v>
      </c>
    </row>
    <row r="191" spans="2:10">
      <c r="B191" s="29">
        <v>45840</v>
      </c>
      <c r="C191" s="30">
        <v>262</v>
      </c>
      <c r="D191" s="30">
        <v>244</v>
      </c>
      <c r="E191" s="30">
        <v>19</v>
      </c>
      <c r="F191" s="31">
        <v>0.93129770992366412</v>
      </c>
      <c r="G191" s="32">
        <v>1083</v>
      </c>
      <c r="H191" s="32">
        <v>958</v>
      </c>
      <c r="I191" s="33">
        <v>119</v>
      </c>
      <c r="J191" s="34">
        <v>0.88457987072945521</v>
      </c>
    </row>
    <row r="192" spans="2:10">
      <c r="B192" s="29">
        <v>45841</v>
      </c>
      <c r="C192" s="30">
        <v>262</v>
      </c>
      <c r="D192" s="30">
        <v>248</v>
      </c>
      <c r="E192" s="30">
        <v>14</v>
      </c>
      <c r="F192" s="31">
        <v>0.94656488549618323</v>
      </c>
      <c r="G192" s="32">
        <v>1083</v>
      </c>
      <c r="H192" s="32">
        <v>989</v>
      </c>
      <c r="I192" s="33">
        <v>96</v>
      </c>
      <c r="J192" s="34">
        <v>0.91320406278855037</v>
      </c>
    </row>
    <row r="193" spans="2:10">
      <c r="B193" s="29">
        <v>45842</v>
      </c>
      <c r="C193" s="30">
        <v>262</v>
      </c>
      <c r="D193" s="30">
        <v>242</v>
      </c>
      <c r="E193" s="30">
        <v>20</v>
      </c>
      <c r="F193" s="31">
        <v>0.92366412213740456</v>
      </c>
      <c r="G193" s="32">
        <v>1083</v>
      </c>
      <c r="H193" s="32">
        <v>969</v>
      </c>
      <c r="I193" s="33">
        <v>113</v>
      </c>
      <c r="J193" s="34">
        <v>0.89473684210526316</v>
      </c>
    </row>
    <row r="194" spans="2:10">
      <c r="B194" s="29">
        <v>45843</v>
      </c>
      <c r="C194" s="30">
        <v>262</v>
      </c>
      <c r="D194" s="30">
        <v>239</v>
      </c>
      <c r="E194" s="30">
        <v>24</v>
      </c>
      <c r="F194" s="31">
        <v>0.91221374045801529</v>
      </c>
      <c r="G194" s="32">
        <v>1075</v>
      </c>
      <c r="H194" s="32">
        <v>942</v>
      </c>
      <c r="I194" s="33">
        <v>125</v>
      </c>
      <c r="J194" s="34">
        <v>0.87627906976744185</v>
      </c>
    </row>
    <row r="195" spans="2:10">
      <c r="B195" s="29">
        <v>45844</v>
      </c>
      <c r="C195" s="30">
        <v>262</v>
      </c>
      <c r="D195" s="30">
        <v>243</v>
      </c>
      <c r="E195" s="30">
        <v>20</v>
      </c>
      <c r="F195" s="31">
        <v>0.9274809160305344</v>
      </c>
      <c r="G195" s="32">
        <v>1075</v>
      </c>
      <c r="H195" s="32">
        <v>961</v>
      </c>
      <c r="I195" s="33">
        <v>112</v>
      </c>
      <c r="J195" s="34">
        <v>0.89395348837209299</v>
      </c>
    </row>
    <row r="196" spans="2:10">
      <c r="B196" s="29">
        <v>45845</v>
      </c>
      <c r="C196" s="30">
        <v>262</v>
      </c>
      <c r="D196" s="30">
        <v>231</v>
      </c>
      <c r="E196" s="30">
        <v>31</v>
      </c>
      <c r="F196" s="31">
        <v>0.88167938931297707</v>
      </c>
      <c r="G196" s="32">
        <v>1075</v>
      </c>
      <c r="H196" s="32">
        <v>958</v>
      </c>
      <c r="I196" s="33">
        <v>117</v>
      </c>
      <c r="J196" s="34">
        <v>0.89116279069767446</v>
      </c>
    </row>
    <row r="197" spans="2:10">
      <c r="B197" s="29">
        <v>45846</v>
      </c>
      <c r="C197" s="30">
        <v>262</v>
      </c>
      <c r="D197" s="30">
        <v>225</v>
      </c>
      <c r="E197" s="30">
        <v>37</v>
      </c>
      <c r="F197" s="31">
        <v>0.85877862595419852</v>
      </c>
      <c r="G197" s="32">
        <v>1075</v>
      </c>
      <c r="H197" s="32">
        <v>959</v>
      </c>
      <c r="I197" s="33">
        <v>119</v>
      </c>
      <c r="J197" s="34">
        <v>0.89209302325581397</v>
      </c>
    </row>
    <row r="198" spans="2:10">
      <c r="B198" s="29">
        <v>45847</v>
      </c>
      <c r="C198" s="30">
        <v>262</v>
      </c>
      <c r="D198" s="30">
        <v>227</v>
      </c>
      <c r="E198" s="30">
        <v>35</v>
      </c>
      <c r="F198" s="31">
        <v>0.86641221374045807</v>
      </c>
      <c r="G198" s="32">
        <v>1075</v>
      </c>
      <c r="H198" s="32">
        <v>947</v>
      </c>
      <c r="I198" s="33">
        <v>130</v>
      </c>
      <c r="J198" s="34">
        <v>0.88093023255813951</v>
      </c>
    </row>
    <row r="199" spans="2:10">
      <c r="B199" s="29">
        <v>45848</v>
      </c>
      <c r="C199" s="30">
        <v>262</v>
      </c>
      <c r="D199" s="30">
        <v>225</v>
      </c>
      <c r="E199" s="30">
        <v>38</v>
      </c>
      <c r="F199" s="31">
        <v>0.85877862595419852</v>
      </c>
      <c r="G199" s="32">
        <v>1075</v>
      </c>
      <c r="H199" s="32">
        <v>948</v>
      </c>
      <c r="I199" s="33">
        <v>128</v>
      </c>
      <c r="J199" s="34">
        <v>0.88186046511627902</v>
      </c>
    </row>
    <row r="200" spans="2:10">
      <c r="B200" s="29">
        <v>45849</v>
      </c>
      <c r="C200" s="30">
        <v>262</v>
      </c>
      <c r="D200" s="30">
        <v>222</v>
      </c>
      <c r="E200" s="30">
        <v>41</v>
      </c>
      <c r="F200" s="31">
        <v>0.84732824427480913</v>
      </c>
      <c r="G200" s="32">
        <v>1075</v>
      </c>
      <c r="H200" s="32">
        <v>944</v>
      </c>
      <c r="I200" s="33">
        <v>115</v>
      </c>
      <c r="J200" s="34">
        <v>0.87813953488372098</v>
      </c>
    </row>
    <row r="201" spans="2:10">
      <c r="B201" s="29">
        <v>45850</v>
      </c>
      <c r="C201" s="30">
        <v>262</v>
      </c>
      <c r="D201" s="30">
        <v>222</v>
      </c>
      <c r="E201" s="30">
        <v>40</v>
      </c>
      <c r="F201" s="31">
        <v>0.84732824427480913</v>
      </c>
      <c r="G201" s="32">
        <v>1075</v>
      </c>
      <c r="H201" s="32">
        <v>967</v>
      </c>
      <c r="I201" s="33">
        <v>109</v>
      </c>
      <c r="J201" s="34">
        <v>0.89953488372093027</v>
      </c>
    </row>
    <row r="202" spans="2:10">
      <c r="B202" s="29">
        <v>45851</v>
      </c>
      <c r="C202" s="30">
        <v>262</v>
      </c>
      <c r="D202" s="30">
        <v>228</v>
      </c>
      <c r="E202" s="30">
        <v>34</v>
      </c>
      <c r="F202" s="31">
        <v>0.87022900763358779</v>
      </c>
      <c r="G202" s="32">
        <v>1075</v>
      </c>
      <c r="H202" s="32">
        <v>947</v>
      </c>
      <c r="I202" s="33">
        <v>130</v>
      </c>
      <c r="J202" s="34">
        <v>0.88093023255813951</v>
      </c>
    </row>
    <row r="203" spans="2:10">
      <c r="B203" s="29">
        <v>45852</v>
      </c>
      <c r="C203" s="30">
        <v>262</v>
      </c>
      <c r="D203" s="30">
        <v>219</v>
      </c>
      <c r="E203" s="30">
        <v>44</v>
      </c>
      <c r="F203" s="31">
        <v>0.83587786259541985</v>
      </c>
      <c r="G203" s="32">
        <v>1075</v>
      </c>
      <c r="H203" s="32">
        <v>925</v>
      </c>
      <c r="I203" s="33">
        <v>151</v>
      </c>
      <c r="J203" s="34">
        <v>0.86046511627906974</v>
      </c>
    </row>
    <row r="204" spans="2:10">
      <c r="B204" s="29">
        <v>45853</v>
      </c>
      <c r="C204" s="30">
        <v>262</v>
      </c>
      <c r="D204" s="30">
        <v>233</v>
      </c>
      <c r="E204" s="30">
        <v>29</v>
      </c>
      <c r="F204" s="31">
        <v>0.88931297709923662</v>
      </c>
      <c r="G204" s="32">
        <v>1075</v>
      </c>
      <c r="H204" s="32">
        <v>950</v>
      </c>
      <c r="I204" s="33">
        <v>124</v>
      </c>
      <c r="J204" s="34">
        <v>0.88372093023255816</v>
      </c>
    </row>
    <row r="205" spans="2:10">
      <c r="B205" s="29">
        <v>45854</v>
      </c>
      <c r="C205" s="30">
        <v>262</v>
      </c>
      <c r="D205" s="30">
        <v>220</v>
      </c>
      <c r="E205" s="30">
        <v>42</v>
      </c>
      <c r="F205" s="31">
        <v>0.83969465648854957</v>
      </c>
      <c r="G205" s="32">
        <v>1075</v>
      </c>
      <c r="H205" s="32">
        <v>949</v>
      </c>
      <c r="I205" s="33">
        <v>125</v>
      </c>
      <c r="J205" s="34">
        <v>0.88279069767441865</v>
      </c>
    </row>
    <row r="206" spans="2:10">
      <c r="B206" s="29">
        <v>45855</v>
      </c>
      <c r="C206" s="30">
        <v>262</v>
      </c>
      <c r="D206" s="30">
        <v>221</v>
      </c>
      <c r="E206" s="30">
        <v>41</v>
      </c>
      <c r="F206" s="31">
        <v>0.84351145038167941</v>
      </c>
      <c r="G206" s="32">
        <v>1075</v>
      </c>
      <c r="H206" s="32">
        <v>935</v>
      </c>
      <c r="I206" s="33">
        <v>141</v>
      </c>
      <c r="J206" s="34">
        <v>0.86976744186046506</v>
      </c>
    </row>
    <row r="207" spans="2:10">
      <c r="B207" s="29">
        <v>45856</v>
      </c>
      <c r="C207" s="30">
        <v>262</v>
      </c>
      <c r="D207" s="30">
        <v>231</v>
      </c>
      <c r="E207" s="30">
        <v>31</v>
      </c>
      <c r="F207" s="31">
        <v>0.88167938931297707</v>
      </c>
      <c r="G207" s="32">
        <v>1075</v>
      </c>
      <c r="H207" s="32">
        <v>960</v>
      </c>
      <c r="I207" s="33">
        <v>115</v>
      </c>
      <c r="J207" s="34">
        <v>0.89302325581395348</v>
      </c>
    </row>
    <row r="208" spans="2:10">
      <c r="B208" s="29">
        <v>45857</v>
      </c>
      <c r="C208" s="30">
        <v>262</v>
      </c>
      <c r="D208" s="30">
        <v>226</v>
      </c>
      <c r="E208" s="30">
        <v>37</v>
      </c>
      <c r="F208" s="31">
        <v>0.86259541984732824</v>
      </c>
      <c r="G208" s="32">
        <v>1075</v>
      </c>
      <c r="H208" s="32">
        <v>933</v>
      </c>
      <c r="I208" s="33">
        <v>143</v>
      </c>
      <c r="J208" s="34">
        <v>0.86790697674418604</v>
      </c>
    </row>
    <row r="209" spans="2:10">
      <c r="B209" s="29">
        <v>45858</v>
      </c>
      <c r="C209" s="30">
        <v>262</v>
      </c>
      <c r="D209" s="30">
        <v>217</v>
      </c>
      <c r="E209" s="30">
        <v>45</v>
      </c>
      <c r="F209" s="31">
        <v>0.8282442748091603</v>
      </c>
      <c r="G209" s="32">
        <v>1075</v>
      </c>
      <c r="H209" s="32">
        <v>951</v>
      </c>
      <c r="I209" s="33">
        <v>126</v>
      </c>
      <c r="J209" s="34">
        <v>0.88465116279069766</v>
      </c>
    </row>
    <row r="210" spans="2:10">
      <c r="B210" s="29">
        <v>45859</v>
      </c>
      <c r="C210" s="30">
        <v>262</v>
      </c>
      <c r="D210" s="30">
        <v>213</v>
      </c>
      <c r="E210" s="30">
        <v>50</v>
      </c>
      <c r="F210" s="31">
        <v>0.81297709923664119</v>
      </c>
      <c r="G210" s="32">
        <v>1075</v>
      </c>
      <c r="H210" s="32">
        <v>938</v>
      </c>
      <c r="I210" s="33">
        <v>138</v>
      </c>
      <c r="J210" s="34">
        <v>0.8725581395348837</v>
      </c>
    </row>
    <row r="211" spans="2:10">
      <c r="B211" s="29">
        <v>45860</v>
      </c>
      <c r="C211" s="30">
        <v>258</v>
      </c>
      <c r="D211" s="30">
        <v>222</v>
      </c>
      <c r="E211" s="30">
        <v>41</v>
      </c>
      <c r="F211" s="31">
        <v>0.86046511627906974</v>
      </c>
      <c r="G211" s="32">
        <v>1075</v>
      </c>
      <c r="H211" s="32">
        <v>940</v>
      </c>
      <c r="I211" s="33">
        <v>136</v>
      </c>
      <c r="J211" s="34">
        <v>0.87441860465116283</v>
      </c>
    </row>
    <row r="212" spans="2:10">
      <c r="B212" s="29">
        <v>45861</v>
      </c>
      <c r="C212" s="30">
        <v>258</v>
      </c>
      <c r="D212" s="30">
        <v>227</v>
      </c>
      <c r="E212" s="30">
        <v>32</v>
      </c>
      <c r="F212" s="31">
        <v>0.87984496124031009</v>
      </c>
      <c r="G212" s="32">
        <v>1067</v>
      </c>
      <c r="H212" s="32">
        <v>938</v>
      </c>
      <c r="I212" s="33">
        <v>145</v>
      </c>
      <c r="J212" s="34">
        <v>0.87910028116213679</v>
      </c>
    </row>
    <row r="213" spans="2:10">
      <c r="B213" s="29">
        <v>45862</v>
      </c>
      <c r="C213" s="30">
        <v>258</v>
      </c>
      <c r="D213" s="30">
        <v>214</v>
      </c>
      <c r="E213" s="30">
        <v>44</v>
      </c>
      <c r="F213" s="31">
        <v>0.8294573643410853</v>
      </c>
      <c r="G213" s="32">
        <v>1063</v>
      </c>
      <c r="H213" s="32">
        <v>943</v>
      </c>
      <c r="I213" s="33">
        <v>122</v>
      </c>
      <c r="J213" s="34">
        <v>0.88711194731890874</v>
      </c>
    </row>
    <row r="214" spans="2:10">
      <c r="B214" s="29">
        <v>45863</v>
      </c>
      <c r="C214" s="30">
        <v>258</v>
      </c>
      <c r="D214" s="30">
        <v>224</v>
      </c>
      <c r="E214" s="30">
        <v>34</v>
      </c>
      <c r="F214" s="31">
        <v>0.86821705426356588</v>
      </c>
      <c r="G214" s="32">
        <v>1063</v>
      </c>
      <c r="H214" s="32">
        <v>934</v>
      </c>
      <c r="I214" s="33">
        <v>130</v>
      </c>
      <c r="J214" s="34">
        <v>0.87864534336782696</v>
      </c>
    </row>
    <row r="215" spans="2:10">
      <c r="B215" s="29">
        <v>45864</v>
      </c>
      <c r="C215" s="30">
        <v>258</v>
      </c>
      <c r="D215" s="30">
        <v>226</v>
      </c>
      <c r="E215" s="30">
        <v>32</v>
      </c>
      <c r="F215" s="31">
        <v>0.87596899224806202</v>
      </c>
      <c r="G215" s="32">
        <v>1063</v>
      </c>
      <c r="H215" s="32">
        <v>901</v>
      </c>
      <c r="I215" s="33">
        <v>163</v>
      </c>
      <c r="J215" s="34">
        <v>0.84760112888052686</v>
      </c>
    </row>
    <row r="216" spans="2:10">
      <c r="B216" s="29">
        <v>45865</v>
      </c>
      <c r="C216" s="30">
        <v>258</v>
      </c>
      <c r="D216" s="30">
        <v>220</v>
      </c>
      <c r="E216" s="30">
        <v>39</v>
      </c>
      <c r="F216" s="31">
        <v>0.8527131782945736</v>
      </c>
      <c r="G216" s="32">
        <v>1063</v>
      </c>
      <c r="H216" s="32">
        <v>925</v>
      </c>
      <c r="I216" s="33">
        <v>141</v>
      </c>
      <c r="J216" s="34">
        <v>0.87017873941674506</v>
      </c>
    </row>
    <row r="217" spans="2:10">
      <c r="B217" s="29">
        <v>45866</v>
      </c>
      <c r="C217" s="30">
        <v>258</v>
      </c>
      <c r="D217" s="30">
        <v>213</v>
      </c>
      <c r="E217" s="30">
        <v>45</v>
      </c>
      <c r="F217" s="31">
        <v>0.82558139534883723</v>
      </c>
      <c r="G217" s="32">
        <v>1063</v>
      </c>
      <c r="H217" s="32">
        <v>944</v>
      </c>
      <c r="I217" s="33">
        <v>127</v>
      </c>
      <c r="J217" s="34">
        <v>0.88805268109125113</v>
      </c>
    </row>
    <row r="218" spans="2:10">
      <c r="B218" s="29">
        <v>45867</v>
      </c>
      <c r="C218" s="44"/>
      <c r="D218" s="44"/>
      <c r="E218" s="44"/>
      <c r="F218" s="45"/>
      <c r="G218" s="44"/>
      <c r="H218" s="44"/>
      <c r="I218" s="44"/>
      <c r="J218" s="46"/>
    </row>
    <row r="219" spans="2:10">
      <c r="B219" s="29">
        <v>45868</v>
      </c>
      <c r="C219" s="44"/>
      <c r="D219" s="44"/>
      <c r="E219" s="44"/>
      <c r="F219" s="45"/>
      <c r="G219" s="44"/>
      <c r="H219" s="44"/>
      <c r="I219" s="44"/>
      <c r="J219" s="46"/>
    </row>
    <row r="220" spans="2:10">
      <c r="B220" s="29">
        <v>45869</v>
      </c>
      <c r="C220" s="44"/>
      <c r="D220" s="44"/>
      <c r="E220" s="44"/>
      <c r="F220" s="45"/>
      <c r="G220" s="44"/>
      <c r="H220" s="44"/>
      <c r="I220" s="44"/>
      <c r="J220" s="46"/>
    </row>
    <row r="221" spans="2:10">
      <c r="B221" s="29">
        <v>45870</v>
      </c>
      <c r="C221" s="44"/>
      <c r="D221" s="44"/>
      <c r="E221" s="44"/>
      <c r="F221" s="45"/>
      <c r="G221" s="44"/>
      <c r="H221" s="44"/>
      <c r="I221" s="44"/>
      <c r="J221" s="46"/>
    </row>
    <row r="222" spans="2:10">
      <c r="B222" s="29">
        <v>45871</v>
      </c>
      <c r="C222" s="44"/>
      <c r="D222" s="44"/>
      <c r="E222" s="44"/>
      <c r="F222" s="45"/>
      <c r="G222" s="44"/>
      <c r="H222" s="44"/>
      <c r="I222" s="44"/>
      <c r="J222" s="46"/>
    </row>
    <row r="223" spans="2:10">
      <c r="B223" s="29">
        <v>45872</v>
      </c>
      <c r="C223" s="44"/>
      <c r="D223" s="44"/>
      <c r="E223" s="44"/>
      <c r="F223" s="45"/>
      <c r="G223" s="44"/>
      <c r="H223" s="44"/>
      <c r="I223" s="44"/>
      <c r="J223" s="46"/>
    </row>
    <row r="224" spans="2:10">
      <c r="B224" s="29">
        <v>45873</v>
      </c>
      <c r="C224" s="44"/>
      <c r="D224" s="44"/>
      <c r="E224" s="44"/>
      <c r="F224" s="45"/>
      <c r="G224" s="44"/>
      <c r="H224" s="44"/>
      <c r="I224" s="44"/>
      <c r="J224" s="46"/>
    </row>
    <row r="225" spans="2:10">
      <c r="B225" s="29">
        <v>45874</v>
      </c>
      <c r="C225" s="44"/>
      <c r="D225" s="44"/>
      <c r="E225" s="44"/>
      <c r="F225" s="45"/>
      <c r="G225" s="44"/>
      <c r="H225" s="44"/>
      <c r="I225" s="44"/>
      <c r="J225" s="46"/>
    </row>
    <row r="226" spans="2:10">
      <c r="B226" s="29">
        <v>45875</v>
      </c>
      <c r="C226" s="44"/>
      <c r="D226" s="44"/>
      <c r="E226" s="44"/>
      <c r="F226" s="45"/>
      <c r="G226" s="44"/>
      <c r="H226" s="44"/>
      <c r="I226" s="44"/>
      <c r="J226" s="46"/>
    </row>
    <row r="227" spans="2:10">
      <c r="B227" s="29">
        <v>45876</v>
      </c>
      <c r="C227" s="44"/>
      <c r="D227" s="44"/>
      <c r="E227" s="44"/>
      <c r="F227" s="45"/>
      <c r="G227" s="44"/>
      <c r="H227" s="44"/>
      <c r="I227" s="44"/>
      <c r="J227" s="46"/>
    </row>
    <row r="228" spans="2:10">
      <c r="B228" s="29">
        <v>45877</v>
      </c>
      <c r="C228" s="44"/>
      <c r="D228" s="44"/>
      <c r="E228" s="44"/>
      <c r="F228" s="45"/>
      <c r="G228" s="44"/>
      <c r="H228" s="44"/>
      <c r="I228" s="44"/>
      <c r="J228" s="46"/>
    </row>
    <row r="229" spans="2:10">
      <c r="B229" s="29">
        <v>45878</v>
      </c>
      <c r="C229" s="44"/>
      <c r="D229" s="44"/>
      <c r="E229" s="44"/>
      <c r="F229" s="45"/>
      <c r="G229" s="44"/>
      <c r="H229" s="44"/>
      <c r="I229" s="44"/>
      <c r="J229" s="46"/>
    </row>
    <row r="230" spans="2:10">
      <c r="B230" s="29">
        <v>45879</v>
      </c>
      <c r="C230" s="44"/>
      <c r="D230" s="44"/>
      <c r="E230" s="44"/>
      <c r="F230" s="45"/>
      <c r="G230" s="44"/>
      <c r="H230" s="44"/>
      <c r="I230" s="44"/>
      <c r="J230" s="46"/>
    </row>
    <row r="231" spans="2:10">
      <c r="B231" s="29">
        <v>45880</v>
      </c>
      <c r="C231" s="44"/>
      <c r="D231" s="44"/>
      <c r="E231" s="44"/>
      <c r="F231" s="45"/>
      <c r="G231" s="44"/>
      <c r="H231" s="44"/>
      <c r="I231" s="44"/>
      <c r="J231" s="46"/>
    </row>
    <row r="232" spans="2:10">
      <c r="B232" s="29">
        <v>45881</v>
      </c>
      <c r="C232" s="44"/>
      <c r="D232" s="44"/>
      <c r="E232" s="44"/>
      <c r="F232" s="45"/>
      <c r="G232" s="44"/>
      <c r="H232" s="44"/>
      <c r="I232" s="44"/>
      <c r="J232" s="46"/>
    </row>
    <row r="233" spans="2:10">
      <c r="B233" s="29">
        <v>45882</v>
      </c>
      <c r="C233" s="44"/>
      <c r="D233" s="44"/>
      <c r="E233" s="44"/>
      <c r="F233" s="45"/>
      <c r="G233" s="44"/>
      <c r="H233" s="44"/>
      <c r="I233" s="44"/>
      <c r="J233" s="46"/>
    </row>
    <row r="234" spans="2:10">
      <c r="B234" s="29">
        <v>45883</v>
      </c>
      <c r="C234" s="44"/>
      <c r="D234" s="44"/>
      <c r="E234" s="44"/>
      <c r="F234" s="45"/>
      <c r="G234" s="44"/>
      <c r="H234" s="44"/>
      <c r="I234" s="44"/>
      <c r="J234" s="46"/>
    </row>
    <row r="235" spans="2:10">
      <c r="B235" s="29">
        <v>45884</v>
      </c>
      <c r="C235" s="44"/>
      <c r="D235" s="44"/>
      <c r="E235" s="44"/>
      <c r="F235" s="45"/>
      <c r="G235" s="44"/>
      <c r="H235" s="44"/>
      <c r="I235" s="44"/>
      <c r="J235" s="46"/>
    </row>
    <row r="236" spans="2:10">
      <c r="B236" s="29">
        <v>45885</v>
      </c>
      <c r="C236" s="44"/>
      <c r="D236" s="44"/>
      <c r="E236" s="44"/>
      <c r="F236" s="45"/>
      <c r="G236" s="44"/>
      <c r="H236" s="44"/>
      <c r="I236" s="44"/>
      <c r="J236" s="46"/>
    </row>
    <row r="237" spans="2:10">
      <c r="B237" s="29">
        <v>45886</v>
      </c>
      <c r="C237" s="44"/>
      <c r="D237" s="44"/>
      <c r="E237" s="44"/>
      <c r="F237" s="45"/>
      <c r="G237" s="44"/>
      <c r="H237" s="44"/>
      <c r="I237" s="44"/>
      <c r="J237" s="46"/>
    </row>
    <row r="238" spans="2:10">
      <c r="B238" s="29">
        <v>45887</v>
      </c>
      <c r="C238" s="44"/>
      <c r="D238" s="44"/>
      <c r="E238" s="44"/>
      <c r="F238" s="45"/>
      <c r="G238" s="44"/>
      <c r="H238" s="44"/>
      <c r="I238" s="44"/>
      <c r="J238" s="46"/>
    </row>
    <row r="239" spans="2:10">
      <c r="B239" s="29">
        <v>45888</v>
      </c>
      <c r="C239" s="44"/>
      <c r="D239" s="44"/>
      <c r="E239" s="44"/>
      <c r="F239" s="45"/>
      <c r="G239" s="44"/>
      <c r="H239" s="44"/>
      <c r="I239" s="44"/>
      <c r="J239" s="46"/>
    </row>
    <row r="240" spans="2:10">
      <c r="B240" s="29">
        <v>45889</v>
      </c>
      <c r="C240" s="44"/>
      <c r="D240" s="44"/>
      <c r="E240" s="44"/>
      <c r="F240" s="45"/>
      <c r="G240" s="44"/>
      <c r="H240" s="44"/>
      <c r="I240" s="44"/>
      <c r="J240" s="46"/>
    </row>
    <row r="241" spans="2:10">
      <c r="B241" s="29">
        <v>45890</v>
      </c>
      <c r="C241" s="44"/>
      <c r="D241" s="44"/>
      <c r="E241" s="44"/>
      <c r="F241" s="45"/>
      <c r="G241" s="44"/>
      <c r="H241" s="44"/>
      <c r="I241" s="44"/>
      <c r="J241" s="46"/>
    </row>
    <row r="242" spans="2:10">
      <c r="B242" s="29">
        <v>45891</v>
      </c>
      <c r="C242" s="44"/>
      <c r="D242" s="44"/>
      <c r="E242" s="44"/>
      <c r="F242" s="45"/>
      <c r="G242" s="44"/>
      <c r="H242" s="44"/>
      <c r="I242" s="44"/>
      <c r="J242" s="46"/>
    </row>
    <row r="243" spans="2:10">
      <c r="B243" s="29">
        <v>45892</v>
      </c>
      <c r="C243" s="44"/>
      <c r="D243" s="44"/>
      <c r="E243" s="44"/>
      <c r="F243" s="45"/>
      <c r="G243" s="44"/>
      <c r="H243" s="44"/>
      <c r="I243" s="44"/>
      <c r="J243" s="46"/>
    </row>
    <row r="244" spans="2:10">
      <c r="B244" s="29">
        <v>45893</v>
      </c>
      <c r="C244" s="44"/>
      <c r="D244" s="44"/>
      <c r="E244" s="44"/>
      <c r="F244" s="45"/>
      <c r="G244" s="44"/>
      <c r="H244" s="44"/>
      <c r="I244" s="44"/>
      <c r="J244" s="46"/>
    </row>
    <row r="245" spans="2:10">
      <c r="B245" s="29">
        <v>45894</v>
      </c>
      <c r="C245" s="44"/>
      <c r="D245" s="44"/>
      <c r="E245" s="44"/>
      <c r="F245" s="45"/>
      <c r="G245" s="44"/>
      <c r="H245" s="44"/>
      <c r="I245" s="44"/>
      <c r="J245" s="46"/>
    </row>
    <row r="246" spans="2:10">
      <c r="B246" s="29">
        <v>45895</v>
      </c>
      <c r="C246" s="44"/>
      <c r="D246" s="44"/>
      <c r="E246" s="44"/>
      <c r="F246" s="45"/>
      <c r="G246" s="44"/>
      <c r="H246" s="44"/>
      <c r="I246" s="44"/>
      <c r="J246" s="46"/>
    </row>
    <row r="247" spans="2:10">
      <c r="B247" s="29">
        <v>45896</v>
      </c>
      <c r="C247" s="44"/>
      <c r="D247" s="44"/>
      <c r="E247" s="44"/>
      <c r="F247" s="45"/>
      <c r="G247" s="44"/>
      <c r="H247" s="44"/>
      <c r="I247" s="44"/>
      <c r="J247" s="46"/>
    </row>
    <row r="248" spans="2:10">
      <c r="B248" s="29">
        <v>45897</v>
      </c>
      <c r="C248" s="44"/>
      <c r="D248" s="44"/>
      <c r="E248" s="44"/>
      <c r="F248" s="45"/>
      <c r="G248" s="44"/>
      <c r="H248" s="44"/>
      <c r="I248" s="44"/>
      <c r="J248" s="46"/>
    </row>
    <row r="249" spans="2:10">
      <c r="B249" s="29">
        <v>45898</v>
      </c>
      <c r="C249" s="44"/>
      <c r="D249" s="44"/>
      <c r="E249" s="44"/>
      <c r="F249" s="45"/>
      <c r="G249" s="44"/>
      <c r="H249" s="44"/>
      <c r="I249" s="44"/>
      <c r="J249" s="46"/>
    </row>
    <row r="250" spans="2:10">
      <c r="B250" s="29">
        <v>45899</v>
      </c>
      <c r="C250" s="44"/>
      <c r="D250" s="44"/>
      <c r="E250" s="44"/>
      <c r="F250" s="45"/>
      <c r="G250" s="44"/>
      <c r="H250" s="44"/>
      <c r="I250" s="44"/>
      <c r="J250" s="46"/>
    </row>
    <row r="251" spans="2:10">
      <c r="B251" s="29">
        <v>45900</v>
      </c>
      <c r="C251" s="44"/>
      <c r="D251" s="44"/>
      <c r="E251" s="44"/>
      <c r="F251" s="45"/>
      <c r="G251" s="44"/>
      <c r="H251" s="44"/>
      <c r="I251" s="44"/>
      <c r="J251" s="46"/>
    </row>
    <row r="252" spans="2:10">
      <c r="B252" s="29">
        <v>45901</v>
      </c>
      <c r="C252" s="44"/>
      <c r="D252" s="44"/>
      <c r="E252" s="44"/>
      <c r="F252" s="45"/>
      <c r="G252" s="44"/>
      <c r="H252" s="44"/>
      <c r="I252" s="44"/>
      <c r="J252" s="46"/>
    </row>
    <row r="253" spans="2:10">
      <c r="B253" s="29">
        <v>45902</v>
      </c>
      <c r="C253" s="44"/>
      <c r="D253" s="44"/>
      <c r="E253" s="44"/>
      <c r="F253" s="45"/>
      <c r="G253" s="44"/>
      <c r="H253" s="44"/>
      <c r="I253" s="44"/>
      <c r="J253" s="46"/>
    </row>
    <row r="254" spans="2:10">
      <c r="B254" s="29">
        <v>45903</v>
      </c>
      <c r="C254" s="44"/>
      <c r="D254" s="44"/>
      <c r="E254" s="44"/>
      <c r="F254" s="45"/>
      <c r="G254" s="44"/>
      <c r="H254" s="44"/>
      <c r="I254" s="44"/>
      <c r="J254" s="46"/>
    </row>
    <row r="255" spans="2:10">
      <c r="B255" s="29">
        <v>45904</v>
      </c>
      <c r="C255" s="44"/>
      <c r="D255" s="44"/>
      <c r="E255" s="44"/>
      <c r="F255" s="45"/>
      <c r="G255" s="44"/>
      <c r="H255" s="44"/>
      <c r="I255" s="44"/>
      <c r="J255" s="46"/>
    </row>
    <row r="256" spans="2:10">
      <c r="B256" s="29">
        <v>45905</v>
      </c>
      <c r="C256" s="44"/>
      <c r="D256" s="44"/>
      <c r="E256" s="44"/>
      <c r="F256" s="45"/>
      <c r="G256" s="44"/>
      <c r="H256" s="44"/>
      <c r="I256" s="44"/>
      <c r="J256" s="46"/>
    </row>
    <row r="257" spans="2:10">
      <c r="B257" s="29">
        <v>45906</v>
      </c>
      <c r="C257" s="44"/>
      <c r="D257" s="44"/>
      <c r="E257" s="44"/>
      <c r="F257" s="45"/>
      <c r="G257" s="44"/>
      <c r="H257" s="44"/>
      <c r="I257" s="44"/>
      <c r="J257" s="46"/>
    </row>
    <row r="258" spans="2:10">
      <c r="B258" s="29">
        <v>45907</v>
      </c>
      <c r="C258" s="44"/>
      <c r="D258" s="44"/>
      <c r="E258" s="44"/>
      <c r="F258" s="45"/>
      <c r="G258" s="44"/>
      <c r="H258" s="44"/>
      <c r="I258" s="44"/>
      <c r="J258" s="46"/>
    </row>
    <row r="259" spans="2:10">
      <c r="B259" s="29">
        <v>45908</v>
      </c>
      <c r="C259" s="44"/>
      <c r="D259" s="44"/>
      <c r="E259" s="44"/>
      <c r="F259" s="45"/>
      <c r="G259" s="44"/>
      <c r="H259" s="44"/>
      <c r="I259" s="44"/>
      <c r="J259" s="46"/>
    </row>
    <row r="260" spans="2:10">
      <c r="B260" s="29">
        <v>45909</v>
      </c>
      <c r="C260" s="44"/>
      <c r="D260" s="44"/>
      <c r="E260" s="44"/>
      <c r="F260" s="45"/>
      <c r="G260" s="44"/>
      <c r="H260" s="44"/>
      <c r="I260" s="44"/>
      <c r="J260" s="46"/>
    </row>
    <row r="261" spans="2:10">
      <c r="B261" s="29">
        <v>45910</v>
      </c>
      <c r="C261" s="44"/>
      <c r="D261" s="44"/>
      <c r="E261" s="44"/>
      <c r="F261" s="45"/>
      <c r="G261" s="44"/>
      <c r="H261" s="44"/>
      <c r="I261" s="44"/>
      <c r="J261" s="46"/>
    </row>
    <row r="262" spans="2:10">
      <c r="B262" s="29">
        <v>45911</v>
      </c>
      <c r="C262" s="44"/>
      <c r="D262" s="44"/>
      <c r="E262" s="44"/>
      <c r="F262" s="45"/>
      <c r="G262" s="44"/>
      <c r="H262" s="44"/>
      <c r="I262" s="44"/>
      <c r="J262" s="46"/>
    </row>
    <row r="263" spans="2:10">
      <c r="B263" s="29">
        <v>45912</v>
      </c>
      <c r="C263" s="44"/>
      <c r="D263" s="44"/>
      <c r="E263" s="44"/>
      <c r="F263" s="45"/>
      <c r="G263" s="44"/>
      <c r="H263" s="44"/>
      <c r="I263" s="44"/>
      <c r="J263" s="46"/>
    </row>
    <row r="264" spans="2:10">
      <c r="B264" s="29">
        <v>45913</v>
      </c>
      <c r="C264" s="44"/>
      <c r="D264" s="44"/>
      <c r="E264" s="44"/>
      <c r="F264" s="45"/>
      <c r="G264" s="44"/>
      <c r="H264" s="44"/>
      <c r="I264" s="44"/>
      <c r="J264" s="46"/>
    </row>
    <row r="265" spans="2:10">
      <c r="B265" s="29">
        <v>45914</v>
      </c>
      <c r="C265" s="44"/>
      <c r="D265" s="44"/>
      <c r="E265" s="44"/>
      <c r="F265" s="45"/>
      <c r="G265" s="44"/>
      <c r="H265" s="44"/>
      <c r="I265" s="44"/>
      <c r="J265" s="46"/>
    </row>
    <row r="266" spans="2:10">
      <c r="B266" s="29">
        <v>45915</v>
      </c>
      <c r="C266" s="44"/>
      <c r="D266" s="44"/>
      <c r="E266" s="44"/>
      <c r="F266" s="45"/>
      <c r="G266" s="44"/>
      <c r="H266" s="44"/>
      <c r="I266" s="44"/>
      <c r="J266" s="46"/>
    </row>
    <row r="267" spans="2:10">
      <c r="B267" s="29">
        <v>45916</v>
      </c>
      <c r="C267" s="44"/>
      <c r="D267" s="44"/>
      <c r="E267" s="44"/>
      <c r="F267" s="45"/>
      <c r="G267" s="44"/>
      <c r="H267" s="44"/>
      <c r="I267" s="44"/>
      <c r="J267" s="46"/>
    </row>
    <row r="268" spans="2:10">
      <c r="B268" s="29">
        <v>45917</v>
      </c>
      <c r="C268" s="44"/>
      <c r="D268" s="44"/>
      <c r="E268" s="44"/>
      <c r="F268" s="45"/>
      <c r="G268" s="44"/>
      <c r="H268" s="44"/>
      <c r="I268" s="44"/>
      <c r="J268" s="46"/>
    </row>
    <row r="269" spans="2:10">
      <c r="B269" s="29">
        <v>45918</v>
      </c>
      <c r="C269" s="44"/>
      <c r="D269" s="44"/>
      <c r="E269" s="44"/>
      <c r="F269" s="45"/>
      <c r="G269" s="44"/>
      <c r="H269" s="44"/>
      <c r="I269" s="44"/>
      <c r="J269" s="46"/>
    </row>
    <row r="270" spans="2:10">
      <c r="B270" s="29">
        <v>45919</v>
      </c>
      <c r="C270" s="44"/>
      <c r="D270" s="44"/>
      <c r="E270" s="44"/>
      <c r="F270" s="45"/>
      <c r="G270" s="44"/>
      <c r="H270" s="44"/>
      <c r="I270" s="44"/>
      <c r="J270" s="46"/>
    </row>
    <row r="271" spans="2:10">
      <c r="B271" s="29">
        <v>45920</v>
      </c>
      <c r="C271" s="44"/>
      <c r="D271" s="44"/>
      <c r="E271" s="44"/>
      <c r="F271" s="45"/>
      <c r="G271" s="44"/>
      <c r="H271" s="44"/>
      <c r="I271" s="44"/>
      <c r="J271" s="46"/>
    </row>
    <row r="272" spans="2:10">
      <c r="B272" s="29">
        <v>45921</v>
      </c>
      <c r="C272" s="44"/>
      <c r="D272" s="44"/>
      <c r="E272" s="44"/>
      <c r="F272" s="45"/>
      <c r="G272" s="44"/>
      <c r="H272" s="44"/>
      <c r="I272" s="44"/>
      <c r="J272" s="46"/>
    </row>
    <row r="273" spans="2:10">
      <c r="B273" s="29">
        <v>45922</v>
      </c>
      <c r="C273" s="44"/>
      <c r="D273" s="44"/>
      <c r="E273" s="44"/>
      <c r="F273" s="45"/>
      <c r="G273" s="44"/>
      <c r="H273" s="44"/>
      <c r="I273" s="44"/>
      <c r="J273" s="46"/>
    </row>
    <row r="274" spans="2:10">
      <c r="B274" s="29">
        <v>45923</v>
      </c>
      <c r="C274" s="44"/>
      <c r="D274" s="44"/>
      <c r="E274" s="44"/>
      <c r="F274" s="45"/>
      <c r="G274" s="44"/>
      <c r="H274" s="44"/>
      <c r="I274" s="44"/>
      <c r="J274" s="46"/>
    </row>
    <row r="275" spans="2:10">
      <c r="B275" s="29">
        <v>45924</v>
      </c>
      <c r="C275" s="44"/>
      <c r="D275" s="44"/>
      <c r="E275" s="44"/>
      <c r="F275" s="45"/>
      <c r="G275" s="44"/>
      <c r="H275" s="44"/>
      <c r="I275" s="44"/>
      <c r="J275" s="46"/>
    </row>
    <row r="276" spans="2:10">
      <c r="B276" s="29">
        <v>45925</v>
      </c>
      <c r="C276" s="44"/>
      <c r="D276" s="44"/>
      <c r="E276" s="44"/>
      <c r="F276" s="45"/>
      <c r="G276" s="44"/>
      <c r="H276" s="44"/>
      <c r="I276" s="44"/>
      <c r="J276" s="46"/>
    </row>
    <row r="277" spans="2:10">
      <c r="B277" s="29">
        <v>45926</v>
      </c>
      <c r="C277" s="44"/>
      <c r="D277" s="44"/>
      <c r="E277" s="44"/>
      <c r="F277" s="45"/>
      <c r="G277" s="44"/>
      <c r="H277" s="44"/>
      <c r="I277" s="44"/>
      <c r="J277" s="46"/>
    </row>
    <row r="278" spans="2:10">
      <c r="B278" s="29">
        <v>45927</v>
      </c>
      <c r="C278" s="44"/>
      <c r="D278" s="44"/>
      <c r="E278" s="44"/>
      <c r="F278" s="45"/>
      <c r="G278" s="44"/>
      <c r="H278" s="44"/>
      <c r="I278" s="44"/>
      <c r="J278" s="46"/>
    </row>
    <row r="279" spans="2:10">
      <c r="B279" s="29">
        <v>45928</v>
      </c>
      <c r="C279" s="44"/>
      <c r="D279" s="44"/>
      <c r="E279" s="44"/>
      <c r="F279" s="45"/>
      <c r="G279" s="44"/>
      <c r="H279" s="44"/>
      <c r="I279" s="44"/>
      <c r="J279" s="46"/>
    </row>
    <row r="280" spans="2:10">
      <c r="B280" s="29">
        <v>45929</v>
      </c>
      <c r="C280" s="44"/>
      <c r="D280" s="44"/>
      <c r="E280" s="44"/>
      <c r="F280" s="45"/>
      <c r="G280" s="44"/>
      <c r="H280" s="44"/>
      <c r="I280" s="44"/>
      <c r="J280" s="46"/>
    </row>
    <row r="281" spans="2:10">
      <c r="B281" s="29">
        <v>45930</v>
      </c>
      <c r="C281" s="44"/>
      <c r="D281" s="44"/>
      <c r="E281" s="44"/>
      <c r="F281" s="45"/>
      <c r="G281" s="44"/>
      <c r="H281" s="44"/>
      <c r="I281" s="44"/>
      <c r="J281" s="46"/>
    </row>
    <row r="282" spans="2:10">
      <c r="B282" s="29">
        <v>45931</v>
      </c>
      <c r="C282" s="44"/>
      <c r="D282" s="44"/>
      <c r="E282" s="44"/>
      <c r="F282" s="45"/>
      <c r="G282" s="44"/>
      <c r="H282" s="44"/>
      <c r="I282" s="44"/>
      <c r="J282" s="46"/>
    </row>
    <row r="283" spans="2:10">
      <c r="B283" s="29">
        <v>45932</v>
      </c>
      <c r="C283" s="44"/>
      <c r="D283" s="44"/>
      <c r="E283" s="44"/>
      <c r="F283" s="45"/>
      <c r="G283" s="44"/>
      <c r="H283" s="44"/>
      <c r="I283" s="44"/>
      <c r="J283" s="46"/>
    </row>
    <row r="284" spans="2:10">
      <c r="B284" s="29">
        <v>45933</v>
      </c>
      <c r="C284" s="44"/>
      <c r="D284" s="44"/>
      <c r="E284" s="44"/>
      <c r="F284" s="45"/>
      <c r="G284" s="44"/>
      <c r="H284" s="44"/>
      <c r="I284" s="44"/>
      <c r="J284" s="46"/>
    </row>
    <row r="285" spans="2:10">
      <c r="B285" s="29">
        <v>45934</v>
      </c>
      <c r="C285" s="44"/>
      <c r="D285" s="44"/>
      <c r="E285" s="44"/>
      <c r="F285" s="45"/>
      <c r="G285" s="44"/>
      <c r="H285" s="44"/>
      <c r="I285" s="44"/>
      <c r="J285" s="46"/>
    </row>
    <row r="286" spans="2:10">
      <c r="B286" s="29">
        <v>45935</v>
      </c>
      <c r="C286" s="44"/>
      <c r="D286" s="44"/>
      <c r="E286" s="44"/>
      <c r="F286" s="45"/>
      <c r="G286" s="44"/>
      <c r="H286" s="44"/>
      <c r="I286" s="44"/>
      <c r="J286" s="46"/>
    </row>
    <row r="287" spans="2:10">
      <c r="B287" s="29">
        <v>45936</v>
      </c>
      <c r="C287" s="44"/>
      <c r="D287" s="44"/>
      <c r="E287" s="44"/>
      <c r="F287" s="45"/>
      <c r="G287" s="44"/>
      <c r="H287" s="44"/>
      <c r="I287" s="44"/>
      <c r="J287" s="46"/>
    </row>
    <row r="288" spans="2:10">
      <c r="B288" s="29">
        <v>45937</v>
      </c>
      <c r="C288" s="44"/>
      <c r="D288" s="44"/>
      <c r="E288" s="44"/>
      <c r="F288" s="45"/>
      <c r="G288" s="44"/>
      <c r="H288" s="44"/>
      <c r="I288" s="44"/>
      <c r="J288" s="46"/>
    </row>
    <row r="289" spans="2:10">
      <c r="B289" s="29">
        <v>45938</v>
      </c>
      <c r="C289" s="44"/>
      <c r="D289" s="44"/>
      <c r="E289" s="44"/>
      <c r="F289" s="45"/>
      <c r="G289" s="44"/>
      <c r="H289" s="44"/>
      <c r="I289" s="44"/>
      <c r="J289" s="46"/>
    </row>
    <row r="290" spans="2:10">
      <c r="B290" s="29">
        <v>45939</v>
      </c>
      <c r="C290" s="44"/>
      <c r="D290" s="44"/>
      <c r="E290" s="44"/>
      <c r="F290" s="45"/>
      <c r="G290" s="44"/>
      <c r="H290" s="44"/>
      <c r="I290" s="44"/>
      <c r="J290" s="46"/>
    </row>
    <row r="291" spans="2:10">
      <c r="B291" s="29">
        <v>45940</v>
      </c>
      <c r="C291" s="44"/>
      <c r="D291" s="44"/>
      <c r="E291" s="44"/>
      <c r="F291" s="45"/>
      <c r="G291" s="44"/>
      <c r="H291" s="44"/>
      <c r="I291" s="44"/>
      <c r="J291" s="46"/>
    </row>
    <row r="292" spans="2:10">
      <c r="B292" s="29">
        <v>45941</v>
      </c>
      <c r="C292" s="44"/>
      <c r="D292" s="44"/>
      <c r="E292" s="44"/>
      <c r="F292" s="45"/>
      <c r="G292" s="44"/>
      <c r="H292" s="44"/>
      <c r="I292" s="44"/>
      <c r="J292" s="46"/>
    </row>
    <row r="293" spans="2:10">
      <c r="B293" s="29">
        <v>45942</v>
      </c>
      <c r="C293" s="44"/>
      <c r="D293" s="44"/>
      <c r="E293" s="44"/>
      <c r="F293" s="45"/>
      <c r="G293" s="44"/>
      <c r="H293" s="44"/>
      <c r="I293" s="44"/>
      <c r="J293" s="46"/>
    </row>
    <row r="294" spans="2:10">
      <c r="B294" s="29">
        <v>45943</v>
      </c>
      <c r="C294" s="44"/>
      <c r="D294" s="44"/>
      <c r="E294" s="44"/>
      <c r="F294" s="45"/>
      <c r="G294" s="44"/>
      <c r="H294" s="44"/>
      <c r="I294" s="44"/>
      <c r="J294" s="46"/>
    </row>
    <row r="295" spans="2:10">
      <c r="B295" s="29">
        <v>45944</v>
      </c>
      <c r="C295" s="44"/>
      <c r="D295" s="44"/>
      <c r="E295" s="44"/>
      <c r="F295" s="45"/>
      <c r="G295" s="44"/>
      <c r="H295" s="44"/>
      <c r="I295" s="44"/>
      <c r="J295" s="46"/>
    </row>
    <row r="296" spans="2:10">
      <c r="B296" s="29">
        <v>45945</v>
      </c>
      <c r="C296" s="44"/>
      <c r="D296" s="44"/>
      <c r="E296" s="44"/>
      <c r="F296" s="45"/>
      <c r="G296" s="44"/>
      <c r="H296" s="44"/>
      <c r="I296" s="44"/>
      <c r="J296" s="46"/>
    </row>
    <row r="297" spans="2:10">
      <c r="B297" s="29">
        <v>45946</v>
      </c>
      <c r="C297" s="44"/>
      <c r="D297" s="44"/>
      <c r="E297" s="44"/>
      <c r="F297" s="45"/>
      <c r="G297" s="44"/>
      <c r="H297" s="44"/>
      <c r="I297" s="44"/>
      <c r="J297" s="46"/>
    </row>
    <row r="298" spans="2:10">
      <c r="B298" s="29">
        <v>45947</v>
      </c>
      <c r="C298" s="44"/>
      <c r="D298" s="44"/>
      <c r="E298" s="44"/>
      <c r="F298" s="45"/>
      <c r="G298" s="44"/>
      <c r="H298" s="44"/>
      <c r="I298" s="44"/>
      <c r="J298" s="46"/>
    </row>
    <row r="299" spans="2:10">
      <c r="B299" s="29">
        <v>45948</v>
      </c>
      <c r="C299" s="44"/>
      <c r="D299" s="44"/>
      <c r="E299" s="44"/>
      <c r="F299" s="45"/>
      <c r="G299" s="44"/>
      <c r="H299" s="44"/>
      <c r="I299" s="44"/>
      <c r="J299" s="46"/>
    </row>
    <row r="300" spans="2:10">
      <c r="B300" s="29">
        <v>45949</v>
      </c>
      <c r="C300" s="44"/>
      <c r="D300" s="44"/>
      <c r="E300" s="44"/>
      <c r="F300" s="45"/>
      <c r="G300" s="44"/>
      <c r="H300" s="44"/>
      <c r="I300" s="44"/>
      <c r="J300" s="46"/>
    </row>
    <row r="301" spans="2:10">
      <c r="B301" s="29">
        <v>45950</v>
      </c>
      <c r="C301" s="44"/>
      <c r="D301" s="44"/>
      <c r="E301" s="44"/>
      <c r="F301" s="45"/>
      <c r="G301" s="44"/>
      <c r="H301" s="44"/>
      <c r="I301" s="44"/>
      <c r="J301" s="46"/>
    </row>
    <row r="302" spans="2:10">
      <c r="B302" s="29">
        <v>45951</v>
      </c>
      <c r="C302" s="44"/>
      <c r="D302" s="44"/>
      <c r="E302" s="44"/>
      <c r="F302" s="45"/>
      <c r="G302" s="44"/>
      <c r="H302" s="44"/>
      <c r="I302" s="44"/>
      <c r="J302" s="46"/>
    </row>
    <row r="303" spans="2:10">
      <c r="B303" s="29">
        <v>45952</v>
      </c>
      <c r="C303" s="44"/>
      <c r="D303" s="44"/>
      <c r="E303" s="44"/>
      <c r="F303" s="45"/>
      <c r="G303" s="44"/>
      <c r="H303" s="44"/>
      <c r="I303" s="44"/>
      <c r="J303" s="46"/>
    </row>
    <row r="304" spans="2:10">
      <c r="B304" s="29">
        <v>45953</v>
      </c>
      <c r="C304" s="44"/>
      <c r="D304" s="44"/>
      <c r="E304" s="44"/>
      <c r="F304" s="45"/>
      <c r="G304" s="44"/>
      <c r="H304" s="44"/>
      <c r="I304" s="44"/>
      <c r="J304" s="46"/>
    </row>
    <row r="305" spans="2:10">
      <c r="B305" s="29">
        <v>45954</v>
      </c>
      <c r="C305" s="44"/>
      <c r="D305" s="44"/>
      <c r="E305" s="44"/>
      <c r="F305" s="45"/>
      <c r="G305" s="44"/>
      <c r="H305" s="44"/>
      <c r="I305" s="44"/>
      <c r="J305" s="46"/>
    </row>
    <row r="306" spans="2:10">
      <c r="B306" s="29">
        <v>45955</v>
      </c>
      <c r="C306" s="44"/>
      <c r="D306" s="44"/>
      <c r="E306" s="44"/>
      <c r="F306" s="45"/>
      <c r="G306" s="44"/>
      <c r="H306" s="44"/>
      <c r="I306" s="44"/>
      <c r="J306" s="46"/>
    </row>
    <row r="307" spans="2:10">
      <c r="B307" s="29">
        <v>45956</v>
      </c>
      <c r="C307" s="44"/>
      <c r="D307" s="44"/>
      <c r="E307" s="44"/>
      <c r="F307" s="45"/>
      <c r="G307" s="44"/>
      <c r="H307" s="44"/>
      <c r="I307" s="44"/>
      <c r="J307" s="46"/>
    </row>
    <row r="308" spans="2:10">
      <c r="B308" s="29">
        <v>45957</v>
      </c>
      <c r="C308" s="44"/>
      <c r="D308" s="44"/>
      <c r="E308" s="44"/>
      <c r="F308" s="45"/>
      <c r="G308" s="44"/>
      <c r="H308" s="44"/>
      <c r="I308" s="44"/>
      <c r="J308" s="46"/>
    </row>
    <row r="309" spans="2:10">
      <c r="B309" s="29">
        <v>45958</v>
      </c>
      <c r="C309" s="44"/>
      <c r="D309" s="44"/>
      <c r="E309" s="44"/>
      <c r="F309" s="45"/>
      <c r="G309" s="44"/>
      <c r="H309" s="44"/>
      <c r="I309" s="44"/>
      <c r="J309" s="46"/>
    </row>
    <row r="310" spans="2:10">
      <c r="B310" s="29">
        <v>45959</v>
      </c>
      <c r="C310" s="44"/>
      <c r="D310" s="44"/>
      <c r="E310" s="44"/>
      <c r="F310" s="45"/>
      <c r="G310" s="44"/>
      <c r="H310" s="44"/>
      <c r="I310" s="44"/>
      <c r="J310" s="46"/>
    </row>
    <row r="311" spans="2:10">
      <c r="B311" s="29">
        <v>45960</v>
      </c>
      <c r="C311" s="44"/>
      <c r="D311" s="44"/>
      <c r="E311" s="44"/>
      <c r="F311" s="45"/>
      <c r="G311" s="44"/>
      <c r="H311" s="44"/>
      <c r="I311" s="44"/>
      <c r="J311" s="46"/>
    </row>
    <row r="312" spans="2:10">
      <c r="B312" s="29">
        <v>45961</v>
      </c>
      <c r="C312" s="44"/>
      <c r="D312" s="44"/>
      <c r="E312" s="44"/>
      <c r="F312" s="45"/>
      <c r="G312" s="44"/>
      <c r="H312" s="44"/>
      <c r="I312" s="44"/>
      <c r="J312" s="46"/>
    </row>
    <row r="313" spans="2:10">
      <c r="B313" s="29">
        <v>45962</v>
      </c>
      <c r="C313" s="44"/>
      <c r="D313" s="44"/>
      <c r="E313" s="44"/>
      <c r="F313" s="45"/>
      <c r="G313" s="44"/>
      <c r="H313" s="44"/>
      <c r="I313" s="44"/>
      <c r="J313" s="46"/>
    </row>
    <row r="314" spans="2:10">
      <c r="B314" s="29">
        <v>45963</v>
      </c>
      <c r="C314" s="44"/>
      <c r="D314" s="44"/>
      <c r="E314" s="44"/>
      <c r="F314" s="45"/>
      <c r="G314" s="44"/>
      <c r="H314" s="44"/>
      <c r="I314" s="44"/>
      <c r="J314" s="46"/>
    </row>
    <row r="315" spans="2:10">
      <c r="B315" s="29">
        <v>45964</v>
      </c>
      <c r="C315" s="44"/>
      <c r="D315" s="44"/>
      <c r="E315" s="44"/>
      <c r="F315" s="45"/>
      <c r="G315" s="44"/>
      <c r="H315" s="44"/>
      <c r="I315" s="44"/>
      <c r="J315" s="46"/>
    </row>
    <row r="316" spans="2:10">
      <c r="B316" s="29">
        <v>45965</v>
      </c>
      <c r="C316" s="44"/>
      <c r="D316" s="44"/>
      <c r="E316" s="44"/>
      <c r="F316" s="45"/>
      <c r="G316" s="44"/>
      <c r="H316" s="44"/>
      <c r="I316" s="44"/>
      <c r="J316" s="46"/>
    </row>
    <row r="317" spans="2:10">
      <c r="B317" s="29">
        <v>45966</v>
      </c>
      <c r="C317" s="44"/>
      <c r="D317" s="44"/>
      <c r="E317" s="44"/>
      <c r="F317" s="45"/>
      <c r="G317" s="44"/>
      <c r="H317" s="44"/>
      <c r="I317" s="44"/>
      <c r="J317" s="46"/>
    </row>
    <row r="318" spans="2:10">
      <c r="B318" s="29">
        <v>45967</v>
      </c>
      <c r="C318" s="44"/>
      <c r="D318" s="44"/>
      <c r="E318" s="44"/>
      <c r="F318" s="45"/>
      <c r="G318" s="44"/>
      <c r="H318" s="44"/>
      <c r="I318" s="44"/>
      <c r="J318" s="46"/>
    </row>
    <row r="319" spans="2:10">
      <c r="B319" s="29">
        <v>45968</v>
      </c>
      <c r="C319" s="44"/>
      <c r="D319" s="44"/>
      <c r="E319" s="44"/>
      <c r="F319" s="45"/>
      <c r="G319" s="44"/>
      <c r="H319" s="44"/>
      <c r="I319" s="44"/>
      <c r="J319" s="46"/>
    </row>
    <row r="320" spans="2:10">
      <c r="B320" s="29">
        <v>45969</v>
      </c>
      <c r="C320" s="44"/>
      <c r="D320" s="44"/>
      <c r="E320" s="44"/>
      <c r="F320" s="45"/>
      <c r="G320" s="44"/>
      <c r="H320" s="44"/>
      <c r="I320" s="44"/>
      <c r="J320" s="46"/>
    </row>
    <row r="321" spans="2:10">
      <c r="B321" s="29">
        <v>45970</v>
      </c>
      <c r="C321" s="44"/>
      <c r="D321" s="44"/>
      <c r="E321" s="44"/>
      <c r="F321" s="45"/>
      <c r="G321" s="44"/>
      <c r="H321" s="44"/>
      <c r="I321" s="44"/>
      <c r="J321" s="46"/>
    </row>
    <row r="322" spans="2:10">
      <c r="B322" s="29">
        <v>45971</v>
      </c>
      <c r="C322" s="44"/>
      <c r="D322" s="44"/>
      <c r="E322" s="44"/>
      <c r="F322" s="45"/>
      <c r="G322" s="44"/>
      <c r="H322" s="44"/>
      <c r="I322" s="44"/>
      <c r="J322" s="46"/>
    </row>
    <row r="323" spans="2:10">
      <c r="B323" s="29">
        <v>45972</v>
      </c>
      <c r="C323" s="44"/>
      <c r="D323" s="44"/>
      <c r="E323" s="44"/>
      <c r="F323" s="45"/>
      <c r="G323" s="44"/>
      <c r="H323" s="44"/>
      <c r="I323" s="44"/>
      <c r="J323" s="46"/>
    </row>
    <row r="324" spans="2:10">
      <c r="B324" s="29">
        <v>45973</v>
      </c>
      <c r="C324" s="44"/>
      <c r="D324" s="44"/>
      <c r="E324" s="44"/>
      <c r="F324" s="45"/>
      <c r="G324" s="44"/>
      <c r="H324" s="44"/>
      <c r="I324" s="44"/>
      <c r="J324" s="46"/>
    </row>
    <row r="325" spans="2:10">
      <c r="B325" s="29">
        <v>45974</v>
      </c>
      <c r="C325" s="44"/>
      <c r="D325" s="44"/>
      <c r="E325" s="44"/>
      <c r="F325" s="45"/>
      <c r="G325" s="44"/>
      <c r="H325" s="44"/>
      <c r="I325" s="44"/>
      <c r="J325" s="46"/>
    </row>
    <row r="326" spans="2:10">
      <c r="B326" s="29">
        <v>45975</v>
      </c>
      <c r="C326" s="44"/>
      <c r="D326" s="44"/>
      <c r="E326" s="44"/>
      <c r="F326" s="45"/>
      <c r="G326" s="44"/>
      <c r="H326" s="44"/>
      <c r="I326" s="44"/>
      <c r="J326" s="46"/>
    </row>
    <row r="327" spans="2:10">
      <c r="B327" s="29">
        <v>45976</v>
      </c>
      <c r="C327" s="44"/>
      <c r="D327" s="44"/>
      <c r="E327" s="44"/>
      <c r="F327" s="45"/>
      <c r="G327" s="44"/>
      <c r="H327" s="44"/>
      <c r="I327" s="44"/>
      <c r="J327" s="46"/>
    </row>
    <row r="328" spans="2:10">
      <c r="B328" s="29">
        <v>45977</v>
      </c>
      <c r="C328" s="44"/>
      <c r="D328" s="44"/>
      <c r="E328" s="44"/>
      <c r="F328" s="45"/>
      <c r="G328" s="44"/>
      <c r="H328" s="44"/>
      <c r="I328" s="44"/>
      <c r="J328" s="46"/>
    </row>
    <row r="329" spans="2:10">
      <c r="B329" s="29">
        <v>45978</v>
      </c>
      <c r="C329" s="44"/>
      <c r="D329" s="44"/>
      <c r="E329" s="44"/>
      <c r="F329" s="45"/>
      <c r="G329" s="44"/>
      <c r="H329" s="44"/>
      <c r="I329" s="44"/>
      <c r="J329" s="46"/>
    </row>
    <row r="330" spans="2:10">
      <c r="B330" s="29">
        <v>45979</v>
      </c>
      <c r="C330" s="44"/>
      <c r="D330" s="44"/>
      <c r="E330" s="44"/>
      <c r="F330" s="45"/>
      <c r="G330" s="44"/>
      <c r="H330" s="44"/>
      <c r="I330" s="44"/>
      <c r="J330" s="46"/>
    </row>
    <row r="331" spans="2:10">
      <c r="B331" s="29">
        <v>45980</v>
      </c>
      <c r="C331" s="44"/>
      <c r="D331" s="44"/>
      <c r="E331" s="44"/>
      <c r="F331" s="45"/>
      <c r="G331" s="44"/>
      <c r="H331" s="44"/>
      <c r="I331" s="44"/>
      <c r="J331" s="46"/>
    </row>
    <row r="332" spans="2:10">
      <c r="B332" s="29">
        <v>45981</v>
      </c>
      <c r="C332" s="44"/>
      <c r="D332" s="44"/>
      <c r="E332" s="44"/>
      <c r="F332" s="45"/>
      <c r="G332" s="44"/>
      <c r="H332" s="44"/>
      <c r="I332" s="44"/>
      <c r="J332" s="46"/>
    </row>
    <row r="333" spans="2:10">
      <c r="B333" s="29">
        <v>45982</v>
      </c>
      <c r="C333" s="44"/>
      <c r="D333" s="44"/>
      <c r="E333" s="44"/>
      <c r="F333" s="45"/>
      <c r="G333" s="44"/>
      <c r="H333" s="44"/>
      <c r="I333" s="44"/>
      <c r="J333" s="46"/>
    </row>
    <row r="334" spans="2:10">
      <c r="B334" s="29">
        <v>45983</v>
      </c>
      <c r="C334" s="44"/>
      <c r="D334" s="44"/>
      <c r="E334" s="44"/>
      <c r="F334" s="45"/>
      <c r="G334" s="44"/>
      <c r="H334" s="44"/>
      <c r="I334" s="44"/>
      <c r="J334" s="46"/>
    </row>
    <row r="335" spans="2:10">
      <c r="B335" s="29">
        <v>45984</v>
      </c>
      <c r="C335" s="44"/>
      <c r="D335" s="44"/>
      <c r="E335" s="44"/>
      <c r="F335" s="45"/>
      <c r="G335" s="44"/>
      <c r="H335" s="44"/>
      <c r="I335" s="44"/>
      <c r="J335" s="46"/>
    </row>
    <row r="336" spans="2:10">
      <c r="B336" s="29">
        <v>45985</v>
      </c>
      <c r="C336" s="44"/>
      <c r="D336" s="44"/>
      <c r="E336" s="44"/>
      <c r="F336" s="45"/>
      <c r="G336" s="44"/>
      <c r="H336" s="44"/>
      <c r="I336" s="44"/>
      <c r="J336" s="46"/>
    </row>
    <row r="337" spans="2:10">
      <c r="B337" s="29">
        <v>45986</v>
      </c>
      <c r="C337" s="44"/>
      <c r="D337" s="44"/>
      <c r="E337" s="44"/>
      <c r="F337" s="45"/>
      <c r="G337" s="44"/>
      <c r="H337" s="44"/>
      <c r="I337" s="44"/>
      <c r="J337" s="46"/>
    </row>
    <row r="338" spans="2:10">
      <c r="B338" s="29">
        <v>45987</v>
      </c>
      <c r="C338" s="44"/>
      <c r="D338" s="44"/>
      <c r="E338" s="44"/>
      <c r="F338" s="45"/>
      <c r="G338" s="44"/>
      <c r="H338" s="44"/>
      <c r="I338" s="44"/>
      <c r="J338" s="46"/>
    </row>
    <row r="339" spans="2:10">
      <c r="B339" s="29">
        <v>45988</v>
      </c>
      <c r="C339" s="44"/>
      <c r="D339" s="44"/>
      <c r="E339" s="44"/>
      <c r="F339" s="45"/>
      <c r="G339" s="44"/>
      <c r="H339" s="44"/>
      <c r="I339" s="44"/>
      <c r="J339" s="46"/>
    </row>
    <row r="340" spans="2:10">
      <c r="B340" s="29">
        <v>45989</v>
      </c>
      <c r="C340" s="44"/>
      <c r="D340" s="44"/>
      <c r="E340" s="44"/>
      <c r="F340" s="45"/>
      <c r="G340" s="44"/>
      <c r="H340" s="44"/>
      <c r="I340" s="44"/>
      <c r="J340" s="46"/>
    </row>
    <row r="341" spans="2:10">
      <c r="B341" s="29">
        <v>45990</v>
      </c>
      <c r="C341" s="44"/>
      <c r="D341" s="44"/>
      <c r="E341" s="44"/>
      <c r="F341" s="45"/>
      <c r="G341" s="44"/>
      <c r="H341" s="44"/>
      <c r="I341" s="44"/>
      <c r="J341" s="46"/>
    </row>
    <row r="342" spans="2:10">
      <c r="B342" s="29">
        <v>45991</v>
      </c>
      <c r="C342" s="44"/>
      <c r="D342" s="44"/>
      <c r="E342" s="44"/>
      <c r="F342" s="45"/>
      <c r="G342" s="44"/>
      <c r="H342" s="44"/>
      <c r="I342" s="44"/>
      <c r="J342" s="46"/>
    </row>
    <row r="343" spans="2:10">
      <c r="B343" s="29">
        <v>45992</v>
      </c>
      <c r="C343" s="44"/>
      <c r="D343" s="44"/>
      <c r="E343" s="44"/>
      <c r="F343" s="45"/>
      <c r="G343" s="44"/>
      <c r="H343" s="44"/>
      <c r="I343" s="44"/>
      <c r="J343" s="46"/>
    </row>
    <row r="344" spans="2:10">
      <c r="B344" s="29">
        <v>45993</v>
      </c>
      <c r="C344" s="44"/>
      <c r="D344" s="44"/>
      <c r="E344" s="44"/>
      <c r="F344" s="45"/>
      <c r="G344" s="44"/>
      <c r="H344" s="44"/>
      <c r="I344" s="44"/>
      <c r="J344" s="46"/>
    </row>
    <row r="345" spans="2:10">
      <c r="B345" s="29">
        <v>45994</v>
      </c>
      <c r="C345" s="44"/>
      <c r="D345" s="44"/>
      <c r="E345" s="44"/>
      <c r="F345" s="45"/>
      <c r="G345" s="44"/>
      <c r="H345" s="44"/>
      <c r="I345" s="44"/>
      <c r="J345" s="46"/>
    </row>
    <row r="346" spans="2:10">
      <c r="B346" s="29">
        <v>45995</v>
      </c>
      <c r="C346" s="44"/>
      <c r="D346" s="44"/>
      <c r="E346" s="44"/>
      <c r="F346" s="45"/>
      <c r="G346" s="44"/>
      <c r="H346" s="44"/>
      <c r="I346" s="44"/>
      <c r="J346" s="46"/>
    </row>
    <row r="347" spans="2:10">
      <c r="B347" s="29">
        <v>45996</v>
      </c>
      <c r="C347" s="44"/>
      <c r="D347" s="44"/>
      <c r="E347" s="44"/>
      <c r="F347" s="45"/>
      <c r="G347" s="44"/>
      <c r="H347" s="44"/>
      <c r="I347" s="44"/>
      <c r="J347" s="46"/>
    </row>
    <row r="348" spans="2:10">
      <c r="B348" s="29">
        <v>45997</v>
      </c>
      <c r="C348" s="44"/>
      <c r="D348" s="44"/>
      <c r="E348" s="44"/>
      <c r="F348" s="45"/>
      <c r="G348" s="44"/>
      <c r="H348" s="44"/>
      <c r="I348" s="44"/>
      <c r="J348" s="46"/>
    </row>
    <row r="349" spans="2:10">
      <c r="B349" s="29">
        <v>45998</v>
      </c>
      <c r="C349" s="44"/>
      <c r="D349" s="44"/>
      <c r="E349" s="44"/>
      <c r="F349" s="45"/>
      <c r="G349" s="44"/>
      <c r="H349" s="44"/>
      <c r="I349" s="44"/>
      <c r="J349" s="46"/>
    </row>
    <row r="350" spans="2:10">
      <c r="B350" s="29">
        <v>45999</v>
      </c>
      <c r="C350" s="44"/>
      <c r="D350" s="44"/>
      <c r="E350" s="44"/>
      <c r="F350" s="45"/>
      <c r="G350" s="44"/>
      <c r="H350" s="44"/>
      <c r="I350" s="44"/>
      <c r="J350" s="46"/>
    </row>
    <row r="351" spans="2:10">
      <c r="B351" s="29">
        <v>46000</v>
      </c>
      <c r="C351" s="44"/>
      <c r="D351" s="44"/>
      <c r="E351" s="44"/>
      <c r="F351" s="45"/>
      <c r="G351" s="44"/>
      <c r="H351" s="44"/>
      <c r="I351" s="44"/>
      <c r="J351" s="46"/>
    </row>
    <row r="352" spans="2:10">
      <c r="B352" s="29">
        <v>46001</v>
      </c>
      <c r="C352" s="44"/>
      <c r="D352" s="44"/>
      <c r="E352" s="44"/>
      <c r="F352" s="45"/>
      <c r="G352" s="44"/>
      <c r="H352" s="44"/>
      <c r="I352" s="44"/>
      <c r="J352" s="46"/>
    </row>
    <row r="353" spans="2:10">
      <c r="B353" s="29">
        <v>46002</v>
      </c>
      <c r="C353" s="44"/>
      <c r="D353" s="44"/>
      <c r="E353" s="44"/>
      <c r="F353" s="45"/>
      <c r="G353" s="44"/>
      <c r="H353" s="44"/>
      <c r="I353" s="44"/>
      <c r="J353" s="46"/>
    </row>
    <row r="354" spans="2:10">
      <c r="B354" s="29">
        <v>46003</v>
      </c>
      <c r="C354" s="44"/>
      <c r="D354" s="44"/>
      <c r="E354" s="44"/>
      <c r="F354" s="45"/>
      <c r="G354" s="44"/>
      <c r="H354" s="44"/>
      <c r="I354" s="44"/>
      <c r="J354" s="46"/>
    </row>
    <row r="355" spans="2:10">
      <c r="B355" s="29">
        <v>46004</v>
      </c>
      <c r="C355" s="44"/>
      <c r="D355" s="44"/>
      <c r="E355" s="44"/>
      <c r="F355" s="45"/>
      <c r="G355" s="44"/>
      <c r="H355" s="44"/>
      <c r="I355" s="44"/>
      <c r="J355" s="46"/>
    </row>
    <row r="356" spans="2:10">
      <c r="B356" s="29">
        <v>46005</v>
      </c>
      <c r="C356" s="44"/>
      <c r="D356" s="44"/>
      <c r="E356" s="44"/>
      <c r="F356" s="45"/>
      <c r="G356" s="44"/>
      <c r="H356" s="44"/>
      <c r="I356" s="44"/>
      <c r="J356" s="46"/>
    </row>
    <row r="357" spans="2:10">
      <c r="B357" s="29">
        <v>46006</v>
      </c>
      <c r="C357" s="44"/>
      <c r="D357" s="44"/>
      <c r="E357" s="44"/>
      <c r="F357" s="45"/>
      <c r="G357" s="44"/>
      <c r="H357" s="44"/>
      <c r="I357" s="44"/>
      <c r="J357" s="46"/>
    </row>
    <row r="358" spans="2:10">
      <c r="B358" s="29">
        <v>46007</v>
      </c>
      <c r="C358" s="44"/>
      <c r="D358" s="44"/>
      <c r="E358" s="44"/>
      <c r="F358" s="45"/>
      <c r="G358" s="44"/>
      <c r="H358" s="44"/>
      <c r="I358" s="44"/>
      <c r="J358" s="46"/>
    </row>
    <row r="359" spans="2:10">
      <c r="B359" s="29">
        <v>46008</v>
      </c>
      <c r="C359" s="44"/>
      <c r="D359" s="44"/>
      <c r="E359" s="44"/>
      <c r="F359" s="45"/>
      <c r="G359" s="44"/>
      <c r="H359" s="44"/>
      <c r="I359" s="44"/>
      <c r="J359" s="46"/>
    </row>
    <row r="360" spans="2:10">
      <c r="B360" s="29">
        <v>46009</v>
      </c>
      <c r="C360" s="44"/>
      <c r="D360" s="44"/>
      <c r="E360" s="44"/>
      <c r="F360" s="45"/>
      <c r="G360" s="44"/>
      <c r="H360" s="44"/>
      <c r="I360" s="44"/>
      <c r="J360" s="46"/>
    </row>
    <row r="361" spans="2:10">
      <c r="B361" s="29">
        <v>46010</v>
      </c>
      <c r="C361" s="44"/>
      <c r="D361" s="44"/>
      <c r="E361" s="44"/>
      <c r="F361" s="45"/>
      <c r="G361" s="44"/>
      <c r="H361" s="44"/>
      <c r="I361" s="44"/>
      <c r="J361" s="46"/>
    </row>
    <row r="362" spans="2:10">
      <c r="B362" s="29">
        <v>46011</v>
      </c>
      <c r="C362" s="44"/>
      <c r="D362" s="44"/>
      <c r="E362" s="44"/>
      <c r="F362" s="45"/>
      <c r="G362" s="44"/>
      <c r="H362" s="44"/>
      <c r="I362" s="44"/>
      <c r="J362" s="46"/>
    </row>
    <row r="363" spans="2:10">
      <c r="B363" s="29">
        <v>46012</v>
      </c>
      <c r="C363" s="44"/>
      <c r="D363" s="44"/>
      <c r="E363" s="44"/>
      <c r="F363" s="45"/>
      <c r="G363" s="44"/>
      <c r="H363" s="44"/>
      <c r="I363" s="44"/>
      <c r="J363" s="46"/>
    </row>
    <row r="364" spans="2:10">
      <c r="B364" s="29">
        <v>46013</v>
      </c>
      <c r="C364" s="44"/>
      <c r="D364" s="44"/>
      <c r="E364" s="44"/>
      <c r="F364" s="45"/>
      <c r="G364" s="44"/>
      <c r="H364" s="44"/>
      <c r="I364" s="44"/>
      <c r="J364" s="46"/>
    </row>
    <row r="365" spans="2:10">
      <c r="B365" s="29">
        <v>46014</v>
      </c>
      <c r="C365" s="44"/>
      <c r="D365" s="44"/>
      <c r="E365" s="44"/>
      <c r="F365" s="45"/>
      <c r="G365" s="44"/>
      <c r="H365" s="44"/>
      <c r="I365" s="44"/>
      <c r="J365" s="46"/>
    </row>
    <row r="366" spans="2:10">
      <c r="B366" s="29">
        <v>46015</v>
      </c>
      <c r="C366" s="44"/>
      <c r="D366" s="44"/>
      <c r="E366" s="44"/>
      <c r="F366" s="45"/>
      <c r="G366" s="44"/>
      <c r="H366" s="44"/>
      <c r="I366" s="44"/>
      <c r="J366" s="46"/>
    </row>
    <row r="367" spans="2:10">
      <c r="B367" s="29">
        <v>46016</v>
      </c>
      <c r="C367" s="44"/>
      <c r="D367" s="44"/>
      <c r="E367" s="44"/>
      <c r="F367" s="45"/>
      <c r="G367" s="44"/>
      <c r="H367" s="44"/>
      <c r="I367" s="44"/>
      <c r="J367" s="46"/>
    </row>
    <row r="368" spans="2:10">
      <c r="B368" s="29">
        <v>46017</v>
      </c>
      <c r="C368" s="44"/>
      <c r="D368" s="44"/>
      <c r="E368" s="44"/>
      <c r="F368" s="45"/>
      <c r="G368" s="44"/>
      <c r="H368" s="44"/>
      <c r="I368" s="44"/>
      <c r="J368" s="46"/>
    </row>
    <row r="369" spans="2:10">
      <c r="B369" s="29">
        <v>46018</v>
      </c>
      <c r="C369" s="44"/>
      <c r="D369" s="44"/>
      <c r="E369" s="44"/>
      <c r="F369" s="45"/>
      <c r="G369" s="44"/>
      <c r="H369" s="44"/>
      <c r="I369" s="44"/>
      <c r="J369" s="46"/>
    </row>
    <row r="370" spans="2:10">
      <c r="B370" s="29">
        <v>46019</v>
      </c>
      <c r="C370" s="44"/>
      <c r="D370" s="44"/>
      <c r="E370" s="44"/>
      <c r="F370" s="45"/>
      <c r="G370" s="44"/>
      <c r="H370" s="44"/>
      <c r="I370" s="44"/>
      <c r="J370" s="46"/>
    </row>
    <row r="371" spans="2:10">
      <c r="B371" s="29">
        <v>46020</v>
      </c>
      <c r="C371" s="44"/>
      <c r="D371" s="44"/>
      <c r="E371" s="44"/>
      <c r="F371" s="45"/>
      <c r="G371" s="44"/>
      <c r="H371" s="44"/>
      <c r="I371" s="44"/>
      <c r="J371" s="46"/>
    </row>
    <row r="372" spans="2:10">
      <c r="B372" s="29">
        <v>46021</v>
      </c>
      <c r="C372" s="44"/>
      <c r="D372" s="44"/>
      <c r="E372" s="44"/>
      <c r="F372" s="45"/>
      <c r="G372" s="44"/>
      <c r="H372" s="44"/>
      <c r="I372" s="44"/>
      <c r="J372" s="46"/>
    </row>
    <row r="373" spans="2:10">
      <c r="B373" s="29">
        <v>46022</v>
      </c>
      <c r="C373" s="44"/>
      <c r="D373" s="44"/>
      <c r="E373" s="44"/>
      <c r="F373" s="45"/>
      <c r="G373" s="44"/>
      <c r="H373" s="44"/>
      <c r="I373" s="44"/>
      <c r="J373" s="46"/>
    </row>
    <row r="374" spans="2:10">
      <c r="B374" s="59" t="s">
        <v>10</v>
      </c>
      <c r="C374" s="59"/>
      <c r="D374" s="59"/>
      <c r="E374" s="59"/>
      <c r="F374" s="59"/>
      <c r="G374" s="59"/>
      <c r="H374" s="59"/>
      <c r="I374" s="59"/>
      <c r="J374" s="59"/>
    </row>
    <row r="375" spans="2:10">
      <c r="B375" s="60"/>
      <c r="C375" s="60"/>
      <c r="D375" s="60"/>
      <c r="E375" s="60"/>
      <c r="F375" s="60"/>
      <c r="G375" s="60"/>
      <c r="H375" s="60"/>
      <c r="I375" s="60"/>
      <c r="J375" s="60"/>
    </row>
    <row r="376" spans="2:10">
      <c r="B376" s="60"/>
      <c r="C376" s="60"/>
      <c r="D376" s="60"/>
      <c r="E376" s="60"/>
      <c r="F376" s="60"/>
      <c r="G376" s="60"/>
      <c r="H376" s="60"/>
      <c r="I376" s="60"/>
      <c r="J376" s="60"/>
    </row>
  </sheetData>
  <autoFilter ref="A8:J376" xr:uid="{00000000-0009-0000-0000-000000000000}"/>
  <mergeCells count="7">
    <mergeCell ref="B374:J376"/>
    <mergeCell ref="C7:F7"/>
    <mergeCell ref="G7:J7"/>
    <mergeCell ref="B7:B8"/>
    <mergeCell ref="B3:J3"/>
    <mergeCell ref="B4:J4"/>
    <mergeCell ref="B5:J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C3763-E71E-4CAA-A53B-F8D64D4A0EF0}">
  <dimension ref="B1:E49"/>
  <sheetViews>
    <sheetView topLeftCell="A25" workbookViewId="0">
      <selection activeCell="Q52" sqref="Q52"/>
    </sheetView>
  </sheetViews>
  <sheetFormatPr defaultColWidth="11.42578125" defaultRowHeight="15"/>
  <sheetData>
    <row r="1" spans="2:2">
      <c r="B1" t="s">
        <v>4</v>
      </c>
    </row>
    <row r="18" spans="2:5">
      <c r="B18" s="57"/>
      <c r="C18" t="s">
        <v>11</v>
      </c>
      <c r="D18" t="s">
        <v>12</v>
      </c>
      <c r="E18" t="s">
        <v>13</v>
      </c>
    </row>
    <row r="19" spans="2:5">
      <c r="B19" s="57">
        <v>2022</v>
      </c>
      <c r="C19" s="6">
        <v>0.53</v>
      </c>
      <c r="D19" s="6">
        <v>0.96</v>
      </c>
      <c r="E19" s="6">
        <v>0.8</v>
      </c>
    </row>
    <row r="20" spans="2:5">
      <c r="B20" s="57">
        <v>2023</v>
      </c>
      <c r="C20" s="6">
        <v>0.64</v>
      </c>
      <c r="D20" s="6">
        <v>0.87</v>
      </c>
      <c r="E20" s="6">
        <v>0.76</v>
      </c>
    </row>
    <row r="21" spans="2:5">
      <c r="B21" s="57">
        <v>2024</v>
      </c>
      <c r="C21" s="6">
        <v>0.62</v>
      </c>
      <c r="D21" s="6">
        <v>0.93</v>
      </c>
      <c r="E21" s="6">
        <v>0.79</v>
      </c>
    </row>
    <row r="22" spans="2:5">
      <c r="B22" s="58">
        <v>45866</v>
      </c>
      <c r="C22" s="6">
        <v>0.51</v>
      </c>
      <c r="D22" s="6">
        <v>0.98</v>
      </c>
      <c r="E22" s="6">
        <v>0.82</v>
      </c>
    </row>
    <row r="28" spans="2:5">
      <c r="B28" t="s">
        <v>14</v>
      </c>
    </row>
    <row r="45" spans="2:5">
      <c r="B45" s="57"/>
      <c r="C45" t="s">
        <v>11</v>
      </c>
      <c r="D45" t="s">
        <v>12</v>
      </c>
      <c r="E45" t="s">
        <v>13</v>
      </c>
    </row>
    <row r="46" spans="2:5">
      <c r="B46" s="57">
        <v>2022</v>
      </c>
      <c r="C46" s="6">
        <v>0.59</v>
      </c>
      <c r="D46" s="6">
        <v>0.78</v>
      </c>
      <c r="E46" s="6">
        <v>0.7</v>
      </c>
    </row>
    <row r="47" spans="2:5">
      <c r="B47" s="57">
        <v>2023</v>
      </c>
      <c r="C47" s="6">
        <v>0.68</v>
      </c>
      <c r="D47" s="6">
        <v>0.78</v>
      </c>
      <c r="E47" s="6">
        <v>0.76</v>
      </c>
    </row>
    <row r="48" spans="2:5">
      <c r="B48" s="57">
        <v>2024</v>
      </c>
      <c r="C48" s="6">
        <v>0.74</v>
      </c>
      <c r="D48" s="6">
        <v>0.88</v>
      </c>
      <c r="E48" s="6">
        <v>0.83</v>
      </c>
    </row>
    <row r="49" spans="2:5">
      <c r="B49" s="58">
        <v>45866</v>
      </c>
      <c r="C49" s="6">
        <v>0.75600000000000001</v>
      </c>
      <c r="D49" s="6">
        <v>0.91300000000000003</v>
      </c>
      <c r="E49" s="6">
        <v>0.84699999999999998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L377"/>
  <sheetViews>
    <sheetView showGridLines="0" tabSelected="1" topLeftCell="B3" zoomScale="120" zoomScaleNormal="120" workbookViewId="0">
      <pane xSplit="1" ySplit="6" topLeftCell="C359" activePane="bottomRight" state="frozen"/>
      <selection pane="bottomRight" activeCell="B375" sqref="B375:J377"/>
      <selection pane="bottomLeft" activeCell="B5" sqref="B5"/>
      <selection pane="topRight" activeCell="C3" sqref="C3"/>
    </sheetView>
  </sheetViews>
  <sheetFormatPr defaultColWidth="11.42578125" defaultRowHeight="11.25"/>
  <cols>
    <col min="1" max="2" width="11.42578125" style="28"/>
    <col min="3" max="3" width="10.140625" style="28" customWidth="1"/>
    <col min="4" max="4" width="11.140625" style="28" customWidth="1"/>
    <col min="5" max="5" width="10" style="28" customWidth="1"/>
    <col min="6" max="6" width="12" style="28" customWidth="1"/>
    <col min="7" max="7" width="11.85546875" style="28" customWidth="1"/>
    <col min="8" max="8" width="9.140625" style="28" customWidth="1"/>
    <col min="9" max="9" width="12.140625" style="28" customWidth="1"/>
    <col min="10" max="10" width="19.42578125" style="28" customWidth="1"/>
    <col min="11" max="16384" width="11.42578125" style="28"/>
  </cols>
  <sheetData>
    <row r="3" spans="2:10">
      <c r="B3" s="65" t="s">
        <v>0</v>
      </c>
      <c r="C3" s="65"/>
      <c r="D3" s="65"/>
      <c r="E3" s="65"/>
      <c r="F3" s="65"/>
      <c r="G3" s="65"/>
      <c r="H3" s="65"/>
      <c r="I3" s="65"/>
      <c r="J3" s="65"/>
    </row>
    <row r="4" spans="2:10">
      <c r="B4" s="65" t="s">
        <v>1</v>
      </c>
      <c r="C4" s="65"/>
      <c r="D4" s="65"/>
      <c r="E4" s="65"/>
      <c r="F4" s="65"/>
      <c r="G4" s="65"/>
      <c r="H4" s="65"/>
      <c r="I4" s="65"/>
      <c r="J4" s="65"/>
    </row>
    <row r="5" spans="2:10">
      <c r="B5" s="65" t="s">
        <v>15</v>
      </c>
      <c r="C5" s="65"/>
      <c r="D5" s="65"/>
      <c r="E5" s="65"/>
      <c r="F5" s="65"/>
      <c r="G5" s="65"/>
      <c r="H5" s="65"/>
      <c r="I5" s="65"/>
      <c r="J5" s="65"/>
    </row>
    <row r="7" spans="2:10" ht="21" customHeight="1">
      <c r="B7" s="64" t="s">
        <v>3</v>
      </c>
      <c r="C7" s="61" t="s">
        <v>4</v>
      </c>
      <c r="D7" s="62"/>
      <c r="E7" s="62"/>
      <c r="F7" s="62"/>
      <c r="G7" s="63" t="s">
        <v>5</v>
      </c>
      <c r="H7" s="63"/>
      <c r="I7" s="63"/>
      <c r="J7" s="63"/>
    </row>
    <row r="8" spans="2:10" ht="33.75">
      <c r="B8" s="64"/>
      <c r="C8" s="24" t="s">
        <v>6</v>
      </c>
      <c r="D8" s="24" t="s">
        <v>7</v>
      </c>
      <c r="E8" s="24" t="s">
        <v>8</v>
      </c>
      <c r="F8" s="25" t="s">
        <v>9</v>
      </c>
      <c r="G8" s="26" t="s">
        <v>6</v>
      </c>
      <c r="H8" s="26" t="s">
        <v>7</v>
      </c>
      <c r="I8" s="26" t="s">
        <v>8</v>
      </c>
      <c r="J8" s="27" t="s">
        <v>9</v>
      </c>
    </row>
    <row r="9" spans="2:10">
      <c r="B9" s="29">
        <v>45292</v>
      </c>
      <c r="C9" s="30">
        <v>246</v>
      </c>
      <c r="D9" s="30">
        <v>166</v>
      </c>
      <c r="E9" s="30">
        <v>72</v>
      </c>
      <c r="F9" s="31">
        <v>0.67479674796747968</v>
      </c>
      <c r="G9" s="32">
        <v>1194</v>
      </c>
      <c r="H9" s="32">
        <v>881</v>
      </c>
      <c r="I9" s="33">
        <v>307</v>
      </c>
      <c r="J9" s="34">
        <v>0.73785594639865992</v>
      </c>
    </row>
    <row r="10" spans="2:10">
      <c r="B10" s="29">
        <v>45293</v>
      </c>
      <c r="C10" s="30">
        <v>246</v>
      </c>
      <c r="D10" s="30">
        <v>156</v>
      </c>
      <c r="E10" s="30">
        <v>82</v>
      </c>
      <c r="F10" s="31">
        <v>0.63414634146341464</v>
      </c>
      <c r="G10" s="32">
        <v>1194</v>
      </c>
      <c r="H10" s="32">
        <v>884</v>
      </c>
      <c r="I10" s="33">
        <v>302</v>
      </c>
      <c r="J10" s="34">
        <v>0.74036850921273034</v>
      </c>
    </row>
    <row r="11" spans="2:10">
      <c r="B11" s="29">
        <v>45294</v>
      </c>
      <c r="C11" s="30">
        <v>246</v>
      </c>
      <c r="D11" s="30">
        <v>169</v>
      </c>
      <c r="E11" s="30">
        <v>69</v>
      </c>
      <c r="F11" s="31">
        <v>0.68699186991869921</v>
      </c>
      <c r="G11" s="32">
        <v>1194</v>
      </c>
      <c r="H11" s="32">
        <v>893</v>
      </c>
      <c r="I11" s="33">
        <v>285</v>
      </c>
      <c r="J11" s="34">
        <v>0.74790619765494137</v>
      </c>
    </row>
    <row r="12" spans="2:10">
      <c r="B12" s="29">
        <v>45295</v>
      </c>
      <c r="C12" s="30">
        <v>246</v>
      </c>
      <c r="D12" s="30">
        <v>170</v>
      </c>
      <c r="E12" s="30">
        <v>68</v>
      </c>
      <c r="F12" s="31">
        <v>0.69105691056910568</v>
      </c>
      <c r="G12" s="32">
        <v>1201</v>
      </c>
      <c r="H12" s="32">
        <v>924</v>
      </c>
      <c r="I12" s="33">
        <v>264</v>
      </c>
      <c r="J12" s="34">
        <v>0.76935886761032468</v>
      </c>
    </row>
    <row r="13" spans="2:10">
      <c r="B13" s="29">
        <v>45296</v>
      </c>
      <c r="C13" s="30">
        <v>243</v>
      </c>
      <c r="D13" s="30">
        <v>162</v>
      </c>
      <c r="E13" s="30">
        <v>76</v>
      </c>
      <c r="F13" s="31">
        <v>0.66666666666666663</v>
      </c>
      <c r="G13" s="32">
        <v>1200</v>
      </c>
      <c r="H13" s="32">
        <v>956</v>
      </c>
      <c r="I13" s="33">
        <v>223</v>
      </c>
      <c r="J13" s="34">
        <v>0.79666666666666663</v>
      </c>
    </row>
    <row r="14" spans="2:10">
      <c r="B14" s="29">
        <v>45297</v>
      </c>
      <c r="C14" s="30">
        <v>243</v>
      </c>
      <c r="D14" s="30">
        <v>189</v>
      </c>
      <c r="E14" s="30">
        <v>49</v>
      </c>
      <c r="F14" s="31">
        <v>0.77777777777777779</v>
      </c>
      <c r="G14" s="32">
        <v>1200</v>
      </c>
      <c r="H14" s="32">
        <v>970</v>
      </c>
      <c r="I14" s="33">
        <v>210</v>
      </c>
      <c r="J14" s="34">
        <v>0.80833333333333335</v>
      </c>
    </row>
    <row r="15" spans="2:10">
      <c r="B15" s="29">
        <v>45298</v>
      </c>
      <c r="C15" s="30">
        <v>243</v>
      </c>
      <c r="D15" s="30">
        <v>187</v>
      </c>
      <c r="E15" s="30">
        <v>51</v>
      </c>
      <c r="F15" s="31">
        <v>0.76954732510288071</v>
      </c>
      <c r="G15" s="32">
        <v>1200</v>
      </c>
      <c r="H15" s="32">
        <v>972</v>
      </c>
      <c r="I15" s="33">
        <v>215</v>
      </c>
      <c r="J15" s="34">
        <v>0.81</v>
      </c>
    </row>
    <row r="16" spans="2:10">
      <c r="B16" s="29">
        <v>45299</v>
      </c>
      <c r="C16" s="30">
        <v>243</v>
      </c>
      <c r="D16" s="30">
        <v>175</v>
      </c>
      <c r="E16" s="30">
        <v>63</v>
      </c>
      <c r="F16" s="31">
        <v>0.72016460905349799</v>
      </c>
      <c r="G16" s="32">
        <v>1200</v>
      </c>
      <c r="H16" s="32">
        <v>962</v>
      </c>
      <c r="I16" s="33">
        <v>224</v>
      </c>
      <c r="J16" s="34">
        <v>0.80166666666666664</v>
      </c>
    </row>
    <row r="17" spans="2:10">
      <c r="B17" s="29">
        <v>45300</v>
      </c>
      <c r="C17" s="30">
        <v>243</v>
      </c>
      <c r="D17" s="30">
        <v>175</v>
      </c>
      <c r="E17" s="30">
        <v>57</v>
      </c>
      <c r="F17" s="31">
        <v>0.72016460905349799</v>
      </c>
      <c r="G17" s="32">
        <v>1200</v>
      </c>
      <c r="H17" s="32">
        <v>956</v>
      </c>
      <c r="I17" s="33">
        <v>226</v>
      </c>
      <c r="J17" s="34">
        <v>0.79666666666666663</v>
      </c>
    </row>
    <row r="18" spans="2:10">
      <c r="B18" s="29">
        <v>45301</v>
      </c>
      <c r="C18" s="30">
        <v>243</v>
      </c>
      <c r="D18" s="30">
        <v>173</v>
      </c>
      <c r="E18" s="30">
        <v>59</v>
      </c>
      <c r="F18" s="31">
        <v>0.7119341563786008</v>
      </c>
      <c r="G18" s="32">
        <v>1200</v>
      </c>
      <c r="H18" s="32">
        <v>957</v>
      </c>
      <c r="I18" s="33">
        <v>237</v>
      </c>
      <c r="J18" s="34">
        <v>0.79749999999999999</v>
      </c>
    </row>
    <row r="19" spans="2:10">
      <c r="B19" s="29">
        <v>45302</v>
      </c>
      <c r="C19" s="30">
        <v>243</v>
      </c>
      <c r="D19" s="30">
        <v>167</v>
      </c>
      <c r="E19" s="30">
        <v>65</v>
      </c>
      <c r="F19" s="31">
        <v>0.68724279835390945</v>
      </c>
      <c r="G19" s="32">
        <v>1200</v>
      </c>
      <c r="H19" s="32">
        <v>934</v>
      </c>
      <c r="I19" s="33">
        <v>253</v>
      </c>
      <c r="J19" s="34">
        <v>0.77833333333333332</v>
      </c>
    </row>
    <row r="20" spans="2:10">
      <c r="B20" s="29">
        <v>45303</v>
      </c>
      <c r="C20" s="30">
        <v>243</v>
      </c>
      <c r="D20" s="30">
        <v>164</v>
      </c>
      <c r="E20" s="30">
        <v>69</v>
      </c>
      <c r="F20" s="31">
        <v>0.67489711934156382</v>
      </c>
      <c r="G20" s="32">
        <v>1200</v>
      </c>
      <c r="H20" s="32">
        <v>967</v>
      </c>
      <c r="I20" s="33">
        <v>212</v>
      </c>
      <c r="J20" s="34">
        <v>0.80583333333333329</v>
      </c>
    </row>
    <row r="21" spans="2:10">
      <c r="B21" s="29">
        <v>45304</v>
      </c>
      <c r="C21" s="30">
        <v>243</v>
      </c>
      <c r="D21" s="30">
        <v>167</v>
      </c>
      <c r="E21" s="30">
        <v>66</v>
      </c>
      <c r="F21" s="31">
        <v>0.68724279835390945</v>
      </c>
      <c r="G21" s="32">
        <v>1200</v>
      </c>
      <c r="H21" s="32">
        <v>951</v>
      </c>
      <c r="I21" s="33">
        <v>228</v>
      </c>
      <c r="J21" s="34">
        <v>0.79249999999999998</v>
      </c>
    </row>
    <row r="22" spans="2:10">
      <c r="B22" s="29">
        <v>45305</v>
      </c>
      <c r="C22" s="30">
        <v>243</v>
      </c>
      <c r="D22" s="30">
        <v>162</v>
      </c>
      <c r="E22" s="30">
        <v>71</v>
      </c>
      <c r="F22" s="31">
        <v>0.66666666666666663</v>
      </c>
      <c r="G22" s="32">
        <v>1200</v>
      </c>
      <c r="H22" s="32">
        <v>944</v>
      </c>
      <c r="I22" s="33">
        <v>227</v>
      </c>
      <c r="J22" s="34">
        <v>0.78666666666666663</v>
      </c>
    </row>
    <row r="23" spans="2:10">
      <c r="B23" s="29">
        <v>45306</v>
      </c>
      <c r="C23" s="30">
        <v>243</v>
      </c>
      <c r="D23" s="30">
        <v>182</v>
      </c>
      <c r="E23" s="30">
        <v>57</v>
      </c>
      <c r="F23" s="31">
        <v>0.74897119341563789</v>
      </c>
      <c r="G23" s="32">
        <v>1194</v>
      </c>
      <c r="H23" s="32">
        <v>989</v>
      </c>
      <c r="I23" s="33">
        <v>184</v>
      </c>
      <c r="J23" s="34">
        <v>0.82830820770519265</v>
      </c>
    </row>
    <row r="24" spans="2:10">
      <c r="B24" s="29">
        <v>45307</v>
      </c>
      <c r="C24" s="30">
        <v>243</v>
      </c>
      <c r="D24" s="30">
        <v>170</v>
      </c>
      <c r="E24" s="30">
        <v>63</v>
      </c>
      <c r="F24" s="31">
        <v>0.7</v>
      </c>
      <c r="G24" s="32">
        <v>1194</v>
      </c>
      <c r="H24" s="32">
        <v>980</v>
      </c>
      <c r="I24" s="33">
        <v>193</v>
      </c>
      <c r="J24" s="34">
        <v>0.82077051926298161</v>
      </c>
    </row>
    <row r="25" spans="2:10">
      <c r="B25" s="29">
        <v>45308</v>
      </c>
      <c r="C25" s="30">
        <v>243</v>
      </c>
      <c r="D25" s="30">
        <v>188</v>
      </c>
      <c r="E25" s="30">
        <v>51</v>
      </c>
      <c r="F25" s="31">
        <v>0.77366255144032925</v>
      </c>
      <c r="G25" s="32">
        <v>1194</v>
      </c>
      <c r="H25" s="32">
        <v>1002</v>
      </c>
      <c r="I25" s="33">
        <v>232</v>
      </c>
      <c r="J25" s="34">
        <v>0.83919597989949746</v>
      </c>
    </row>
    <row r="26" spans="2:10">
      <c r="B26" s="29">
        <v>45309</v>
      </c>
      <c r="C26" s="30">
        <v>243</v>
      </c>
      <c r="D26" s="30">
        <v>179</v>
      </c>
      <c r="E26" s="30">
        <v>60</v>
      </c>
      <c r="F26" s="31">
        <v>0.73662551440329216</v>
      </c>
      <c r="G26" s="32">
        <v>1194</v>
      </c>
      <c r="H26" s="32">
        <v>984</v>
      </c>
      <c r="I26" s="33">
        <v>190</v>
      </c>
      <c r="J26" s="34">
        <v>0.82412060301507539</v>
      </c>
    </row>
    <row r="27" spans="2:10">
      <c r="B27" s="29">
        <v>45310</v>
      </c>
      <c r="C27" s="30">
        <v>243</v>
      </c>
      <c r="D27" s="30">
        <v>196</v>
      </c>
      <c r="E27" s="30">
        <v>43</v>
      </c>
      <c r="F27" s="31">
        <v>0.80658436213991769</v>
      </c>
      <c r="G27" s="32">
        <v>1194</v>
      </c>
      <c r="H27" s="32">
        <v>983</v>
      </c>
      <c r="I27" s="33">
        <v>198</v>
      </c>
      <c r="J27" s="34">
        <v>0.82328308207705192</v>
      </c>
    </row>
    <row r="28" spans="2:10">
      <c r="B28" s="29">
        <v>45311</v>
      </c>
      <c r="C28" s="30">
        <v>243</v>
      </c>
      <c r="D28" s="30">
        <v>186</v>
      </c>
      <c r="E28" s="30">
        <v>53</v>
      </c>
      <c r="F28" s="31">
        <v>0.76131687242798352</v>
      </c>
      <c r="G28" s="32">
        <v>1194</v>
      </c>
      <c r="H28" s="32">
        <v>978</v>
      </c>
      <c r="I28" s="33">
        <v>201</v>
      </c>
      <c r="J28" s="34">
        <v>0.81909547738693467</v>
      </c>
    </row>
    <row r="29" spans="2:10">
      <c r="B29" s="29">
        <v>45312</v>
      </c>
      <c r="C29" s="30">
        <v>243</v>
      </c>
      <c r="D29" s="30">
        <v>172</v>
      </c>
      <c r="E29" s="30">
        <v>67</v>
      </c>
      <c r="F29" s="31">
        <v>0.70781893004115226</v>
      </c>
      <c r="G29" s="32">
        <v>1194</v>
      </c>
      <c r="H29" s="32">
        <v>962</v>
      </c>
      <c r="I29" s="33">
        <v>218</v>
      </c>
      <c r="J29" s="34">
        <v>0.80569514237855944</v>
      </c>
    </row>
    <row r="30" spans="2:10">
      <c r="B30" s="29">
        <v>45313</v>
      </c>
      <c r="C30" s="30">
        <v>243</v>
      </c>
      <c r="D30" s="30">
        <v>170</v>
      </c>
      <c r="E30" s="30">
        <v>69</v>
      </c>
      <c r="F30" s="31">
        <v>0.69958847736625518</v>
      </c>
      <c r="G30" s="32">
        <v>1194</v>
      </c>
      <c r="H30" s="32">
        <v>971</v>
      </c>
      <c r="I30" s="33">
        <v>209</v>
      </c>
      <c r="J30" s="34">
        <v>0.81323283082077047</v>
      </c>
    </row>
    <row r="31" spans="2:10">
      <c r="B31" s="29">
        <v>45314</v>
      </c>
      <c r="C31" s="30">
        <v>243</v>
      </c>
      <c r="D31" s="30">
        <v>159</v>
      </c>
      <c r="E31" s="30">
        <v>75</v>
      </c>
      <c r="F31" s="31">
        <v>0.65432098765432101</v>
      </c>
      <c r="G31" s="32">
        <v>1194</v>
      </c>
      <c r="H31" s="32">
        <v>998</v>
      </c>
      <c r="I31" s="33">
        <v>182</v>
      </c>
      <c r="J31" s="34">
        <v>0.83584589614740368</v>
      </c>
    </row>
    <row r="32" spans="2:10">
      <c r="B32" s="29">
        <v>45315</v>
      </c>
      <c r="C32" s="30">
        <v>243</v>
      </c>
      <c r="D32" s="30">
        <v>172</v>
      </c>
      <c r="E32" s="30">
        <v>67</v>
      </c>
      <c r="F32" s="31">
        <v>0.70781893004115226</v>
      </c>
      <c r="G32" s="32">
        <v>1194</v>
      </c>
      <c r="H32" s="32">
        <v>994</v>
      </c>
      <c r="I32" s="33">
        <v>186</v>
      </c>
      <c r="J32" s="34">
        <v>0.8324958123953099</v>
      </c>
    </row>
    <row r="33" spans="2:10">
      <c r="B33" s="29">
        <v>45316</v>
      </c>
      <c r="C33" s="30">
        <v>243</v>
      </c>
      <c r="D33" s="30">
        <v>182</v>
      </c>
      <c r="E33" s="30">
        <v>54</v>
      </c>
      <c r="F33" s="31">
        <v>0.74897119341563789</v>
      </c>
      <c r="G33" s="32">
        <v>1194</v>
      </c>
      <c r="H33" s="32">
        <v>992</v>
      </c>
      <c r="I33" s="33">
        <v>188</v>
      </c>
      <c r="J33" s="34">
        <v>0.83082077051926295</v>
      </c>
    </row>
    <row r="34" spans="2:10">
      <c r="B34" s="29">
        <v>45317</v>
      </c>
      <c r="C34" s="30">
        <v>243</v>
      </c>
      <c r="D34" s="30">
        <v>166</v>
      </c>
      <c r="E34" s="30">
        <v>73</v>
      </c>
      <c r="F34" s="31">
        <v>0.6831275720164609</v>
      </c>
      <c r="G34" s="32">
        <v>1194</v>
      </c>
      <c r="H34" s="32">
        <v>991</v>
      </c>
      <c r="I34" s="33">
        <v>183</v>
      </c>
      <c r="J34" s="34">
        <v>0.82998324958123948</v>
      </c>
    </row>
    <row r="35" spans="2:10">
      <c r="B35" s="29">
        <v>45318</v>
      </c>
      <c r="C35" s="30">
        <v>243</v>
      </c>
      <c r="D35" s="30">
        <v>171</v>
      </c>
      <c r="E35" s="30">
        <v>68</v>
      </c>
      <c r="F35" s="31">
        <v>0.70370370370370372</v>
      </c>
      <c r="G35" s="32">
        <v>1196</v>
      </c>
      <c r="H35" s="32">
        <v>965</v>
      </c>
      <c r="I35" s="33">
        <v>209</v>
      </c>
      <c r="J35" s="34">
        <v>0.80685618729096986</v>
      </c>
    </row>
    <row r="36" spans="2:10">
      <c r="B36" s="29">
        <v>45319</v>
      </c>
      <c r="C36" s="30">
        <v>243</v>
      </c>
      <c r="D36" s="30">
        <v>171</v>
      </c>
      <c r="E36" s="30">
        <v>68</v>
      </c>
      <c r="F36" s="31">
        <v>0.70370370370370372</v>
      </c>
      <c r="G36" s="32">
        <v>1196</v>
      </c>
      <c r="H36" s="32">
        <v>975</v>
      </c>
      <c r="I36" s="33">
        <v>199</v>
      </c>
      <c r="J36" s="34">
        <v>0.81521739130434778</v>
      </c>
    </row>
    <row r="37" spans="2:10">
      <c r="B37" s="29">
        <v>45320</v>
      </c>
      <c r="C37" s="30">
        <v>243</v>
      </c>
      <c r="D37" s="30">
        <v>186</v>
      </c>
      <c r="E37" s="30">
        <v>53</v>
      </c>
      <c r="F37" s="31">
        <v>0.76543209876543206</v>
      </c>
      <c r="G37" s="32">
        <v>1196</v>
      </c>
      <c r="H37" s="32">
        <v>989</v>
      </c>
      <c r="I37" s="33">
        <v>192</v>
      </c>
      <c r="J37" s="34">
        <v>0.82692307692307687</v>
      </c>
    </row>
    <row r="38" spans="2:10">
      <c r="B38" s="29">
        <v>45321</v>
      </c>
      <c r="C38" s="30">
        <v>257</v>
      </c>
      <c r="D38" s="30">
        <v>185</v>
      </c>
      <c r="E38" s="30">
        <v>53</v>
      </c>
      <c r="F38" s="31">
        <v>0.71984435797665369</v>
      </c>
      <c r="G38" s="32">
        <v>1196</v>
      </c>
      <c r="H38" s="32">
        <v>967</v>
      </c>
      <c r="I38" s="33">
        <v>214</v>
      </c>
      <c r="J38" s="34">
        <v>0.80852842809364545</v>
      </c>
    </row>
    <row r="39" spans="2:10">
      <c r="B39" s="29">
        <v>45322</v>
      </c>
      <c r="C39" s="30">
        <v>257</v>
      </c>
      <c r="D39" s="30">
        <v>182</v>
      </c>
      <c r="E39" s="30">
        <v>56</v>
      </c>
      <c r="F39" s="31">
        <v>0.70817120622568097</v>
      </c>
      <c r="G39" s="32">
        <v>1196</v>
      </c>
      <c r="H39" s="32">
        <v>973</v>
      </c>
      <c r="I39" s="33">
        <v>208</v>
      </c>
      <c r="J39" s="34">
        <v>0.8135451505016722</v>
      </c>
    </row>
    <row r="40" spans="2:10">
      <c r="B40" s="29">
        <v>45323</v>
      </c>
      <c r="C40" s="30">
        <v>257</v>
      </c>
      <c r="D40" s="30">
        <v>180</v>
      </c>
      <c r="E40" s="30">
        <v>59</v>
      </c>
      <c r="F40" s="31">
        <v>0.70038910505836571</v>
      </c>
      <c r="G40" s="32">
        <v>1196</v>
      </c>
      <c r="H40" s="32">
        <v>959</v>
      </c>
      <c r="I40" s="33">
        <v>215</v>
      </c>
      <c r="J40" s="34">
        <v>0.80183946488294311</v>
      </c>
    </row>
    <row r="41" spans="2:10">
      <c r="B41" s="29">
        <v>45324</v>
      </c>
      <c r="C41" s="30">
        <v>257</v>
      </c>
      <c r="D41" s="30">
        <v>184</v>
      </c>
      <c r="E41" s="30">
        <v>54</v>
      </c>
      <c r="F41" s="31">
        <v>0.71595330739299612</v>
      </c>
      <c r="G41" s="32">
        <v>1198</v>
      </c>
      <c r="H41" s="32">
        <v>953</v>
      </c>
      <c r="I41" s="33">
        <v>218</v>
      </c>
      <c r="J41" s="34">
        <v>0.79549248747913193</v>
      </c>
    </row>
    <row r="42" spans="2:10">
      <c r="B42" s="29">
        <v>45325</v>
      </c>
      <c r="C42" s="30">
        <v>257</v>
      </c>
      <c r="D42" s="30">
        <v>179</v>
      </c>
      <c r="E42" s="30">
        <v>54</v>
      </c>
      <c r="F42" s="31">
        <v>0.69649805447470814</v>
      </c>
      <c r="G42" s="32">
        <v>1198</v>
      </c>
      <c r="H42" s="32">
        <v>942</v>
      </c>
      <c r="I42" s="33">
        <v>229</v>
      </c>
      <c r="J42" s="34">
        <v>0.78631051752921532</v>
      </c>
    </row>
    <row r="43" spans="2:10">
      <c r="B43" s="29">
        <v>45326</v>
      </c>
      <c r="C43" s="30">
        <v>257</v>
      </c>
      <c r="D43" s="30">
        <v>177</v>
      </c>
      <c r="E43" s="30">
        <v>62</v>
      </c>
      <c r="F43" s="31">
        <v>0.68871595330739299</v>
      </c>
      <c r="G43" s="32">
        <v>1198</v>
      </c>
      <c r="H43" s="32">
        <v>963</v>
      </c>
      <c r="I43" s="33">
        <v>208</v>
      </c>
      <c r="J43" s="34">
        <v>0.80383973288814692</v>
      </c>
    </row>
    <row r="44" spans="2:10">
      <c r="B44" s="29">
        <v>45327</v>
      </c>
      <c r="C44" s="30">
        <v>257</v>
      </c>
      <c r="D44" s="30">
        <v>164</v>
      </c>
      <c r="E44" s="30">
        <v>75</v>
      </c>
      <c r="F44" s="31">
        <v>0.63813229571984431</v>
      </c>
      <c r="G44" s="32">
        <v>1198</v>
      </c>
      <c r="H44" s="32">
        <v>980</v>
      </c>
      <c r="I44" s="33">
        <v>191</v>
      </c>
      <c r="J44" s="34">
        <v>0.8180300500834724</v>
      </c>
    </row>
    <row r="45" spans="2:10">
      <c r="B45" s="29">
        <v>45328</v>
      </c>
      <c r="C45" s="30">
        <v>257</v>
      </c>
      <c r="D45" s="30">
        <v>178</v>
      </c>
      <c r="E45" s="30">
        <v>60</v>
      </c>
      <c r="F45" s="31">
        <v>0.69260700389105057</v>
      </c>
      <c r="G45" s="32">
        <v>1198</v>
      </c>
      <c r="H45" s="32">
        <v>990</v>
      </c>
      <c r="I45" s="33">
        <v>181</v>
      </c>
      <c r="J45" s="34">
        <v>0.82637729549248751</v>
      </c>
    </row>
    <row r="46" spans="2:10">
      <c r="B46" s="29">
        <v>45329</v>
      </c>
      <c r="C46" s="30">
        <v>257</v>
      </c>
      <c r="D46" s="30">
        <v>164</v>
      </c>
      <c r="E46" s="30">
        <v>75</v>
      </c>
      <c r="F46" s="31">
        <v>0.63813229571984431</v>
      </c>
      <c r="G46" s="32">
        <v>1198</v>
      </c>
      <c r="H46" s="32">
        <v>1002</v>
      </c>
      <c r="I46" s="33">
        <v>169</v>
      </c>
      <c r="J46" s="34">
        <v>0.8363939899833055</v>
      </c>
    </row>
    <row r="47" spans="2:10">
      <c r="B47" s="29">
        <v>45330</v>
      </c>
      <c r="C47" s="30">
        <v>257</v>
      </c>
      <c r="D47" s="30">
        <v>180</v>
      </c>
      <c r="E47" s="30">
        <v>59</v>
      </c>
      <c r="F47" s="31">
        <v>0.70038910505836571</v>
      </c>
      <c r="G47" s="32">
        <v>1198</v>
      </c>
      <c r="H47" s="32">
        <v>1001</v>
      </c>
      <c r="I47" s="33">
        <v>168</v>
      </c>
      <c r="J47" s="34">
        <v>0.835559265442404</v>
      </c>
    </row>
    <row r="48" spans="2:10">
      <c r="B48" s="29">
        <v>45331</v>
      </c>
      <c r="C48" s="30">
        <v>257</v>
      </c>
      <c r="D48" s="30">
        <v>179</v>
      </c>
      <c r="E48" s="30">
        <v>60</v>
      </c>
      <c r="F48" s="31">
        <v>0.69649805447470814</v>
      </c>
      <c r="G48" s="32">
        <v>1198</v>
      </c>
      <c r="H48" s="32">
        <v>986</v>
      </c>
      <c r="I48" s="33">
        <v>185</v>
      </c>
      <c r="J48" s="34">
        <v>0.82303839732888151</v>
      </c>
    </row>
    <row r="49" spans="2:10">
      <c r="B49" s="29">
        <v>45332</v>
      </c>
      <c r="C49" s="36">
        <v>257</v>
      </c>
      <c r="D49" s="36">
        <v>165</v>
      </c>
      <c r="E49" s="36">
        <v>68</v>
      </c>
      <c r="F49" s="37">
        <v>0.642023346303502</v>
      </c>
      <c r="G49" s="36">
        <v>1198</v>
      </c>
      <c r="H49" s="36">
        <v>991</v>
      </c>
      <c r="I49" s="36">
        <v>182</v>
      </c>
      <c r="J49" s="37">
        <v>0.82721202003338901</v>
      </c>
    </row>
    <row r="50" spans="2:10">
      <c r="B50" s="29">
        <v>45333</v>
      </c>
      <c r="C50" s="36">
        <v>257</v>
      </c>
      <c r="D50" s="36">
        <v>163</v>
      </c>
      <c r="E50" s="36">
        <v>76</v>
      </c>
      <c r="F50" s="37">
        <v>0.63424124513618674</v>
      </c>
      <c r="G50" s="36">
        <v>1198</v>
      </c>
      <c r="H50" s="36">
        <v>979</v>
      </c>
      <c r="I50" s="36">
        <v>194</v>
      </c>
      <c r="J50" s="37">
        <v>0.81719532554257091</v>
      </c>
    </row>
    <row r="51" spans="2:10">
      <c r="B51" s="29">
        <v>45334</v>
      </c>
      <c r="C51" s="36">
        <v>257</v>
      </c>
      <c r="D51" s="36">
        <v>166</v>
      </c>
      <c r="E51" s="36">
        <v>65</v>
      </c>
      <c r="F51" s="37">
        <v>0.64591439688715957</v>
      </c>
      <c r="G51" s="36">
        <v>1204</v>
      </c>
      <c r="H51" s="36">
        <v>980</v>
      </c>
      <c r="I51" s="36">
        <v>198</v>
      </c>
      <c r="J51" s="37">
        <v>0.81395348837209303</v>
      </c>
    </row>
    <row r="52" spans="2:10">
      <c r="B52" s="29">
        <v>45335</v>
      </c>
      <c r="C52" s="30">
        <v>257</v>
      </c>
      <c r="D52" s="30">
        <v>193</v>
      </c>
      <c r="E52" s="30">
        <v>52</v>
      </c>
      <c r="F52" s="38">
        <v>0.75097276264591439</v>
      </c>
      <c r="G52" s="36">
        <v>1194</v>
      </c>
      <c r="H52" s="36">
        <v>965</v>
      </c>
      <c r="I52" s="36">
        <v>203</v>
      </c>
      <c r="J52" s="37">
        <v>0.80820770519262985</v>
      </c>
    </row>
    <row r="53" spans="2:10">
      <c r="B53" s="29">
        <v>45336</v>
      </c>
      <c r="C53" s="36">
        <v>257</v>
      </c>
      <c r="D53" s="36">
        <v>199</v>
      </c>
      <c r="E53" s="36">
        <v>44</v>
      </c>
      <c r="F53" s="37">
        <v>0.77431906614785995</v>
      </c>
      <c r="G53" s="36">
        <v>1194</v>
      </c>
      <c r="H53" s="36">
        <v>959</v>
      </c>
      <c r="I53" s="36">
        <v>209</v>
      </c>
      <c r="J53" s="37">
        <v>0.80318257956448913</v>
      </c>
    </row>
    <row r="54" spans="2:10">
      <c r="B54" s="29">
        <v>45337</v>
      </c>
      <c r="C54" s="36">
        <v>257</v>
      </c>
      <c r="D54" s="36">
        <v>185</v>
      </c>
      <c r="E54" s="36">
        <v>69</v>
      </c>
      <c r="F54" s="37">
        <v>0.71984435797665369</v>
      </c>
      <c r="G54" s="36">
        <v>1194</v>
      </c>
      <c r="H54" s="36">
        <v>979</v>
      </c>
      <c r="I54" s="36">
        <v>189</v>
      </c>
      <c r="J54" s="37">
        <v>0.81993299832495814</v>
      </c>
    </row>
    <row r="55" spans="2:10">
      <c r="B55" s="29">
        <v>45338</v>
      </c>
      <c r="C55" s="36">
        <v>257</v>
      </c>
      <c r="D55" s="36">
        <v>193</v>
      </c>
      <c r="E55" s="36">
        <v>69</v>
      </c>
      <c r="F55" s="37">
        <v>0.75097276264591439</v>
      </c>
      <c r="G55" s="36">
        <v>1194</v>
      </c>
      <c r="H55" s="36">
        <v>975</v>
      </c>
      <c r="I55" s="36">
        <v>334</v>
      </c>
      <c r="J55" s="37">
        <v>0.81658291457286436</v>
      </c>
    </row>
    <row r="56" spans="2:10">
      <c r="B56" s="29">
        <v>45339</v>
      </c>
      <c r="C56" s="36">
        <v>257</v>
      </c>
      <c r="D56" s="36">
        <v>192</v>
      </c>
      <c r="E56" s="36">
        <v>62</v>
      </c>
      <c r="F56" s="37">
        <v>0.74708171206225682</v>
      </c>
      <c r="G56" s="36">
        <v>1194</v>
      </c>
      <c r="H56" s="36">
        <v>980</v>
      </c>
      <c r="I56" s="36">
        <v>191</v>
      </c>
      <c r="J56" s="37">
        <v>0.82077051926298161</v>
      </c>
    </row>
    <row r="57" spans="2:10">
      <c r="B57" s="29">
        <v>45340</v>
      </c>
      <c r="C57" s="36">
        <v>257</v>
      </c>
      <c r="D57" s="36">
        <v>192</v>
      </c>
      <c r="E57" s="36">
        <v>53</v>
      </c>
      <c r="F57" s="37">
        <v>0.74708171206225682</v>
      </c>
      <c r="G57" s="36">
        <v>1194</v>
      </c>
      <c r="H57" s="36">
        <v>965</v>
      </c>
      <c r="I57" s="36">
        <v>203</v>
      </c>
      <c r="J57" s="37">
        <v>0.80820770519262985</v>
      </c>
    </row>
    <row r="58" spans="2:10">
      <c r="B58" s="29">
        <v>45341</v>
      </c>
      <c r="C58" s="30">
        <v>257</v>
      </c>
      <c r="D58" s="30">
        <v>195</v>
      </c>
      <c r="E58" s="30">
        <v>59</v>
      </c>
      <c r="F58" s="38">
        <v>0.75875486381322954</v>
      </c>
      <c r="G58" s="36">
        <v>1194</v>
      </c>
      <c r="H58" s="36">
        <v>983</v>
      </c>
      <c r="I58" s="36">
        <v>188</v>
      </c>
      <c r="J58" s="37">
        <v>0.82328308207705192</v>
      </c>
    </row>
    <row r="59" spans="2:10">
      <c r="B59" s="29">
        <v>45342</v>
      </c>
      <c r="C59" s="36">
        <v>257</v>
      </c>
      <c r="D59" s="36">
        <v>197</v>
      </c>
      <c r="E59" s="36">
        <v>57</v>
      </c>
      <c r="F59" s="37">
        <v>0.7665369649805448</v>
      </c>
      <c r="G59" s="36">
        <v>1194</v>
      </c>
      <c r="H59" s="36">
        <v>982</v>
      </c>
      <c r="I59" s="36">
        <v>192</v>
      </c>
      <c r="J59" s="37">
        <v>0.82244556113902845</v>
      </c>
    </row>
    <row r="60" spans="2:10">
      <c r="B60" s="29">
        <v>45343</v>
      </c>
      <c r="C60" s="36">
        <v>257</v>
      </c>
      <c r="D60" s="36">
        <v>199</v>
      </c>
      <c r="E60" s="36">
        <v>54</v>
      </c>
      <c r="F60" s="37">
        <v>0.77431906614785995</v>
      </c>
      <c r="G60" s="36">
        <v>1194</v>
      </c>
      <c r="H60" s="36">
        <v>967</v>
      </c>
      <c r="I60" s="36">
        <v>207</v>
      </c>
      <c r="J60" s="37">
        <v>0.80988274706867669</v>
      </c>
    </row>
    <row r="61" spans="2:10">
      <c r="B61" s="29">
        <v>45344</v>
      </c>
      <c r="C61" s="36">
        <v>257</v>
      </c>
      <c r="D61" s="36">
        <v>207</v>
      </c>
      <c r="E61" s="36">
        <v>47</v>
      </c>
      <c r="F61" s="37">
        <v>0.80544747081712065</v>
      </c>
      <c r="G61" s="36">
        <v>1194</v>
      </c>
      <c r="H61" s="36">
        <v>992</v>
      </c>
      <c r="I61" s="36">
        <v>164</v>
      </c>
      <c r="J61" s="37">
        <v>0.83082077051926295</v>
      </c>
    </row>
    <row r="62" spans="2:10">
      <c r="B62" s="29">
        <v>45345</v>
      </c>
      <c r="C62" s="36">
        <v>257</v>
      </c>
      <c r="D62" s="36">
        <v>199</v>
      </c>
      <c r="E62" s="36">
        <v>50</v>
      </c>
      <c r="F62" s="37">
        <v>0.77431906614785995</v>
      </c>
      <c r="G62" s="36">
        <v>1194</v>
      </c>
      <c r="H62" s="36">
        <v>969</v>
      </c>
      <c r="I62" s="36">
        <v>202</v>
      </c>
      <c r="J62" s="37">
        <v>0.81155778894472363</v>
      </c>
    </row>
    <row r="63" spans="2:10">
      <c r="B63" s="29">
        <v>45346</v>
      </c>
      <c r="C63" s="30">
        <v>257</v>
      </c>
      <c r="D63" s="30">
        <v>191</v>
      </c>
      <c r="E63" s="30">
        <v>63</v>
      </c>
      <c r="F63" s="38">
        <v>0.74319066147859925</v>
      </c>
      <c r="G63" s="36">
        <v>1194</v>
      </c>
      <c r="H63" s="36">
        <v>966</v>
      </c>
      <c r="I63" s="36">
        <v>205</v>
      </c>
      <c r="J63" s="37">
        <v>0.80904522613065322</v>
      </c>
    </row>
    <row r="64" spans="2:10">
      <c r="B64" s="29">
        <v>45347</v>
      </c>
      <c r="C64" s="36">
        <v>257</v>
      </c>
      <c r="D64" s="36">
        <v>189</v>
      </c>
      <c r="E64" s="36">
        <v>65</v>
      </c>
      <c r="F64" s="37">
        <v>0.7354085603112841</v>
      </c>
      <c r="G64" s="36">
        <v>1194</v>
      </c>
      <c r="H64" s="36">
        <v>962</v>
      </c>
      <c r="I64" s="36">
        <v>210</v>
      </c>
      <c r="J64" s="37">
        <v>0.80569514237855944</v>
      </c>
    </row>
    <row r="65" spans="2:10">
      <c r="B65" s="29">
        <v>45348</v>
      </c>
      <c r="C65" s="36">
        <v>257</v>
      </c>
      <c r="D65" s="36">
        <v>194</v>
      </c>
      <c r="E65" s="36">
        <v>52</v>
      </c>
      <c r="F65" s="37">
        <v>0.75486381322957197</v>
      </c>
      <c r="G65" s="36">
        <v>1194</v>
      </c>
      <c r="H65" s="36">
        <v>974</v>
      </c>
      <c r="I65" s="36">
        <v>197</v>
      </c>
      <c r="J65" s="37">
        <v>0.81574539363484089</v>
      </c>
    </row>
    <row r="66" spans="2:10">
      <c r="B66" s="29">
        <v>45349</v>
      </c>
      <c r="C66" s="30">
        <v>257</v>
      </c>
      <c r="D66" s="30">
        <v>200</v>
      </c>
      <c r="E66" s="30">
        <v>54</v>
      </c>
      <c r="F66" s="38">
        <v>0.77821011673151752</v>
      </c>
      <c r="G66" s="36">
        <v>1194</v>
      </c>
      <c r="H66" s="36">
        <v>983</v>
      </c>
      <c r="I66" s="36">
        <v>191</v>
      </c>
      <c r="J66" s="37">
        <v>0.82328308207705192</v>
      </c>
    </row>
    <row r="67" spans="2:10">
      <c r="B67" s="29">
        <v>45350</v>
      </c>
      <c r="C67" s="36">
        <v>257</v>
      </c>
      <c r="D67" s="36">
        <v>188</v>
      </c>
      <c r="E67" s="36">
        <v>66</v>
      </c>
      <c r="F67" s="37">
        <v>0.73151750972762641</v>
      </c>
      <c r="G67" s="36">
        <v>1194</v>
      </c>
      <c r="H67" s="36">
        <v>1009</v>
      </c>
      <c r="I67" s="36">
        <v>165</v>
      </c>
      <c r="J67" s="37">
        <v>0.84505862646566166</v>
      </c>
    </row>
    <row r="68" spans="2:10">
      <c r="B68" s="29">
        <v>45351</v>
      </c>
      <c r="C68" s="36">
        <v>257</v>
      </c>
      <c r="D68" s="36">
        <v>203</v>
      </c>
      <c r="E68" s="36">
        <v>50</v>
      </c>
      <c r="F68" s="37">
        <v>0.78988326848249024</v>
      </c>
      <c r="G68" s="36">
        <v>1194</v>
      </c>
      <c r="H68" s="36">
        <v>1003</v>
      </c>
      <c r="I68" s="36">
        <v>171</v>
      </c>
      <c r="J68" s="37">
        <v>0.84003350083752093</v>
      </c>
    </row>
    <row r="69" spans="2:10">
      <c r="B69" s="29">
        <v>45352</v>
      </c>
      <c r="C69" s="30">
        <v>257</v>
      </c>
      <c r="D69" s="30">
        <v>200</v>
      </c>
      <c r="E69" s="30">
        <v>54</v>
      </c>
      <c r="F69" s="38">
        <v>0.77821011673151752</v>
      </c>
      <c r="G69" s="36">
        <v>1194</v>
      </c>
      <c r="H69" s="36">
        <v>1003</v>
      </c>
      <c r="I69" s="36">
        <v>168</v>
      </c>
      <c r="J69" s="37">
        <v>0.84003350083752093</v>
      </c>
    </row>
    <row r="70" spans="2:10">
      <c r="B70" s="29">
        <v>45353</v>
      </c>
      <c r="C70" s="36">
        <v>257</v>
      </c>
      <c r="D70" s="36">
        <v>186</v>
      </c>
      <c r="E70" s="36">
        <v>68</v>
      </c>
      <c r="F70" s="37">
        <v>0.72373540856031127</v>
      </c>
      <c r="G70" s="36">
        <v>1194</v>
      </c>
      <c r="H70" s="36">
        <v>993</v>
      </c>
      <c r="I70" s="36">
        <v>178</v>
      </c>
      <c r="J70" s="37">
        <v>0.83165829145728642</v>
      </c>
    </row>
    <row r="71" spans="2:10">
      <c r="B71" s="29">
        <v>45354</v>
      </c>
      <c r="C71" s="36">
        <v>257</v>
      </c>
      <c r="D71" s="36">
        <v>187</v>
      </c>
      <c r="E71" s="36">
        <v>67</v>
      </c>
      <c r="F71" s="37">
        <v>0.72762645914396884</v>
      </c>
      <c r="G71" s="36">
        <v>1194</v>
      </c>
      <c r="H71" s="36">
        <v>984</v>
      </c>
      <c r="I71" s="36">
        <v>187</v>
      </c>
      <c r="J71" s="37">
        <v>0.82412060301507539</v>
      </c>
    </row>
    <row r="72" spans="2:10">
      <c r="B72" s="29">
        <v>45355</v>
      </c>
      <c r="C72" s="36">
        <v>257</v>
      </c>
      <c r="D72" s="36">
        <v>187</v>
      </c>
      <c r="E72" s="36">
        <v>67</v>
      </c>
      <c r="F72" s="37">
        <v>0.72762645914396884</v>
      </c>
      <c r="G72" s="36">
        <v>1194</v>
      </c>
      <c r="H72" s="36">
        <v>992</v>
      </c>
      <c r="I72" s="36">
        <v>179</v>
      </c>
      <c r="J72" s="37">
        <v>0.83082077051926295</v>
      </c>
    </row>
    <row r="73" spans="2:10">
      <c r="B73" s="29">
        <v>45356</v>
      </c>
      <c r="C73" s="36">
        <v>257</v>
      </c>
      <c r="D73" s="36">
        <v>186</v>
      </c>
      <c r="E73" s="36">
        <v>68</v>
      </c>
      <c r="F73" s="37">
        <v>0.72373540856031127</v>
      </c>
      <c r="G73" s="36">
        <v>1194</v>
      </c>
      <c r="H73" s="36">
        <v>988</v>
      </c>
      <c r="I73" s="36">
        <v>183</v>
      </c>
      <c r="J73" s="37">
        <v>0.82747068676716917</v>
      </c>
    </row>
    <row r="74" spans="2:10">
      <c r="B74" s="29">
        <v>45357</v>
      </c>
      <c r="C74" s="36">
        <v>257</v>
      </c>
      <c r="D74" s="36">
        <v>184</v>
      </c>
      <c r="E74" s="36">
        <v>70</v>
      </c>
      <c r="F74" s="37">
        <v>0.71595330739299612</v>
      </c>
      <c r="G74" s="36">
        <v>1194</v>
      </c>
      <c r="H74" s="36">
        <v>982</v>
      </c>
      <c r="I74" s="36">
        <v>188</v>
      </c>
      <c r="J74" s="37">
        <v>0.82244556113902845</v>
      </c>
    </row>
    <row r="75" spans="2:10">
      <c r="B75" s="29">
        <v>45358</v>
      </c>
      <c r="C75" s="30">
        <v>257</v>
      </c>
      <c r="D75" s="30">
        <v>187</v>
      </c>
      <c r="E75" s="30">
        <v>67</v>
      </c>
      <c r="F75" s="38">
        <v>0.72762645914396884</v>
      </c>
      <c r="G75" s="36">
        <v>1194</v>
      </c>
      <c r="H75" s="36">
        <v>978</v>
      </c>
      <c r="I75" s="36">
        <v>198</v>
      </c>
      <c r="J75" s="37">
        <v>0.81909547738693467</v>
      </c>
    </row>
    <row r="76" spans="2:10">
      <c r="B76" s="29">
        <v>45359</v>
      </c>
      <c r="C76" s="30">
        <v>257</v>
      </c>
      <c r="D76" s="30">
        <v>193</v>
      </c>
      <c r="E76" s="30">
        <v>61</v>
      </c>
      <c r="F76" s="38">
        <v>0.75097276264591439</v>
      </c>
      <c r="G76" s="36">
        <v>1194</v>
      </c>
      <c r="H76" s="36">
        <v>979</v>
      </c>
      <c r="I76" s="36">
        <v>197</v>
      </c>
      <c r="J76" s="37">
        <v>0.81993299832495814</v>
      </c>
    </row>
    <row r="77" spans="2:10">
      <c r="B77" s="29">
        <v>45360</v>
      </c>
      <c r="C77" s="36">
        <v>257</v>
      </c>
      <c r="D77" s="36">
        <v>184</v>
      </c>
      <c r="E77" s="36">
        <v>70</v>
      </c>
      <c r="F77" s="37">
        <v>0.71595330739299612</v>
      </c>
      <c r="G77" s="36">
        <v>1194</v>
      </c>
      <c r="H77" s="36">
        <v>988</v>
      </c>
      <c r="I77" s="36">
        <v>189</v>
      </c>
      <c r="J77" s="37">
        <v>0.82747068676716917</v>
      </c>
    </row>
    <row r="78" spans="2:10">
      <c r="B78" s="29">
        <v>45361</v>
      </c>
      <c r="C78" s="36">
        <v>257</v>
      </c>
      <c r="D78" s="36">
        <v>176</v>
      </c>
      <c r="E78" s="36">
        <v>78</v>
      </c>
      <c r="F78" s="37">
        <v>0.68482490272373542</v>
      </c>
      <c r="G78" s="36">
        <v>1194</v>
      </c>
      <c r="H78" s="36">
        <v>1009</v>
      </c>
      <c r="I78" s="36">
        <v>162</v>
      </c>
      <c r="J78" s="37">
        <v>0.84505862646566166</v>
      </c>
    </row>
    <row r="79" spans="2:10">
      <c r="B79" s="29">
        <v>45362</v>
      </c>
      <c r="C79" s="39">
        <v>257</v>
      </c>
      <c r="D79" s="39">
        <v>191</v>
      </c>
      <c r="E79" s="39">
        <v>59</v>
      </c>
      <c r="F79" s="31">
        <v>0.74319066147859925</v>
      </c>
      <c r="G79" s="40">
        <v>1194</v>
      </c>
      <c r="H79" s="40">
        <v>992</v>
      </c>
      <c r="I79" s="41">
        <v>165</v>
      </c>
      <c r="J79" s="34">
        <v>0.83082077051926295</v>
      </c>
    </row>
    <row r="80" spans="2:10">
      <c r="B80" s="29">
        <v>45363</v>
      </c>
      <c r="C80" s="36">
        <v>257</v>
      </c>
      <c r="D80" s="36">
        <v>179</v>
      </c>
      <c r="E80" s="36">
        <v>58</v>
      </c>
      <c r="F80" s="37">
        <v>0.69649805447470814</v>
      </c>
      <c r="G80" s="36">
        <v>1194</v>
      </c>
      <c r="H80" s="36">
        <v>1022</v>
      </c>
      <c r="I80" s="36">
        <v>149</v>
      </c>
      <c r="J80" s="37">
        <v>0.85594639865996647</v>
      </c>
    </row>
    <row r="81" spans="2:10">
      <c r="B81" s="29">
        <v>45364</v>
      </c>
      <c r="C81" s="39">
        <v>257</v>
      </c>
      <c r="D81" s="39">
        <v>193</v>
      </c>
      <c r="E81" s="39">
        <v>61</v>
      </c>
      <c r="F81" s="31">
        <v>0.75097276264591439</v>
      </c>
      <c r="G81" s="40">
        <v>1194</v>
      </c>
      <c r="H81" s="40">
        <v>988</v>
      </c>
      <c r="I81" s="41">
        <v>183</v>
      </c>
      <c r="J81" s="34">
        <v>0.82747068676716917</v>
      </c>
    </row>
    <row r="82" spans="2:10">
      <c r="B82" s="29">
        <v>45365</v>
      </c>
      <c r="C82" s="36">
        <v>257</v>
      </c>
      <c r="D82" s="36">
        <v>195</v>
      </c>
      <c r="E82" s="36">
        <v>60</v>
      </c>
      <c r="F82" s="37">
        <v>0.75875486381322954</v>
      </c>
      <c r="G82" s="36">
        <v>1194</v>
      </c>
      <c r="H82" s="36">
        <v>1006</v>
      </c>
      <c r="I82" s="36">
        <v>165</v>
      </c>
      <c r="J82" s="37">
        <v>0.84254606365159124</v>
      </c>
    </row>
    <row r="83" spans="2:10">
      <c r="B83" s="29">
        <v>45366</v>
      </c>
      <c r="C83" s="39">
        <v>257</v>
      </c>
      <c r="D83" s="39">
        <v>198</v>
      </c>
      <c r="E83" s="39">
        <v>56</v>
      </c>
      <c r="F83" s="31">
        <v>0.77042801556420237</v>
      </c>
      <c r="G83" s="40">
        <v>1194</v>
      </c>
      <c r="H83" s="40">
        <v>1028</v>
      </c>
      <c r="I83" s="41">
        <v>127</v>
      </c>
      <c r="J83" s="34">
        <v>0.86097152428810719</v>
      </c>
    </row>
    <row r="84" spans="2:10">
      <c r="B84" s="29">
        <v>45367</v>
      </c>
      <c r="C84" s="36">
        <v>257</v>
      </c>
      <c r="D84" s="36">
        <v>205</v>
      </c>
      <c r="E84" s="36">
        <v>52</v>
      </c>
      <c r="F84" s="37">
        <v>0.7976653696498055</v>
      </c>
      <c r="G84" s="36">
        <v>1194</v>
      </c>
      <c r="H84" s="36">
        <v>989</v>
      </c>
      <c r="I84" s="36">
        <v>180</v>
      </c>
      <c r="J84" s="37">
        <v>0.82830820770519265</v>
      </c>
    </row>
    <row r="85" spans="2:10">
      <c r="B85" s="29">
        <v>45368</v>
      </c>
      <c r="C85" s="39">
        <v>257</v>
      </c>
      <c r="D85" s="39">
        <v>201</v>
      </c>
      <c r="E85" s="39">
        <v>53</v>
      </c>
      <c r="F85" s="31">
        <v>0.78210116731517509</v>
      </c>
      <c r="G85" s="40">
        <v>1194</v>
      </c>
      <c r="H85" s="40">
        <v>929</v>
      </c>
      <c r="I85" s="41">
        <v>240</v>
      </c>
      <c r="J85" s="34">
        <v>0.77805695142378561</v>
      </c>
    </row>
    <row r="86" spans="2:10">
      <c r="B86" s="29">
        <v>45369</v>
      </c>
      <c r="C86" s="36">
        <v>257</v>
      </c>
      <c r="D86" s="36">
        <v>192</v>
      </c>
      <c r="E86" s="36">
        <v>62</v>
      </c>
      <c r="F86" s="37">
        <v>0.74708171206225682</v>
      </c>
      <c r="G86" s="36">
        <v>1194</v>
      </c>
      <c r="H86" s="36">
        <v>991</v>
      </c>
      <c r="I86" s="36">
        <v>172</v>
      </c>
      <c r="J86" s="37">
        <v>0.82998324958123948</v>
      </c>
    </row>
    <row r="87" spans="2:10">
      <c r="B87" s="29">
        <v>45370</v>
      </c>
      <c r="C87" s="39">
        <v>257</v>
      </c>
      <c r="D87" s="39">
        <v>201</v>
      </c>
      <c r="E87" s="39">
        <v>52</v>
      </c>
      <c r="F87" s="31">
        <v>0.78210116731517509</v>
      </c>
      <c r="G87" s="40">
        <v>1194</v>
      </c>
      <c r="H87" s="40">
        <v>1002</v>
      </c>
      <c r="I87" s="41">
        <v>169</v>
      </c>
      <c r="J87" s="34">
        <v>0.83919597989949746</v>
      </c>
    </row>
    <row r="88" spans="2:10">
      <c r="B88" s="29">
        <v>45371</v>
      </c>
      <c r="C88" s="36">
        <v>257</v>
      </c>
      <c r="D88" s="36">
        <v>193</v>
      </c>
      <c r="E88" s="36">
        <v>60</v>
      </c>
      <c r="F88" s="37">
        <v>0.75097276264591439</v>
      </c>
      <c r="G88" s="36">
        <v>1194</v>
      </c>
      <c r="H88" s="36">
        <v>979</v>
      </c>
      <c r="I88" s="36">
        <v>190</v>
      </c>
      <c r="J88" s="37">
        <v>0.81993299832495814</v>
      </c>
    </row>
    <row r="89" spans="2:10">
      <c r="B89" s="29">
        <v>45372</v>
      </c>
      <c r="C89" s="39">
        <v>257</v>
      </c>
      <c r="D89" s="39">
        <v>208</v>
      </c>
      <c r="E89" s="39">
        <v>45</v>
      </c>
      <c r="F89" s="31">
        <v>0.80933852140077822</v>
      </c>
      <c r="G89" s="40">
        <v>1185</v>
      </c>
      <c r="H89" s="40">
        <v>996</v>
      </c>
      <c r="I89" s="41">
        <v>173</v>
      </c>
      <c r="J89" s="34">
        <v>0.84050632911392409</v>
      </c>
    </row>
    <row r="90" spans="2:10">
      <c r="B90" s="29">
        <v>45373</v>
      </c>
      <c r="C90" s="36">
        <v>257</v>
      </c>
      <c r="D90" s="36">
        <v>184</v>
      </c>
      <c r="E90" s="36">
        <v>70</v>
      </c>
      <c r="F90" s="37">
        <v>0.71595330739299612</v>
      </c>
      <c r="G90" s="36">
        <v>1185</v>
      </c>
      <c r="H90" s="36">
        <v>977</v>
      </c>
      <c r="I90" s="36">
        <v>194</v>
      </c>
      <c r="J90" s="37">
        <v>0.82447257383966244</v>
      </c>
    </row>
    <row r="91" spans="2:10">
      <c r="B91" s="29">
        <v>45374</v>
      </c>
      <c r="C91" s="39">
        <v>257</v>
      </c>
      <c r="D91" s="39">
        <v>187</v>
      </c>
      <c r="E91" s="39">
        <v>67</v>
      </c>
      <c r="F91" s="31">
        <v>0.72762645914396884</v>
      </c>
      <c r="G91" s="40">
        <v>1185</v>
      </c>
      <c r="H91" s="40">
        <v>980</v>
      </c>
      <c r="I91" s="41">
        <v>195</v>
      </c>
      <c r="J91" s="34">
        <v>0.8270042194092827</v>
      </c>
    </row>
    <row r="92" spans="2:10">
      <c r="B92" s="29">
        <v>45375</v>
      </c>
      <c r="C92" s="36">
        <v>257</v>
      </c>
      <c r="D92" s="36">
        <v>189</v>
      </c>
      <c r="E92" s="36">
        <v>64</v>
      </c>
      <c r="F92" s="37">
        <v>0.7354085603112841</v>
      </c>
      <c r="G92" s="36">
        <v>1185</v>
      </c>
      <c r="H92" s="36">
        <v>987</v>
      </c>
      <c r="I92" s="36">
        <v>180</v>
      </c>
      <c r="J92" s="37">
        <v>0.83291139240506329</v>
      </c>
    </row>
    <row r="93" spans="2:10">
      <c r="B93" s="29">
        <v>45376</v>
      </c>
      <c r="C93" s="36">
        <v>257</v>
      </c>
      <c r="D93" s="36">
        <v>195</v>
      </c>
      <c r="E93" s="36">
        <v>59</v>
      </c>
      <c r="F93" s="37">
        <v>0.75875486381322954</v>
      </c>
      <c r="G93" s="36">
        <v>1185</v>
      </c>
      <c r="H93" s="36">
        <v>939</v>
      </c>
      <c r="I93" s="36">
        <v>230</v>
      </c>
      <c r="J93" s="37">
        <v>0.79240506329113924</v>
      </c>
    </row>
    <row r="94" spans="2:10">
      <c r="B94" s="29">
        <v>45377</v>
      </c>
      <c r="C94" s="36">
        <v>257</v>
      </c>
      <c r="D94" s="36">
        <v>211</v>
      </c>
      <c r="E94" s="36">
        <v>35</v>
      </c>
      <c r="F94" s="37">
        <v>0.82101167315175094</v>
      </c>
      <c r="G94" s="36">
        <v>1171</v>
      </c>
      <c r="H94" s="36">
        <v>993</v>
      </c>
      <c r="I94" s="36">
        <v>175</v>
      </c>
      <c r="J94" s="37">
        <v>0.8479931682322801</v>
      </c>
    </row>
    <row r="95" spans="2:10">
      <c r="B95" s="29">
        <v>45378</v>
      </c>
      <c r="C95" s="36">
        <v>257</v>
      </c>
      <c r="D95" s="36">
        <v>200</v>
      </c>
      <c r="E95" s="36">
        <v>53</v>
      </c>
      <c r="F95" s="37">
        <v>0.77821011673151752</v>
      </c>
      <c r="G95" s="36">
        <v>1171</v>
      </c>
      <c r="H95" s="36">
        <v>978</v>
      </c>
      <c r="I95" s="36">
        <v>187</v>
      </c>
      <c r="J95" s="37">
        <v>0.83518360375747225</v>
      </c>
    </row>
    <row r="96" spans="2:10">
      <c r="B96" s="29">
        <v>45379</v>
      </c>
      <c r="C96" s="36">
        <v>257</v>
      </c>
      <c r="D96" s="36">
        <v>200</v>
      </c>
      <c r="E96" s="36">
        <v>54</v>
      </c>
      <c r="F96" s="37">
        <v>0.77821011673151752</v>
      </c>
      <c r="G96" s="36">
        <v>1171</v>
      </c>
      <c r="H96" s="36">
        <v>939</v>
      </c>
      <c r="I96" s="36">
        <v>215</v>
      </c>
      <c r="J96" s="37">
        <v>0.80187873612297178</v>
      </c>
    </row>
    <row r="97" spans="2:10">
      <c r="B97" s="29">
        <v>45380</v>
      </c>
      <c r="C97" s="36">
        <v>257</v>
      </c>
      <c r="D97" s="36">
        <v>205</v>
      </c>
      <c r="E97" s="36">
        <v>49</v>
      </c>
      <c r="F97" s="37">
        <v>0.7976653696498055</v>
      </c>
      <c r="G97" s="36">
        <v>1171</v>
      </c>
      <c r="H97" s="36">
        <v>975</v>
      </c>
      <c r="I97" s="36">
        <v>192</v>
      </c>
      <c r="J97" s="37">
        <v>0.8326216908625107</v>
      </c>
    </row>
    <row r="98" spans="2:10">
      <c r="B98" s="29">
        <v>45381</v>
      </c>
      <c r="C98" s="36">
        <v>257</v>
      </c>
      <c r="D98" s="36">
        <v>188</v>
      </c>
      <c r="E98" s="36">
        <v>66</v>
      </c>
      <c r="F98" s="37">
        <v>0.73151750972762641</v>
      </c>
      <c r="G98" s="36">
        <v>1171</v>
      </c>
      <c r="H98" s="36">
        <v>945</v>
      </c>
      <c r="I98" s="36">
        <v>222</v>
      </c>
      <c r="J98" s="37">
        <v>0.80700256191289499</v>
      </c>
    </row>
    <row r="99" spans="2:10">
      <c r="B99" s="29">
        <v>45382</v>
      </c>
      <c r="C99" s="36">
        <v>257</v>
      </c>
      <c r="D99" s="36">
        <v>186</v>
      </c>
      <c r="E99" s="36">
        <v>68</v>
      </c>
      <c r="F99" s="37">
        <v>0.72373540856031127</v>
      </c>
      <c r="G99" s="36">
        <v>1171</v>
      </c>
      <c r="H99" s="36">
        <v>946</v>
      </c>
      <c r="I99" s="36">
        <v>226</v>
      </c>
      <c r="J99" s="37">
        <v>0.80785653287788217</v>
      </c>
    </row>
    <row r="100" spans="2:10">
      <c r="B100" s="29">
        <v>45383</v>
      </c>
      <c r="C100" s="36">
        <v>257</v>
      </c>
      <c r="D100" s="36">
        <v>185</v>
      </c>
      <c r="E100" s="36">
        <v>63</v>
      </c>
      <c r="F100" s="37">
        <v>0.71984435797665369</v>
      </c>
      <c r="G100" s="36">
        <v>1185</v>
      </c>
      <c r="H100" s="36">
        <v>966</v>
      </c>
      <c r="I100" s="36">
        <v>204</v>
      </c>
      <c r="J100" s="37">
        <v>0.81518987341772153</v>
      </c>
    </row>
    <row r="101" spans="2:10">
      <c r="B101" s="29">
        <v>45384</v>
      </c>
      <c r="C101" s="36">
        <v>257</v>
      </c>
      <c r="D101" s="36">
        <v>185</v>
      </c>
      <c r="E101" s="36">
        <v>68</v>
      </c>
      <c r="F101" s="37">
        <v>0.71984435797665369</v>
      </c>
      <c r="G101" s="36">
        <v>1185</v>
      </c>
      <c r="H101" s="36">
        <v>977</v>
      </c>
      <c r="I101" s="36">
        <v>196</v>
      </c>
      <c r="J101" s="37">
        <v>0.82447257383966244</v>
      </c>
    </row>
    <row r="102" spans="2:10">
      <c r="B102" s="29">
        <v>45385</v>
      </c>
      <c r="C102" s="36">
        <v>257</v>
      </c>
      <c r="D102" s="36">
        <v>186</v>
      </c>
      <c r="E102" s="36">
        <v>67</v>
      </c>
      <c r="F102" s="37">
        <v>0.72373540856031127</v>
      </c>
      <c r="G102" s="36">
        <v>1171</v>
      </c>
      <c r="H102" s="36">
        <v>955</v>
      </c>
      <c r="I102" s="36">
        <v>201</v>
      </c>
      <c r="J102" s="37">
        <v>0.81554227156276682</v>
      </c>
    </row>
    <row r="103" spans="2:10">
      <c r="B103" s="29">
        <v>45386</v>
      </c>
      <c r="C103" s="36">
        <v>257</v>
      </c>
      <c r="D103" s="36">
        <v>186</v>
      </c>
      <c r="E103" s="36">
        <v>67</v>
      </c>
      <c r="F103" s="37">
        <v>0.72373540856031127</v>
      </c>
      <c r="G103" s="36">
        <v>1171</v>
      </c>
      <c r="H103" s="36">
        <v>954</v>
      </c>
      <c r="I103" s="36">
        <v>202</v>
      </c>
      <c r="J103" s="37">
        <v>0.81468830059777964</v>
      </c>
    </row>
    <row r="104" spans="2:10">
      <c r="B104" s="29">
        <v>45387</v>
      </c>
      <c r="C104" s="36">
        <v>257</v>
      </c>
      <c r="D104" s="36">
        <v>202</v>
      </c>
      <c r="E104" s="36">
        <v>52</v>
      </c>
      <c r="F104" s="37">
        <v>0.78599221789883267</v>
      </c>
      <c r="G104" s="36">
        <v>1171</v>
      </c>
      <c r="H104" s="36">
        <v>964</v>
      </c>
      <c r="I104" s="36">
        <v>193</v>
      </c>
      <c r="J104" s="37">
        <v>0.82322801024765158</v>
      </c>
    </row>
    <row r="105" spans="2:10">
      <c r="B105" s="29">
        <v>45388</v>
      </c>
      <c r="C105" s="36">
        <v>257</v>
      </c>
      <c r="D105" s="36">
        <v>202</v>
      </c>
      <c r="E105" s="36">
        <v>52</v>
      </c>
      <c r="F105" s="37">
        <v>0.78599221789883267</v>
      </c>
      <c r="G105" s="36">
        <v>1171</v>
      </c>
      <c r="H105" s="36">
        <v>946</v>
      </c>
      <c r="I105" s="36">
        <v>216</v>
      </c>
      <c r="J105" s="37">
        <v>0.80785653287788217</v>
      </c>
    </row>
    <row r="106" spans="2:10">
      <c r="B106" s="29">
        <v>45389</v>
      </c>
      <c r="C106" s="36">
        <v>257</v>
      </c>
      <c r="D106" s="36">
        <v>201</v>
      </c>
      <c r="E106" s="36">
        <v>52</v>
      </c>
      <c r="F106" s="37">
        <v>0.78210116731517509</v>
      </c>
      <c r="G106" s="36">
        <v>1171</v>
      </c>
      <c r="H106" s="36">
        <v>958</v>
      </c>
      <c r="I106" s="36">
        <v>198</v>
      </c>
      <c r="J106" s="37">
        <v>0.81810418445772848</v>
      </c>
    </row>
    <row r="107" spans="2:10">
      <c r="B107" s="29">
        <v>45390</v>
      </c>
      <c r="C107" s="36">
        <v>257</v>
      </c>
      <c r="D107" s="36">
        <v>201</v>
      </c>
      <c r="E107" s="36">
        <v>53</v>
      </c>
      <c r="F107" s="37">
        <v>0.78210116731517509</v>
      </c>
      <c r="G107" s="36">
        <v>1171</v>
      </c>
      <c r="H107" s="36">
        <v>983</v>
      </c>
      <c r="I107" s="36">
        <v>189</v>
      </c>
      <c r="J107" s="37">
        <v>0.83945345858240816</v>
      </c>
    </row>
    <row r="108" spans="2:10">
      <c r="B108" s="29">
        <v>45391</v>
      </c>
      <c r="C108" s="36">
        <v>257</v>
      </c>
      <c r="D108" s="36">
        <v>196</v>
      </c>
      <c r="E108" s="36">
        <v>58</v>
      </c>
      <c r="F108" s="37">
        <v>0.76264591439688711</v>
      </c>
      <c r="G108" s="36">
        <v>1171</v>
      </c>
      <c r="H108" s="36">
        <v>977</v>
      </c>
      <c r="I108" s="36">
        <v>179</v>
      </c>
      <c r="J108" s="37">
        <v>0.83432963279248507</v>
      </c>
    </row>
    <row r="109" spans="2:10">
      <c r="B109" s="29">
        <v>45392</v>
      </c>
      <c r="C109" s="36">
        <v>257</v>
      </c>
      <c r="D109" s="36">
        <v>203</v>
      </c>
      <c r="E109" s="36">
        <v>51</v>
      </c>
      <c r="F109" s="37">
        <v>0.78988326848249024</v>
      </c>
      <c r="G109" s="36">
        <v>1171</v>
      </c>
      <c r="H109" s="36">
        <v>959</v>
      </c>
      <c r="I109" s="36">
        <v>197</v>
      </c>
      <c r="J109" s="37">
        <v>0.81895815542271566</v>
      </c>
    </row>
    <row r="110" spans="2:10">
      <c r="B110" s="29">
        <v>45393</v>
      </c>
      <c r="C110" s="36">
        <v>257</v>
      </c>
      <c r="D110" s="36">
        <v>199</v>
      </c>
      <c r="E110" s="36">
        <v>54</v>
      </c>
      <c r="F110" s="37">
        <v>0.77431906614785995</v>
      </c>
      <c r="G110" s="36">
        <v>1171</v>
      </c>
      <c r="H110" s="36">
        <v>980</v>
      </c>
      <c r="I110" s="36">
        <v>178</v>
      </c>
      <c r="J110" s="37">
        <v>0.83689154568744661</v>
      </c>
    </row>
    <row r="111" spans="2:10">
      <c r="B111" s="29">
        <v>45394</v>
      </c>
      <c r="C111" s="36">
        <v>257</v>
      </c>
      <c r="D111" s="36">
        <v>203</v>
      </c>
      <c r="E111" s="36">
        <v>51</v>
      </c>
      <c r="F111" s="37">
        <v>0.78988326848249024</v>
      </c>
      <c r="G111" s="36">
        <v>1171</v>
      </c>
      <c r="H111" s="36">
        <v>973</v>
      </c>
      <c r="I111" s="36">
        <v>184</v>
      </c>
      <c r="J111" s="37">
        <v>0.83091374893253633</v>
      </c>
    </row>
    <row r="112" spans="2:10">
      <c r="B112" s="29">
        <v>45395</v>
      </c>
      <c r="C112" s="36">
        <v>257</v>
      </c>
      <c r="D112" s="36">
        <v>203</v>
      </c>
      <c r="E112" s="36">
        <v>51</v>
      </c>
      <c r="F112" s="37">
        <v>0.78988326848249024</v>
      </c>
      <c r="G112" s="36">
        <v>1171</v>
      </c>
      <c r="H112" s="36">
        <v>954</v>
      </c>
      <c r="I112" s="36">
        <v>203</v>
      </c>
      <c r="J112" s="37">
        <v>0.81468830059777964</v>
      </c>
    </row>
    <row r="113" spans="2:10">
      <c r="B113" s="29">
        <v>45396</v>
      </c>
      <c r="C113" s="36">
        <v>257</v>
      </c>
      <c r="D113" s="36">
        <v>209</v>
      </c>
      <c r="E113" s="36">
        <v>45</v>
      </c>
      <c r="F113" s="37">
        <v>0.8132295719844358</v>
      </c>
      <c r="G113" s="36">
        <v>1171</v>
      </c>
      <c r="H113" s="36">
        <v>977</v>
      </c>
      <c r="I113" s="36">
        <v>182</v>
      </c>
      <c r="J113" s="37">
        <v>0.83432963279248507</v>
      </c>
    </row>
    <row r="114" spans="2:10">
      <c r="B114" s="29">
        <v>45397</v>
      </c>
      <c r="C114" s="36">
        <v>257</v>
      </c>
      <c r="D114" s="36">
        <v>204</v>
      </c>
      <c r="E114" s="36">
        <v>50</v>
      </c>
      <c r="F114" s="37">
        <v>0.79377431906614782</v>
      </c>
      <c r="G114" s="36">
        <v>1171</v>
      </c>
      <c r="H114" s="36">
        <v>957</v>
      </c>
      <c r="I114" s="36">
        <v>200</v>
      </c>
      <c r="J114" s="37">
        <v>0.81895815542271566</v>
      </c>
    </row>
    <row r="115" spans="2:10">
      <c r="B115" s="29">
        <v>45398</v>
      </c>
      <c r="C115" s="36">
        <v>257</v>
      </c>
      <c r="D115" s="36">
        <v>214</v>
      </c>
      <c r="E115" s="36">
        <v>40</v>
      </c>
      <c r="F115" s="37">
        <v>0.83268482490272377</v>
      </c>
      <c r="G115" s="36">
        <v>1171</v>
      </c>
      <c r="H115" s="36">
        <v>966</v>
      </c>
      <c r="I115" s="36">
        <v>197</v>
      </c>
      <c r="J115" s="37">
        <v>0.82493595217762594</v>
      </c>
    </row>
    <row r="116" spans="2:10">
      <c r="B116" s="29">
        <v>45399</v>
      </c>
      <c r="C116" s="36">
        <v>257</v>
      </c>
      <c r="D116" s="36">
        <v>216</v>
      </c>
      <c r="E116" s="36">
        <v>38</v>
      </c>
      <c r="F116" s="37">
        <v>0.84046692607003892</v>
      </c>
      <c r="G116" s="36">
        <v>1171</v>
      </c>
      <c r="H116" s="36">
        <v>969</v>
      </c>
      <c r="I116" s="36">
        <v>192</v>
      </c>
      <c r="J116" s="37">
        <v>0.82749786507258749</v>
      </c>
    </row>
    <row r="117" spans="2:10">
      <c r="B117" s="29">
        <v>45400</v>
      </c>
      <c r="C117" s="36">
        <v>257</v>
      </c>
      <c r="D117" s="36">
        <v>216</v>
      </c>
      <c r="E117" s="36">
        <v>37</v>
      </c>
      <c r="F117" s="37">
        <v>0.84046692607003892</v>
      </c>
      <c r="G117" s="36">
        <v>1171</v>
      </c>
      <c r="H117" s="36">
        <v>990</v>
      </c>
      <c r="I117" s="36">
        <v>172</v>
      </c>
      <c r="J117" s="37">
        <v>0.84713919726729292</v>
      </c>
    </row>
    <row r="118" spans="2:10">
      <c r="B118" s="29">
        <v>45401</v>
      </c>
      <c r="C118" s="36">
        <v>257</v>
      </c>
      <c r="D118" s="36">
        <v>224</v>
      </c>
      <c r="E118" s="36">
        <v>29</v>
      </c>
      <c r="F118" s="37">
        <v>0.87159533073929962</v>
      </c>
      <c r="G118" s="36">
        <v>1168</v>
      </c>
      <c r="H118" s="36">
        <v>972</v>
      </c>
      <c r="I118" s="36">
        <v>187</v>
      </c>
      <c r="J118" s="37">
        <v>0.8321917808219178</v>
      </c>
    </row>
    <row r="119" spans="2:10">
      <c r="B119" s="29">
        <v>45402</v>
      </c>
      <c r="C119" s="36">
        <v>257</v>
      </c>
      <c r="D119" s="36">
        <v>212</v>
      </c>
      <c r="E119" s="36">
        <v>42</v>
      </c>
      <c r="F119" s="37">
        <v>0.82490272373540852</v>
      </c>
      <c r="G119" s="36">
        <v>1168</v>
      </c>
      <c r="H119" s="36">
        <v>974</v>
      </c>
      <c r="I119" s="36">
        <v>190</v>
      </c>
      <c r="J119" s="37">
        <v>0.83390410958904104</v>
      </c>
    </row>
    <row r="120" spans="2:10">
      <c r="B120" s="29">
        <v>45403</v>
      </c>
      <c r="C120" s="36">
        <v>257</v>
      </c>
      <c r="D120" s="36">
        <v>212</v>
      </c>
      <c r="E120" s="36">
        <v>41</v>
      </c>
      <c r="F120" s="37">
        <v>0.82490272373540852</v>
      </c>
      <c r="G120" s="36">
        <v>1168</v>
      </c>
      <c r="H120" s="36">
        <v>966</v>
      </c>
      <c r="I120" s="36">
        <v>197</v>
      </c>
      <c r="J120" s="37">
        <v>0.82705479452054798</v>
      </c>
    </row>
    <row r="121" spans="2:10">
      <c r="B121" s="29">
        <v>45404</v>
      </c>
      <c r="C121" s="36">
        <v>257</v>
      </c>
      <c r="D121" s="36">
        <v>208</v>
      </c>
      <c r="E121" s="36">
        <v>45</v>
      </c>
      <c r="F121" s="37">
        <v>0.8132295719844358</v>
      </c>
      <c r="G121" s="36">
        <v>1168</v>
      </c>
      <c r="H121" s="36">
        <v>987</v>
      </c>
      <c r="I121" s="36">
        <v>165</v>
      </c>
      <c r="J121" s="37">
        <v>0.84503424657534243</v>
      </c>
    </row>
    <row r="122" spans="2:10">
      <c r="B122" s="29">
        <v>45405</v>
      </c>
      <c r="C122" s="36">
        <v>257</v>
      </c>
      <c r="D122" s="36">
        <v>210</v>
      </c>
      <c r="E122" s="36">
        <v>44</v>
      </c>
      <c r="F122" s="37">
        <v>0.81712062256809337</v>
      </c>
      <c r="G122" s="36">
        <v>1168</v>
      </c>
      <c r="H122" s="36">
        <v>976</v>
      </c>
      <c r="I122" s="36">
        <v>185</v>
      </c>
      <c r="J122" s="37">
        <v>0.83561643835616439</v>
      </c>
    </row>
    <row r="123" spans="2:10">
      <c r="B123" s="29">
        <v>45406</v>
      </c>
      <c r="C123" s="36">
        <v>257</v>
      </c>
      <c r="D123" s="36">
        <v>216</v>
      </c>
      <c r="E123" s="36">
        <v>38</v>
      </c>
      <c r="F123" s="37">
        <v>0.84046692607003892</v>
      </c>
      <c r="G123" s="36">
        <v>1168</v>
      </c>
      <c r="H123" s="36">
        <v>959</v>
      </c>
      <c r="I123" s="36">
        <v>190</v>
      </c>
      <c r="J123" s="37">
        <v>0.82106164383561642</v>
      </c>
    </row>
    <row r="124" spans="2:10">
      <c r="B124" s="29">
        <v>45407</v>
      </c>
      <c r="C124" s="36">
        <v>257</v>
      </c>
      <c r="D124" s="36">
        <v>213</v>
      </c>
      <c r="E124" s="36">
        <v>36</v>
      </c>
      <c r="F124" s="37">
        <v>0.8287937743190662</v>
      </c>
      <c r="G124" s="36">
        <v>1168</v>
      </c>
      <c r="H124" s="36">
        <v>990</v>
      </c>
      <c r="I124" s="36">
        <v>170</v>
      </c>
      <c r="J124" s="37">
        <v>0.8476027397260274</v>
      </c>
    </row>
    <row r="125" spans="2:10">
      <c r="B125" s="29">
        <v>45408</v>
      </c>
      <c r="C125" s="36">
        <v>257</v>
      </c>
      <c r="D125" s="36">
        <v>213</v>
      </c>
      <c r="E125" s="36">
        <v>41</v>
      </c>
      <c r="F125" s="37">
        <v>0.8287937743190662</v>
      </c>
      <c r="G125" s="36">
        <v>1163</v>
      </c>
      <c r="H125" s="36">
        <v>940</v>
      </c>
      <c r="I125" s="36">
        <v>219</v>
      </c>
      <c r="J125" s="37">
        <v>0.8082545141874462</v>
      </c>
    </row>
    <row r="126" spans="2:10">
      <c r="B126" s="29">
        <v>45409</v>
      </c>
      <c r="C126" s="36">
        <v>257</v>
      </c>
      <c r="D126" s="36">
        <v>207</v>
      </c>
      <c r="E126" s="36">
        <v>47</v>
      </c>
      <c r="F126" s="37">
        <v>0.80544747081712065</v>
      </c>
      <c r="G126" s="36">
        <v>1163</v>
      </c>
      <c r="H126" s="36">
        <v>976</v>
      </c>
      <c r="I126" s="36">
        <v>178</v>
      </c>
      <c r="J126" s="37">
        <v>0.83920894239036969</v>
      </c>
    </row>
    <row r="127" spans="2:10">
      <c r="B127" s="29">
        <v>45410</v>
      </c>
      <c r="C127" s="36">
        <v>257</v>
      </c>
      <c r="D127" s="36">
        <v>210</v>
      </c>
      <c r="E127" s="36">
        <v>44</v>
      </c>
      <c r="F127" s="37">
        <v>0.81712062256809337</v>
      </c>
      <c r="G127" s="36">
        <v>1163</v>
      </c>
      <c r="H127" s="36">
        <v>949</v>
      </c>
      <c r="I127" s="36">
        <v>199</v>
      </c>
      <c r="J127" s="37">
        <v>0.81943250214961305</v>
      </c>
    </row>
    <row r="128" spans="2:10">
      <c r="B128" s="29">
        <v>45411</v>
      </c>
      <c r="C128" s="36">
        <v>257</v>
      </c>
      <c r="D128" s="36">
        <v>210</v>
      </c>
      <c r="E128" s="36">
        <v>44</v>
      </c>
      <c r="F128" s="37">
        <v>0.81712062256809337</v>
      </c>
      <c r="G128" s="36">
        <v>1163</v>
      </c>
      <c r="H128" s="36">
        <v>997</v>
      </c>
      <c r="I128" s="36">
        <v>158</v>
      </c>
      <c r="J128" s="37">
        <v>0.85726569217540838</v>
      </c>
    </row>
    <row r="129" spans="2:10">
      <c r="B129" s="29">
        <v>45412</v>
      </c>
      <c r="C129" s="36">
        <v>257</v>
      </c>
      <c r="D129" s="36">
        <v>207</v>
      </c>
      <c r="E129" s="36">
        <v>47</v>
      </c>
      <c r="F129" s="37">
        <v>0.80544747081712065</v>
      </c>
      <c r="G129" s="36">
        <v>1163</v>
      </c>
      <c r="H129" s="36">
        <v>983</v>
      </c>
      <c r="I129" s="36">
        <v>168</v>
      </c>
      <c r="J129" s="37">
        <v>0.84522785898538266</v>
      </c>
    </row>
    <row r="130" spans="2:10">
      <c r="B130" s="29">
        <v>45413</v>
      </c>
      <c r="C130" s="36">
        <v>257</v>
      </c>
      <c r="D130" s="36">
        <v>211</v>
      </c>
      <c r="E130" s="36">
        <v>43</v>
      </c>
      <c r="F130" s="37">
        <v>0.82101167315175094</v>
      </c>
      <c r="G130" s="36">
        <v>1163</v>
      </c>
      <c r="H130" s="36">
        <v>971</v>
      </c>
      <c r="I130" s="36">
        <v>183</v>
      </c>
      <c r="J130" s="37">
        <v>0.8349097162510748</v>
      </c>
    </row>
    <row r="131" spans="2:10">
      <c r="B131" s="29">
        <v>45414</v>
      </c>
      <c r="C131" s="36">
        <v>257</v>
      </c>
      <c r="D131" s="36">
        <v>213</v>
      </c>
      <c r="E131" s="36">
        <v>41</v>
      </c>
      <c r="F131" s="37">
        <v>0.8287937743190662</v>
      </c>
      <c r="G131" s="36">
        <v>1163</v>
      </c>
      <c r="H131" s="36">
        <v>960</v>
      </c>
      <c r="I131" s="36">
        <v>194</v>
      </c>
      <c r="J131" s="37">
        <v>0.82545141874462602</v>
      </c>
    </row>
    <row r="132" spans="2:10">
      <c r="B132" s="29">
        <v>45415</v>
      </c>
      <c r="C132" s="36">
        <v>257</v>
      </c>
      <c r="D132" s="36">
        <v>217</v>
      </c>
      <c r="E132" s="36">
        <v>36</v>
      </c>
      <c r="F132" s="37">
        <v>0.8443579766536965</v>
      </c>
      <c r="G132" s="36">
        <v>1163</v>
      </c>
      <c r="H132" s="36">
        <v>989</v>
      </c>
      <c r="I132" s="36">
        <v>169</v>
      </c>
      <c r="J132" s="37">
        <v>0.85038693035253654</v>
      </c>
    </row>
    <row r="133" spans="2:10">
      <c r="B133" s="29">
        <v>45416</v>
      </c>
      <c r="C133" s="36">
        <v>257</v>
      </c>
      <c r="D133" s="36">
        <v>219</v>
      </c>
      <c r="E133" s="36">
        <v>34</v>
      </c>
      <c r="F133" s="37">
        <v>0.85214007782101164</v>
      </c>
      <c r="G133" s="36">
        <v>1163</v>
      </c>
      <c r="H133" s="36">
        <v>975</v>
      </c>
      <c r="I133" s="36">
        <v>179</v>
      </c>
      <c r="J133" s="37">
        <v>0.83834909716251071</v>
      </c>
    </row>
    <row r="134" spans="2:10">
      <c r="B134" s="29">
        <v>45417</v>
      </c>
      <c r="C134" s="36">
        <v>257</v>
      </c>
      <c r="D134" s="36">
        <v>212</v>
      </c>
      <c r="E134" s="36">
        <v>41</v>
      </c>
      <c r="F134" s="37">
        <v>0.82490272373540852</v>
      </c>
      <c r="G134" s="36">
        <v>1163</v>
      </c>
      <c r="H134" s="36">
        <v>958</v>
      </c>
      <c r="I134" s="36">
        <v>191</v>
      </c>
      <c r="J134" s="37">
        <v>0.82373172828890795</v>
      </c>
    </row>
    <row r="135" spans="2:10">
      <c r="B135" s="29">
        <v>45418</v>
      </c>
      <c r="C135" s="36">
        <v>257</v>
      </c>
      <c r="D135" s="36">
        <v>220</v>
      </c>
      <c r="E135" s="36">
        <v>34</v>
      </c>
      <c r="F135" s="37">
        <v>0.85603112840466922</v>
      </c>
      <c r="G135" s="36">
        <v>1163</v>
      </c>
      <c r="H135" s="36">
        <v>993</v>
      </c>
      <c r="I135" s="36">
        <v>160</v>
      </c>
      <c r="J135" s="37">
        <v>0.85382631126397246</v>
      </c>
    </row>
    <row r="136" spans="2:10">
      <c r="B136" s="29">
        <v>45419</v>
      </c>
      <c r="C136" s="36">
        <v>257</v>
      </c>
      <c r="D136" s="36">
        <v>217</v>
      </c>
      <c r="E136" s="36">
        <v>37</v>
      </c>
      <c r="F136" s="37">
        <v>0.8443579766536965</v>
      </c>
      <c r="G136" s="36">
        <v>1163</v>
      </c>
      <c r="H136" s="36">
        <v>1010</v>
      </c>
      <c r="I136" s="36">
        <v>136</v>
      </c>
      <c r="J136" s="37">
        <v>0.86844368013757522</v>
      </c>
    </row>
    <row r="137" spans="2:10">
      <c r="B137" s="29">
        <v>45420</v>
      </c>
      <c r="C137" s="36">
        <v>257</v>
      </c>
      <c r="D137" s="36">
        <v>218</v>
      </c>
      <c r="E137" s="36">
        <v>36</v>
      </c>
      <c r="F137" s="37">
        <v>0.84824902723735407</v>
      </c>
      <c r="G137" s="36">
        <v>1163</v>
      </c>
      <c r="H137" s="36">
        <v>999</v>
      </c>
      <c r="I137" s="36">
        <v>150</v>
      </c>
      <c r="J137" s="37">
        <v>0.85898538263112645</v>
      </c>
    </row>
    <row r="138" spans="2:10">
      <c r="B138" s="29">
        <v>45421</v>
      </c>
      <c r="C138" s="30">
        <v>257</v>
      </c>
      <c r="D138" s="30">
        <v>223</v>
      </c>
      <c r="E138" s="30">
        <v>31</v>
      </c>
      <c r="F138" s="38">
        <v>0.86770428015564205</v>
      </c>
      <c r="G138" s="32">
        <v>1163</v>
      </c>
      <c r="H138" s="32">
        <v>1001</v>
      </c>
      <c r="I138" s="33">
        <v>144</v>
      </c>
      <c r="J138" s="42">
        <v>0.86070507308684441</v>
      </c>
    </row>
    <row r="139" spans="2:10">
      <c r="B139" s="29">
        <v>45422</v>
      </c>
      <c r="C139" s="36">
        <v>257</v>
      </c>
      <c r="D139" s="36">
        <v>226</v>
      </c>
      <c r="E139" s="36">
        <v>27</v>
      </c>
      <c r="F139" s="37">
        <v>0.87937743190661477</v>
      </c>
      <c r="G139" s="36">
        <v>1163</v>
      </c>
      <c r="H139" s="36">
        <v>999</v>
      </c>
      <c r="I139" s="36">
        <v>148</v>
      </c>
      <c r="J139" s="37">
        <v>0.85898538263112645</v>
      </c>
    </row>
    <row r="140" spans="2:10">
      <c r="B140" s="29">
        <v>45423</v>
      </c>
      <c r="C140" s="30">
        <v>258</v>
      </c>
      <c r="D140" s="30">
        <v>221</v>
      </c>
      <c r="E140" s="30">
        <v>32</v>
      </c>
      <c r="F140" s="38">
        <v>0.85658914728682167</v>
      </c>
      <c r="G140" s="32">
        <v>1163</v>
      </c>
      <c r="H140" s="32">
        <v>1012</v>
      </c>
      <c r="I140" s="33">
        <v>142</v>
      </c>
      <c r="J140" s="42">
        <v>0.87016337059329318</v>
      </c>
    </row>
    <row r="141" spans="2:10">
      <c r="B141" s="29">
        <v>45424</v>
      </c>
      <c r="C141" s="30">
        <v>258</v>
      </c>
      <c r="D141" s="30">
        <v>227</v>
      </c>
      <c r="E141" s="30">
        <v>27</v>
      </c>
      <c r="F141" s="38">
        <v>0.87984496124031009</v>
      </c>
      <c r="G141" s="32">
        <v>1163</v>
      </c>
      <c r="H141" s="32">
        <v>972</v>
      </c>
      <c r="I141" s="33">
        <v>173</v>
      </c>
      <c r="J141" s="42">
        <v>0.83662940670679276</v>
      </c>
    </row>
    <row r="142" spans="2:10">
      <c r="B142" s="29">
        <v>45425</v>
      </c>
      <c r="C142" s="30">
        <v>258</v>
      </c>
      <c r="D142" s="30">
        <v>218</v>
      </c>
      <c r="E142" s="30">
        <v>36</v>
      </c>
      <c r="F142" s="38">
        <v>0.84496124031007747</v>
      </c>
      <c r="G142" s="32">
        <v>1163</v>
      </c>
      <c r="H142" s="32">
        <v>986</v>
      </c>
      <c r="I142" s="33">
        <v>161</v>
      </c>
      <c r="J142" s="42">
        <v>0.8478073946689596</v>
      </c>
    </row>
    <row r="143" spans="2:10">
      <c r="B143" s="29">
        <v>45426</v>
      </c>
      <c r="C143" s="36">
        <v>258</v>
      </c>
      <c r="D143" s="36">
        <v>211</v>
      </c>
      <c r="E143" s="36">
        <v>47</v>
      </c>
      <c r="F143" s="37">
        <v>0.82558139534883723</v>
      </c>
      <c r="G143" s="36">
        <v>1163</v>
      </c>
      <c r="H143" s="36">
        <v>973</v>
      </c>
      <c r="I143" s="36">
        <v>181</v>
      </c>
      <c r="J143" s="37">
        <v>0.83662940670679276</v>
      </c>
    </row>
    <row r="144" spans="2:10">
      <c r="B144" s="29">
        <v>45427</v>
      </c>
      <c r="C144" s="30">
        <v>258</v>
      </c>
      <c r="D144" s="30">
        <v>220</v>
      </c>
      <c r="E144" s="30">
        <v>34</v>
      </c>
      <c r="F144" s="38">
        <v>0.8527131782945736</v>
      </c>
      <c r="G144" s="32">
        <v>1163</v>
      </c>
      <c r="H144" s="32">
        <v>970</v>
      </c>
      <c r="I144" s="33">
        <v>179</v>
      </c>
      <c r="J144" s="42">
        <v>0.83404987102321582</v>
      </c>
    </row>
    <row r="145" spans="2:10">
      <c r="B145" s="29">
        <v>45428</v>
      </c>
      <c r="C145" s="36">
        <v>258</v>
      </c>
      <c r="D145" s="36">
        <v>218</v>
      </c>
      <c r="E145" s="36">
        <v>36</v>
      </c>
      <c r="F145" s="37">
        <v>0.84496124031007747</v>
      </c>
      <c r="G145" s="36">
        <v>1163</v>
      </c>
      <c r="H145" s="36">
        <v>988</v>
      </c>
      <c r="I145" s="36">
        <v>149</v>
      </c>
      <c r="J145" s="37">
        <v>0.84952708512467756</v>
      </c>
    </row>
    <row r="146" spans="2:10">
      <c r="B146" s="29">
        <v>45429</v>
      </c>
      <c r="C146" s="30">
        <v>258</v>
      </c>
      <c r="D146" s="30">
        <v>232</v>
      </c>
      <c r="E146" s="30">
        <v>22</v>
      </c>
      <c r="F146" s="31">
        <v>0.89922480620155043</v>
      </c>
      <c r="G146" s="32">
        <v>1163</v>
      </c>
      <c r="H146" s="32">
        <v>976</v>
      </c>
      <c r="I146" s="33">
        <v>172</v>
      </c>
      <c r="J146" s="34">
        <v>0.83920894239036969</v>
      </c>
    </row>
    <row r="147" spans="2:10">
      <c r="B147" s="29">
        <v>45430</v>
      </c>
      <c r="C147" s="30">
        <v>260</v>
      </c>
      <c r="D147" s="30">
        <v>227</v>
      </c>
      <c r="E147" s="30">
        <v>28</v>
      </c>
      <c r="F147" s="31">
        <v>0.87307692307692308</v>
      </c>
      <c r="G147" s="32">
        <v>1163</v>
      </c>
      <c r="H147" s="32">
        <v>967</v>
      </c>
      <c r="I147" s="33">
        <v>182</v>
      </c>
      <c r="J147" s="34">
        <v>0.83147033533963888</v>
      </c>
    </row>
    <row r="148" spans="2:10">
      <c r="B148" s="29">
        <v>45431</v>
      </c>
      <c r="C148" s="30">
        <v>260</v>
      </c>
      <c r="D148" s="30">
        <v>230</v>
      </c>
      <c r="E148" s="30">
        <v>26</v>
      </c>
      <c r="F148" s="31">
        <v>0.88461538461538458</v>
      </c>
      <c r="G148" s="32">
        <v>1163</v>
      </c>
      <c r="H148" s="32">
        <v>972</v>
      </c>
      <c r="I148" s="33">
        <v>180</v>
      </c>
      <c r="J148" s="34">
        <v>0.83576956147893378</v>
      </c>
    </row>
    <row r="149" spans="2:10">
      <c r="B149" s="29">
        <v>45432</v>
      </c>
      <c r="C149" s="30">
        <v>260</v>
      </c>
      <c r="D149" s="30">
        <v>227</v>
      </c>
      <c r="E149" s="30">
        <v>28</v>
      </c>
      <c r="F149" s="31">
        <v>0.87307692307692308</v>
      </c>
      <c r="G149" s="36">
        <v>1163</v>
      </c>
      <c r="H149" s="36">
        <v>990</v>
      </c>
      <c r="I149" s="36">
        <v>161</v>
      </c>
      <c r="J149" s="37">
        <v>0.85124677558039552</v>
      </c>
    </row>
    <row r="150" spans="2:10">
      <c r="B150" s="29">
        <v>45433</v>
      </c>
      <c r="C150" s="30">
        <v>260</v>
      </c>
      <c r="D150" s="30">
        <v>224</v>
      </c>
      <c r="E150" s="30">
        <v>32</v>
      </c>
      <c r="F150" s="31">
        <v>0.86153846153846159</v>
      </c>
      <c r="G150" s="32">
        <v>1157</v>
      </c>
      <c r="H150" s="32">
        <v>996</v>
      </c>
      <c r="I150" s="33">
        <v>146</v>
      </c>
      <c r="J150" s="34">
        <v>0.86084701815038889</v>
      </c>
    </row>
    <row r="151" spans="2:10">
      <c r="B151" s="29">
        <v>45434</v>
      </c>
      <c r="C151" s="30">
        <v>260</v>
      </c>
      <c r="D151" s="30">
        <v>224</v>
      </c>
      <c r="E151" s="30">
        <v>32</v>
      </c>
      <c r="F151" s="31">
        <v>0.86153846153846159</v>
      </c>
      <c r="G151" s="36">
        <v>1157</v>
      </c>
      <c r="H151" s="36">
        <v>973</v>
      </c>
      <c r="I151" s="36">
        <v>154</v>
      </c>
      <c r="J151" s="37">
        <v>0.84096802074330168</v>
      </c>
    </row>
    <row r="152" spans="2:10">
      <c r="B152" s="29">
        <v>45435</v>
      </c>
      <c r="C152" s="30">
        <v>260</v>
      </c>
      <c r="D152" s="30">
        <v>231</v>
      </c>
      <c r="E152" s="30">
        <v>24</v>
      </c>
      <c r="F152" s="31">
        <v>0.88846153846153841</v>
      </c>
      <c r="G152" s="32">
        <v>1157</v>
      </c>
      <c r="H152" s="32">
        <v>1006</v>
      </c>
      <c r="I152" s="33">
        <v>136</v>
      </c>
      <c r="J152" s="34">
        <v>0.8694900605012964</v>
      </c>
    </row>
    <row r="153" spans="2:10">
      <c r="B153" s="29">
        <v>45436</v>
      </c>
      <c r="C153" s="30">
        <v>260</v>
      </c>
      <c r="D153" s="30">
        <v>233</v>
      </c>
      <c r="E153" s="30">
        <v>23</v>
      </c>
      <c r="F153" s="31">
        <v>0.89615384615384619</v>
      </c>
      <c r="G153" s="36">
        <v>1157</v>
      </c>
      <c r="H153" s="36">
        <v>964</v>
      </c>
      <c r="I153" s="36">
        <v>142</v>
      </c>
      <c r="J153" s="37">
        <v>0.83318928262748493</v>
      </c>
    </row>
    <row r="154" spans="2:10">
      <c r="B154" s="29">
        <v>45437</v>
      </c>
      <c r="C154" s="30">
        <v>260</v>
      </c>
      <c r="D154" s="30">
        <v>228</v>
      </c>
      <c r="E154" s="30">
        <v>27</v>
      </c>
      <c r="F154" s="31">
        <v>0.87692307692307692</v>
      </c>
      <c r="G154" s="32">
        <v>1157</v>
      </c>
      <c r="H154" s="32">
        <v>984</v>
      </c>
      <c r="I154" s="33">
        <v>173</v>
      </c>
      <c r="J154" s="34">
        <v>0.85047536732929996</v>
      </c>
    </row>
    <row r="155" spans="2:10">
      <c r="B155" s="29">
        <v>45438</v>
      </c>
      <c r="C155" s="30">
        <v>260</v>
      </c>
      <c r="D155" s="30">
        <v>226</v>
      </c>
      <c r="E155" s="30">
        <v>30</v>
      </c>
      <c r="F155" s="31">
        <v>0.86923076923076925</v>
      </c>
      <c r="G155" s="36">
        <v>1157</v>
      </c>
      <c r="H155" s="36">
        <v>1009</v>
      </c>
      <c r="I155" s="36">
        <v>129</v>
      </c>
      <c r="J155" s="37">
        <v>0.87208297320656869</v>
      </c>
    </row>
    <row r="156" spans="2:10">
      <c r="B156" s="29">
        <v>45439</v>
      </c>
      <c r="C156" s="30">
        <v>260</v>
      </c>
      <c r="D156" s="30">
        <v>230</v>
      </c>
      <c r="E156" s="30">
        <v>26</v>
      </c>
      <c r="F156" s="31">
        <v>0.88461538461538458</v>
      </c>
      <c r="G156" s="32">
        <v>1157</v>
      </c>
      <c r="H156" s="32">
        <v>990</v>
      </c>
      <c r="I156" s="33">
        <v>150</v>
      </c>
      <c r="J156" s="34">
        <v>0.85566119273984442</v>
      </c>
    </row>
    <row r="157" spans="2:10">
      <c r="B157" s="29">
        <v>45440</v>
      </c>
      <c r="C157" s="30">
        <v>260</v>
      </c>
      <c r="D157" s="30">
        <v>241</v>
      </c>
      <c r="E157" s="30">
        <v>14</v>
      </c>
      <c r="F157" s="31">
        <v>0.92692307692307696</v>
      </c>
      <c r="G157" s="36">
        <v>1157</v>
      </c>
      <c r="H157" s="36">
        <v>996</v>
      </c>
      <c r="I157" s="36">
        <v>142</v>
      </c>
      <c r="J157" s="34">
        <v>0.86084701815038889</v>
      </c>
    </row>
    <row r="158" spans="2:10">
      <c r="B158" s="29">
        <v>45441</v>
      </c>
      <c r="C158" s="30">
        <v>260</v>
      </c>
      <c r="D158" s="30">
        <v>242</v>
      </c>
      <c r="E158" s="30">
        <v>14</v>
      </c>
      <c r="F158" s="31">
        <v>0.93076923076923079</v>
      </c>
      <c r="G158" s="36">
        <v>1157</v>
      </c>
      <c r="H158" s="36">
        <v>994</v>
      </c>
      <c r="I158" s="36">
        <v>148</v>
      </c>
      <c r="J158" s="34">
        <v>0.85911840968020747</v>
      </c>
    </row>
    <row r="159" spans="2:10">
      <c r="B159" s="29">
        <v>45442</v>
      </c>
      <c r="C159" s="30">
        <v>260</v>
      </c>
      <c r="D159" s="30">
        <v>236</v>
      </c>
      <c r="E159" s="30">
        <v>22</v>
      </c>
      <c r="F159" s="31">
        <v>0.90769230769230769</v>
      </c>
      <c r="G159" s="36">
        <v>1157</v>
      </c>
      <c r="H159" s="32">
        <v>971</v>
      </c>
      <c r="I159" s="33">
        <v>165</v>
      </c>
      <c r="J159" s="34">
        <v>0.83923941227312016</v>
      </c>
    </row>
    <row r="160" spans="2:10">
      <c r="B160" s="29">
        <v>45443</v>
      </c>
      <c r="C160" s="30">
        <v>260</v>
      </c>
      <c r="D160" s="30">
        <v>236</v>
      </c>
      <c r="E160" s="30">
        <v>17</v>
      </c>
      <c r="F160" s="31">
        <v>0.90769230769230769</v>
      </c>
      <c r="G160" s="36">
        <v>1149</v>
      </c>
      <c r="H160" s="36">
        <v>949</v>
      </c>
      <c r="I160" s="36">
        <v>194</v>
      </c>
      <c r="J160" s="37">
        <v>0.8259355961705831</v>
      </c>
    </row>
    <row r="161" spans="2:10">
      <c r="B161" s="29">
        <v>45444</v>
      </c>
      <c r="C161" s="30">
        <v>260</v>
      </c>
      <c r="D161" s="30">
        <v>234</v>
      </c>
      <c r="E161" s="30">
        <v>22</v>
      </c>
      <c r="F161" s="31">
        <v>0.9</v>
      </c>
      <c r="G161" s="36">
        <v>1149</v>
      </c>
      <c r="H161" s="36">
        <v>996</v>
      </c>
      <c r="I161" s="36">
        <v>147</v>
      </c>
      <c r="J161" s="37">
        <v>0.86684073107049608</v>
      </c>
    </row>
    <row r="162" spans="2:10">
      <c r="B162" s="29">
        <v>45445</v>
      </c>
      <c r="C162" s="30">
        <v>260</v>
      </c>
      <c r="D162" s="30">
        <v>238</v>
      </c>
      <c r="E162" s="30">
        <v>12</v>
      </c>
      <c r="F162" s="31">
        <v>0.91538461538461535</v>
      </c>
      <c r="G162" s="32">
        <v>1149</v>
      </c>
      <c r="H162" s="32">
        <v>984</v>
      </c>
      <c r="I162" s="33">
        <v>158</v>
      </c>
      <c r="J162" s="34">
        <v>0.85639686684073102</v>
      </c>
    </row>
    <row r="163" spans="2:10">
      <c r="B163" s="29">
        <v>45446</v>
      </c>
      <c r="C163" s="30">
        <v>260</v>
      </c>
      <c r="D163" s="30">
        <v>241</v>
      </c>
      <c r="E163" s="30">
        <v>15</v>
      </c>
      <c r="F163" s="31">
        <v>0.92692307692307696</v>
      </c>
      <c r="G163" s="36">
        <v>1149</v>
      </c>
      <c r="H163" s="36">
        <v>985</v>
      </c>
      <c r="I163" s="36">
        <v>161</v>
      </c>
      <c r="J163" s="37">
        <v>0.85726718885987818</v>
      </c>
    </row>
    <row r="164" spans="2:10">
      <c r="B164" s="29">
        <v>45447</v>
      </c>
      <c r="C164" s="30">
        <v>260</v>
      </c>
      <c r="D164" s="30">
        <v>242</v>
      </c>
      <c r="E164" s="30">
        <v>14</v>
      </c>
      <c r="F164" s="31">
        <v>0.93076923076923079</v>
      </c>
      <c r="G164" s="36">
        <v>1149</v>
      </c>
      <c r="H164" s="36">
        <v>999</v>
      </c>
      <c r="I164" s="36">
        <v>147</v>
      </c>
      <c r="J164" s="37">
        <v>0.86945169712793735</v>
      </c>
    </row>
    <row r="165" spans="2:10">
      <c r="B165" s="29">
        <v>45448</v>
      </c>
      <c r="C165" s="30">
        <v>260</v>
      </c>
      <c r="D165" s="30">
        <v>239</v>
      </c>
      <c r="E165" s="30">
        <v>17</v>
      </c>
      <c r="F165" s="31">
        <v>0.91923076923076918</v>
      </c>
      <c r="G165" s="32">
        <v>1149</v>
      </c>
      <c r="H165" s="32">
        <v>990</v>
      </c>
      <c r="I165" s="33">
        <v>147</v>
      </c>
      <c r="J165" s="34">
        <v>0.86161879895561355</v>
      </c>
    </row>
    <row r="166" spans="2:10">
      <c r="B166" s="29">
        <v>45449</v>
      </c>
      <c r="C166" s="30">
        <v>260</v>
      </c>
      <c r="D166" s="30">
        <v>241</v>
      </c>
      <c r="E166" s="30">
        <v>15</v>
      </c>
      <c r="F166" s="31">
        <v>0.92692307692307696</v>
      </c>
      <c r="G166" s="36">
        <v>1149</v>
      </c>
      <c r="H166" s="36">
        <v>979</v>
      </c>
      <c r="I166" s="36">
        <v>158</v>
      </c>
      <c r="J166" s="37">
        <v>0.85204525674499565</v>
      </c>
    </row>
    <row r="167" spans="2:10">
      <c r="B167" s="29">
        <v>45450</v>
      </c>
      <c r="C167" s="30">
        <v>260</v>
      </c>
      <c r="D167" s="30">
        <v>221</v>
      </c>
      <c r="E167" s="30">
        <v>20</v>
      </c>
      <c r="F167" s="31">
        <v>0.85</v>
      </c>
      <c r="G167" s="36">
        <v>1149</v>
      </c>
      <c r="H167" s="36">
        <v>1003</v>
      </c>
      <c r="I167" s="36">
        <v>134</v>
      </c>
      <c r="J167" s="37">
        <v>0.87293298520452567</v>
      </c>
    </row>
    <row r="168" spans="2:10">
      <c r="B168" s="29">
        <v>45451</v>
      </c>
      <c r="C168" s="30">
        <v>260</v>
      </c>
      <c r="D168" s="30">
        <v>237</v>
      </c>
      <c r="E168" s="30">
        <v>19</v>
      </c>
      <c r="F168" s="31">
        <v>0.91153846153846152</v>
      </c>
      <c r="G168" s="32">
        <v>1149</v>
      </c>
      <c r="H168" s="32">
        <v>995</v>
      </c>
      <c r="I168" s="33">
        <v>142</v>
      </c>
      <c r="J168" s="34">
        <v>0.86597040905134903</v>
      </c>
    </row>
    <row r="169" spans="2:10">
      <c r="B169" s="29">
        <v>45452</v>
      </c>
      <c r="C169" s="30">
        <v>260</v>
      </c>
      <c r="D169" s="30">
        <v>238</v>
      </c>
      <c r="E169" s="30">
        <v>18</v>
      </c>
      <c r="F169" s="31">
        <v>0.91538461538461535</v>
      </c>
      <c r="G169" s="36">
        <v>1149</v>
      </c>
      <c r="H169" s="36">
        <v>947</v>
      </c>
      <c r="I169" s="36">
        <v>185</v>
      </c>
      <c r="J169" s="37">
        <v>0.82419495213228899</v>
      </c>
    </row>
    <row r="170" spans="2:10">
      <c r="B170" s="29">
        <v>45453</v>
      </c>
      <c r="C170" s="30">
        <v>260</v>
      </c>
      <c r="D170" s="30">
        <v>238</v>
      </c>
      <c r="E170" s="30">
        <v>18</v>
      </c>
      <c r="F170" s="31">
        <v>0.91538461538461535</v>
      </c>
      <c r="G170" s="36">
        <v>1149</v>
      </c>
      <c r="H170" s="36">
        <v>993</v>
      </c>
      <c r="I170" s="36">
        <v>142</v>
      </c>
      <c r="J170" s="37">
        <v>0.86422976501305482</v>
      </c>
    </row>
    <row r="171" spans="2:10">
      <c r="B171" s="29">
        <v>45454</v>
      </c>
      <c r="C171" s="30">
        <v>260</v>
      </c>
      <c r="D171" s="30">
        <v>220</v>
      </c>
      <c r="E171" s="30">
        <v>21</v>
      </c>
      <c r="F171" s="31">
        <v>0.84615384615384615</v>
      </c>
      <c r="G171" s="32">
        <v>1149</v>
      </c>
      <c r="H171" s="32">
        <v>945</v>
      </c>
      <c r="I171" s="33">
        <v>192</v>
      </c>
      <c r="J171" s="34">
        <v>0.82245430809399478</v>
      </c>
    </row>
    <row r="172" spans="2:10">
      <c r="B172" s="29">
        <v>45455</v>
      </c>
      <c r="C172" s="30">
        <v>260</v>
      </c>
      <c r="D172" s="30">
        <v>238</v>
      </c>
      <c r="E172" s="30">
        <v>18</v>
      </c>
      <c r="F172" s="31">
        <v>0.91538461538461535</v>
      </c>
      <c r="G172" s="36">
        <v>1149</v>
      </c>
      <c r="H172" s="36">
        <v>995</v>
      </c>
      <c r="I172" s="36">
        <v>142</v>
      </c>
      <c r="J172" s="37">
        <v>0.86597040905134903</v>
      </c>
    </row>
    <row r="173" spans="2:10">
      <c r="B173" s="29">
        <v>45456</v>
      </c>
      <c r="C173" s="30">
        <v>260</v>
      </c>
      <c r="D173" s="30">
        <v>237</v>
      </c>
      <c r="E173" s="30">
        <v>19</v>
      </c>
      <c r="F173" s="31">
        <v>0.91153846153846152</v>
      </c>
      <c r="G173" s="36">
        <v>1149</v>
      </c>
      <c r="H173" s="36">
        <v>1005</v>
      </c>
      <c r="I173" s="36">
        <v>129</v>
      </c>
      <c r="J173" s="37">
        <v>0.87467362924281988</v>
      </c>
    </row>
    <row r="174" spans="2:10">
      <c r="B174" s="29">
        <v>45457</v>
      </c>
      <c r="C174" s="30">
        <v>260</v>
      </c>
      <c r="D174" s="30">
        <v>232</v>
      </c>
      <c r="E174" s="30">
        <v>24</v>
      </c>
      <c r="F174" s="31">
        <v>0.89230769230769236</v>
      </c>
      <c r="G174" s="32">
        <v>1149</v>
      </c>
      <c r="H174" s="32">
        <v>987</v>
      </c>
      <c r="I174" s="33">
        <v>149</v>
      </c>
      <c r="J174" s="34">
        <v>0.85900783289817229</v>
      </c>
    </row>
    <row r="175" spans="2:10">
      <c r="B175" s="29">
        <v>45458</v>
      </c>
      <c r="C175" s="30">
        <v>260</v>
      </c>
      <c r="D175" s="30">
        <v>237</v>
      </c>
      <c r="E175" s="30">
        <v>19</v>
      </c>
      <c r="F175" s="31">
        <v>0.91153846153846152</v>
      </c>
      <c r="G175" s="36">
        <v>1149</v>
      </c>
      <c r="H175" s="36">
        <v>996</v>
      </c>
      <c r="I175" s="36">
        <v>138</v>
      </c>
      <c r="J175" s="37">
        <v>0.86684073107049608</v>
      </c>
    </row>
    <row r="176" spans="2:10">
      <c r="B176" s="29">
        <v>45459</v>
      </c>
      <c r="C176" s="30">
        <v>260</v>
      </c>
      <c r="D176" s="30">
        <v>241</v>
      </c>
      <c r="E176" s="30">
        <v>14</v>
      </c>
      <c r="F176" s="31">
        <v>0.92692307692307696</v>
      </c>
      <c r="G176" s="36">
        <v>1149</v>
      </c>
      <c r="H176" s="36">
        <v>1004</v>
      </c>
      <c r="I176" s="36">
        <v>128</v>
      </c>
      <c r="J176" s="37">
        <v>0.87380330722367272</v>
      </c>
    </row>
    <row r="177" spans="2:10">
      <c r="B177" s="29">
        <v>45460</v>
      </c>
      <c r="C177" s="30">
        <v>260</v>
      </c>
      <c r="D177" s="30">
        <v>237</v>
      </c>
      <c r="E177" s="30">
        <v>19</v>
      </c>
      <c r="F177" s="31">
        <v>0.91153846153846152</v>
      </c>
      <c r="G177" s="32">
        <v>1149</v>
      </c>
      <c r="H177" s="32">
        <v>1006</v>
      </c>
      <c r="I177" s="33">
        <v>130</v>
      </c>
      <c r="J177" s="34">
        <v>0.87554395126196694</v>
      </c>
    </row>
    <row r="178" spans="2:10">
      <c r="B178" s="29">
        <v>45461</v>
      </c>
      <c r="C178" s="30">
        <v>260</v>
      </c>
      <c r="D178" s="30">
        <v>241</v>
      </c>
      <c r="E178" s="30">
        <v>15</v>
      </c>
      <c r="F178" s="31">
        <v>0.92692307692307696</v>
      </c>
      <c r="G178" s="36">
        <v>1149</v>
      </c>
      <c r="H178" s="36">
        <v>1011</v>
      </c>
      <c r="I178" s="36">
        <v>125</v>
      </c>
      <c r="J178" s="37">
        <v>0.8798955613577023</v>
      </c>
    </row>
    <row r="179" spans="2:10">
      <c r="B179" s="29">
        <v>45462</v>
      </c>
      <c r="C179" s="30">
        <v>260</v>
      </c>
      <c r="D179" s="30">
        <v>239</v>
      </c>
      <c r="E179" s="30">
        <v>17</v>
      </c>
      <c r="F179" s="31">
        <v>0.91923076923076918</v>
      </c>
      <c r="G179" s="36">
        <v>1149</v>
      </c>
      <c r="H179" s="36">
        <v>1013</v>
      </c>
      <c r="I179" s="36">
        <v>125</v>
      </c>
      <c r="J179" s="37">
        <v>0.88163620539599652</v>
      </c>
    </row>
    <row r="180" spans="2:10">
      <c r="B180" s="29">
        <v>45463</v>
      </c>
      <c r="C180" s="30">
        <v>260</v>
      </c>
      <c r="D180" s="30">
        <v>243</v>
      </c>
      <c r="E180" s="30">
        <v>12</v>
      </c>
      <c r="F180" s="31">
        <v>0.93461538461538463</v>
      </c>
      <c r="G180" s="32">
        <v>1149</v>
      </c>
      <c r="H180" s="32">
        <v>992</v>
      </c>
      <c r="I180" s="33">
        <v>146</v>
      </c>
      <c r="J180" s="34">
        <v>0.86335944299390777</v>
      </c>
    </row>
    <row r="181" spans="2:10">
      <c r="B181" s="29">
        <v>45464</v>
      </c>
      <c r="C181" s="30">
        <v>260</v>
      </c>
      <c r="D181" s="30">
        <v>242</v>
      </c>
      <c r="E181" s="30">
        <v>17</v>
      </c>
      <c r="F181" s="31">
        <v>0.93076923076923079</v>
      </c>
      <c r="G181" s="36">
        <v>1149</v>
      </c>
      <c r="H181" s="36">
        <v>975</v>
      </c>
      <c r="I181" s="36">
        <v>163</v>
      </c>
      <c r="J181" s="37">
        <v>0.84856396866840733</v>
      </c>
    </row>
    <row r="182" spans="2:10">
      <c r="B182" s="29">
        <v>45465</v>
      </c>
      <c r="C182" s="30">
        <v>260</v>
      </c>
      <c r="D182" s="30">
        <v>227</v>
      </c>
      <c r="E182" s="30">
        <v>29</v>
      </c>
      <c r="F182" s="31">
        <v>0.87307692307692308</v>
      </c>
      <c r="G182" s="36">
        <v>1149</v>
      </c>
      <c r="H182" s="36">
        <v>949</v>
      </c>
      <c r="I182" s="36">
        <v>189</v>
      </c>
      <c r="J182" s="37">
        <v>0.8259355961705831</v>
      </c>
    </row>
    <row r="183" spans="2:10">
      <c r="B183" s="29">
        <v>45466</v>
      </c>
      <c r="C183" s="30">
        <v>260</v>
      </c>
      <c r="D183" s="30">
        <v>243</v>
      </c>
      <c r="E183" s="30">
        <v>13</v>
      </c>
      <c r="F183" s="31">
        <v>0.93461538461538463</v>
      </c>
      <c r="G183" s="32">
        <v>1149</v>
      </c>
      <c r="H183" s="32">
        <v>963</v>
      </c>
      <c r="I183" s="33">
        <v>155</v>
      </c>
      <c r="J183" s="34">
        <v>0.83812010443864227</v>
      </c>
    </row>
    <row r="184" spans="2:10">
      <c r="B184" s="29">
        <v>45467</v>
      </c>
      <c r="C184" s="30">
        <v>260</v>
      </c>
      <c r="D184" s="30">
        <v>242</v>
      </c>
      <c r="E184" s="30">
        <v>14</v>
      </c>
      <c r="F184" s="31">
        <v>0.93076923076923079</v>
      </c>
      <c r="G184" s="36">
        <v>1149</v>
      </c>
      <c r="H184" s="36">
        <v>964</v>
      </c>
      <c r="I184" s="36">
        <v>173</v>
      </c>
      <c r="J184" s="37">
        <v>0.83899042645778943</v>
      </c>
    </row>
    <row r="185" spans="2:10">
      <c r="B185" s="29">
        <v>45468</v>
      </c>
      <c r="C185" s="30">
        <v>260</v>
      </c>
      <c r="D185" s="30">
        <v>240</v>
      </c>
      <c r="E185" s="30">
        <v>16</v>
      </c>
      <c r="F185" s="31">
        <v>0.92307692307692302</v>
      </c>
      <c r="G185" s="36">
        <v>1149</v>
      </c>
      <c r="H185" s="36">
        <v>982</v>
      </c>
      <c r="I185" s="36">
        <v>154</v>
      </c>
      <c r="J185" s="37">
        <v>0.85465622280243692</v>
      </c>
    </row>
    <row r="186" spans="2:10">
      <c r="B186" s="29">
        <v>45469</v>
      </c>
      <c r="C186" s="30">
        <v>260</v>
      </c>
      <c r="D186" s="30">
        <v>213</v>
      </c>
      <c r="E186" s="30">
        <v>322</v>
      </c>
      <c r="F186" s="31">
        <v>0.81923076923076921</v>
      </c>
      <c r="G186" s="32">
        <v>1142</v>
      </c>
      <c r="H186" s="32">
        <v>982</v>
      </c>
      <c r="I186" s="33">
        <v>148</v>
      </c>
      <c r="J186" s="34">
        <v>0.85989492119089317</v>
      </c>
    </row>
    <row r="187" spans="2:10">
      <c r="B187" s="29">
        <v>45470</v>
      </c>
      <c r="C187" s="30">
        <v>260</v>
      </c>
      <c r="D187" s="30">
        <v>238</v>
      </c>
      <c r="E187" s="30">
        <v>18</v>
      </c>
      <c r="F187" s="31">
        <v>0.91538461538461535</v>
      </c>
      <c r="G187" s="36">
        <v>1142</v>
      </c>
      <c r="H187" s="36">
        <v>972</v>
      </c>
      <c r="I187" s="36">
        <v>158</v>
      </c>
      <c r="J187" s="37">
        <v>0.85113835376532399</v>
      </c>
    </row>
    <row r="188" spans="2:10">
      <c r="B188" s="29">
        <v>45471</v>
      </c>
      <c r="C188" s="30">
        <v>260</v>
      </c>
      <c r="D188" s="30">
        <v>241</v>
      </c>
      <c r="E188" s="30">
        <v>13</v>
      </c>
      <c r="F188" s="31">
        <v>0.92692307692307696</v>
      </c>
      <c r="G188" s="36">
        <v>1142</v>
      </c>
      <c r="H188" s="36">
        <v>974</v>
      </c>
      <c r="I188" s="36">
        <v>156</v>
      </c>
      <c r="J188" s="37">
        <v>0.8528896672504378</v>
      </c>
    </row>
    <row r="189" spans="2:10">
      <c r="B189" s="29">
        <v>45472</v>
      </c>
      <c r="C189" s="30">
        <v>260</v>
      </c>
      <c r="D189" s="30">
        <v>232</v>
      </c>
      <c r="E189" s="30">
        <v>24</v>
      </c>
      <c r="F189" s="31">
        <v>0.89230769230769236</v>
      </c>
      <c r="G189" s="32">
        <v>1142</v>
      </c>
      <c r="H189" s="32">
        <v>952</v>
      </c>
      <c r="I189" s="33">
        <v>176</v>
      </c>
      <c r="J189" s="34">
        <v>0.83362521891418562</v>
      </c>
    </row>
    <row r="190" spans="2:10">
      <c r="B190" s="29">
        <v>45473</v>
      </c>
      <c r="C190" s="30">
        <v>260</v>
      </c>
      <c r="D190" s="30">
        <v>239</v>
      </c>
      <c r="E190" s="30">
        <v>16</v>
      </c>
      <c r="F190" s="31">
        <v>0.91923076923076918</v>
      </c>
      <c r="G190" s="36">
        <v>1142</v>
      </c>
      <c r="H190" s="36">
        <v>930</v>
      </c>
      <c r="I190" s="36">
        <v>199</v>
      </c>
      <c r="J190" s="37">
        <v>0.81436077057793343</v>
      </c>
    </row>
    <row r="191" spans="2:10">
      <c r="B191" s="29">
        <v>45474</v>
      </c>
      <c r="C191" s="30">
        <v>260</v>
      </c>
      <c r="D191" s="30">
        <v>229</v>
      </c>
      <c r="E191" s="30">
        <v>27</v>
      </c>
      <c r="F191" s="31">
        <v>0.88076923076923075</v>
      </c>
      <c r="G191" s="36">
        <v>1142</v>
      </c>
      <c r="H191" s="36">
        <v>937</v>
      </c>
      <c r="I191" s="36">
        <v>194</v>
      </c>
      <c r="J191" s="37">
        <v>0.82049036777583184</v>
      </c>
    </row>
    <row r="192" spans="2:10">
      <c r="B192" s="29">
        <v>45475</v>
      </c>
      <c r="C192" s="30">
        <v>260</v>
      </c>
      <c r="D192" s="30">
        <v>234</v>
      </c>
      <c r="E192" s="30">
        <v>22</v>
      </c>
      <c r="F192" s="31">
        <v>0.9</v>
      </c>
      <c r="G192" s="32">
        <v>1142</v>
      </c>
      <c r="H192" s="32">
        <v>941</v>
      </c>
      <c r="I192" s="33">
        <v>190</v>
      </c>
      <c r="J192" s="34">
        <v>0.82399299474605958</v>
      </c>
    </row>
    <row r="193" spans="2:12">
      <c r="B193" s="29">
        <v>45476</v>
      </c>
      <c r="C193" s="30">
        <v>260</v>
      </c>
      <c r="D193" s="30">
        <v>231</v>
      </c>
      <c r="E193" s="30">
        <v>17</v>
      </c>
      <c r="F193" s="31">
        <v>0.88846153846153841</v>
      </c>
      <c r="G193" s="36">
        <v>1142</v>
      </c>
      <c r="H193" s="36">
        <v>960</v>
      </c>
      <c r="I193" s="36">
        <v>170</v>
      </c>
      <c r="J193" s="37">
        <v>0.84063047285464099</v>
      </c>
    </row>
    <row r="194" spans="2:12">
      <c r="B194" s="29">
        <v>45477</v>
      </c>
      <c r="C194" s="30">
        <v>260</v>
      </c>
      <c r="D194" s="30">
        <v>233</v>
      </c>
      <c r="E194" s="30">
        <v>22</v>
      </c>
      <c r="F194" s="31">
        <v>0.89615384615384619</v>
      </c>
      <c r="G194" s="32">
        <v>1142</v>
      </c>
      <c r="H194" s="32">
        <v>945</v>
      </c>
      <c r="I194" s="33">
        <v>186</v>
      </c>
      <c r="J194" s="34">
        <v>0.82749562171628721</v>
      </c>
    </row>
    <row r="195" spans="2:12">
      <c r="B195" s="29">
        <v>45478</v>
      </c>
      <c r="C195" s="30">
        <v>260</v>
      </c>
      <c r="D195" s="30">
        <v>233</v>
      </c>
      <c r="E195" s="30">
        <v>23</v>
      </c>
      <c r="F195" s="31">
        <v>0.89615384615384619</v>
      </c>
      <c r="G195" s="36">
        <v>1141</v>
      </c>
      <c r="H195" s="36">
        <v>964</v>
      </c>
      <c r="I195" s="36">
        <v>166</v>
      </c>
      <c r="J195" s="37">
        <v>0.84487291849255042</v>
      </c>
    </row>
    <row r="196" spans="2:12">
      <c r="B196" s="29">
        <v>45479</v>
      </c>
      <c r="C196" s="30">
        <v>260</v>
      </c>
      <c r="D196" s="30">
        <v>233</v>
      </c>
      <c r="E196" s="30">
        <v>22</v>
      </c>
      <c r="F196" s="31">
        <v>0.89615384615384619</v>
      </c>
      <c r="G196" s="36">
        <v>1139</v>
      </c>
      <c r="H196" s="36">
        <v>952</v>
      </c>
      <c r="I196" s="36">
        <v>182</v>
      </c>
      <c r="J196" s="37">
        <v>0.83582089552238803</v>
      </c>
    </row>
    <row r="197" spans="2:12">
      <c r="B197" s="29">
        <v>45480</v>
      </c>
      <c r="C197" s="30">
        <v>260</v>
      </c>
      <c r="D197" s="30">
        <v>232</v>
      </c>
      <c r="E197" s="30">
        <v>24</v>
      </c>
      <c r="F197" s="31">
        <v>0.89230769230769236</v>
      </c>
      <c r="G197" s="32">
        <v>1139</v>
      </c>
      <c r="H197" s="32">
        <v>983</v>
      </c>
      <c r="I197" s="33">
        <v>145</v>
      </c>
      <c r="J197" s="34">
        <v>0.86303775241439862</v>
      </c>
    </row>
    <row r="198" spans="2:12">
      <c r="B198" s="29">
        <v>45481</v>
      </c>
      <c r="C198" s="30">
        <v>260</v>
      </c>
      <c r="D198" s="30">
        <v>230</v>
      </c>
      <c r="E198" s="30">
        <v>20</v>
      </c>
      <c r="F198" s="31">
        <v>0.88461538461538458</v>
      </c>
      <c r="G198" s="32">
        <v>1139</v>
      </c>
      <c r="H198" s="32">
        <v>957</v>
      </c>
      <c r="I198" s="33">
        <v>142</v>
      </c>
      <c r="J198" s="34">
        <v>0.84021071115013168</v>
      </c>
      <c r="K198" s="32"/>
      <c r="L198" s="32"/>
    </row>
    <row r="199" spans="2:12">
      <c r="B199" s="29">
        <v>45482</v>
      </c>
      <c r="C199" s="30">
        <v>260</v>
      </c>
      <c r="D199" s="30">
        <v>236</v>
      </c>
      <c r="E199" s="30">
        <v>20</v>
      </c>
      <c r="F199" s="31">
        <v>0.90769230769230769</v>
      </c>
      <c r="G199" s="32">
        <v>1139</v>
      </c>
      <c r="H199" s="32">
        <v>954</v>
      </c>
      <c r="I199" s="33">
        <v>172</v>
      </c>
      <c r="J199" s="34">
        <v>0.83757682177348547</v>
      </c>
    </row>
    <row r="200" spans="2:12">
      <c r="B200" s="29">
        <v>45483</v>
      </c>
      <c r="C200" s="30">
        <v>260</v>
      </c>
      <c r="D200" s="30">
        <v>229</v>
      </c>
      <c r="E200" s="30">
        <v>26</v>
      </c>
      <c r="F200" s="31">
        <v>0.88076923076923075</v>
      </c>
      <c r="G200" s="32">
        <v>1139</v>
      </c>
      <c r="H200" s="32">
        <v>980</v>
      </c>
      <c r="I200" s="33">
        <v>149</v>
      </c>
      <c r="J200" s="34">
        <v>0.8604038630377524</v>
      </c>
    </row>
    <row r="201" spans="2:12">
      <c r="B201" s="29">
        <v>45484</v>
      </c>
      <c r="C201" s="30">
        <v>260</v>
      </c>
      <c r="D201" s="30">
        <v>215</v>
      </c>
      <c r="E201" s="30">
        <v>33</v>
      </c>
      <c r="F201" s="31">
        <v>0.82692307692307687</v>
      </c>
      <c r="G201" s="32">
        <v>1139</v>
      </c>
      <c r="H201" s="32">
        <v>991</v>
      </c>
      <c r="I201" s="33">
        <v>138</v>
      </c>
      <c r="J201" s="34">
        <v>0.87006145741878838</v>
      </c>
    </row>
    <row r="202" spans="2:12">
      <c r="B202" s="29">
        <v>45485</v>
      </c>
      <c r="C202" s="30">
        <v>260</v>
      </c>
      <c r="D202" s="30">
        <v>232</v>
      </c>
      <c r="E202" s="30">
        <v>24</v>
      </c>
      <c r="F202" s="31">
        <v>0.89230769230769236</v>
      </c>
      <c r="G202" s="32">
        <v>1139</v>
      </c>
      <c r="H202" s="32">
        <v>944</v>
      </c>
      <c r="I202" s="33">
        <v>182</v>
      </c>
      <c r="J202" s="34">
        <v>0.82879719051799827</v>
      </c>
    </row>
    <row r="203" spans="2:12">
      <c r="B203" s="29">
        <v>45486</v>
      </c>
      <c r="C203" s="30">
        <v>260</v>
      </c>
      <c r="D203" s="30">
        <v>227</v>
      </c>
      <c r="E203" s="30">
        <v>31</v>
      </c>
      <c r="F203" s="31">
        <v>0.87307692307692308</v>
      </c>
      <c r="G203" s="32">
        <v>1139</v>
      </c>
      <c r="H203" s="32">
        <v>924</v>
      </c>
      <c r="I203" s="33">
        <v>202</v>
      </c>
      <c r="J203" s="34">
        <v>0.81123792800702366</v>
      </c>
    </row>
    <row r="204" spans="2:12">
      <c r="B204" s="29">
        <v>45487</v>
      </c>
      <c r="C204" s="30">
        <v>260</v>
      </c>
      <c r="D204" s="30">
        <v>231</v>
      </c>
      <c r="E204" s="30">
        <v>24</v>
      </c>
      <c r="F204" s="31">
        <v>0.88846153846153841</v>
      </c>
      <c r="G204" s="32">
        <v>1139</v>
      </c>
      <c r="H204" s="32">
        <v>915</v>
      </c>
      <c r="I204" s="33">
        <v>211</v>
      </c>
      <c r="J204" s="34">
        <v>0.80333625987708512</v>
      </c>
    </row>
    <row r="205" spans="2:12">
      <c r="B205" s="29">
        <v>45488</v>
      </c>
      <c r="C205" s="30">
        <v>260</v>
      </c>
      <c r="D205" s="30">
        <v>229</v>
      </c>
      <c r="E205" s="30">
        <v>27</v>
      </c>
      <c r="F205" s="31">
        <v>0.88076923076923075</v>
      </c>
      <c r="G205" s="32">
        <v>1139</v>
      </c>
      <c r="H205" s="32">
        <v>918</v>
      </c>
      <c r="I205" s="33">
        <v>207</v>
      </c>
      <c r="J205" s="34">
        <v>0.80597014925373134</v>
      </c>
    </row>
    <row r="206" spans="2:12">
      <c r="B206" s="29">
        <v>45489</v>
      </c>
      <c r="C206" s="30">
        <v>260</v>
      </c>
      <c r="D206" s="30">
        <v>213</v>
      </c>
      <c r="E206" s="30">
        <v>43</v>
      </c>
      <c r="F206" s="31">
        <v>0.81923076923076921</v>
      </c>
      <c r="G206" s="32">
        <v>1139</v>
      </c>
      <c r="H206" s="32">
        <v>916</v>
      </c>
      <c r="I206" s="33">
        <v>208</v>
      </c>
      <c r="J206" s="34">
        <v>0.8042142230026339</v>
      </c>
    </row>
    <row r="207" spans="2:12">
      <c r="B207" s="29">
        <v>45490</v>
      </c>
      <c r="C207" s="30">
        <v>260</v>
      </c>
      <c r="D207" s="30">
        <v>229</v>
      </c>
      <c r="E207" s="30">
        <v>27</v>
      </c>
      <c r="F207" s="31">
        <v>0.88076923076923075</v>
      </c>
      <c r="G207" s="32">
        <v>1139</v>
      </c>
      <c r="H207" s="32">
        <v>962</v>
      </c>
      <c r="I207" s="33">
        <v>164</v>
      </c>
      <c r="J207" s="34">
        <v>0.84460052677787534</v>
      </c>
    </row>
    <row r="208" spans="2:12">
      <c r="B208" s="29">
        <v>45491</v>
      </c>
      <c r="C208" s="30">
        <v>260</v>
      </c>
      <c r="D208" s="30">
        <v>234</v>
      </c>
      <c r="E208" s="30">
        <v>22</v>
      </c>
      <c r="F208" s="31">
        <v>0.9</v>
      </c>
      <c r="G208" s="32">
        <v>1139</v>
      </c>
      <c r="H208" s="32">
        <v>946</v>
      </c>
      <c r="I208" s="33">
        <v>180</v>
      </c>
      <c r="J208" s="34">
        <v>0.83055311676909571</v>
      </c>
    </row>
    <row r="209" spans="2:10">
      <c r="B209" s="29">
        <v>45492</v>
      </c>
      <c r="C209" s="30">
        <v>260</v>
      </c>
      <c r="D209" s="30">
        <v>235</v>
      </c>
      <c r="E209" s="30">
        <v>21</v>
      </c>
      <c r="F209" s="31">
        <v>0.90384615384615385</v>
      </c>
      <c r="G209" s="32">
        <v>1133</v>
      </c>
      <c r="H209" s="32">
        <v>954</v>
      </c>
      <c r="I209" s="33">
        <v>173</v>
      </c>
      <c r="J209" s="34">
        <v>0.84201235657546336</v>
      </c>
    </row>
    <row r="210" spans="2:10">
      <c r="B210" s="29">
        <v>45493</v>
      </c>
      <c r="C210" s="30">
        <v>260</v>
      </c>
      <c r="D210" s="30">
        <v>232</v>
      </c>
      <c r="E210" s="30">
        <v>23</v>
      </c>
      <c r="F210" s="31">
        <v>0.89230769230769236</v>
      </c>
      <c r="G210" s="32">
        <v>1133</v>
      </c>
      <c r="H210" s="32">
        <v>929</v>
      </c>
      <c r="I210" s="33">
        <v>193</v>
      </c>
      <c r="J210" s="34">
        <v>0.81994704324801415</v>
      </c>
    </row>
    <row r="211" spans="2:10">
      <c r="B211" s="29">
        <v>45494</v>
      </c>
      <c r="C211" s="30">
        <v>260</v>
      </c>
      <c r="D211" s="30">
        <v>226</v>
      </c>
      <c r="E211" s="30">
        <v>30</v>
      </c>
      <c r="F211" s="31">
        <v>0.86923076923076925</v>
      </c>
      <c r="G211" s="32">
        <v>1133</v>
      </c>
      <c r="H211" s="32">
        <v>950</v>
      </c>
      <c r="I211" s="33">
        <v>172</v>
      </c>
      <c r="J211" s="34">
        <v>0.83848190644307152</v>
      </c>
    </row>
    <row r="212" spans="2:10">
      <c r="B212" s="29">
        <v>45495</v>
      </c>
      <c r="C212" s="30">
        <v>260</v>
      </c>
      <c r="D212" s="30">
        <v>227</v>
      </c>
      <c r="E212" s="30">
        <v>29</v>
      </c>
      <c r="F212" s="31">
        <v>0.87307692307692308</v>
      </c>
      <c r="G212" s="32">
        <v>1133</v>
      </c>
      <c r="H212" s="32">
        <v>947</v>
      </c>
      <c r="I212" s="33">
        <v>175</v>
      </c>
      <c r="J212" s="34">
        <v>0.83583406884377753</v>
      </c>
    </row>
    <row r="213" spans="2:10">
      <c r="B213" s="29">
        <v>45496</v>
      </c>
      <c r="C213" s="30">
        <v>260</v>
      </c>
      <c r="D213" s="30">
        <v>219</v>
      </c>
      <c r="E213" s="30">
        <v>37</v>
      </c>
      <c r="F213" s="31">
        <v>0.84230769230769231</v>
      </c>
      <c r="G213" s="32">
        <v>1133</v>
      </c>
      <c r="H213" s="32">
        <v>932</v>
      </c>
      <c r="I213" s="33">
        <v>190</v>
      </c>
      <c r="J213" s="34">
        <v>0.82259488084730803</v>
      </c>
    </row>
    <row r="214" spans="2:10">
      <c r="B214" s="29">
        <v>45497</v>
      </c>
      <c r="C214" s="30">
        <v>260</v>
      </c>
      <c r="D214" s="30">
        <v>223</v>
      </c>
      <c r="E214" s="30">
        <v>33</v>
      </c>
      <c r="F214" s="31">
        <v>0.85769230769230764</v>
      </c>
      <c r="G214" s="32">
        <v>1133</v>
      </c>
      <c r="H214" s="32">
        <v>935</v>
      </c>
      <c r="I214" s="33">
        <v>184</v>
      </c>
      <c r="J214" s="34">
        <v>0.82524271844660191</v>
      </c>
    </row>
    <row r="215" spans="2:10">
      <c r="B215" s="29">
        <v>45498</v>
      </c>
      <c r="C215" s="30">
        <v>260</v>
      </c>
      <c r="D215" s="30">
        <v>202</v>
      </c>
      <c r="E215" s="30">
        <v>53</v>
      </c>
      <c r="F215" s="31">
        <v>0.77692307692307694</v>
      </c>
      <c r="G215" s="32">
        <v>1133</v>
      </c>
      <c r="H215" s="32">
        <v>938</v>
      </c>
      <c r="I215" s="33">
        <v>186</v>
      </c>
      <c r="J215" s="34">
        <v>0.8278905560458959</v>
      </c>
    </row>
    <row r="216" spans="2:10">
      <c r="B216" s="29">
        <v>45499</v>
      </c>
      <c r="C216" s="30">
        <v>260</v>
      </c>
      <c r="D216" s="30">
        <v>214</v>
      </c>
      <c r="E216" s="30">
        <v>42</v>
      </c>
      <c r="F216" s="31">
        <v>0.82307692307692304</v>
      </c>
      <c r="G216" s="32">
        <v>1133</v>
      </c>
      <c r="H216" s="32">
        <v>930</v>
      </c>
      <c r="I216" s="33">
        <v>194</v>
      </c>
      <c r="J216" s="34">
        <v>0.82082965578111211</v>
      </c>
    </row>
    <row r="217" spans="2:10">
      <c r="B217" s="29">
        <v>45500</v>
      </c>
      <c r="C217" s="30">
        <v>260</v>
      </c>
      <c r="D217" s="30">
        <v>209</v>
      </c>
      <c r="E217" s="30">
        <v>47</v>
      </c>
      <c r="F217" s="31">
        <v>0.80384615384615388</v>
      </c>
      <c r="G217" s="32">
        <v>1133</v>
      </c>
      <c r="H217" s="32">
        <v>929</v>
      </c>
      <c r="I217" s="33">
        <v>199</v>
      </c>
      <c r="J217" s="34">
        <v>0.81994704324801415</v>
      </c>
    </row>
    <row r="218" spans="2:10">
      <c r="B218" s="29">
        <v>45501</v>
      </c>
      <c r="C218" s="30">
        <v>260</v>
      </c>
      <c r="D218" s="30">
        <v>216</v>
      </c>
      <c r="E218" s="30">
        <v>40</v>
      </c>
      <c r="F218" s="31">
        <v>0.83076923076923082</v>
      </c>
      <c r="G218" s="32">
        <v>1133</v>
      </c>
      <c r="H218" s="32">
        <v>951</v>
      </c>
      <c r="I218" s="33">
        <v>177</v>
      </c>
      <c r="J218" s="34">
        <v>0.83936451897616948</v>
      </c>
    </row>
    <row r="219" spans="2:10">
      <c r="B219" s="29">
        <v>45502</v>
      </c>
      <c r="C219" s="30">
        <v>260</v>
      </c>
      <c r="D219" s="30">
        <v>213</v>
      </c>
      <c r="E219" s="30">
        <v>43</v>
      </c>
      <c r="F219" s="31">
        <v>0.81923076923076921</v>
      </c>
      <c r="G219" s="32">
        <v>1133</v>
      </c>
      <c r="H219" s="32">
        <v>938</v>
      </c>
      <c r="I219" s="33">
        <v>190</v>
      </c>
      <c r="J219" s="34">
        <v>0.8278905560458959</v>
      </c>
    </row>
    <row r="220" spans="2:10">
      <c r="B220" s="29">
        <v>45503</v>
      </c>
      <c r="C220" s="30">
        <v>260</v>
      </c>
      <c r="D220" s="30">
        <v>211</v>
      </c>
      <c r="E220" s="30">
        <v>45</v>
      </c>
      <c r="F220" s="31">
        <v>0.81153846153846154</v>
      </c>
      <c r="G220" s="32">
        <v>1133</v>
      </c>
      <c r="H220" s="32">
        <v>934</v>
      </c>
      <c r="I220" s="33">
        <v>188</v>
      </c>
      <c r="J220" s="34">
        <v>0.82436010591350395</v>
      </c>
    </row>
    <row r="221" spans="2:10">
      <c r="B221" s="29">
        <v>45504</v>
      </c>
      <c r="C221" s="30">
        <v>260</v>
      </c>
      <c r="D221" s="30">
        <v>211</v>
      </c>
      <c r="E221" s="30">
        <v>45</v>
      </c>
      <c r="F221" s="31">
        <v>0.81153846153846154</v>
      </c>
      <c r="G221" s="32">
        <v>1133</v>
      </c>
      <c r="H221" s="32">
        <v>930</v>
      </c>
      <c r="I221" s="33">
        <v>192</v>
      </c>
      <c r="J221" s="34">
        <v>0.82082965578111211</v>
      </c>
    </row>
    <row r="222" spans="2:10">
      <c r="B222" s="29">
        <v>45505</v>
      </c>
      <c r="C222" s="30">
        <v>260</v>
      </c>
      <c r="D222" s="30">
        <v>219</v>
      </c>
      <c r="E222" s="30">
        <v>37</v>
      </c>
      <c r="F222" s="31">
        <v>0.84230769230769231</v>
      </c>
      <c r="G222" s="32">
        <v>1133</v>
      </c>
      <c r="H222" s="32">
        <v>926</v>
      </c>
      <c r="I222" s="33">
        <v>202</v>
      </c>
      <c r="J222" s="34">
        <v>0.81729920564872016</v>
      </c>
    </row>
    <row r="223" spans="2:10">
      <c r="B223" s="29">
        <v>45506</v>
      </c>
      <c r="C223" s="30">
        <v>260</v>
      </c>
      <c r="D223" s="30">
        <v>214</v>
      </c>
      <c r="E223" s="30">
        <v>42</v>
      </c>
      <c r="F223" s="31">
        <v>0.82307692307692304</v>
      </c>
      <c r="G223" s="32">
        <v>1126</v>
      </c>
      <c r="H223" s="32">
        <v>937</v>
      </c>
      <c r="I223" s="33">
        <v>178</v>
      </c>
      <c r="J223" s="34">
        <v>0.8321492007104796</v>
      </c>
    </row>
    <row r="224" spans="2:10">
      <c r="B224" s="29">
        <v>45507</v>
      </c>
      <c r="C224" s="30">
        <v>260</v>
      </c>
      <c r="D224" s="30">
        <v>216</v>
      </c>
      <c r="E224" s="30">
        <v>40</v>
      </c>
      <c r="F224" s="31">
        <v>0.83076923076923082</v>
      </c>
      <c r="G224" s="32">
        <v>1126</v>
      </c>
      <c r="H224" s="32">
        <v>893</v>
      </c>
      <c r="I224" s="33">
        <v>225</v>
      </c>
      <c r="J224" s="34">
        <v>0.79307282415630553</v>
      </c>
    </row>
    <row r="225" spans="2:10">
      <c r="B225" s="29">
        <v>45508</v>
      </c>
      <c r="C225" s="30">
        <v>260</v>
      </c>
      <c r="D225" s="30">
        <v>216</v>
      </c>
      <c r="E225" s="30">
        <v>39</v>
      </c>
      <c r="F225" s="31">
        <v>0.83076923076923082</v>
      </c>
      <c r="G225" s="32">
        <v>1126</v>
      </c>
      <c r="H225" s="32">
        <v>904</v>
      </c>
      <c r="I225" s="33">
        <v>207</v>
      </c>
      <c r="J225" s="34">
        <v>0.80284191829484908</v>
      </c>
    </row>
    <row r="226" spans="2:10">
      <c r="B226" s="29">
        <v>45509</v>
      </c>
      <c r="C226" s="30">
        <v>260</v>
      </c>
      <c r="D226" s="30">
        <v>212</v>
      </c>
      <c r="E226" s="30">
        <v>44</v>
      </c>
      <c r="F226" s="31">
        <v>0.81538461538461537</v>
      </c>
      <c r="G226" s="32">
        <v>1126</v>
      </c>
      <c r="H226" s="32">
        <v>901</v>
      </c>
      <c r="I226" s="33">
        <v>216</v>
      </c>
      <c r="J226" s="34">
        <v>0.80017761989342806</v>
      </c>
    </row>
    <row r="227" spans="2:10">
      <c r="B227" s="29">
        <v>45510</v>
      </c>
      <c r="C227" s="30">
        <v>260</v>
      </c>
      <c r="D227" s="30">
        <v>213</v>
      </c>
      <c r="E227" s="30">
        <v>43</v>
      </c>
      <c r="F227" s="31">
        <v>0.81923076923076921</v>
      </c>
      <c r="G227" s="32">
        <v>1126</v>
      </c>
      <c r="H227" s="32">
        <v>929</v>
      </c>
      <c r="I227" s="33">
        <v>186</v>
      </c>
      <c r="J227" s="34">
        <v>0.82504440497335707</v>
      </c>
    </row>
    <row r="228" spans="2:10">
      <c r="B228" s="29">
        <v>45511</v>
      </c>
      <c r="C228" s="30">
        <v>260</v>
      </c>
      <c r="D228" s="30">
        <v>208</v>
      </c>
      <c r="E228" s="30">
        <v>48</v>
      </c>
      <c r="F228" s="31">
        <v>0.8</v>
      </c>
      <c r="G228" s="32">
        <v>1126</v>
      </c>
      <c r="H228" s="32">
        <v>920</v>
      </c>
      <c r="I228" s="33">
        <v>194</v>
      </c>
      <c r="J228" s="34">
        <v>0.81705150976909413</v>
      </c>
    </row>
    <row r="229" spans="2:10">
      <c r="B229" s="29">
        <v>45512</v>
      </c>
      <c r="C229" s="30">
        <v>260</v>
      </c>
      <c r="D229" s="30">
        <v>210</v>
      </c>
      <c r="E229" s="30">
        <v>45</v>
      </c>
      <c r="F229" s="31">
        <v>0.80769230769230771</v>
      </c>
      <c r="G229" s="32">
        <v>1126</v>
      </c>
      <c r="H229" s="32">
        <v>916</v>
      </c>
      <c r="I229" s="33">
        <v>197</v>
      </c>
      <c r="J229" s="34">
        <v>0.81349911190053281</v>
      </c>
    </row>
    <row r="230" spans="2:10">
      <c r="B230" s="29">
        <v>45513</v>
      </c>
      <c r="C230" s="30">
        <v>260</v>
      </c>
      <c r="D230" s="30">
        <v>214</v>
      </c>
      <c r="E230" s="30">
        <v>42</v>
      </c>
      <c r="F230" s="31">
        <v>0.82307692307692304</v>
      </c>
      <c r="G230" s="32">
        <v>1126</v>
      </c>
      <c r="H230" s="32">
        <v>842</v>
      </c>
      <c r="I230" s="33">
        <v>270</v>
      </c>
      <c r="J230" s="34">
        <v>0.74777975133214925</v>
      </c>
    </row>
    <row r="231" spans="2:10">
      <c r="B231" s="29">
        <v>45514</v>
      </c>
      <c r="C231" s="30">
        <v>260</v>
      </c>
      <c r="D231" s="30">
        <v>203</v>
      </c>
      <c r="E231" s="30">
        <v>53</v>
      </c>
      <c r="F231" s="31">
        <v>0.78076923076923077</v>
      </c>
      <c r="G231" s="32">
        <v>1126</v>
      </c>
      <c r="H231" s="32">
        <v>885</v>
      </c>
      <c r="I231" s="33">
        <v>230</v>
      </c>
      <c r="J231" s="34">
        <v>0.7859680284191829</v>
      </c>
    </row>
    <row r="232" spans="2:10">
      <c r="B232" s="29">
        <v>45515</v>
      </c>
      <c r="C232" s="30">
        <v>260</v>
      </c>
      <c r="D232" s="30">
        <v>198</v>
      </c>
      <c r="E232" s="30">
        <v>57</v>
      </c>
      <c r="F232" s="31">
        <v>0.7615384615384615</v>
      </c>
      <c r="G232" s="32">
        <v>1126</v>
      </c>
      <c r="H232" s="32">
        <v>919</v>
      </c>
      <c r="I232" s="33">
        <v>200</v>
      </c>
      <c r="J232" s="34">
        <v>0.81616341030195383</v>
      </c>
    </row>
    <row r="233" spans="2:10">
      <c r="B233" s="29">
        <v>45516</v>
      </c>
      <c r="C233" s="30">
        <v>260</v>
      </c>
      <c r="D233" s="30">
        <v>211</v>
      </c>
      <c r="E233" s="30">
        <v>45</v>
      </c>
      <c r="F233" s="31">
        <v>0.81153846153846154</v>
      </c>
      <c r="G233" s="32">
        <v>1126</v>
      </c>
      <c r="H233" s="32">
        <v>903</v>
      </c>
      <c r="I233" s="33">
        <v>210</v>
      </c>
      <c r="J233" s="34">
        <v>0.80195381882770866</v>
      </c>
    </row>
    <row r="234" spans="2:10">
      <c r="B234" s="29">
        <v>45517</v>
      </c>
      <c r="C234" s="30">
        <v>260</v>
      </c>
      <c r="D234" s="30">
        <v>210</v>
      </c>
      <c r="E234" s="30">
        <v>41</v>
      </c>
      <c r="F234" s="31">
        <v>0.80769230769230771</v>
      </c>
      <c r="G234" s="32">
        <v>1126</v>
      </c>
      <c r="H234" s="32">
        <v>921</v>
      </c>
      <c r="I234" s="33">
        <v>195</v>
      </c>
      <c r="J234" s="34">
        <v>0.81793960923623443</v>
      </c>
    </row>
    <row r="235" spans="2:10">
      <c r="B235" s="29">
        <v>45518</v>
      </c>
      <c r="C235" s="30">
        <v>260</v>
      </c>
      <c r="D235" s="30">
        <v>219</v>
      </c>
      <c r="E235" s="30">
        <v>37</v>
      </c>
      <c r="F235" s="31">
        <v>0.84230769230769231</v>
      </c>
      <c r="G235" s="32">
        <v>1126</v>
      </c>
      <c r="H235" s="32">
        <v>934</v>
      </c>
      <c r="I235" s="33">
        <v>187</v>
      </c>
      <c r="J235" s="34">
        <v>0.82948490230905858</v>
      </c>
    </row>
    <row r="236" spans="2:10">
      <c r="B236" s="29">
        <v>45519</v>
      </c>
      <c r="C236" s="30">
        <v>260</v>
      </c>
      <c r="D236" s="30">
        <v>207</v>
      </c>
      <c r="E236" s="30">
        <v>49</v>
      </c>
      <c r="F236" s="31">
        <v>0.7961538461538461</v>
      </c>
      <c r="G236" s="32">
        <v>1126</v>
      </c>
      <c r="H236" s="32">
        <v>944</v>
      </c>
      <c r="I236" s="33">
        <v>173</v>
      </c>
      <c r="J236" s="34">
        <v>0.83836589698046182</v>
      </c>
    </row>
    <row r="237" spans="2:10">
      <c r="B237" s="29">
        <v>45520</v>
      </c>
      <c r="C237" s="30">
        <v>259</v>
      </c>
      <c r="D237" s="30">
        <v>216</v>
      </c>
      <c r="E237" s="30">
        <v>39</v>
      </c>
      <c r="F237" s="31">
        <v>0.83397683397683398</v>
      </c>
      <c r="G237" s="32">
        <v>1126</v>
      </c>
      <c r="H237" s="32">
        <v>943</v>
      </c>
      <c r="I237" s="33">
        <v>172</v>
      </c>
      <c r="J237" s="34">
        <v>0.83747779751332152</v>
      </c>
    </row>
    <row r="238" spans="2:10">
      <c r="B238" s="29">
        <v>45521</v>
      </c>
      <c r="C238" s="30">
        <v>259</v>
      </c>
      <c r="D238" s="30">
        <v>211</v>
      </c>
      <c r="E238" s="30">
        <v>50</v>
      </c>
      <c r="F238" s="31">
        <v>0.83397683397683398</v>
      </c>
      <c r="G238" s="32">
        <v>1126</v>
      </c>
      <c r="H238" s="32">
        <v>958</v>
      </c>
      <c r="I238" s="33">
        <v>222</v>
      </c>
      <c r="J238" s="34">
        <v>0.83747779751332152</v>
      </c>
    </row>
    <row r="239" spans="2:10">
      <c r="B239" s="29">
        <v>45522</v>
      </c>
      <c r="C239" s="30">
        <v>259</v>
      </c>
      <c r="D239" s="30">
        <v>212</v>
      </c>
      <c r="E239" s="30">
        <v>43</v>
      </c>
      <c r="F239" s="31">
        <v>0.81853281853281856</v>
      </c>
      <c r="G239" s="32">
        <v>1126</v>
      </c>
      <c r="H239" s="32">
        <v>918</v>
      </c>
      <c r="I239" s="33">
        <v>332</v>
      </c>
      <c r="J239" s="34">
        <v>0.81527531083481353</v>
      </c>
    </row>
    <row r="240" spans="2:10">
      <c r="B240" s="29">
        <v>45523</v>
      </c>
      <c r="C240" s="30">
        <v>259</v>
      </c>
      <c r="D240" s="30">
        <v>208</v>
      </c>
      <c r="E240" s="30">
        <v>47</v>
      </c>
      <c r="F240" s="31">
        <v>0.80308880308880304</v>
      </c>
      <c r="G240" s="32">
        <v>1126</v>
      </c>
      <c r="H240" s="32">
        <v>923</v>
      </c>
      <c r="I240" s="33">
        <v>192</v>
      </c>
      <c r="J240" s="34">
        <v>0.81971580817051515</v>
      </c>
    </row>
    <row r="241" spans="2:10">
      <c r="B241" s="29">
        <v>45524</v>
      </c>
      <c r="C241" s="30">
        <v>257</v>
      </c>
      <c r="D241" s="30">
        <v>192</v>
      </c>
      <c r="E241" s="30">
        <v>63</v>
      </c>
      <c r="F241" s="31">
        <v>0.74708171206225682</v>
      </c>
      <c r="G241" s="32">
        <v>1126</v>
      </c>
      <c r="H241" s="32">
        <v>943</v>
      </c>
      <c r="I241" s="33">
        <v>172</v>
      </c>
      <c r="J241" s="34">
        <v>0.83747779751332152</v>
      </c>
    </row>
    <row r="242" spans="2:10">
      <c r="B242" s="29">
        <v>45525</v>
      </c>
      <c r="C242" s="30">
        <v>257</v>
      </c>
      <c r="D242" s="30">
        <v>201</v>
      </c>
      <c r="E242" s="30">
        <v>54</v>
      </c>
      <c r="F242" s="31">
        <v>0.78210116731517509</v>
      </c>
      <c r="G242" s="32">
        <v>1126</v>
      </c>
      <c r="H242" s="32">
        <v>930</v>
      </c>
      <c r="I242" s="33">
        <v>183</v>
      </c>
      <c r="J242" s="34">
        <v>0.82593250444049737</v>
      </c>
    </row>
    <row r="243" spans="2:10">
      <c r="B243" s="29">
        <v>45526</v>
      </c>
      <c r="C243" s="30">
        <v>257</v>
      </c>
      <c r="D243" s="30">
        <v>195</v>
      </c>
      <c r="E243" s="30">
        <v>60</v>
      </c>
      <c r="F243" s="31">
        <v>0.75875486381322954</v>
      </c>
      <c r="G243" s="32">
        <v>1126</v>
      </c>
      <c r="H243" s="32">
        <v>936</v>
      </c>
      <c r="I243" s="33">
        <v>181</v>
      </c>
      <c r="J243" s="34">
        <v>0.8312611012433393</v>
      </c>
    </row>
    <row r="244" spans="2:10">
      <c r="B244" s="29">
        <v>45527</v>
      </c>
      <c r="C244" s="30">
        <v>257</v>
      </c>
      <c r="D244" s="30">
        <v>205</v>
      </c>
      <c r="E244" s="30">
        <v>50</v>
      </c>
      <c r="F244" s="31">
        <v>0.7976653696498055</v>
      </c>
      <c r="G244" s="32">
        <v>1126</v>
      </c>
      <c r="H244" s="32">
        <v>934</v>
      </c>
      <c r="I244" s="33">
        <v>180</v>
      </c>
      <c r="J244" s="34">
        <v>0.82948490230905858</v>
      </c>
    </row>
    <row r="245" spans="2:10">
      <c r="B245" s="29">
        <v>45528</v>
      </c>
      <c r="C245" s="30">
        <v>257</v>
      </c>
      <c r="D245" s="30">
        <v>197</v>
      </c>
      <c r="E245" s="30">
        <v>58</v>
      </c>
      <c r="F245" s="31">
        <v>0.7665369649805448</v>
      </c>
      <c r="G245" s="32">
        <v>1126</v>
      </c>
      <c r="H245" s="32">
        <v>934</v>
      </c>
      <c r="I245" s="32">
        <v>190</v>
      </c>
      <c r="J245" s="34">
        <v>0.83917340521114103</v>
      </c>
    </row>
    <row r="246" spans="2:10">
      <c r="B246" s="29">
        <v>45529</v>
      </c>
      <c r="C246" s="30">
        <v>257</v>
      </c>
      <c r="D246" s="30">
        <v>207</v>
      </c>
      <c r="E246" s="30">
        <v>48</v>
      </c>
      <c r="F246" s="31">
        <v>0.80544747081712065</v>
      </c>
      <c r="G246" s="32">
        <v>1126</v>
      </c>
      <c r="H246" s="32">
        <v>926</v>
      </c>
      <c r="I246" s="32">
        <v>198</v>
      </c>
      <c r="J246" s="34">
        <v>0.83198562443845459</v>
      </c>
    </row>
    <row r="247" spans="2:10">
      <c r="B247" s="29">
        <v>45530</v>
      </c>
      <c r="C247" s="30">
        <v>257</v>
      </c>
      <c r="D247" s="30">
        <v>216</v>
      </c>
      <c r="E247" s="30">
        <v>39</v>
      </c>
      <c r="F247" s="31">
        <v>0.84046692607003892</v>
      </c>
      <c r="G247" s="32">
        <v>1126</v>
      </c>
      <c r="H247" s="32">
        <v>917</v>
      </c>
      <c r="I247" s="32">
        <v>333</v>
      </c>
      <c r="J247" s="34">
        <v>0.82389937106918243</v>
      </c>
    </row>
    <row r="248" spans="2:10">
      <c r="B248" s="29">
        <v>45531</v>
      </c>
      <c r="C248" s="30">
        <v>257</v>
      </c>
      <c r="D248" s="30">
        <v>205</v>
      </c>
      <c r="E248" s="30">
        <v>50</v>
      </c>
      <c r="F248" s="31">
        <v>0.7976653696498055</v>
      </c>
      <c r="G248" s="32">
        <v>1126</v>
      </c>
      <c r="H248" s="32">
        <v>938</v>
      </c>
      <c r="I248" s="32">
        <v>179</v>
      </c>
      <c r="J248" s="34">
        <v>0.8330373001776199</v>
      </c>
    </row>
    <row r="249" spans="2:10">
      <c r="B249" s="29">
        <v>45532</v>
      </c>
      <c r="C249" s="30">
        <v>257</v>
      </c>
      <c r="D249" s="30">
        <v>212</v>
      </c>
      <c r="E249" s="30">
        <v>43</v>
      </c>
      <c r="F249" s="31">
        <v>0.82490272373540852</v>
      </c>
      <c r="G249" s="32">
        <v>1126</v>
      </c>
      <c r="H249" s="32">
        <v>933</v>
      </c>
      <c r="I249" s="33">
        <v>181</v>
      </c>
      <c r="J249" s="34">
        <v>0.82859680284191828</v>
      </c>
    </row>
    <row r="250" spans="2:10">
      <c r="B250" s="29">
        <v>45533</v>
      </c>
      <c r="C250" s="30">
        <v>257</v>
      </c>
      <c r="D250" s="30">
        <v>212</v>
      </c>
      <c r="E250" s="30">
        <v>43</v>
      </c>
      <c r="F250" s="31">
        <v>0.82490272373540852</v>
      </c>
      <c r="G250" s="32">
        <v>1126</v>
      </c>
      <c r="H250" s="32">
        <v>932</v>
      </c>
      <c r="I250" s="33">
        <v>180</v>
      </c>
      <c r="J250" s="34">
        <v>0.82770870337477798</v>
      </c>
    </row>
    <row r="251" spans="2:10">
      <c r="B251" s="29">
        <v>45534</v>
      </c>
      <c r="C251" s="30">
        <v>257</v>
      </c>
      <c r="D251" s="30">
        <v>203</v>
      </c>
      <c r="E251" s="30">
        <v>47</v>
      </c>
      <c r="F251" s="31">
        <v>0.78988326848249024</v>
      </c>
      <c r="G251" s="32">
        <v>1126</v>
      </c>
      <c r="H251" s="32">
        <v>950</v>
      </c>
      <c r="I251" s="33">
        <v>165</v>
      </c>
      <c r="J251" s="34">
        <v>0.84369449378330375</v>
      </c>
    </row>
    <row r="252" spans="2:10">
      <c r="B252" s="29">
        <v>45535</v>
      </c>
      <c r="C252" s="30">
        <v>257</v>
      </c>
      <c r="D252" s="30">
        <v>201</v>
      </c>
      <c r="E252" s="30">
        <v>54</v>
      </c>
      <c r="F252" s="31">
        <v>0.78210116731517509</v>
      </c>
      <c r="G252" s="32">
        <v>1126</v>
      </c>
      <c r="H252" s="32">
        <v>931</v>
      </c>
      <c r="I252" s="33">
        <v>183</v>
      </c>
      <c r="J252" s="34">
        <v>0.82682060390763767</v>
      </c>
    </row>
    <row r="253" spans="2:10">
      <c r="B253" s="29">
        <v>45536</v>
      </c>
      <c r="C253" s="30">
        <v>257</v>
      </c>
      <c r="D253" s="30">
        <v>198</v>
      </c>
      <c r="E253" s="30">
        <v>57</v>
      </c>
      <c r="F253" s="31">
        <v>0.77042801556420237</v>
      </c>
      <c r="G253" s="32">
        <v>1126</v>
      </c>
      <c r="H253" s="32">
        <v>914</v>
      </c>
      <c r="I253" s="33">
        <v>336</v>
      </c>
      <c r="J253" s="34">
        <v>0.81172291296625221</v>
      </c>
    </row>
    <row r="254" spans="2:10">
      <c r="B254" s="29">
        <v>45537</v>
      </c>
      <c r="C254" s="30">
        <v>257</v>
      </c>
      <c r="D254" s="30">
        <v>192</v>
      </c>
      <c r="E254" s="30">
        <v>63</v>
      </c>
      <c r="F254" s="31">
        <v>0.74708171206225682</v>
      </c>
      <c r="G254" s="32">
        <v>1126</v>
      </c>
      <c r="H254" s="32">
        <v>919</v>
      </c>
      <c r="I254" s="33">
        <v>196</v>
      </c>
      <c r="J254" s="34">
        <v>0.81616341030195383</v>
      </c>
    </row>
    <row r="255" spans="2:10">
      <c r="B255" s="29">
        <v>45538</v>
      </c>
      <c r="C255" s="30">
        <v>257</v>
      </c>
      <c r="D255" s="30">
        <v>191</v>
      </c>
      <c r="E255" s="30">
        <v>54</v>
      </c>
      <c r="F255" s="31">
        <v>0.74319066147859925</v>
      </c>
      <c r="G255" s="32">
        <v>1126</v>
      </c>
      <c r="H255" s="32">
        <v>897</v>
      </c>
      <c r="I255" s="33">
        <v>218</v>
      </c>
      <c r="J255" s="34">
        <v>0.79662522202486674</v>
      </c>
    </row>
    <row r="256" spans="2:10">
      <c r="B256" s="29">
        <v>45539</v>
      </c>
      <c r="C256" s="30">
        <v>257</v>
      </c>
      <c r="D256" s="30">
        <v>185</v>
      </c>
      <c r="E256" s="30">
        <v>70</v>
      </c>
      <c r="F256" s="31">
        <v>0.71984435797665369</v>
      </c>
      <c r="G256" s="32">
        <v>1126</v>
      </c>
      <c r="H256" s="32">
        <v>909</v>
      </c>
      <c r="I256" s="33">
        <v>197</v>
      </c>
      <c r="J256" s="34">
        <v>0.80728241563055059</v>
      </c>
    </row>
    <row r="257" spans="2:10">
      <c r="B257" s="29">
        <v>45540</v>
      </c>
      <c r="C257" s="30">
        <v>257</v>
      </c>
      <c r="D257" s="30">
        <v>185</v>
      </c>
      <c r="E257" s="30">
        <v>70</v>
      </c>
      <c r="F257" s="31">
        <v>0.71984435797665369</v>
      </c>
      <c r="G257" s="32">
        <v>1126</v>
      </c>
      <c r="H257" s="32">
        <v>929</v>
      </c>
      <c r="I257" s="33">
        <v>189</v>
      </c>
      <c r="J257" s="34">
        <v>0.82504440497335707</v>
      </c>
    </row>
    <row r="258" spans="2:10">
      <c r="B258" s="29">
        <v>45541</v>
      </c>
      <c r="C258" s="30">
        <v>257</v>
      </c>
      <c r="D258" s="30">
        <v>170</v>
      </c>
      <c r="E258" s="30">
        <v>85</v>
      </c>
      <c r="F258" s="31">
        <v>0.66147859922178986</v>
      </c>
      <c r="G258" s="32">
        <v>1126</v>
      </c>
      <c r="H258" s="32">
        <v>914</v>
      </c>
      <c r="I258" s="33">
        <v>200</v>
      </c>
      <c r="J258" s="34">
        <v>0.81172291296625221</v>
      </c>
    </row>
    <row r="259" spans="2:10">
      <c r="B259" s="29">
        <v>45542</v>
      </c>
      <c r="C259" s="30">
        <v>257</v>
      </c>
      <c r="D259" s="30">
        <v>179</v>
      </c>
      <c r="E259" s="30">
        <v>76</v>
      </c>
      <c r="F259" s="31">
        <v>0.69649805447470814</v>
      </c>
      <c r="G259" s="32">
        <v>1126</v>
      </c>
      <c r="H259" s="32">
        <v>904</v>
      </c>
      <c r="I259" s="33">
        <v>210</v>
      </c>
      <c r="J259" s="34">
        <v>0.80284191829484908</v>
      </c>
    </row>
    <row r="260" spans="2:10">
      <c r="B260" s="29">
        <v>45543</v>
      </c>
      <c r="C260" s="30">
        <v>257</v>
      </c>
      <c r="D260" s="30">
        <v>188</v>
      </c>
      <c r="E260" s="30">
        <v>67</v>
      </c>
      <c r="F260" s="31">
        <v>0.73151750972762641</v>
      </c>
      <c r="G260" s="32">
        <v>1126</v>
      </c>
      <c r="H260" s="32">
        <v>888</v>
      </c>
      <c r="I260" s="33">
        <v>231</v>
      </c>
      <c r="J260" s="34">
        <v>0.78863232682060391</v>
      </c>
    </row>
    <row r="261" spans="2:10">
      <c r="B261" s="29">
        <v>45544</v>
      </c>
      <c r="C261" s="30">
        <v>257</v>
      </c>
      <c r="D261" s="30">
        <v>199</v>
      </c>
      <c r="E261" s="30">
        <v>51</v>
      </c>
      <c r="F261" s="31">
        <v>0.77431906614785995</v>
      </c>
      <c r="G261" s="32">
        <v>1126</v>
      </c>
      <c r="H261" s="32">
        <v>902</v>
      </c>
      <c r="I261" s="33">
        <v>212</v>
      </c>
      <c r="J261" s="34">
        <v>0.80106571936056836</v>
      </c>
    </row>
    <row r="262" spans="2:10">
      <c r="B262" s="29">
        <v>45545</v>
      </c>
      <c r="C262" s="30">
        <v>257</v>
      </c>
      <c r="D262" s="30">
        <v>193</v>
      </c>
      <c r="E262" s="30">
        <v>57</v>
      </c>
      <c r="F262" s="31">
        <v>0.75097276264591439</v>
      </c>
      <c r="G262" s="32">
        <v>1126</v>
      </c>
      <c r="H262" s="32">
        <v>940</v>
      </c>
      <c r="I262" s="33">
        <v>176</v>
      </c>
      <c r="J262" s="34">
        <v>0.8348134991119005</v>
      </c>
    </row>
    <row r="263" spans="2:10">
      <c r="B263" s="29">
        <v>45546</v>
      </c>
      <c r="C263" s="30">
        <v>257</v>
      </c>
      <c r="D263" s="30">
        <v>181</v>
      </c>
      <c r="E263" s="30">
        <v>73</v>
      </c>
      <c r="F263" s="31">
        <v>0.7042801556420234</v>
      </c>
      <c r="G263" s="32">
        <v>1126</v>
      </c>
      <c r="H263" s="32">
        <v>925</v>
      </c>
      <c r="I263" s="33">
        <v>193</v>
      </c>
      <c r="J263" s="34">
        <v>0.82149200710479575</v>
      </c>
    </row>
    <row r="264" spans="2:10">
      <c r="B264" s="29">
        <v>45547</v>
      </c>
      <c r="C264" s="30">
        <v>257</v>
      </c>
      <c r="D264" s="30">
        <v>196</v>
      </c>
      <c r="E264" s="30">
        <v>58</v>
      </c>
      <c r="F264" s="31">
        <v>0.76264591439688711</v>
      </c>
      <c r="G264" s="32">
        <v>1126</v>
      </c>
      <c r="H264" s="32">
        <v>945</v>
      </c>
      <c r="I264" s="33">
        <v>173</v>
      </c>
      <c r="J264" s="34">
        <v>0.83925399644760212</v>
      </c>
    </row>
    <row r="265" spans="2:10">
      <c r="B265" s="29">
        <v>45548</v>
      </c>
      <c r="C265" s="30">
        <v>257</v>
      </c>
      <c r="D265" s="30">
        <v>206</v>
      </c>
      <c r="E265" s="30">
        <v>51</v>
      </c>
      <c r="F265" s="31">
        <v>0.80155642023346307</v>
      </c>
      <c r="G265" s="32">
        <v>1126</v>
      </c>
      <c r="H265" s="32">
        <v>905</v>
      </c>
      <c r="I265" s="33">
        <v>219</v>
      </c>
      <c r="J265" s="34">
        <v>0.80373001776198938</v>
      </c>
    </row>
    <row r="266" spans="2:10">
      <c r="B266" s="29">
        <v>45549</v>
      </c>
      <c r="C266" s="30">
        <v>257</v>
      </c>
      <c r="D266" s="30">
        <v>203</v>
      </c>
      <c r="E266" s="30">
        <v>52</v>
      </c>
      <c r="F266" s="31">
        <v>0.78988326848249024</v>
      </c>
      <c r="G266" s="32">
        <v>1126</v>
      </c>
      <c r="H266" s="32">
        <v>897</v>
      </c>
      <c r="I266" s="33">
        <v>216</v>
      </c>
      <c r="J266" s="34">
        <v>0.79662522202486674</v>
      </c>
    </row>
    <row r="267" spans="2:10">
      <c r="B267" s="29">
        <v>45550</v>
      </c>
      <c r="C267" s="30">
        <v>257</v>
      </c>
      <c r="D267" s="30">
        <v>207</v>
      </c>
      <c r="E267" s="30">
        <v>48</v>
      </c>
      <c r="F267" s="31">
        <v>0.80544747081712065</v>
      </c>
      <c r="G267" s="32">
        <v>1126</v>
      </c>
      <c r="H267" s="32">
        <v>923</v>
      </c>
      <c r="I267" s="33">
        <v>196</v>
      </c>
      <c r="J267" s="34">
        <v>0.81971580817051515</v>
      </c>
    </row>
    <row r="268" spans="2:10">
      <c r="B268" s="29">
        <v>45551</v>
      </c>
      <c r="C268" s="30">
        <v>257</v>
      </c>
      <c r="D268" s="30">
        <v>195</v>
      </c>
      <c r="E268" s="30">
        <v>62</v>
      </c>
      <c r="F268" s="31">
        <v>0.75875486381322954</v>
      </c>
      <c r="G268" s="32">
        <v>1126</v>
      </c>
      <c r="H268" s="32">
        <v>929</v>
      </c>
      <c r="I268" s="33">
        <v>189</v>
      </c>
      <c r="J268" s="34">
        <v>0.82504440497335707</v>
      </c>
    </row>
    <row r="269" spans="2:10">
      <c r="B269" s="29">
        <v>45552</v>
      </c>
      <c r="C269" s="30">
        <v>257</v>
      </c>
      <c r="D269" s="30">
        <v>194</v>
      </c>
      <c r="E269" s="30">
        <v>61</v>
      </c>
      <c r="F269" s="31">
        <v>0.75486381322957197</v>
      </c>
      <c r="G269" s="32">
        <v>1126</v>
      </c>
      <c r="H269" s="32">
        <v>929</v>
      </c>
      <c r="I269" s="33">
        <v>188</v>
      </c>
      <c r="J269" s="34">
        <v>0.82504440497335707</v>
      </c>
    </row>
    <row r="270" spans="2:10">
      <c r="B270" s="29">
        <v>45553</v>
      </c>
      <c r="C270" s="30">
        <v>257</v>
      </c>
      <c r="D270" s="30">
        <v>192</v>
      </c>
      <c r="E270" s="30">
        <v>63</v>
      </c>
      <c r="F270" s="31">
        <v>0.74708171206225682</v>
      </c>
      <c r="G270" s="32">
        <v>1126</v>
      </c>
      <c r="H270" s="32">
        <v>918</v>
      </c>
      <c r="I270" s="33">
        <v>199</v>
      </c>
      <c r="J270" s="34">
        <v>0.81527531083481353</v>
      </c>
    </row>
    <row r="271" spans="2:10">
      <c r="B271" s="29">
        <v>45554</v>
      </c>
      <c r="C271" s="30">
        <v>257</v>
      </c>
      <c r="D271" s="30">
        <v>192</v>
      </c>
      <c r="E271" s="30">
        <v>63</v>
      </c>
      <c r="F271" s="31">
        <v>0.74708171206225682</v>
      </c>
      <c r="G271" s="32">
        <v>1126</v>
      </c>
      <c r="H271" s="32">
        <v>940</v>
      </c>
      <c r="I271" s="33">
        <v>177</v>
      </c>
      <c r="J271" s="34">
        <v>0.8348134991119005</v>
      </c>
    </row>
    <row r="272" spans="2:10">
      <c r="B272" s="29">
        <v>45555</v>
      </c>
      <c r="C272" s="30">
        <v>257</v>
      </c>
      <c r="D272" s="30">
        <v>206</v>
      </c>
      <c r="E272" s="30">
        <v>49</v>
      </c>
      <c r="F272" s="31">
        <v>0.80155642023346307</v>
      </c>
      <c r="G272" s="32">
        <v>1126</v>
      </c>
      <c r="H272" s="32">
        <v>892</v>
      </c>
      <c r="I272" s="33">
        <v>224</v>
      </c>
      <c r="J272" s="34">
        <v>0.79218472468916523</v>
      </c>
    </row>
    <row r="273" spans="2:10">
      <c r="B273" s="29">
        <v>45556</v>
      </c>
      <c r="C273" s="30">
        <v>257</v>
      </c>
      <c r="D273" s="30">
        <v>192</v>
      </c>
      <c r="E273" s="30">
        <v>63</v>
      </c>
      <c r="F273" s="31">
        <v>0.74708171206225682</v>
      </c>
      <c r="G273" s="32">
        <v>1126</v>
      </c>
      <c r="H273" s="32">
        <v>903</v>
      </c>
      <c r="I273" s="33">
        <v>215</v>
      </c>
      <c r="J273" s="34">
        <v>0.80195381882770866</v>
      </c>
    </row>
    <row r="274" spans="2:10">
      <c r="B274" s="29">
        <v>45557</v>
      </c>
      <c r="C274" s="30">
        <v>257</v>
      </c>
      <c r="D274" s="30">
        <v>197</v>
      </c>
      <c r="E274" s="30">
        <v>58</v>
      </c>
      <c r="F274" s="31">
        <v>0.7665369649805448</v>
      </c>
      <c r="G274" s="32">
        <v>1126</v>
      </c>
      <c r="H274" s="32">
        <v>897</v>
      </c>
      <c r="I274" s="33">
        <v>218</v>
      </c>
      <c r="J274" s="34">
        <v>0.79662522202486674</v>
      </c>
    </row>
    <row r="275" spans="2:10">
      <c r="B275" s="29">
        <v>45558</v>
      </c>
      <c r="C275" s="30">
        <v>257</v>
      </c>
      <c r="D275" s="30">
        <v>191</v>
      </c>
      <c r="E275" s="30">
        <v>64</v>
      </c>
      <c r="F275" s="31">
        <v>0.74319066147859925</v>
      </c>
      <c r="G275" s="32">
        <v>1132</v>
      </c>
      <c r="H275" s="32">
        <v>943</v>
      </c>
      <c r="I275" s="33">
        <v>175</v>
      </c>
      <c r="J275" s="34">
        <v>0.83303886925795056</v>
      </c>
    </row>
    <row r="276" spans="2:10">
      <c r="B276" s="29">
        <v>45559</v>
      </c>
      <c r="C276" s="30">
        <v>257</v>
      </c>
      <c r="D276" s="30">
        <v>196</v>
      </c>
      <c r="E276" s="30">
        <v>59</v>
      </c>
      <c r="F276" s="31">
        <v>0.76264591439688711</v>
      </c>
      <c r="G276" s="32">
        <v>1132</v>
      </c>
      <c r="H276" s="32">
        <v>933</v>
      </c>
      <c r="I276" s="33">
        <v>185</v>
      </c>
      <c r="J276" s="34">
        <v>0.8242049469964664</v>
      </c>
    </row>
    <row r="277" spans="2:10">
      <c r="B277" s="29">
        <v>45560</v>
      </c>
      <c r="C277" s="30">
        <v>257</v>
      </c>
      <c r="D277" s="30">
        <v>200</v>
      </c>
      <c r="E277" s="30">
        <v>55</v>
      </c>
      <c r="F277" s="31">
        <v>0.77821011673151752</v>
      </c>
      <c r="G277" s="32">
        <v>1132</v>
      </c>
      <c r="H277" s="32">
        <v>957</v>
      </c>
      <c r="I277" s="33">
        <v>160</v>
      </c>
      <c r="J277" s="34">
        <v>0.84540636042402828</v>
      </c>
    </row>
    <row r="278" spans="2:10">
      <c r="B278" s="29">
        <v>45561</v>
      </c>
      <c r="C278" s="30">
        <v>257</v>
      </c>
      <c r="D278" s="30">
        <v>201</v>
      </c>
      <c r="E278" s="30">
        <v>47</v>
      </c>
      <c r="F278" s="31">
        <v>0.78210116731517509</v>
      </c>
      <c r="G278" s="32">
        <v>1132</v>
      </c>
      <c r="H278" s="32">
        <v>928</v>
      </c>
      <c r="I278" s="33">
        <v>189</v>
      </c>
      <c r="J278" s="34">
        <v>0.81978798586572443</v>
      </c>
    </row>
    <row r="279" spans="2:10">
      <c r="B279" s="29">
        <v>45562</v>
      </c>
      <c r="C279" s="30">
        <v>257</v>
      </c>
      <c r="D279" s="30">
        <v>200</v>
      </c>
      <c r="E279" s="30">
        <v>55</v>
      </c>
      <c r="F279" s="31">
        <v>0.77821011673151752</v>
      </c>
      <c r="G279" s="32">
        <v>1132</v>
      </c>
      <c r="H279" s="32">
        <v>943</v>
      </c>
      <c r="I279" s="33">
        <v>176</v>
      </c>
      <c r="J279" s="34">
        <v>0.83303886925795056</v>
      </c>
    </row>
    <row r="280" spans="2:10">
      <c r="B280" s="29">
        <v>45563</v>
      </c>
      <c r="C280" s="30">
        <v>257</v>
      </c>
      <c r="D280" s="30">
        <v>188</v>
      </c>
      <c r="E280" s="30">
        <v>67</v>
      </c>
      <c r="F280" s="31">
        <v>0.73151750972762641</v>
      </c>
      <c r="G280" s="32">
        <v>1132</v>
      </c>
      <c r="H280" s="32">
        <v>930</v>
      </c>
      <c r="I280" s="33">
        <v>184</v>
      </c>
      <c r="J280" s="34">
        <v>0.82155477031802115</v>
      </c>
    </row>
    <row r="281" spans="2:10">
      <c r="B281" s="29">
        <v>45564</v>
      </c>
      <c r="C281" s="30">
        <v>257</v>
      </c>
      <c r="D281" s="30">
        <v>201</v>
      </c>
      <c r="E281" s="30">
        <v>54</v>
      </c>
      <c r="F281" s="31">
        <v>0.78210116731517509</v>
      </c>
      <c r="G281" s="32">
        <v>1132</v>
      </c>
      <c r="H281" s="32">
        <v>913</v>
      </c>
      <c r="I281" s="33">
        <v>199</v>
      </c>
      <c r="J281" s="34">
        <v>0.80653710247349819</v>
      </c>
    </row>
    <row r="282" spans="2:10">
      <c r="B282" s="29">
        <v>45565</v>
      </c>
      <c r="C282" s="30">
        <v>257</v>
      </c>
      <c r="D282" s="30">
        <v>199</v>
      </c>
      <c r="E282" s="30">
        <v>56</v>
      </c>
      <c r="F282" s="38">
        <v>0.77431906614785995</v>
      </c>
      <c r="G282" s="32">
        <v>1132</v>
      </c>
      <c r="H282" s="32">
        <v>920</v>
      </c>
      <c r="I282" s="33">
        <v>194</v>
      </c>
      <c r="J282" s="42">
        <v>0.8127208480565371</v>
      </c>
    </row>
    <row r="283" spans="2:10">
      <c r="B283" s="29">
        <v>45566</v>
      </c>
      <c r="C283" s="30">
        <v>257</v>
      </c>
      <c r="D283" s="30">
        <v>194</v>
      </c>
      <c r="E283" s="30">
        <v>61</v>
      </c>
      <c r="F283" s="38">
        <v>0.75486381322957197</v>
      </c>
      <c r="G283" s="32">
        <v>1132</v>
      </c>
      <c r="H283" s="32">
        <v>938</v>
      </c>
      <c r="I283" s="33">
        <v>174</v>
      </c>
      <c r="J283" s="34">
        <v>0.82862190812720848</v>
      </c>
    </row>
    <row r="284" spans="2:10">
      <c r="B284" s="29">
        <v>45567</v>
      </c>
      <c r="C284" s="33">
        <v>257</v>
      </c>
      <c r="D284" s="33">
        <v>202</v>
      </c>
      <c r="E284" s="33">
        <v>52</v>
      </c>
      <c r="F284" s="43">
        <v>0.78599221789883267</v>
      </c>
      <c r="G284" s="32">
        <v>1124</v>
      </c>
      <c r="H284" s="32">
        <v>948</v>
      </c>
      <c r="I284" s="33">
        <v>168</v>
      </c>
      <c r="J284" s="34">
        <v>0.84341637010676151</v>
      </c>
    </row>
    <row r="285" spans="2:10">
      <c r="B285" s="29">
        <v>45568</v>
      </c>
      <c r="C285" s="30">
        <v>257</v>
      </c>
      <c r="D285" s="30">
        <v>195</v>
      </c>
      <c r="E285" s="30">
        <v>60</v>
      </c>
      <c r="F285" s="31">
        <v>0.75875486381322954</v>
      </c>
      <c r="G285" s="32">
        <v>1124</v>
      </c>
      <c r="H285" s="32">
        <v>939</v>
      </c>
      <c r="I285" s="33">
        <v>178</v>
      </c>
      <c r="J285" s="34">
        <v>0.83540925266903909</v>
      </c>
    </row>
    <row r="286" spans="2:10">
      <c r="B286" s="29">
        <v>45569</v>
      </c>
      <c r="C286" s="30">
        <v>257</v>
      </c>
      <c r="D286" s="30">
        <v>210</v>
      </c>
      <c r="E286" s="30">
        <v>45</v>
      </c>
      <c r="F286" s="31">
        <v>0.81712062256809337</v>
      </c>
      <c r="G286" s="32">
        <v>1124</v>
      </c>
      <c r="H286" s="32">
        <v>945</v>
      </c>
      <c r="I286" s="33">
        <v>165</v>
      </c>
      <c r="J286" s="34">
        <v>0.84074733096085408</v>
      </c>
    </row>
    <row r="287" spans="2:10">
      <c r="B287" s="29">
        <v>45570</v>
      </c>
      <c r="C287" s="30">
        <v>257</v>
      </c>
      <c r="D287" s="30">
        <v>194</v>
      </c>
      <c r="E287" s="30">
        <v>61</v>
      </c>
      <c r="F287" s="31">
        <v>0.75486381322957197</v>
      </c>
      <c r="G287" s="32">
        <v>1124</v>
      </c>
      <c r="H287" s="32">
        <v>928</v>
      </c>
      <c r="I287" s="33">
        <v>180</v>
      </c>
      <c r="J287" s="34">
        <v>0.82562277580071175</v>
      </c>
    </row>
    <row r="288" spans="2:10">
      <c r="B288" s="29">
        <v>45571</v>
      </c>
      <c r="C288" s="30">
        <v>257</v>
      </c>
      <c r="D288" s="30">
        <v>194</v>
      </c>
      <c r="E288" s="30">
        <v>61</v>
      </c>
      <c r="F288" s="31">
        <v>0.75486381322957197</v>
      </c>
      <c r="G288" s="32">
        <v>1124</v>
      </c>
      <c r="H288" s="32">
        <v>902</v>
      </c>
      <c r="I288" s="33">
        <v>203</v>
      </c>
      <c r="J288" s="34">
        <v>0.802491103202847</v>
      </c>
    </row>
    <row r="289" spans="2:10">
      <c r="B289" s="29">
        <v>45572</v>
      </c>
      <c r="C289" s="30">
        <v>257</v>
      </c>
      <c r="D289" s="30">
        <v>215</v>
      </c>
      <c r="E289" s="30">
        <v>40</v>
      </c>
      <c r="F289" s="31">
        <v>0.83657587548638135</v>
      </c>
      <c r="G289" s="32">
        <v>1124</v>
      </c>
      <c r="H289" s="32">
        <v>950</v>
      </c>
      <c r="I289" s="33">
        <v>161</v>
      </c>
      <c r="J289" s="34">
        <v>0.84519572953736655</v>
      </c>
    </row>
    <row r="290" spans="2:10">
      <c r="B290" s="29">
        <v>45573</v>
      </c>
      <c r="C290" s="30">
        <v>257</v>
      </c>
      <c r="D290" s="30">
        <v>208</v>
      </c>
      <c r="E290" s="30">
        <v>47</v>
      </c>
      <c r="F290" s="31">
        <v>0.80933852140077822</v>
      </c>
      <c r="G290" s="32">
        <v>1124</v>
      </c>
      <c r="H290" s="32">
        <v>937</v>
      </c>
      <c r="I290" s="33">
        <v>170</v>
      </c>
      <c r="J290" s="34">
        <v>0.83362989323843417</v>
      </c>
    </row>
    <row r="291" spans="2:10">
      <c r="B291" s="29">
        <v>45574</v>
      </c>
      <c r="C291" s="30">
        <v>257</v>
      </c>
      <c r="D291" s="30">
        <v>204</v>
      </c>
      <c r="E291" s="30">
        <v>51</v>
      </c>
      <c r="F291" s="31">
        <v>0.79377431906614782</v>
      </c>
      <c r="G291" s="32">
        <v>1124</v>
      </c>
      <c r="H291" s="32">
        <v>920</v>
      </c>
      <c r="I291" s="33">
        <v>186</v>
      </c>
      <c r="J291" s="34">
        <v>0.81850533807829184</v>
      </c>
    </row>
    <row r="292" spans="2:10">
      <c r="B292" s="29">
        <v>45575</v>
      </c>
      <c r="C292" s="30">
        <v>257</v>
      </c>
      <c r="D292" s="30">
        <v>208</v>
      </c>
      <c r="E292" s="30">
        <v>47</v>
      </c>
      <c r="F292" s="31">
        <v>0.80933852140077822</v>
      </c>
      <c r="G292" s="32">
        <v>1124</v>
      </c>
      <c r="H292" s="32">
        <v>968</v>
      </c>
      <c r="I292" s="33">
        <v>142</v>
      </c>
      <c r="J292" s="34">
        <v>0.86120996441281139</v>
      </c>
    </row>
    <row r="293" spans="2:10">
      <c r="B293" s="29">
        <v>45576</v>
      </c>
      <c r="C293" s="30">
        <v>257</v>
      </c>
      <c r="D293" s="30">
        <v>204</v>
      </c>
      <c r="E293" s="30">
        <v>50</v>
      </c>
      <c r="F293" s="31">
        <v>0.79377431906614782</v>
      </c>
      <c r="G293" s="32">
        <v>1124</v>
      </c>
      <c r="H293" s="32">
        <v>961</v>
      </c>
      <c r="I293" s="33">
        <v>144</v>
      </c>
      <c r="J293" s="34">
        <v>0.854982206405694</v>
      </c>
    </row>
    <row r="294" spans="2:10">
      <c r="B294" s="29">
        <v>45577</v>
      </c>
      <c r="C294" s="30">
        <v>257</v>
      </c>
      <c r="D294" s="30">
        <v>208</v>
      </c>
      <c r="E294" s="30">
        <v>47</v>
      </c>
      <c r="F294" s="31">
        <v>0.80933852140077822</v>
      </c>
      <c r="G294" s="32">
        <v>1124</v>
      </c>
      <c r="H294" s="32">
        <v>956</v>
      </c>
      <c r="I294" s="33">
        <v>149</v>
      </c>
      <c r="J294" s="34">
        <v>0.85053380782918153</v>
      </c>
    </row>
    <row r="295" spans="2:10">
      <c r="B295" s="29">
        <v>45578</v>
      </c>
      <c r="C295" s="30">
        <v>257</v>
      </c>
      <c r="D295" s="30">
        <v>206</v>
      </c>
      <c r="E295" s="30">
        <v>49</v>
      </c>
      <c r="F295" s="31">
        <v>0.80155642023346307</v>
      </c>
      <c r="G295" s="32">
        <v>1124</v>
      </c>
      <c r="H295" s="32">
        <v>969</v>
      </c>
      <c r="I295" s="33">
        <v>138</v>
      </c>
      <c r="J295" s="34">
        <v>0.86209964412811391</v>
      </c>
    </row>
    <row r="296" spans="2:10">
      <c r="B296" s="29">
        <v>45579</v>
      </c>
      <c r="C296" s="30">
        <v>257</v>
      </c>
      <c r="D296" s="30">
        <v>206</v>
      </c>
      <c r="E296" s="30">
        <v>49</v>
      </c>
      <c r="F296" s="31">
        <v>0.80155642023346307</v>
      </c>
      <c r="G296" s="32">
        <v>1124</v>
      </c>
      <c r="H296" s="32">
        <v>914</v>
      </c>
      <c r="I296" s="33">
        <v>195</v>
      </c>
      <c r="J296" s="34">
        <v>0.81316725978647686</v>
      </c>
    </row>
    <row r="297" spans="2:10">
      <c r="B297" s="29">
        <v>45580</v>
      </c>
      <c r="C297" s="30">
        <v>257</v>
      </c>
      <c r="D297" s="30">
        <v>206</v>
      </c>
      <c r="E297" s="30">
        <v>48</v>
      </c>
      <c r="F297" s="31">
        <v>0.80155642023346307</v>
      </c>
      <c r="G297" s="32">
        <v>1124</v>
      </c>
      <c r="H297" s="32">
        <v>933</v>
      </c>
      <c r="I297" s="33">
        <v>173</v>
      </c>
      <c r="J297" s="34">
        <v>0.83007117437722422</v>
      </c>
    </row>
    <row r="298" spans="2:10">
      <c r="B298" s="29">
        <v>45581</v>
      </c>
      <c r="C298" s="30">
        <v>257</v>
      </c>
      <c r="D298" s="30">
        <v>210</v>
      </c>
      <c r="E298" s="30">
        <v>45</v>
      </c>
      <c r="F298" s="31">
        <v>0.81712062256809337</v>
      </c>
      <c r="G298" s="32">
        <v>1124</v>
      </c>
      <c r="H298" s="32">
        <v>943</v>
      </c>
      <c r="I298" s="33">
        <v>166</v>
      </c>
      <c r="J298" s="34">
        <v>0.83896797153024916</v>
      </c>
    </row>
    <row r="299" spans="2:10">
      <c r="B299" s="29">
        <v>45582</v>
      </c>
      <c r="C299" s="30">
        <v>257</v>
      </c>
      <c r="D299" s="30">
        <v>197</v>
      </c>
      <c r="E299" s="30">
        <v>58</v>
      </c>
      <c r="F299" s="31">
        <v>0.7665369649805448</v>
      </c>
      <c r="G299" s="32">
        <v>1124</v>
      </c>
      <c r="H299" s="32">
        <v>927</v>
      </c>
      <c r="I299" s="33">
        <v>174</v>
      </c>
      <c r="J299" s="34">
        <v>0.82473309608540923</v>
      </c>
    </row>
    <row r="300" spans="2:10">
      <c r="B300" s="29">
        <v>45583</v>
      </c>
      <c r="C300" s="30">
        <v>257</v>
      </c>
      <c r="D300" s="30">
        <v>198</v>
      </c>
      <c r="E300" s="30">
        <v>57</v>
      </c>
      <c r="F300" s="31">
        <v>0.77042801556420237</v>
      </c>
      <c r="G300" s="32">
        <v>1124</v>
      </c>
      <c r="H300" s="32">
        <v>952</v>
      </c>
      <c r="I300" s="33">
        <v>156</v>
      </c>
      <c r="J300" s="34">
        <v>0.84697508896797158</v>
      </c>
    </row>
    <row r="301" spans="2:10">
      <c r="B301" s="29">
        <v>45584</v>
      </c>
      <c r="C301" s="30">
        <v>257</v>
      </c>
      <c r="D301" s="30">
        <v>200</v>
      </c>
      <c r="E301" s="30">
        <v>58</v>
      </c>
      <c r="F301" s="31">
        <v>0.77821011673151752</v>
      </c>
      <c r="G301" s="32">
        <v>1124</v>
      </c>
      <c r="H301" s="32">
        <v>913</v>
      </c>
      <c r="I301" s="33">
        <v>188</v>
      </c>
      <c r="J301" s="34">
        <v>0.81227758007117434</v>
      </c>
    </row>
    <row r="302" spans="2:10">
      <c r="B302" s="29">
        <v>45585</v>
      </c>
      <c r="C302" s="30">
        <v>257</v>
      </c>
      <c r="D302" s="30">
        <v>197</v>
      </c>
      <c r="E302" s="30">
        <v>59</v>
      </c>
      <c r="F302" s="31">
        <v>0.7665369649805448</v>
      </c>
      <c r="G302" s="32">
        <v>1124</v>
      </c>
      <c r="H302" s="32">
        <v>927</v>
      </c>
      <c r="I302" s="33">
        <v>173</v>
      </c>
      <c r="J302" s="34">
        <v>0.82473309608540923</v>
      </c>
    </row>
    <row r="303" spans="2:10">
      <c r="B303" s="29">
        <v>45586</v>
      </c>
      <c r="C303" s="30">
        <v>257</v>
      </c>
      <c r="D303" s="30">
        <v>201</v>
      </c>
      <c r="E303" s="30">
        <v>51</v>
      </c>
      <c r="F303" s="31">
        <v>0.78210116731517509</v>
      </c>
      <c r="G303" s="32">
        <v>1124</v>
      </c>
      <c r="H303" s="32">
        <v>937</v>
      </c>
      <c r="I303" s="33">
        <v>170</v>
      </c>
      <c r="J303" s="34">
        <v>0.83362989323843417</v>
      </c>
    </row>
    <row r="304" spans="2:10">
      <c r="B304" s="29">
        <v>45587</v>
      </c>
      <c r="C304" s="30">
        <v>257</v>
      </c>
      <c r="D304" s="30">
        <v>203</v>
      </c>
      <c r="E304" s="30">
        <v>52</v>
      </c>
      <c r="F304" s="31">
        <v>0.78988326848249024</v>
      </c>
      <c r="G304" s="32">
        <v>1124</v>
      </c>
      <c r="H304" s="32">
        <v>928</v>
      </c>
      <c r="I304" s="33">
        <v>180</v>
      </c>
      <c r="J304" s="34">
        <v>0.82562277580071175</v>
      </c>
    </row>
    <row r="305" spans="2:10">
      <c r="B305" s="29">
        <v>45588</v>
      </c>
      <c r="C305" s="30">
        <v>257</v>
      </c>
      <c r="D305" s="30">
        <v>212</v>
      </c>
      <c r="E305" s="30">
        <v>43</v>
      </c>
      <c r="F305" s="31">
        <v>0.82490272373540852</v>
      </c>
      <c r="G305" s="32">
        <v>1124</v>
      </c>
      <c r="H305" s="32">
        <v>945</v>
      </c>
      <c r="I305" s="33">
        <v>159</v>
      </c>
      <c r="J305" s="34">
        <v>0.84074733096085408</v>
      </c>
    </row>
    <row r="306" spans="2:10">
      <c r="B306" s="29">
        <v>45589</v>
      </c>
      <c r="C306" s="30">
        <v>257</v>
      </c>
      <c r="D306" s="30">
        <v>198</v>
      </c>
      <c r="E306" s="30">
        <v>57</v>
      </c>
      <c r="F306" s="31">
        <v>0.77042801556420237</v>
      </c>
      <c r="G306" s="32">
        <v>1124</v>
      </c>
      <c r="H306" s="32">
        <v>940</v>
      </c>
      <c r="I306" s="33">
        <v>168</v>
      </c>
      <c r="J306" s="34">
        <v>0.83629893238434161</v>
      </c>
    </row>
    <row r="307" spans="2:10">
      <c r="B307" s="29">
        <v>45590</v>
      </c>
      <c r="C307" s="30">
        <v>257</v>
      </c>
      <c r="D307" s="30">
        <v>213</v>
      </c>
      <c r="E307" s="30">
        <v>42</v>
      </c>
      <c r="F307" s="31">
        <v>0.8287937743190662</v>
      </c>
      <c r="G307" s="32">
        <v>1124</v>
      </c>
      <c r="H307" s="32">
        <v>955</v>
      </c>
      <c r="I307" s="33">
        <v>153</v>
      </c>
      <c r="J307" s="34">
        <v>0.84964412811387902</v>
      </c>
    </row>
    <row r="308" spans="2:10">
      <c r="B308" s="29">
        <v>45591</v>
      </c>
      <c r="C308" s="30">
        <v>257</v>
      </c>
      <c r="D308" s="30">
        <v>208</v>
      </c>
      <c r="E308" s="30">
        <v>47</v>
      </c>
      <c r="F308" s="31">
        <v>0.80933852140077822</v>
      </c>
      <c r="G308" s="32">
        <v>1124</v>
      </c>
      <c r="H308" s="32">
        <v>944</v>
      </c>
      <c r="I308" s="33">
        <v>164</v>
      </c>
      <c r="J308" s="34">
        <v>0.83985765124555156</v>
      </c>
    </row>
    <row r="309" spans="2:10">
      <c r="B309" s="29">
        <v>45592</v>
      </c>
      <c r="C309" s="30">
        <v>257</v>
      </c>
      <c r="D309" s="30">
        <v>203</v>
      </c>
      <c r="E309" s="30">
        <v>52</v>
      </c>
      <c r="F309" s="31">
        <v>0.78988326848249024</v>
      </c>
      <c r="G309" s="32">
        <v>1124</v>
      </c>
      <c r="H309" s="32">
        <v>954</v>
      </c>
      <c r="I309" s="33">
        <v>155</v>
      </c>
      <c r="J309" s="34">
        <v>0.8487544483985765</v>
      </c>
    </row>
    <row r="310" spans="2:10">
      <c r="B310" s="29">
        <v>45593</v>
      </c>
      <c r="C310" s="30">
        <v>257</v>
      </c>
      <c r="D310" s="30">
        <v>200</v>
      </c>
      <c r="E310" s="30">
        <v>55</v>
      </c>
      <c r="F310" s="31">
        <v>0.77821011673151752</v>
      </c>
      <c r="G310" s="32">
        <v>1124</v>
      </c>
      <c r="H310" s="32">
        <v>966</v>
      </c>
      <c r="I310" s="33">
        <v>137</v>
      </c>
      <c r="J310" s="34">
        <v>0.85943060498220636</v>
      </c>
    </row>
    <row r="311" spans="2:10">
      <c r="B311" s="29">
        <v>45594</v>
      </c>
      <c r="C311" s="30">
        <v>257</v>
      </c>
      <c r="D311" s="30">
        <v>199</v>
      </c>
      <c r="E311" s="30">
        <v>56</v>
      </c>
      <c r="F311" s="31">
        <v>0.77431906614785995</v>
      </c>
      <c r="G311" s="32">
        <v>1124</v>
      </c>
      <c r="H311" s="32">
        <v>954</v>
      </c>
      <c r="I311" s="33">
        <v>154</v>
      </c>
      <c r="J311" s="34">
        <v>0.8487544483985765</v>
      </c>
    </row>
    <row r="312" spans="2:10">
      <c r="B312" s="29">
        <v>45595</v>
      </c>
      <c r="C312" s="30">
        <v>257</v>
      </c>
      <c r="D312" s="30">
        <v>194</v>
      </c>
      <c r="E312" s="30">
        <v>61</v>
      </c>
      <c r="F312" s="31">
        <v>0.75486381322957197</v>
      </c>
      <c r="G312" s="32">
        <v>1124</v>
      </c>
      <c r="H312" s="32">
        <v>977</v>
      </c>
      <c r="I312" s="33">
        <v>132</v>
      </c>
      <c r="J312" s="34">
        <v>0.86921708185053381</v>
      </c>
    </row>
    <row r="313" spans="2:10">
      <c r="B313" s="29">
        <v>45596</v>
      </c>
      <c r="C313" s="30">
        <v>257</v>
      </c>
      <c r="D313" s="30">
        <v>194</v>
      </c>
      <c r="E313" s="30">
        <v>61</v>
      </c>
      <c r="F313" s="31">
        <v>0.75486381322957197</v>
      </c>
      <c r="G313" s="32">
        <v>1124</v>
      </c>
      <c r="H313" s="32">
        <v>979</v>
      </c>
      <c r="I313" s="33">
        <v>126</v>
      </c>
      <c r="J313" s="34">
        <v>0.87099644128113884</v>
      </c>
    </row>
    <row r="314" spans="2:10">
      <c r="B314" s="29">
        <v>45597</v>
      </c>
      <c r="C314" s="30">
        <v>257</v>
      </c>
      <c r="D314" s="30">
        <v>187</v>
      </c>
      <c r="E314" s="30">
        <v>68</v>
      </c>
      <c r="F314" s="31">
        <v>0.72762645914396884</v>
      </c>
      <c r="G314" s="32">
        <v>1124</v>
      </c>
      <c r="H314" s="32">
        <v>928</v>
      </c>
      <c r="I314" s="33">
        <v>181</v>
      </c>
      <c r="J314" s="34">
        <v>0.82562277580071175</v>
      </c>
    </row>
    <row r="315" spans="2:10">
      <c r="B315" s="29">
        <v>45598</v>
      </c>
      <c r="C315" s="30">
        <v>257</v>
      </c>
      <c r="D315" s="30">
        <v>194</v>
      </c>
      <c r="E315" s="30">
        <v>61</v>
      </c>
      <c r="F315" s="31">
        <v>0.75486381322957197</v>
      </c>
      <c r="G315" s="32">
        <v>1124</v>
      </c>
      <c r="H315" s="32">
        <v>902</v>
      </c>
      <c r="I315" s="33">
        <v>201</v>
      </c>
      <c r="J315" s="34">
        <v>0.802491103202847</v>
      </c>
    </row>
    <row r="316" spans="2:10">
      <c r="B316" s="29">
        <v>45599</v>
      </c>
      <c r="C316" s="30">
        <v>257</v>
      </c>
      <c r="D316" s="30">
        <v>189</v>
      </c>
      <c r="E316" s="30">
        <v>66</v>
      </c>
      <c r="F316" s="31">
        <v>0.7354085603112841</v>
      </c>
      <c r="G316" s="32">
        <v>1124</v>
      </c>
      <c r="H316" s="32">
        <v>906</v>
      </c>
      <c r="I316" s="33">
        <v>192</v>
      </c>
      <c r="J316" s="34">
        <v>0.80604982206405695</v>
      </c>
    </row>
    <row r="317" spans="2:10">
      <c r="B317" s="29">
        <v>45600</v>
      </c>
      <c r="C317" s="30">
        <v>257</v>
      </c>
      <c r="D317" s="30">
        <v>200</v>
      </c>
      <c r="E317" s="30">
        <v>55</v>
      </c>
      <c r="F317" s="31">
        <v>0.77821011673151752</v>
      </c>
      <c r="G317" s="32">
        <v>1124</v>
      </c>
      <c r="H317" s="32">
        <v>880</v>
      </c>
      <c r="I317" s="33">
        <v>244</v>
      </c>
      <c r="J317" s="34">
        <v>0.7829181494661922</v>
      </c>
    </row>
    <row r="318" spans="2:10">
      <c r="B318" s="29">
        <v>45601</v>
      </c>
      <c r="C318" s="30">
        <v>257</v>
      </c>
      <c r="D318" s="30">
        <v>199</v>
      </c>
      <c r="E318" s="30">
        <v>56</v>
      </c>
      <c r="F318" s="31">
        <v>0.77431906614785995</v>
      </c>
      <c r="G318" s="32">
        <v>1124</v>
      </c>
      <c r="H318" s="32">
        <v>903</v>
      </c>
      <c r="I318" s="33">
        <v>221</v>
      </c>
      <c r="J318" s="34">
        <v>0.80338078291814952</v>
      </c>
    </row>
    <row r="319" spans="2:10">
      <c r="B319" s="29">
        <v>45602</v>
      </c>
      <c r="C319" s="30">
        <v>257</v>
      </c>
      <c r="D319" s="30">
        <v>196</v>
      </c>
      <c r="E319" s="30">
        <v>55</v>
      </c>
      <c r="F319" s="31">
        <v>0.76264591439688711</v>
      </c>
      <c r="G319" s="32">
        <v>1129</v>
      </c>
      <c r="H319" s="32">
        <v>903</v>
      </c>
      <c r="I319" s="33">
        <v>205</v>
      </c>
      <c r="J319" s="34">
        <v>0.79982285208148807</v>
      </c>
    </row>
    <row r="320" spans="2:10">
      <c r="B320" s="29">
        <v>45603</v>
      </c>
      <c r="C320" s="30">
        <v>257</v>
      </c>
      <c r="D320" s="30">
        <v>204</v>
      </c>
      <c r="E320" s="30">
        <v>51</v>
      </c>
      <c r="F320" s="31">
        <v>0.79377431906614782</v>
      </c>
      <c r="G320" s="32">
        <v>1129</v>
      </c>
      <c r="H320" s="32">
        <v>904</v>
      </c>
      <c r="I320" s="33">
        <v>200</v>
      </c>
      <c r="J320" s="34">
        <v>0.80070859167404784</v>
      </c>
    </row>
    <row r="321" spans="2:10">
      <c r="B321" s="29">
        <v>45604</v>
      </c>
      <c r="C321" s="30">
        <v>257</v>
      </c>
      <c r="D321" s="30">
        <v>204</v>
      </c>
      <c r="E321" s="30">
        <v>51</v>
      </c>
      <c r="F321" s="31">
        <v>0.79377431906614782</v>
      </c>
      <c r="G321" s="32">
        <v>1129</v>
      </c>
      <c r="H321" s="32">
        <v>896</v>
      </c>
      <c r="I321" s="33">
        <v>209</v>
      </c>
      <c r="J321" s="34">
        <v>0.79362267493356953</v>
      </c>
    </row>
    <row r="322" spans="2:10">
      <c r="B322" s="29">
        <v>45605</v>
      </c>
      <c r="C322" s="30">
        <v>257</v>
      </c>
      <c r="D322" s="30">
        <v>200</v>
      </c>
      <c r="E322" s="30">
        <v>55</v>
      </c>
      <c r="F322" s="31">
        <v>0.77821011673151752</v>
      </c>
      <c r="G322" s="32">
        <v>1129</v>
      </c>
      <c r="H322" s="32">
        <v>901</v>
      </c>
      <c r="I322" s="33">
        <v>203</v>
      </c>
      <c r="J322" s="34">
        <v>0.79805137289636852</v>
      </c>
    </row>
    <row r="323" spans="2:10">
      <c r="B323" s="29">
        <v>45606</v>
      </c>
      <c r="C323" s="30">
        <v>257</v>
      </c>
      <c r="D323" s="30">
        <v>199</v>
      </c>
      <c r="E323" s="30">
        <v>56</v>
      </c>
      <c r="F323" s="31">
        <v>0.77431906614785995</v>
      </c>
      <c r="G323" s="32">
        <v>1129</v>
      </c>
      <c r="H323" s="32">
        <v>913</v>
      </c>
      <c r="I323" s="33">
        <v>197</v>
      </c>
      <c r="J323" s="34">
        <v>0.80868024800708593</v>
      </c>
    </row>
    <row r="324" spans="2:10">
      <c r="B324" s="29">
        <v>45607</v>
      </c>
      <c r="C324" s="30">
        <v>257</v>
      </c>
      <c r="D324" s="30">
        <v>191</v>
      </c>
      <c r="E324" s="30">
        <v>64</v>
      </c>
      <c r="F324" s="31">
        <v>0.74319066147859925</v>
      </c>
      <c r="G324" s="32">
        <v>1129</v>
      </c>
      <c r="H324" s="32">
        <v>915</v>
      </c>
      <c r="I324" s="33">
        <v>192</v>
      </c>
      <c r="J324" s="34">
        <v>0.81045172719220548</v>
      </c>
    </row>
    <row r="325" spans="2:10">
      <c r="B325" s="29">
        <v>45608</v>
      </c>
      <c r="C325" s="30">
        <v>257</v>
      </c>
      <c r="D325" s="30">
        <v>196</v>
      </c>
      <c r="E325" s="30">
        <v>59</v>
      </c>
      <c r="F325" s="31">
        <v>0.76264591439688711</v>
      </c>
      <c r="G325" s="32">
        <v>1129</v>
      </c>
      <c r="H325" s="32">
        <v>903</v>
      </c>
      <c r="I325" s="33">
        <v>203</v>
      </c>
      <c r="J325" s="34">
        <v>0.79982285208148807</v>
      </c>
    </row>
    <row r="326" spans="2:10">
      <c r="B326" s="29">
        <v>45609</v>
      </c>
      <c r="C326" s="30">
        <v>257</v>
      </c>
      <c r="D326" s="30">
        <v>198</v>
      </c>
      <c r="E326" s="30">
        <v>51</v>
      </c>
      <c r="F326" s="31">
        <v>0.77042801556420237</v>
      </c>
      <c r="G326" s="32">
        <v>1129</v>
      </c>
      <c r="H326" s="32">
        <v>944</v>
      </c>
      <c r="I326" s="33">
        <v>150</v>
      </c>
      <c r="J326" s="34">
        <v>0.83613817537643931</v>
      </c>
    </row>
    <row r="327" spans="2:10">
      <c r="B327" s="29">
        <v>45610</v>
      </c>
      <c r="C327" s="30">
        <v>257</v>
      </c>
      <c r="D327" s="30">
        <v>203</v>
      </c>
      <c r="E327" s="30">
        <v>52</v>
      </c>
      <c r="F327" s="31">
        <v>0.78988326848249024</v>
      </c>
      <c r="G327" s="32">
        <v>1129</v>
      </c>
      <c r="H327" s="32">
        <v>953</v>
      </c>
      <c r="I327" s="33">
        <v>151</v>
      </c>
      <c r="J327" s="34">
        <v>0.8441098317094774</v>
      </c>
    </row>
    <row r="328" spans="2:10">
      <c r="B328" s="29">
        <v>45611</v>
      </c>
      <c r="C328" s="30">
        <v>257</v>
      </c>
      <c r="D328" s="30">
        <v>206</v>
      </c>
      <c r="E328" s="30">
        <v>48</v>
      </c>
      <c r="F328" s="31">
        <v>0.80155642023346307</v>
      </c>
      <c r="G328" s="32">
        <v>1124</v>
      </c>
      <c r="H328" s="32">
        <v>935</v>
      </c>
      <c r="I328" s="33">
        <v>163</v>
      </c>
      <c r="J328" s="34">
        <v>0.83185053380782914</v>
      </c>
    </row>
    <row r="329" spans="2:10">
      <c r="B329" s="29">
        <v>45612</v>
      </c>
      <c r="C329" s="30">
        <v>257</v>
      </c>
      <c r="D329" s="30">
        <v>202</v>
      </c>
      <c r="E329" s="30">
        <v>53</v>
      </c>
      <c r="F329" s="31">
        <v>0.78599221789883267</v>
      </c>
      <c r="G329" s="32">
        <v>1124</v>
      </c>
      <c r="H329" s="32">
        <v>921</v>
      </c>
      <c r="I329" s="33">
        <v>177</v>
      </c>
      <c r="J329" s="34">
        <v>0.81939501779359436</v>
      </c>
    </row>
    <row r="330" spans="2:10">
      <c r="B330" s="29">
        <v>45613</v>
      </c>
      <c r="C330" s="30">
        <v>257</v>
      </c>
      <c r="D330" s="30">
        <v>198</v>
      </c>
      <c r="E330" s="30">
        <v>57</v>
      </c>
      <c r="F330" s="31">
        <v>0.77042801556420237</v>
      </c>
      <c r="G330" s="32">
        <v>1124</v>
      </c>
      <c r="H330" s="32">
        <v>906</v>
      </c>
      <c r="I330" s="33">
        <v>192</v>
      </c>
      <c r="J330" s="34">
        <v>0.80604982206405695</v>
      </c>
    </row>
    <row r="331" spans="2:10">
      <c r="B331" s="29">
        <v>45614</v>
      </c>
      <c r="C331" s="30">
        <v>257</v>
      </c>
      <c r="D331" s="30">
        <v>206</v>
      </c>
      <c r="E331" s="30">
        <v>49</v>
      </c>
      <c r="F331" s="31">
        <v>0.80155642023346307</v>
      </c>
      <c r="G331" s="32">
        <v>1124</v>
      </c>
      <c r="H331" s="32">
        <v>937</v>
      </c>
      <c r="I331" s="33">
        <v>159</v>
      </c>
      <c r="J331" s="34">
        <v>0.83362989323843417</v>
      </c>
    </row>
    <row r="332" spans="2:10">
      <c r="B332" s="29">
        <v>45615</v>
      </c>
      <c r="C332" s="30">
        <v>257</v>
      </c>
      <c r="D332" s="30">
        <v>206</v>
      </c>
      <c r="E332" s="30">
        <v>49</v>
      </c>
      <c r="F332" s="31">
        <v>0.80155642023346307</v>
      </c>
      <c r="G332" s="32">
        <v>1124</v>
      </c>
      <c r="H332" s="32">
        <v>952</v>
      </c>
      <c r="I332" s="33">
        <v>152</v>
      </c>
      <c r="J332" s="34">
        <v>0.84697508896797158</v>
      </c>
    </row>
    <row r="333" spans="2:10">
      <c r="B333" s="29">
        <v>45616</v>
      </c>
      <c r="C333" s="30">
        <v>257</v>
      </c>
      <c r="D333" s="30">
        <v>213</v>
      </c>
      <c r="E333" s="30">
        <v>41</v>
      </c>
      <c r="F333" s="31">
        <v>0.8287937743190662</v>
      </c>
      <c r="G333" s="32">
        <v>1124</v>
      </c>
      <c r="H333" s="32">
        <v>925</v>
      </c>
      <c r="I333" s="33">
        <v>178</v>
      </c>
      <c r="J333" s="34">
        <v>0.82295373665480431</v>
      </c>
    </row>
    <row r="334" spans="2:10">
      <c r="B334" s="29">
        <v>45617</v>
      </c>
      <c r="C334" s="30">
        <v>257</v>
      </c>
      <c r="D334" s="30">
        <v>206</v>
      </c>
      <c r="E334" s="30">
        <v>49</v>
      </c>
      <c r="F334" s="31">
        <v>0.80155642023346307</v>
      </c>
      <c r="G334" s="32">
        <v>1122</v>
      </c>
      <c r="H334" s="32">
        <v>954</v>
      </c>
      <c r="I334" s="33">
        <v>150</v>
      </c>
      <c r="J334" s="34">
        <v>0.85026737967914434</v>
      </c>
    </row>
    <row r="335" spans="2:10">
      <c r="B335" s="29">
        <v>45618</v>
      </c>
      <c r="C335" s="30">
        <v>257</v>
      </c>
      <c r="D335" s="30">
        <v>206</v>
      </c>
      <c r="E335" s="30">
        <v>49</v>
      </c>
      <c r="F335" s="31">
        <v>0.80155642023346307</v>
      </c>
      <c r="G335" s="32">
        <v>1122</v>
      </c>
      <c r="H335" s="32">
        <v>920</v>
      </c>
      <c r="I335" s="33">
        <v>184</v>
      </c>
      <c r="J335" s="34">
        <v>0.81996434937611407</v>
      </c>
    </row>
    <row r="336" spans="2:10">
      <c r="B336" s="29">
        <v>45619</v>
      </c>
      <c r="C336" s="30">
        <v>257</v>
      </c>
      <c r="D336" s="30">
        <v>198</v>
      </c>
      <c r="E336" s="30">
        <v>57</v>
      </c>
      <c r="F336" s="31">
        <v>0.77042801556420237</v>
      </c>
      <c r="G336" s="32">
        <v>1122</v>
      </c>
      <c r="H336" s="32">
        <v>920</v>
      </c>
      <c r="I336" s="33">
        <v>193</v>
      </c>
      <c r="J336" s="34">
        <v>0.81996434937611407</v>
      </c>
    </row>
    <row r="337" spans="2:10">
      <c r="B337" s="29">
        <v>45620</v>
      </c>
      <c r="C337" s="30">
        <v>257</v>
      </c>
      <c r="D337" s="30">
        <v>209</v>
      </c>
      <c r="E337" s="30">
        <v>46</v>
      </c>
      <c r="F337" s="31">
        <v>0.8132295719844358</v>
      </c>
      <c r="G337" s="32">
        <v>1122</v>
      </c>
      <c r="H337" s="32">
        <v>928</v>
      </c>
      <c r="I337" s="33">
        <v>177</v>
      </c>
      <c r="J337" s="34">
        <v>0.82709447415329773</v>
      </c>
    </row>
    <row r="338" spans="2:10">
      <c r="B338" s="29">
        <v>45621</v>
      </c>
      <c r="C338" s="30">
        <v>257</v>
      </c>
      <c r="D338" s="30">
        <v>197</v>
      </c>
      <c r="E338" s="30">
        <v>58</v>
      </c>
      <c r="F338" s="31">
        <v>0.7665369649805448</v>
      </c>
      <c r="G338" s="32">
        <v>1113</v>
      </c>
      <c r="H338" s="32">
        <v>934</v>
      </c>
      <c r="I338" s="33">
        <v>171</v>
      </c>
      <c r="J338" s="34">
        <v>0.83917340521114103</v>
      </c>
    </row>
    <row r="339" spans="2:10">
      <c r="B339" s="29">
        <v>45622</v>
      </c>
      <c r="C339" s="30">
        <v>257</v>
      </c>
      <c r="D339" s="30">
        <v>199</v>
      </c>
      <c r="E339" s="30">
        <v>56</v>
      </c>
      <c r="F339" s="31">
        <v>0.77431906614785995</v>
      </c>
      <c r="G339" s="32">
        <v>1113</v>
      </c>
      <c r="H339" s="32">
        <v>933</v>
      </c>
      <c r="I339" s="33">
        <v>172</v>
      </c>
      <c r="J339" s="34">
        <v>0.83827493261455521</v>
      </c>
    </row>
    <row r="340" spans="2:10">
      <c r="B340" s="29">
        <v>45623</v>
      </c>
      <c r="C340" s="30">
        <v>257</v>
      </c>
      <c r="D340" s="30">
        <v>213</v>
      </c>
      <c r="E340" s="30">
        <v>45</v>
      </c>
      <c r="F340" s="31">
        <v>0.8287937743190662</v>
      </c>
      <c r="G340" s="32">
        <v>1113</v>
      </c>
      <c r="H340" s="32">
        <v>920</v>
      </c>
      <c r="I340" s="33">
        <v>184</v>
      </c>
      <c r="J340" s="34">
        <v>0.82659478885893978</v>
      </c>
    </row>
    <row r="341" spans="2:10">
      <c r="B341" s="29">
        <v>45624</v>
      </c>
      <c r="C341" s="30">
        <v>257</v>
      </c>
      <c r="D341" s="30">
        <v>210</v>
      </c>
      <c r="E341" s="30">
        <v>45</v>
      </c>
      <c r="F341" s="38">
        <v>0.81712062256809337</v>
      </c>
      <c r="G341" s="32">
        <v>1113</v>
      </c>
      <c r="H341" s="32">
        <v>960</v>
      </c>
      <c r="I341" s="33">
        <v>144</v>
      </c>
      <c r="J341" s="34">
        <v>0.86253369272237201</v>
      </c>
    </row>
    <row r="342" spans="2:10">
      <c r="B342" s="29">
        <v>45625</v>
      </c>
      <c r="C342" s="30">
        <v>257</v>
      </c>
      <c r="D342" s="30">
        <v>214</v>
      </c>
      <c r="E342" s="30">
        <v>41</v>
      </c>
      <c r="F342" s="31">
        <v>0.83268482490272377</v>
      </c>
      <c r="G342" s="32">
        <v>1113</v>
      </c>
      <c r="H342" s="32">
        <v>960</v>
      </c>
      <c r="I342" s="33">
        <v>145</v>
      </c>
      <c r="J342" s="34">
        <v>0.86253369272237201</v>
      </c>
    </row>
    <row r="343" spans="2:10">
      <c r="B343" s="29">
        <v>45626</v>
      </c>
      <c r="C343" s="30">
        <v>257</v>
      </c>
      <c r="D343" s="30">
        <v>215</v>
      </c>
      <c r="E343" s="30">
        <v>40</v>
      </c>
      <c r="F343" s="31">
        <v>0.83657587548638135</v>
      </c>
      <c r="G343" s="32">
        <v>1113</v>
      </c>
      <c r="H343" s="32">
        <v>965</v>
      </c>
      <c r="I343" s="33">
        <v>136</v>
      </c>
      <c r="J343" s="34">
        <v>0.867026055705301</v>
      </c>
    </row>
    <row r="344" spans="2:10">
      <c r="B344" s="29">
        <v>45627</v>
      </c>
      <c r="C344" s="30">
        <v>257</v>
      </c>
      <c r="D344" s="30">
        <v>211</v>
      </c>
      <c r="E344" s="30">
        <v>46</v>
      </c>
      <c r="F344" s="31">
        <v>0.82101167315175094</v>
      </c>
      <c r="G344" s="32">
        <v>1113</v>
      </c>
      <c r="H344" s="32">
        <v>922</v>
      </c>
      <c r="I344" s="33">
        <v>213</v>
      </c>
      <c r="J344" s="34">
        <v>0.79514824797843664</v>
      </c>
    </row>
    <row r="345" spans="2:10">
      <c r="B345" s="29">
        <v>45628</v>
      </c>
      <c r="C345" s="30">
        <v>257</v>
      </c>
      <c r="D345" s="30">
        <v>196</v>
      </c>
      <c r="E345" s="30">
        <v>59</v>
      </c>
      <c r="F345" s="31">
        <v>0.76264591439688711</v>
      </c>
      <c r="G345" s="32">
        <v>1113</v>
      </c>
      <c r="H345" s="32">
        <v>950</v>
      </c>
      <c r="I345" s="33">
        <v>154</v>
      </c>
      <c r="J345" s="34">
        <v>0.85354896675651393</v>
      </c>
    </row>
    <row r="346" spans="2:10">
      <c r="B346" s="29">
        <v>45629</v>
      </c>
      <c r="C346" s="30">
        <v>257</v>
      </c>
      <c r="D346" s="30">
        <v>195</v>
      </c>
      <c r="E346" s="30">
        <v>60</v>
      </c>
      <c r="F346" s="31">
        <v>0.75875486381322954</v>
      </c>
      <c r="G346" s="32">
        <v>1113</v>
      </c>
      <c r="H346" s="32">
        <v>953</v>
      </c>
      <c r="I346" s="33">
        <v>152</v>
      </c>
      <c r="J346" s="34">
        <v>0.85624438454627139</v>
      </c>
    </row>
    <row r="347" spans="2:10">
      <c r="B347" s="29">
        <v>45630</v>
      </c>
      <c r="C347" s="30">
        <v>257</v>
      </c>
      <c r="D347" s="30">
        <v>198</v>
      </c>
      <c r="E347" s="30">
        <v>57</v>
      </c>
      <c r="F347" s="31">
        <v>0.77042801556420237</v>
      </c>
      <c r="G347" s="32">
        <v>1113</v>
      </c>
      <c r="H347" s="32">
        <v>959</v>
      </c>
      <c r="I347" s="33">
        <v>146</v>
      </c>
      <c r="J347" s="34">
        <v>0.86163522012578619</v>
      </c>
    </row>
    <row r="348" spans="2:10">
      <c r="B348" s="29">
        <v>45631</v>
      </c>
      <c r="C348" s="30">
        <v>257</v>
      </c>
      <c r="D348" s="30">
        <v>198</v>
      </c>
      <c r="E348" s="30">
        <v>57</v>
      </c>
      <c r="F348" s="31">
        <v>0.77042801556420237</v>
      </c>
      <c r="G348" s="32">
        <v>1113</v>
      </c>
      <c r="H348" s="32">
        <v>967</v>
      </c>
      <c r="I348" s="33">
        <v>139</v>
      </c>
      <c r="J348" s="34">
        <v>0.86882300089847264</v>
      </c>
    </row>
    <row r="349" spans="2:10">
      <c r="B349" s="29">
        <v>45632</v>
      </c>
      <c r="C349" s="30">
        <v>257</v>
      </c>
      <c r="D349" s="30">
        <v>205</v>
      </c>
      <c r="E349" s="30">
        <v>50</v>
      </c>
      <c r="F349" s="31">
        <v>0.7976653696498055</v>
      </c>
      <c r="G349" s="32">
        <v>1113</v>
      </c>
      <c r="H349" s="32">
        <v>906</v>
      </c>
      <c r="I349" s="33">
        <v>199</v>
      </c>
      <c r="J349" s="34">
        <v>0.81401617250673852</v>
      </c>
    </row>
    <row r="350" spans="2:10">
      <c r="B350" s="29">
        <v>45633</v>
      </c>
      <c r="C350" s="30">
        <v>257</v>
      </c>
      <c r="D350" s="30">
        <v>206</v>
      </c>
      <c r="E350" s="30">
        <v>49</v>
      </c>
      <c r="F350" s="31">
        <v>0.80155642023346307</v>
      </c>
      <c r="G350" s="32">
        <v>1113</v>
      </c>
      <c r="H350" s="32">
        <v>929</v>
      </c>
      <c r="I350" s="33">
        <v>176</v>
      </c>
      <c r="J350" s="34">
        <v>0.83468104222821204</v>
      </c>
    </row>
    <row r="351" spans="2:10">
      <c r="B351" s="29">
        <v>45634</v>
      </c>
      <c r="C351" s="30">
        <v>257</v>
      </c>
      <c r="D351" s="30">
        <v>188</v>
      </c>
      <c r="E351" s="30">
        <v>67</v>
      </c>
      <c r="F351" s="31">
        <v>0.73151750972762641</v>
      </c>
      <c r="G351" s="32">
        <v>1113</v>
      </c>
      <c r="H351" s="32">
        <v>941</v>
      </c>
      <c r="I351" s="33">
        <v>164</v>
      </c>
      <c r="J351" s="34">
        <v>0.84546271338724166</v>
      </c>
    </row>
    <row r="352" spans="2:10">
      <c r="B352" s="29">
        <v>45635</v>
      </c>
      <c r="C352" s="30">
        <v>257</v>
      </c>
      <c r="D352" s="30">
        <v>187</v>
      </c>
      <c r="E352" s="30">
        <v>68</v>
      </c>
      <c r="F352" s="31">
        <v>0.72762645914396884</v>
      </c>
      <c r="G352" s="32">
        <v>1113</v>
      </c>
      <c r="H352" s="32">
        <v>910</v>
      </c>
      <c r="I352" s="33">
        <v>186</v>
      </c>
      <c r="J352" s="34">
        <v>0.8176100628930818</v>
      </c>
    </row>
    <row r="353" spans="2:10">
      <c r="B353" s="29">
        <v>45636</v>
      </c>
      <c r="C353" s="30">
        <v>242</v>
      </c>
      <c r="D353" s="30">
        <v>166</v>
      </c>
      <c r="E353" s="30">
        <v>74</v>
      </c>
      <c r="F353" s="31">
        <v>0.68595041322314054</v>
      </c>
      <c r="G353" s="32">
        <v>1113</v>
      </c>
      <c r="H353" s="32">
        <v>948</v>
      </c>
      <c r="I353" s="33">
        <v>153</v>
      </c>
      <c r="J353" s="34">
        <v>0.85175202156334229</v>
      </c>
    </row>
    <row r="354" spans="2:10">
      <c r="B354" s="29">
        <v>45637</v>
      </c>
      <c r="C354" s="30">
        <v>242</v>
      </c>
      <c r="D354" s="30">
        <v>175</v>
      </c>
      <c r="E354" s="30">
        <v>63</v>
      </c>
      <c r="F354" s="31">
        <v>0.72314049586776863</v>
      </c>
      <c r="G354" s="32">
        <v>1113</v>
      </c>
      <c r="H354" s="32">
        <v>948</v>
      </c>
      <c r="I354" s="33">
        <v>153</v>
      </c>
      <c r="J354" s="34">
        <v>0.85175202156334229</v>
      </c>
    </row>
    <row r="355" spans="2:10">
      <c r="B355" s="29">
        <v>45638</v>
      </c>
      <c r="C355" s="30">
        <v>242</v>
      </c>
      <c r="D355" s="30">
        <v>171</v>
      </c>
      <c r="E355" s="30">
        <v>69</v>
      </c>
      <c r="F355" s="31">
        <v>0.70661157024793386</v>
      </c>
      <c r="G355" s="32">
        <v>1113</v>
      </c>
      <c r="H355" s="32">
        <v>941</v>
      </c>
      <c r="I355" s="33">
        <v>160</v>
      </c>
      <c r="J355" s="34">
        <v>0.84546271338724166</v>
      </c>
    </row>
    <row r="356" spans="2:10">
      <c r="B356" s="29">
        <v>45639</v>
      </c>
      <c r="C356" s="30">
        <v>242</v>
      </c>
      <c r="D356" s="30">
        <v>161</v>
      </c>
      <c r="E356" s="30">
        <v>78</v>
      </c>
      <c r="F356" s="31">
        <v>0.66528925619834711</v>
      </c>
      <c r="G356" s="32">
        <v>1113</v>
      </c>
      <c r="H356" s="32">
        <v>959</v>
      </c>
      <c r="I356" s="33">
        <v>136</v>
      </c>
      <c r="J356" s="42">
        <v>0.86163522012578619</v>
      </c>
    </row>
    <row r="357" spans="2:10">
      <c r="B357" s="29">
        <v>45640</v>
      </c>
      <c r="C357" s="30">
        <v>242</v>
      </c>
      <c r="D357" s="30">
        <v>156</v>
      </c>
      <c r="E357" s="30">
        <v>84</v>
      </c>
      <c r="F357" s="31">
        <v>0.64462809917355368</v>
      </c>
      <c r="G357" s="32">
        <v>1113</v>
      </c>
      <c r="H357" s="32">
        <v>838</v>
      </c>
      <c r="I357" s="33">
        <v>250</v>
      </c>
      <c r="J357" s="34">
        <v>0.75292003593890389</v>
      </c>
    </row>
    <row r="358" spans="2:10">
      <c r="B358" s="29">
        <v>45641</v>
      </c>
      <c r="C358" s="30">
        <v>242</v>
      </c>
      <c r="D358" s="30">
        <v>163</v>
      </c>
      <c r="E358" s="30">
        <v>77</v>
      </c>
      <c r="F358" s="31">
        <v>0.67355371900826444</v>
      </c>
      <c r="G358" s="32">
        <v>1113</v>
      </c>
      <c r="H358" s="32">
        <v>901</v>
      </c>
      <c r="I358" s="33">
        <v>200</v>
      </c>
      <c r="J358" s="34">
        <v>0.80952380952380953</v>
      </c>
    </row>
    <row r="359" spans="2:10">
      <c r="B359" s="29">
        <v>45642</v>
      </c>
      <c r="C359" s="30">
        <v>242</v>
      </c>
      <c r="D359" s="30">
        <v>162</v>
      </c>
      <c r="E359" s="30">
        <v>77</v>
      </c>
      <c r="F359" s="31">
        <v>0.66942148760330578</v>
      </c>
      <c r="G359" s="32">
        <v>1113</v>
      </c>
      <c r="H359" s="32">
        <v>952</v>
      </c>
      <c r="I359" s="33">
        <v>149</v>
      </c>
      <c r="J359" s="34">
        <v>0.85534591194968557</v>
      </c>
    </row>
    <row r="360" spans="2:10">
      <c r="B360" s="29">
        <v>45643</v>
      </c>
      <c r="C360" s="30">
        <v>242</v>
      </c>
      <c r="D360" s="30">
        <v>158</v>
      </c>
      <c r="E360" s="30">
        <v>82</v>
      </c>
      <c r="F360" s="31">
        <v>0.65289256198347112</v>
      </c>
      <c r="G360" s="32">
        <v>1113</v>
      </c>
      <c r="H360" s="32">
        <v>922</v>
      </c>
      <c r="I360" s="33">
        <v>179</v>
      </c>
      <c r="J360" s="34">
        <v>0.82839173405211142</v>
      </c>
    </row>
    <row r="361" spans="2:10">
      <c r="B361" s="29">
        <v>45644</v>
      </c>
      <c r="C361" s="30">
        <v>242</v>
      </c>
      <c r="D361" s="30">
        <v>168</v>
      </c>
      <c r="E361" s="30">
        <v>72</v>
      </c>
      <c r="F361" s="31">
        <v>0.69421487603305787</v>
      </c>
      <c r="G361" s="32">
        <v>1113</v>
      </c>
      <c r="H361" s="32">
        <v>953</v>
      </c>
      <c r="I361" s="33">
        <v>147</v>
      </c>
      <c r="J361" s="34">
        <v>0.85624438454627139</v>
      </c>
    </row>
    <row r="362" spans="2:10">
      <c r="B362" s="29">
        <v>45645</v>
      </c>
      <c r="C362" s="30">
        <v>242</v>
      </c>
      <c r="D362" s="30">
        <v>170</v>
      </c>
      <c r="E362" s="30">
        <v>70</v>
      </c>
      <c r="F362" s="31">
        <v>0.7024793388429752</v>
      </c>
      <c r="G362" s="32">
        <v>1113</v>
      </c>
      <c r="H362" s="32">
        <v>919</v>
      </c>
      <c r="I362" s="33">
        <v>182</v>
      </c>
      <c r="J362" s="34">
        <v>0.82569631626235396</v>
      </c>
    </row>
    <row r="363" spans="2:10">
      <c r="B363" s="29">
        <v>45646</v>
      </c>
      <c r="C363" s="30">
        <v>242</v>
      </c>
      <c r="D363" s="30">
        <v>166</v>
      </c>
      <c r="E363" s="30">
        <v>74</v>
      </c>
      <c r="F363" s="31">
        <v>0.68595041322314054</v>
      </c>
      <c r="G363" s="32">
        <v>1113</v>
      </c>
      <c r="H363" s="32">
        <v>948</v>
      </c>
      <c r="I363" s="33">
        <v>152</v>
      </c>
      <c r="J363" s="34">
        <v>0.85175202156334229</v>
      </c>
    </row>
    <row r="364" spans="2:10">
      <c r="B364" s="29">
        <v>45647</v>
      </c>
      <c r="C364" s="30">
        <v>242</v>
      </c>
      <c r="D364" s="30">
        <v>163</v>
      </c>
      <c r="E364" s="30">
        <v>77</v>
      </c>
      <c r="F364" s="31">
        <v>0.67355371900826444</v>
      </c>
      <c r="G364" s="32">
        <v>1113</v>
      </c>
      <c r="H364" s="32">
        <v>915</v>
      </c>
      <c r="I364" s="33">
        <v>185</v>
      </c>
      <c r="J364" s="34">
        <v>0.82210242587601079</v>
      </c>
    </row>
    <row r="365" spans="2:10">
      <c r="B365" s="29">
        <v>45648</v>
      </c>
      <c r="C365" s="30">
        <v>242</v>
      </c>
      <c r="D365" s="30">
        <v>157</v>
      </c>
      <c r="E365" s="30">
        <v>83</v>
      </c>
      <c r="F365" s="31">
        <v>0.64876033057851235</v>
      </c>
      <c r="G365" s="32">
        <v>1113</v>
      </c>
      <c r="H365" s="32">
        <v>937</v>
      </c>
      <c r="I365" s="33">
        <v>164</v>
      </c>
      <c r="J365" s="34">
        <v>0.84186882300089849</v>
      </c>
    </row>
    <row r="366" spans="2:10">
      <c r="B366" s="29">
        <v>45649</v>
      </c>
      <c r="C366" s="30">
        <v>242</v>
      </c>
      <c r="D366" s="30">
        <v>164</v>
      </c>
      <c r="E366" s="30">
        <v>76</v>
      </c>
      <c r="F366" s="31">
        <v>0.6776859504132231</v>
      </c>
      <c r="G366" s="32">
        <v>1113</v>
      </c>
      <c r="H366" s="32">
        <v>905</v>
      </c>
      <c r="I366" s="33">
        <v>196</v>
      </c>
      <c r="J366" s="34">
        <v>0.8131176999101527</v>
      </c>
    </row>
    <row r="367" spans="2:10">
      <c r="B367" s="29">
        <v>45650</v>
      </c>
      <c r="C367" s="30">
        <v>242</v>
      </c>
      <c r="D367" s="30">
        <v>164</v>
      </c>
      <c r="E367" s="30">
        <v>76</v>
      </c>
      <c r="F367" s="31">
        <v>0.6776859504132231</v>
      </c>
      <c r="G367" s="32">
        <v>1114</v>
      </c>
      <c r="H367" s="32">
        <v>907</v>
      </c>
      <c r="I367" s="33">
        <v>193</v>
      </c>
      <c r="J367" s="34">
        <v>0.81418312387791747</v>
      </c>
    </row>
    <row r="368" spans="2:10">
      <c r="B368" s="29">
        <v>45651</v>
      </c>
      <c r="C368" s="30">
        <v>242</v>
      </c>
      <c r="D368" s="30">
        <v>173</v>
      </c>
      <c r="E368" s="30">
        <v>67</v>
      </c>
      <c r="F368" s="31">
        <v>0.71487603305785119</v>
      </c>
      <c r="G368" s="32">
        <v>1114</v>
      </c>
      <c r="H368" s="32">
        <v>893</v>
      </c>
      <c r="I368" s="33">
        <v>209</v>
      </c>
      <c r="J368" s="34">
        <v>0.80161579892280077</v>
      </c>
    </row>
    <row r="369" spans="2:10">
      <c r="B369" s="29">
        <v>45652</v>
      </c>
      <c r="C369" s="30">
        <v>242</v>
      </c>
      <c r="D369" s="30">
        <v>170</v>
      </c>
      <c r="E369" s="30">
        <v>69</v>
      </c>
      <c r="F369" s="31">
        <v>0.7024793388429752</v>
      </c>
      <c r="G369" s="32">
        <v>1114</v>
      </c>
      <c r="H369" s="32">
        <v>864</v>
      </c>
      <c r="I369" s="33">
        <v>238</v>
      </c>
      <c r="J369" s="34">
        <v>0.77558348294434465</v>
      </c>
    </row>
    <row r="370" spans="2:10">
      <c r="B370" s="29">
        <v>45653</v>
      </c>
      <c r="C370" s="30">
        <v>242</v>
      </c>
      <c r="D370" s="30">
        <v>159</v>
      </c>
      <c r="E370" s="30">
        <v>81</v>
      </c>
      <c r="F370" s="31">
        <v>0.65702479338842978</v>
      </c>
      <c r="G370" s="32">
        <v>1114</v>
      </c>
      <c r="H370" s="32">
        <v>897</v>
      </c>
      <c r="I370" s="33">
        <v>199</v>
      </c>
      <c r="J370" s="34">
        <v>0.80520646319569122</v>
      </c>
    </row>
    <row r="371" spans="2:10">
      <c r="B371" s="29">
        <v>45654</v>
      </c>
      <c r="C371" s="30">
        <v>242</v>
      </c>
      <c r="D371" s="30">
        <v>160</v>
      </c>
      <c r="E371" s="30">
        <v>77</v>
      </c>
      <c r="F371" s="31">
        <v>0.66115702479338845</v>
      </c>
      <c r="G371" s="32">
        <v>1114</v>
      </c>
      <c r="H371" s="32">
        <v>887</v>
      </c>
      <c r="I371" s="33">
        <v>214</v>
      </c>
      <c r="J371" s="34">
        <v>0.79622980251346498</v>
      </c>
    </row>
    <row r="372" spans="2:10">
      <c r="B372" s="29">
        <v>45655</v>
      </c>
      <c r="C372" s="30">
        <v>242</v>
      </c>
      <c r="D372" s="30">
        <v>157</v>
      </c>
      <c r="E372" s="30">
        <v>83</v>
      </c>
      <c r="F372" s="31">
        <v>0.64876033057851235</v>
      </c>
      <c r="G372" s="32">
        <v>1114</v>
      </c>
      <c r="H372" s="32">
        <v>897</v>
      </c>
      <c r="I372" s="33">
        <v>205</v>
      </c>
      <c r="J372" s="34">
        <v>0.80520646319569122</v>
      </c>
    </row>
    <row r="373" spans="2:10">
      <c r="B373" s="29">
        <v>45656</v>
      </c>
      <c r="C373" s="30">
        <v>242</v>
      </c>
      <c r="D373" s="30">
        <v>150</v>
      </c>
      <c r="E373" s="30">
        <v>89</v>
      </c>
      <c r="F373" s="31">
        <v>0.6198347107438017</v>
      </c>
      <c r="G373" s="32">
        <v>1114</v>
      </c>
      <c r="H373" s="32">
        <v>904</v>
      </c>
      <c r="I373" s="33">
        <v>210</v>
      </c>
      <c r="J373" s="34">
        <v>0.81149012567324952</v>
      </c>
    </row>
    <row r="374" spans="2:10">
      <c r="B374" s="29">
        <v>45657</v>
      </c>
      <c r="C374" s="30">
        <v>242</v>
      </c>
      <c r="D374" s="30">
        <v>162</v>
      </c>
      <c r="E374" s="30">
        <v>78</v>
      </c>
      <c r="F374" s="31">
        <v>0.66942148760330578</v>
      </c>
      <c r="G374" s="32">
        <v>1114</v>
      </c>
      <c r="H374" s="32">
        <v>897</v>
      </c>
      <c r="I374" s="33">
        <v>204</v>
      </c>
      <c r="J374" s="34">
        <v>0.80520646319569122</v>
      </c>
    </row>
    <row r="375" spans="2:10">
      <c r="B375" s="59" t="s">
        <v>10</v>
      </c>
      <c r="C375" s="59"/>
      <c r="D375" s="59"/>
      <c r="E375" s="59"/>
      <c r="F375" s="59"/>
      <c r="G375" s="59"/>
      <c r="H375" s="59"/>
      <c r="I375" s="59"/>
      <c r="J375" s="59"/>
    </row>
    <row r="376" spans="2:10">
      <c r="B376" s="60"/>
      <c r="C376" s="60"/>
      <c r="D376" s="60"/>
      <c r="E376" s="60"/>
      <c r="F376" s="60"/>
      <c r="G376" s="60"/>
      <c r="H376" s="60"/>
      <c r="I376" s="60"/>
      <c r="J376" s="60"/>
    </row>
    <row r="377" spans="2:10">
      <c r="B377" s="60"/>
      <c r="C377" s="60"/>
      <c r="D377" s="60"/>
      <c r="E377" s="60"/>
      <c r="F377" s="60"/>
      <c r="G377" s="60"/>
      <c r="H377" s="60"/>
      <c r="I377" s="60"/>
      <c r="J377" s="60"/>
    </row>
  </sheetData>
  <autoFilter ref="A8:L366" xr:uid="{00000000-0009-0000-0000-000001000000}"/>
  <mergeCells count="7">
    <mergeCell ref="B375:J377"/>
    <mergeCell ref="C7:F7"/>
    <mergeCell ref="G7:J7"/>
    <mergeCell ref="B7:B8"/>
    <mergeCell ref="B3:J3"/>
    <mergeCell ref="B4:J4"/>
    <mergeCell ref="B5:J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1"/>
  <dimension ref="A1:K373"/>
  <sheetViews>
    <sheetView showGridLines="0" zoomScale="106" zoomScaleNormal="106" workbookViewId="0">
      <pane ySplit="5" topLeftCell="A348" activePane="bottomLeft" state="frozen"/>
      <selection pane="bottomLeft" activeCell="A371" sqref="A371:I373"/>
    </sheetView>
  </sheetViews>
  <sheetFormatPr defaultColWidth="11.42578125" defaultRowHeight="11.25"/>
  <cols>
    <col min="1" max="1" width="15.42578125" style="28" customWidth="1"/>
    <col min="2" max="2" width="16.85546875" style="28" customWidth="1"/>
    <col min="3" max="3" width="15.85546875" style="28" customWidth="1"/>
    <col min="4" max="4" width="15.140625" style="28" customWidth="1"/>
    <col min="5" max="5" width="15.85546875" style="28" customWidth="1"/>
    <col min="6" max="6" width="15.5703125" style="28" customWidth="1"/>
    <col min="7" max="7" width="13.85546875" style="28" customWidth="1"/>
    <col min="8" max="8" width="14.140625" style="28" customWidth="1"/>
    <col min="9" max="9" width="15.5703125" style="28" customWidth="1"/>
    <col min="10" max="16384" width="11.42578125" style="28"/>
  </cols>
  <sheetData>
    <row r="1" spans="1:9">
      <c r="A1" s="65" t="s">
        <v>0</v>
      </c>
      <c r="B1" s="65"/>
      <c r="C1" s="65"/>
      <c r="D1" s="65"/>
      <c r="E1" s="65"/>
      <c r="F1" s="65"/>
      <c r="G1" s="65"/>
      <c r="H1" s="65"/>
      <c r="I1" s="65"/>
    </row>
    <row r="2" spans="1:9">
      <c r="A2" s="65" t="s">
        <v>1</v>
      </c>
      <c r="B2" s="65"/>
      <c r="C2" s="65"/>
      <c r="D2" s="65"/>
      <c r="E2" s="65"/>
      <c r="F2" s="65"/>
      <c r="G2" s="65"/>
      <c r="H2" s="65"/>
      <c r="I2" s="65"/>
    </row>
    <row r="3" spans="1:9">
      <c r="A3" s="65" t="s">
        <v>15</v>
      </c>
      <c r="B3" s="65"/>
      <c r="C3" s="65"/>
      <c r="D3" s="65"/>
      <c r="E3" s="65"/>
      <c r="F3" s="65"/>
      <c r="G3" s="65"/>
      <c r="H3" s="65"/>
      <c r="I3" s="65"/>
    </row>
    <row r="4" spans="1:9">
      <c r="A4" s="64" t="s">
        <v>3</v>
      </c>
      <c r="B4" s="61" t="s">
        <v>4</v>
      </c>
      <c r="C4" s="62"/>
      <c r="D4" s="62"/>
      <c r="E4" s="62"/>
      <c r="F4" s="63" t="s">
        <v>5</v>
      </c>
      <c r="G4" s="63"/>
      <c r="H4" s="63"/>
      <c r="I4" s="63"/>
    </row>
    <row r="5" spans="1:9" ht="22.5">
      <c r="A5" s="64"/>
      <c r="B5" s="24" t="s">
        <v>6</v>
      </c>
      <c r="C5" s="24" t="s">
        <v>7</v>
      </c>
      <c r="D5" s="24" t="s">
        <v>8</v>
      </c>
      <c r="E5" s="25" t="s">
        <v>9</v>
      </c>
      <c r="F5" s="26" t="s">
        <v>6</v>
      </c>
      <c r="G5" s="26" t="s">
        <v>7</v>
      </c>
      <c r="H5" s="26" t="s">
        <v>8</v>
      </c>
      <c r="I5" s="27" t="s">
        <v>9</v>
      </c>
    </row>
    <row r="6" spans="1:9">
      <c r="A6" s="29">
        <v>44927</v>
      </c>
      <c r="B6" s="36">
        <v>257</v>
      </c>
      <c r="C6" s="36">
        <v>172</v>
      </c>
      <c r="D6" s="36">
        <v>57</v>
      </c>
      <c r="E6" s="37">
        <v>0.66926070038910501</v>
      </c>
      <c r="F6" s="36">
        <v>1358</v>
      </c>
      <c r="G6" s="36">
        <v>951</v>
      </c>
      <c r="H6" s="36">
        <v>335</v>
      </c>
      <c r="I6" s="37">
        <v>0.70029455081001468</v>
      </c>
    </row>
    <row r="7" spans="1:9">
      <c r="A7" s="29">
        <v>44928</v>
      </c>
      <c r="B7" s="36">
        <v>248</v>
      </c>
      <c r="C7" s="36">
        <v>175</v>
      </c>
      <c r="D7" s="36">
        <v>54</v>
      </c>
      <c r="E7" s="37">
        <v>0.70564516129032262</v>
      </c>
      <c r="F7" s="36">
        <v>1358</v>
      </c>
      <c r="G7" s="36">
        <v>940</v>
      </c>
      <c r="H7" s="36">
        <v>346</v>
      </c>
      <c r="I7" s="37">
        <v>0.6921944035346097</v>
      </c>
    </row>
    <row r="8" spans="1:9">
      <c r="A8" s="29">
        <v>44929</v>
      </c>
      <c r="B8" s="36">
        <v>248</v>
      </c>
      <c r="C8" s="36">
        <v>170</v>
      </c>
      <c r="D8" s="36">
        <v>59</v>
      </c>
      <c r="E8" s="37">
        <v>0.68548387096774188</v>
      </c>
      <c r="F8" s="36">
        <v>1358</v>
      </c>
      <c r="G8" s="36">
        <v>939</v>
      </c>
      <c r="H8" s="36">
        <v>347</v>
      </c>
      <c r="I8" s="37">
        <v>0.69145802650957289</v>
      </c>
    </row>
    <row r="9" spans="1:9">
      <c r="A9" s="29">
        <v>44930</v>
      </c>
      <c r="B9" s="36">
        <v>248</v>
      </c>
      <c r="C9" s="36">
        <v>170</v>
      </c>
      <c r="D9" s="36">
        <v>59</v>
      </c>
      <c r="E9" s="37">
        <v>0.68548387096774188</v>
      </c>
      <c r="F9" s="36">
        <v>1358</v>
      </c>
      <c r="G9" s="36">
        <v>942</v>
      </c>
      <c r="H9" s="36">
        <v>335</v>
      </c>
      <c r="I9" s="37">
        <v>0.69366715758468334</v>
      </c>
    </row>
    <row r="10" spans="1:9">
      <c r="A10" s="29">
        <v>44931</v>
      </c>
      <c r="B10" s="36">
        <v>248</v>
      </c>
      <c r="C10" s="36">
        <v>169</v>
      </c>
      <c r="D10" s="36">
        <v>51</v>
      </c>
      <c r="E10" s="37">
        <v>0.68145161290322576</v>
      </c>
      <c r="F10" s="36">
        <v>1358</v>
      </c>
      <c r="G10" s="36">
        <v>958</v>
      </c>
      <c r="H10" s="36">
        <v>330</v>
      </c>
      <c r="I10" s="37">
        <v>0.70544918998527251</v>
      </c>
    </row>
    <row r="11" spans="1:9">
      <c r="A11" s="29">
        <v>44932</v>
      </c>
      <c r="B11" s="36">
        <v>248</v>
      </c>
      <c r="C11" s="36">
        <v>170</v>
      </c>
      <c r="D11" s="36">
        <v>50</v>
      </c>
      <c r="E11" s="37">
        <v>0.68548387096774188</v>
      </c>
      <c r="F11" s="36">
        <v>1358</v>
      </c>
      <c r="G11" s="36">
        <v>948</v>
      </c>
      <c r="H11" s="36">
        <v>329</v>
      </c>
      <c r="I11" s="37">
        <v>0.69808541973490423</v>
      </c>
    </row>
    <row r="12" spans="1:9">
      <c r="A12" s="29">
        <v>44933</v>
      </c>
      <c r="B12" s="36">
        <v>248</v>
      </c>
      <c r="C12" s="36">
        <v>159</v>
      </c>
      <c r="D12" s="36">
        <v>61</v>
      </c>
      <c r="E12" s="37">
        <v>0.6411290322580645</v>
      </c>
      <c r="F12" s="36">
        <v>1358</v>
      </c>
      <c r="G12" s="36">
        <v>931</v>
      </c>
      <c r="H12" s="36">
        <v>349</v>
      </c>
      <c r="I12" s="37">
        <v>0.68556701030927836</v>
      </c>
    </row>
    <row r="13" spans="1:9">
      <c r="A13" s="29">
        <v>44934</v>
      </c>
      <c r="B13" s="36">
        <v>248</v>
      </c>
      <c r="C13" s="36">
        <v>158</v>
      </c>
      <c r="D13" s="36">
        <v>62</v>
      </c>
      <c r="E13" s="37">
        <v>0.63709677419354838</v>
      </c>
      <c r="F13" s="36">
        <v>1358</v>
      </c>
      <c r="G13" s="36">
        <v>921</v>
      </c>
      <c r="H13" s="36">
        <v>363</v>
      </c>
      <c r="I13" s="37">
        <v>0.6782032400589102</v>
      </c>
    </row>
    <row r="14" spans="1:9">
      <c r="A14" s="29">
        <v>44935</v>
      </c>
      <c r="B14" s="36">
        <v>248</v>
      </c>
      <c r="C14" s="36">
        <v>168</v>
      </c>
      <c r="D14" s="36">
        <v>52</v>
      </c>
      <c r="E14" s="37">
        <v>0.67741935483870963</v>
      </c>
      <c r="F14" s="36">
        <v>1358</v>
      </c>
      <c r="G14" s="36">
        <v>941</v>
      </c>
      <c r="H14" s="36">
        <v>348</v>
      </c>
      <c r="I14" s="37">
        <v>0.69293078055964652</v>
      </c>
    </row>
    <row r="15" spans="1:9">
      <c r="A15" s="29">
        <v>44936</v>
      </c>
      <c r="B15" s="36">
        <v>248</v>
      </c>
      <c r="C15" s="36">
        <v>167</v>
      </c>
      <c r="D15" s="36">
        <v>53</v>
      </c>
      <c r="E15" s="37">
        <v>0.67338709677419351</v>
      </c>
      <c r="F15" s="36">
        <v>1358</v>
      </c>
      <c r="G15" s="36">
        <v>938</v>
      </c>
      <c r="H15" s="36">
        <v>339</v>
      </c>
      <c r="I15" s="37">
        <v>0.69072164948453607</v>
      </c>
    </row>
    <row r="16" spans="1:9">
      <c r="A16" s="29">
        <v>44937</v>
      </c>
      <c r="B16" s="36">
        <v>248</v>
      </c>
      <c r="C16" s="36">
        <v>162</v>
      </c>
      <c r="D16" s="36">
        <v>58</v>
      </c>
      <c r="E16" s="37">
        <v>0.65322580645161288</v>
      </c>
      <c r="F16" s="36">
        <v>1358</v>
      </c>
      <c r="G16" s="36">
        <v>972</v>
      </c>
      <c r="H16" s="36">
        <v>307</v>
      </c>
      <c r="I16" s="37">
        <v>0.71575846833578793</v>
      </c>
    </row>
    <row r="17" spans="1:9">
      <c r="A17" s="29">
        <v>44938</v>
      </c>
      <c r="B17" s="36">
        <v>248</v>
      </c>
      <c r="C17" s="36">
        <v>158</v>
      </c>
      <c r="D17" s="36">
        <v>62</v>
      </c>
      <c r="E17" s="37">
        <v>0.63709677419354838</v>
      </c>
      <c r="F17" s="36">
        <v>1358</v>
      </c>
      <c r="G17" s="36">
        <v>997</v>
      </c>
      <c r="H17" s="36">
        <v>287</v>
      </c>
      <c r="I17" s="37">
        <v>0.73416789396170834</v>
      </c>
    </row>
    <row r="18" spans="1:9">
      <c r="A18" s="29">
        <v>44939</v>
      </c>
      <c r="B18" s="36">
        <v>248</v>
      </c>
      <c r="C18" s="36">
        <v>169</v>
      </c>
      <c r="D18" s="36">
        <v>51</v>
      </c>
      <c r="E18" s="37">
        <v>0.68145161290322576</v>
      </c>
      <c r="F18" s="36">
        <v>1358</v>
      </c>
      <c r="G18" s="36">
        <v>980</v>
      </c>
      <c r="H18" s="36">
        <v>301</v>
      </c>
      <c r="I18" s="37">
        <v>0.72164948453608246</v>
      </c>
    </row>
    <row r="19" spans="1:9">
      <c r="A19" s="29">
        <v>44940</v>
      </c>
      <c r="B19" s="36">
        <v>248</v>
      </c>
      <c r="C19" s="36">
        <v>171</v>
      </c>
      <c r="D19" s="36">
        <v>49</v>
      </c>
      <c r="E19" s="37">
        <v>0.68951612903225812</v>
      </c>
      <c r="F19" s="36">
        <v>1358</v>
      </c>
      <c r="G19" s="36">
        <v>968</v>
      </c>
      <c r="H19" s="36">
        <v>318</v>
      </c>
      <c r="I19" s="37">
        <v>0.71281296023564067</v>
      </c>
    </row>
    <row r="20" spans="1:9">
      <c r="A20" s="29">
        <v>44941</v>
      </c>
      <c r="B20" s="36">
        <v>248</v>
      </c>
      <c r="C20" s="36">
        <v>166</v>
      </c>
      <c r="D20" s="36">
        <v>54</v>
      </c>
      <c r="E20" s="37">
        <v>0.66935483870967738</v>
      </c>
      <c r="F20" s="36">
        <v>1358</v>
      </c>
      <c r="G20" s="36">
        <v>972</v>
      </c>
      <c r="H20" s="36">
        <v>319</v>
      </c>
      <c r="I20" s="37">
        <v>0.71575846833578793</v>
      </c>
    </row>
    <row r="21" spans="1:9">
      <c r="A21" s="29">
        <v>44942</v>
      </c>
      <c r="B21" s="36">
        <v>248</v>
      </c>
      <c r="C21" s="36">
        <v>161</v>
      </c>
      <c r="D21" s="36">
        <v>59</v>
      </c>
      <c r="E21" s="37">
        <v>0.64919354838709675</v>
      </c>
      <c r="F21" s="36">
        <v>1358</v>
      </c>
      <c r="G21" s="36">
        <v>994</v>
      </c>
      <c r="H21" s="36">
        <v>292</v>
      </c>
      <c r="I21" s="37">
        <v>0.73195876288659789</v>
      </c>
    </row>
    <row r="22" spans="1:9">
      <c r="A22" s="29">
        <v>44943</v>
      </c>
      <c r="B22" s="36">
        <v>248</v>
      </c>
      <c r="C22" s="36">
        <v>179</v>
      </c>
      <c r="D22" s="36">
        <v>41</v>
      </c>
      <c r="E22" s="37">
        <v>0.72177419354838712</v>
      </c>
      <c r="F22" s="36">
        <v>1358</v>
      </c>
      <c r="G22" s="36">
        <v>971</v>
      </c>
      <c r="H22" s="36">
        <v>315</v>
      </c>
      <c r="I22" s="37">
        <v>0.71502209131075112</v>
      </c>
    </row>
    <row r="23" spans="1:9">
      <c r="A23" s="29">
        <v>44944</v>
      </c>
      <c r="B23" s="36">
        <v>248</v>
      </c>
      <c r="C23" s="36">
        <v>181</v>
      </c>
      <c r="D23" s="36">
        <v>39</v>
      </c>
      <c r="E23" s="37">
        <v>0.72983870967741937</v>
      </c>
      <c r="F23" s="36">
        <v>1358</v>
      </c>
      <c r="G23" s="36">
        <v>1000</v>
      </c>
      <c r="H23" s="36">
        <v>288</v>
      </c>
      <c r="I23" s="37">
        <v>0.7363770250368189</v>
      </c>
    </row>
    <row r="24" spans="1:9">
      <c r="A24" s="29">
        <v>44945</v>
      </c>
      <c r="B24" s="36">
        <v>248</v>
      </c>
      <c r="C24" s="36">
        <v>184</v>
      </c>
      <c r="D24" s="36">
        <v>36</v>
      </c>
      <c r="E24" s="37">
        <v>0.74193548387096775</v>
      </c>
      <c r="F24" s="36">
        <v>1358</v>
      </c>
      <c r="G24" s="36">
        <v>1004</v>
      </c>
      <c r="H24" s="36">
        <v>287</v>
      </c>
      <c r="I24" s="37">
        <v>0.73932253313696616</v>
      </c>
    </row>
    <row r="25" spans="1:9">
      <c r="A25" s="29">
        <v>44946</v>
      </c>
      <c r="B25" s="36">
        <v>248</v>
      </c>
      <c r="C25" s="36">
        <v>178</v>
      </c>
      <c r="D25" s="36">
        <v>42</v>
      </c>
      <c r="E25" s="37">
        <v>0.717741935483871</v>
      </c>
      <c r="F25" s="36">
        <v>1358</v>
      </c>
      <c r="G25" s="36">
        <v>1003</v>
      </c>
      <c r="H25" s="36">
        <v>285</v>
      </c>
      <c r="I25" s="37">
        <v>0.73858615611192935</v>
      </c>
    </row>
    <row r="26" spans="1:9">
      <c r="A26" s="29">
        <v>44947</v>
      </c>
      <c r="B26" s="36">
        <v>248</v>
      </c>
      <c r="C26" s="36">
        <v>168</v>
      </c>
      <c r="D26" s="36">
        <v>52</v>
      </c>
      <c r="E26" s="37">
        <v>0.67741935483870963</v>
      </c>
      <c r="F26" s="36">
        <v>1358</v>
      </c>
      <c r="G26" s="36">
        <v>988</v>
      </c>
      <c r="H26" s="36">
        <v>302</v>
      </c>
      <c r="I26" s="37">
        <v>0.72754050073637699</v>
      </c>
    </row>
    <row r="27" spans="1:9">
      <c r="A27" s="29">
        <v>44948</v>
      </c>
      <c r="B27" s="36">
        <v>248</v>
      </c>
      <c r="C27" s="36">
        <v>167</v>
      </c>
      <c r="D27" s="36">
        <v>53</v>
      </c>
      <c r="E27" s="37">
        <v>0.67338709677419351</v>
      </c>
      <c r="F27" s="36">
        <v>1358</v>
      </c>
      <c r="G27" s="36">
        <v>996</v>
      </c>
      <c r="H27" s="36">
        <v>290</v>
      </c>
      <c r="I27" s="37">
        <v>0.73343151693667152</v>
      </c>
    </row>
    <row r="28" spans="1:9">
      <c r="A28" s="29">
        <v>44949</v>
      </c>
      <c r="B28" s="36">
        <v>248</v>
      </c>
      <c r="C28" s="36">
        <v>164</v>
      </c>
      <c r="D28" s="36">
        <v>56</v>
      </c>
      <c r="E28" s="37">
        <v>0.66129032258064513</v>
      </c>
      <c r="F28" s="36">
        <v>1358</v>
      </c>
      <c r="G28" s="36">
        <v>1013</v>
      </c>
      <c r="H28" s="36">
        <v>276</v>
      </c>
      <c r="I28" s="37">
        <v>0.74594992636229751</v>
      </c>
    </row>
    <row r="29" spans="1:9">
      <c r="A29" s="29">
        <v>44950</v>
      </c>
      <c r="B29" s="36">
        <v>248</v>
      </c>
      <c r="C29" s="36">
        <v>168</v>
      </c>
      <c r="D29" s="36">
        <v>52</v>
      </c>
      <c r="E29" s="37">
        <v>0.67741935483870963</v>
      </c>
      <c r="F29" s="36">
        <v>1358</v>
      </c>
      <c r="G29" s="36">
        <v>1000</v>
      </c>
      <c r="H29" s="36">
        <v>285</v>
      </c>
      <c r="I29" s="37">
        <v>0.7363770250368189</v>
      </c>
    </row>
    <row r="30" spans="1:9">
      <c r="A30" s="29">
        <v>44951</v>
      </c>
      <c r="B30" s="36">
        <v>248</v>
      </c>
      <c r="C30" s="36">
        <v>182</v>
      </c>
      <c r="D30" s="36">
        <v>38</v>
      </c>
      <c r="E30" s="37">
        <v>0.7338709677419355</v>
      </c>
      <c r="F30" s="36">
        <v>1350</v>
      </c>
      <c r="G30" s="36">
        <v>1022</v>
      </c>
      <c r="H30" s="36">
        <v>267</v>
      </c>
      <c r="I30" s="37">
        <v>0.75703703703703706</v>
      </c>
    </row>
    <row r="31" spans="1:9">
      <c r="A31" s="29">
        <v>44952</v>
      </c>
      <c r="B31" s="36">
        <v>248</v>
      </c>
      <c r="C31" s="36">
        <v>171</v>
      </c>
      <c r="D31" s="36">
        <v>49</v>
      </c>
      <c r="E31" s="37">
        <v>0.68951612903225812</v>
      </c>
      <c r="F31" s="36">
        <v>1350</v>
      </c>
      <c r="G31" s="36">
        <v>1027</v>
      </c>
      <c r="H31" s="36">
        <v>251</v>
      </c>
      <c r="I31" s="37">
        <v>0.76074074074074072</v>
      </c>
    </row>
    <row r="32" spans="1:9">
      <c r="A32" s="29">
        <v>44953</v>
      </c>
      <c r="B32" s="36">
        <v>248</v>
      </c>
      <c r="C32" s="36">
        <v>174</v>
      </c>
      <c r="D32" s="36">
        <v>46</v>
      </c>
      <c r="E32" s="37">
        <v>0.70161290322580649</v>
      </c>
      <c r="F32" s="36">
        <v>1350</v>
      </c>
      <c r="G32" s="36">
        <v>999</v>
      </c>
      <c r="H32" s="36">
        <v>265</v>
      </c>
      <c r="I32" s="37">
        <v>0.74</v>
      </c>
    </row>
    <row r="33" spans="1:9">
      <c r="A33" s="29">
        <v>44954</v>
      </c>
      <c r="B33" s="36">
        <v>248</v>
      </c>
      <c r="C33" s="36">
        <v>168</v>
      </c>
      <c r="D33" s="36">
        <v>52</v>
      </c>
      <c r="E33" s="37">
        <v>0.67741935483870963</v>
      </c>
      <c r="F33" s="36">
        <v>1350</v>
      </c>
      <c r="G33" s="36">
        <v>990</v>
      </c>
      <c r="H33" s="36">
        <v>265</v>
      </c>
      <c r="I33" s="37">
        <v>0.73333333333333328</v>
      </c>
    </row>
    <row r="34" spans="1:9">
      <c r="A34" s="29">
        <v>44955</v>
      </c>
      <c r="B34" s="36">
        <v>248</v>
      </c>
      <c r="C34" s="36">
        <v>167</v>
      </c>
      <c r="D34" s="36">
        <v>53</v>
      </c>
      <c r="E34" s="37">
        <v>0.67338709677419351</v>
      </c>
      <c r="F34" s="36">
        <v>1350</v>
      </c>
      <c r="G34" s="36">
        <v>999</v>
      </c>
      <c r="H34" s="36">
        <v>261</v>
      </c>
      <c r="I34" s="37">
        <v>0.74</v>
      </c>
    </row>
    <row r="35" spans="1:9">
      <c r="A35" s="29">
        <v>44956</v>
      </c>
      <c r="B35" s="36">
        <v>248</v>
      </c>
      <c r="C35" s="36">
        <v>165</v>
      </c>
      <c r="D35" s="36">
        <v>55</v>
      </c>
      <c r="E35" s="37">
        <v>0.66532258064516125</v>
      </c>
      <c r="F35" s="36">
        <v>1350</v>
      </c>
      <c r="G35" s="36">
        <v>1019</v>
      </c>
      <c r="H35" s="36">
        <v>240</v>
      </c>
      <c r="I35" s="37">
        <v>0.75481481481481483</v>
      </c>
    </row>
    <row r="36" spans="1:9">
      <c r="A36" s="29">
        <v>44957</v>
      </c>
      <c r="B36" s="36">
        <v>248</v>
      </c>
      <c r="C36" s="36">
        <v>174</v>
      </c>
      <c r="D36" s="36">
        <v>46</v>
      </c>
      <c r="E36" s="37">
        <v>0.70161290322580649</v>
      </c>
      <c r="F36" s="36">
        <v>1350</v>
      </c>
      <c r="G36" s="36">
        <v>985</v>
      </c>
      <c r="H36" s="36">
        <v>280</v>
      </c>
      <c r="I36" s="37">
        <v>0.72962962962962963</v>
      </c>
    </row>
    <row r="37" spans="1:9">
      <c r="A37" s="29">
        <v>44958</v>
      </c>
      <c r="B37" s="36">
        <v>248</v>
      </c>
      <c r="C37" s="36">
        <v>174</v>
      </c>
      <c r="D37" s="36">
        <v>46</v>
      </c>
      <c r="E37" s="37">
        <v>0.70161290322580649</v>
      </c>
      <c r="F37" s="36">
        <v>1350</v>
      </c>
      <c r="G37" s="36">
        <v>992</v>
      </c>
      <c r="H37" s="36">
        <v>266</v>
      </c>
      <c r="I37" s="37">
        <v>0.73481481481481481</v>
      </c>
    </row>
    <row r="38" spans="1:9">
      <c r="A38" s="29">
        <v>44959</v>
      </c>
      <c r="B38" s="36">
        <v>248</v>
      </c>
      <c r="C38" s="36">
        <v>182</v>
      </c>
      <c r="D38" s="36">
        <v>38</v>
      </c>
      <c r="E38" s="37">
        <v>0.7338709677419355</v>
      </c>
      <c r="F38" s="36">
        <v>1350</v>
      </c>
      <c r="G38" s="36">
        <v>1007</v>
      </c>
      <c r="H38" s="36">
        <v>239</v>
      </c>
      <c r="I38" s="37">
        <v>0.74592592592592588</v>
      </c>
    </row>
    <row r="39" spans="1:9">
      <c r="A39" s="29">
        <v>44960</v>
      </c>
      <c r="B39" s="36">
        <v>248</v>
      </c>
      <c r="C39" s="36">
        <v>174</v>
      </c>
      <c r="D39" s="36">
        <v>45</v>
      </c>
      <c r="E39" s="37">
        <v>0.70161290322580649</v>
      </c>
      <c r="F39" s="36">
        <v>1360</v>
      </c>
      <c r="G39" s="36">
        <v>985</v>
      </c>
      <c r="H39" s="36">
        <v>279</v>
      </c>
      <c r="I39" s="37">
        <v>0.72426470588235292</v>
      </c>
    </row>
    <row r="40" spans="1:9">
      <c r="A40" s="29">
        <v>44961</v>
      </c>
      <c r="B40" s="36">
        <v>248</v>
      </c>
      <c r="C40" s="36">
        <v>178</v>
      </c>
      <c r="D40" s="36">
        <v>42</v>
      </c>
      <c r="E40" s="37">
        <v>0.717741935483871</v>
      </c>
      <c r="F40" s="36">
        <v>1360</v>
      </c>
      <c r="G40" s="36">
        <v>982</v>
      </c>
      <c r="H40" s="36">
        <v>283</v>
      </c>
      <c r="I40" s="37">
        <v>0.72205882352941175</v>
      </c>
    </row>
    <row r="41" spans="1:9">
      <c r="A41" s="29">
        <v>44962</v>
      </c>
      <c r="B41" s="36">
        <v>248</v>
      </c>
      <c r="C41" s="36">
        <v>171</v>
      </c>
      <c r="D41" s="36">
        <v>49</v>
      </c>
      <c r="E41" s="37">
        <v>0.68951612903225812</v>
      </c>
      <c r="F41" s="36">
        <v>1360</v>
      </c>
      <c r="G41" s="36">
        <v>1000</v>
      </c>
      <c r="H41" s="36">
        <v>263</v>
      </c>
      <c r="I41" s="37">
        <v>0.73529411764705888</v>
      </c>
    </row>
    <row r="42" spans="1:9">
      <c r="A42" s="29">
        <v>44963</v>
      </c>
      <c r="B42" s="36">
        <v>248</v>
      </c>
      <c r="C42" s="36">
        <v>185</v>
      </c>
      <c r="D42" s="36">
        <v>35</v>
      </c>
      <c r="E42" s="37">
        <v>0.74596774193548387</v>
      </c>
      <c r="F42" s="36">
        <v>1360</v>
      </c>
      <c r="G42" s="36">
        <v>978</v>
      </c>
      <c r="H42" s="36">
        <v>442</v>
      </c>
      <c r="I42" s="37">
        <v>0.71911764705882353</v>
      </c>
    </row>
    <row r="43" spans="1:9">
      <c r="A43" s="29">
        <v>44964</v>
      </c>
      <c r="B43" s="36">
        <v>248</v>
      </c>
      <c r="C43" s="36">
        <v>178</v>
      </c>
      <c r="D43" s="36">
        <v>42</v>
      </c>
      <c r="E43" s="37">
        <v>0.717741935483871</v>
      </c>
      <c r="F43" s="36">
        <v>1360</v>
      </c>
      <c r="G43" s="36">
        <v>990</v>
      </c>
      <c r="H43" s="36">
        <v>276</v>
      </c>
      <c r="I43" s="37">
        <v>0.7279411764705882</v>
      </c>
    </row>
    <row r="44" spans="1:9">
      <c r="A44" s="29">
        <v>44965</v>
      </c>
      <c r="B44" s="36">
        <v>248</v>
      </c>
      <c r="C44" s="36">
        <v>182</v>
      </c>
      <c r="D44" s="36">
        <v>38</v>
      </c>
      <c r="E44" s="37">
        <v>0.7338709677419355</v>
      </c>
      <c r="F44" s="36">
        <v>1360</v>
      </c>
      <c r="G44" s="36">
        <v>976</v>
      </c>
      <c r="H44" s="36">
        <v>290</v>
      </c>
      <c r="I44" s="37">
        <v>0.71764705882352942</v>
      </c>
    </row>
    <row r="45" spans="1:9">
      <c r="A45" s="29">
        <v>44966</v>
      </c>
      <c r="B45" s="36">
        <v>248</v>
      </c>
      <c r="C45" s="36">
        <v>172</v>
      </c>
      <c r="D45" s="36">
        <v>48</v>
      </c>
      <c r="E45" s="37">
        <v>0.69354838709677424</v>
      </c>
      <c r="F45" s="36">
        <v>1360</v>
      </c>
      <c r="G45" s="36">
        <v>1023</v>
      </c>
      <c r="H45" s="36">
        <v>242</v>
      </c>
      <c r="I45" s="37">
        <v>0.75220588235294117</v>
      </c>
    </row>
    <row r="46" spans="1:9">
      <c r="A46" s="29">
        <v>44967</v>
      </c>
      <c r="B46" s="36">
        <v>248</v>
      </c>
      <c r="C46" s="36">
        <v>185</v>
      </c>
      <c r="D46" s="36">
        <v>35</v>
      </c>
      <c r="E46" s="37">
        <v>0.74596774193548387</v>
      </c>
      <c r="F46" s="36">
        <v>1360</v>
      </c>
      <c r="G46" s="36">
        <v>1007</v>
      </c>
      <c r="H46" s="36">
        <v>260</v>
      </c>
      <c r="I46" s="37">
        <v>0.74044117647058827</v>
      </c>
    </row>
    <row r="47" spans="1:9">
      <c r="A47" s="29">
        <v>44968</v>
      </c>
      <c r="B47" s="36">
        <v>248</v>
      </c>
      <c r="C47" s="36">
        <v>183</v>
      </c>
      <c r="D47" s="36">
        <v>37</v>
      </c>
      <c r="E47" s="37">
        <v>0.73790322580645162</v>
      </c>
      <c r="F47" s="36">
        <v>1360</v>
      </c>
      <c r="G47" s="36">
        <v>1015</v>
      </c>
      <c r="H47" s="36">
        <v>247</v>
      </c>
      <c r="I47" s="37">
        <v>0.74632352941176472</v>
      </c>
    </row>
    <row r="48" spans="1:9">
      <c r="A48" s="29">
        <v>44969</v>
      </c>
      <c r="B48" s="36">
        <v>248</v>
      </c>
      <c r="C48" s="36">
        <v>182</v>
      </c>
      <c r="D48" s="36">
        <v>38</v>
      </c>
      <c r="E48" s="37">
        <v>0.7338709677419355</v>
      </c>
      <c r="F48" s="36">
        <v>1360</v>
      </c>
      <c r="G48" s="36">
        <v>1003</v>
      </c>
      <c r="H48" s="36">
        <v>256</v>
      </c>
      <c r="I48" s="37">
        <v>0.73750000000000004</v>
      </c>
    </row>
    <row r="49" spans="1:9">
      <c r="A49" s="29">
        <v>44970</v>
      </c>
      <c r="B49" s="30">
        <v>248</v>
      </c>
      <c r="C49" s="30">
        <v>180</v>
      </c>
      <c r="D49" s="30">
        <v>40</v>
      </c>
      <c r="E49" s="38">
        <v>0.72580645161290325</v>
      </c>
      <c r="F49" s="36">
        <v>1360</v>
      </c>
      <c r="G49" s="36">
        <v>1037</v>
      </c>
      <c r="H49" s="36">
        <v>223</v>
      </c>
      <c r="I49" s="37">
        <v>0.76249999999999996</v>
      </c>
    </row>
    <row r="50" spans="1:9">
      <c r="A50" s="29">
        <v>44971</v>
      </c>
      <c r="B50" s="36">
        <v>248</v>
      </c>
      <c r="C50" s="36">
        <v>182</v>
      </c>
      <c r="D50" s="36">
        <v>38</v>
      </c>
      <c r="E50" s="37">
        <v>0.7338709677419355</v>
      </c>
      <c r="F50" s="36">
        <v>1361</v>
      </c>
      <c r="G50" s="36">
        <v>1031</v>
      </c>
      <c r="H50" s="36">
        <v>229</v>
      </c>
      <c r="I50" s="37">
        <v>0.75753122703894193</v>
      </c>
    </row>
    <row r="51" spans="1:9">
      <c r="A51" s="29">
        <v>44972</v>
      </c>
      <c r="B51" s="36">
        <v>248</v>
      </c>
      <c r="C51" s="36">
        <v>187</v>
      </c>
      <c r="D51" s="36">
        <v>33</v>
      </c>
      <c r="E51" s="37">
        <v>0.75403225806451613</v>
      </c>
      <c r="F51" s="36">
        <v>1354</v>
      </c>
      <c r="G51" s="36">
        <v>988</v>
      </c>
      <c r="H51" s="36">
        <v>274</v>
      </c>
      <c r="I51" s="37">
        <v>0.72968980797636629</v>
      </c>
    </row>
    <row r="52" spans="1:9">
      <c r="A52" s="29">
        <v>44973</v>
      </c>
      <c r="B52" s="36">
        <v>248</v>
      </c>
      <c r="C52" s="36">
        <v>189</v>
      </c>
      <c r="D52" s="36">
        <v>44</v>
      </c>
      <c r="E52" s="37">
        <v>0.76209677419354838</v>
      </c>
      <c r="F52" s="36">
        <v>1354</v>
      </c>
      <c r="G52" s="36">
        <v>993</v>
      </c>
      <c r="H52" s="36">
        <v>268</v>
      </c>
      <c r="I52" s="37">
        <v>0.73338257016248154</v>
      </c>
    </row>
    <row r="53" spans="1:9">
      <c r="A53" s="29">
        <v>44974</v>
      </c>
      <c r="B53" s="36">
        <v>248</v>
      </c>
      <c r="C53" s="36">
        <v>183</v>
      </c>
      <c r="D53" s="36">
        <v>37</v>
      </c>
      <c r="E53" s="37">
        <v>0.73790322580645162</v>
      </c>
      <c r="F53" s="36">
        <v>1354</v>
      </c>
      <c r="G53" s="36">
        <v>988</v>
      </c>
      <c r="H53" s="36">
        <v>277</v>
      </c>
      <c r="I53" s="37">
        <v>0.72968980797636629</v>
      </c>
    </row>
    <row r="54" spans="1:9">
      <c r="A54" s="29">
        <v>44975</v>
      </c>
      <c r="B54" s="36">
        <v>248</v>
      </c>
      <c r="C54" s="36">
        <v>171</v>
      </c>
      <c r="D54" s="36">
        <v>49</v>
      </c>
      <c r="E54" s="37">
        <v>0.68951612903225812</v>
      </c>
      <c r="F54" s="36">
        <v>1354</v>
      </c>
      <c r="G54" s="36">
        <v>1000</v>
      </c>
      <c r="H54" s="36">
        <v>263</v>
      </c>
      <c r="I54" s="37">
        <v>0.73855243722304287</v>
      </c>
    </row>
    <row r="55" spans="1:9">
      <c r="A55" s="29">
        <v>44976</v>
      </c>
      <c r="B55" s="30">
        <v>248</v>
      </c>
      <c r="C55" s="30">
        <v>173</v>
      </c>
      <c r="D55" s="30">
        <v>47</v>
      </c>
      <c r="E55" s="38">
        <v>0.69758064516129037</v>
      </c>
      <c r="F55" s="36">
        <v>1354</v>
      </c>
      <c r="G55" s="36">
        <v>1015</v>
      </c>
      <c r="H55" s="36">
        <v>247</v>
      </c>
      <c r="I55" s="37">
        <v>0.74963072378138851</v>
      </c>
    </row>
    <row r="56" spans="1:9">
      <c r="A56" s="29">
        <v>44977</v>
      </c>
      <c r="B56" s="36">
        <v>248</v>
      </c>
      <c r="C56" s="36">
        <v>171</v>
      </c>
      <c r="D56" s="36">
        <v>49</v>
      </c>
      <c r="E56" s="37">
        <v>0.68951612903225812</v>
      </c>
      <c r="F56" s="36">
        <v>1354</v>
      </c>
      <c r="G56" s="36">
        <v>1009</v>
      </c>
      <c r="H56" s="36">
        <v>248</v>
      </c>
      <c r="I56" s="37">
        <v>0.74519940915805027</v>
      </c>
    </row>
    <row r="57" spans="1:9">
      <c r="A57" s="29">
        <v>44978</v>
      </c>
      <c r="B57" s="36">
        <v>248</v>
      </c>
      <c r="C57" s="36">
        <v>173</v>
      </c>
      <c r="D57" s="36">
        <v>47</v>
      </c>
      <c r="E57" s="37">
        <v>0.69758064516129037</v>
      </c>
      <c r="F57" s="36">
        <v>1354</v>
      </c>
      <c r="G57" s="36">
        <v>986</v>
      </c>
      <c r="H57" s="36">
        <v>277</v>
      </c>
      <c r="I57" s="37">
        <v>0.72821270310192021</v>
      </c>
    </row>
    <row r="58" spans="1:9">
      <c r="A58" s="29">
        <v>44979</v>
      </c>
      <c r="B58" s="36">
        <v>263</v>
      </c>
      <c r="C58" s="36">
        <v>172</v>
      </c>
      <c r="D58" s="36">
        <v>48</v>
      </c>
      <c r="E58" s="37">
        <v>0.6539923954372624</v>
      </c>
      <c r="F58" s="36">
        <v>1354</v>
      </c>
      <c r="G58" s="36">
        <v>1001</v>
      </c>
      <c r="H58" s="36">
        <v>268</v>
      </c>
      <c r="I58" s="37">
        <v>0.73929098966026585</v>
      </c>
    </row>
    <row r="59" spans="1:9">
      <c r="A59" s="29">
        <v>44980</v>
      </c>
      <c r="B59" s="36">
        <v>263</v>
      </c>
      <c r="C59" s="36">
        <v>180</v>
      </c>
      <c r="D59" s="36">
        <v>55</v>
      </c>
      <c r="E59" s="37">
        <v>0.68441064638783267</v>
      </c>
      <c r="F59" s="36">
        <v>1354</v>
      </c>
      <c r="G59" s="36">
        <v>1003</v>
      </c>
      <c r="H59" s="36">
        <v>266</v>
      </c>
      <c r="I59" s="37">
        <v>0.74076809453471193</v>
      </c>
    </row>
    <row r="60" spans="1:9">
      <c r="A60" s="29">
        <v>44981</v>
      </c>
      <c r="B60" s="30">
        <v>263</v>
      </c>
      <c r="C60" s="30">
        <v>185</v>
      </c>
      <c r="D60" s="30">
        <v>50</v>
      </c>
      <c r="E60" s="38">
        <v>0.70342205323193918</v>
      </c>
      <c r="F60" s="36">
        <v>1354</v>
      </c>
      <c r="G60" s="36">
        <v>1007</v>
      </c>
      <c r="H60" s="36">
        <v>249</v>
      </c>
      <c r="I60" s="37">
        <v>0.74372230428360409</v>
      </c>
    </row>
    <row r="61" spans="1:9">
      <c r="A61" s="29">
        <v>44982</v>
      </c>
      <c r="B61" s="36">
        <v>263</v>
      </c>
      <c r="C61" s="36">
        <v>180</v>
      </c>
      <c r="D61" s="36">
        <v>50</v>
      </c>
      <c r="E61" s="37">
        <v>0.68441064638783267</v>
      </c>
      <c r="F61" s="36">
        <v>1354</v>
      </c>
      <c r="G61" s="36">
        <v>1009</v>
      </c>
      <c r="H61" s="36">
        <v>258</v>
      </c>
      <c r="I61" s="37">
        <v>0.74519940915805027</v>
      </c>
    </row>
    <row r="62" spans="1:9">
      <c r="A62" s="29">
        <v>44983</v>
      </c>
      <c r="B62" s="36">
        <v>263</v>
      </c>
      <c r="C62" s="36">
        <v>187</v>
      </c>
      <c r="D62" s="36">
        <v>48</v>
      </c>
      <c r="E62" s="37">
        <v>0.71102661596958172</v>
      </c>
      <c r="F62" s="36">
        <v>1354</v>
      </c>
      <c r="G62" s="36">
        <v>986</v>
      </c>
      <c r="H62" s="36">
        <v>278</v>
      </c>
      <c r="I62" s="37">
        <v>0.72821270310192021</v>
      </c>
    </row>
    <row r="63" spans="1:9">
      <c r="A63" s="29">
        <v>44984</v>
      </c>
      <c r="B63" s="30">
        <v>263</v>
      </c>
      <c r="C63" s="30">
        <v>191</v>
      </c>
      <c r="D63" s="30">
        <v>44</v>
      </c>
      <c r="E63" s="38">
        <v>0.72623574144486691</v>
      </c>
      <c r="F63" s="36">
        <v>1354</v>
      </c>
      <c r="G63" s="36">
        <v>1026</v>
      </c>
      <c r="H63" s="36">
        <v>236</v>
      </c>
      <c r="I63" s="37">
        <v>0.75775480059084199</v>
      </c>
    </row>
    <row r="64" spans="1:9">
      <c r="A64" s="29">
        <v>44985</v>
      </c>
      <c r="B64" s="36">
        <v>263</v>
      </c>
      <c r="C64" s="36">
        <v>190</v>
      </c>
      <c r="D64" s="36">
        <v>40</v>
      </c>
      <c r="E64" s="37">
        <v>0.72243346007604559</v>
      </c>
      <c r="F64" s="36">
        <v>1354</v>
      </c>
      <c r="G64" s="36">
        <v>1022</v>
      </c>
      <c r="H64" s="36">
        <v>237</v>
      </c>
      <c r="I64" s="37">
        <v>0.75480059084194973</v>
      </c>
    </row>
    <row r="65" spans="1:9">
      <c r="A65" s="29">
        <v>44986</v>
      </c>
      <c r="B65" s="36">
        <v>263</v>
      </c>
      <c r="C65" s="36">
        <v>200</v>
      </c>
      <c r="D65" s="36">
        <v>39</v>
      </c>
      <c r="E65" s="37">
        <v>0.76045627376425851</v>
      </c>
      <c r="F65" s="36">
        <v>1354</v>
      </c>
      <c r="G65" s="36">
        <v>1023</v>
      </c>
      <c r="H65" s="36">
        <v>208</v>
      </c>
      <c r="I65" s="37">
        <v>0.75553914327917282</v>
      </c>
    </row>
    <row r="66" spans="1:9">
      <c r="A66" s="29">
        <v>44987</v>
      </c>
      <c r="B66" s="30">
        <v>263</v>
      </c>
      <c r="C66" s="30">
        <v>195</v>
      </c>
      <c r="D66" s="30">
        <v>40</v>
      </c>
      <c r="E66" s="38">
        <v>0.7414448669201521</v>
      </c>
      <c r="F66" s="36">
        <v>1354</v>
      </c>
      <c r="G66" s="36">
        <v>1049</v>
      </c>
      <c r="H66" s="36">
        <v>216</v>
      </c>
      <c r="I66" s="37">
        <v>0.77474150664697194</v>
      </c>
    </row>
    <row r="67" spans="1:9">
      <c r="A67" s="29">
        <v>44988</v>
      </c>
      <c r="B67" s="36">
        <v>263</v>
      </c>
      <c r="C67" s="36">
        <v>189</v>
      </c>
      <c r="D67" s="36">
        <v>46</v>
      </c>
      <c r="E67" s="37">
        <v>0.71863117870722437</v>
      </c>
      <c r="F67" s="36">
        <v>1354</v>
      </c>
      <c r="G67" s="36">
        <v>1028</v>
      </c>
      <c r="H67" s="36">
        <v>239</v>
      </c>
      <c r="I67" s="37">
        <v>0.75923190546528807</v>
      </c>
    </row>
    <row r="68" spans="1:9">
      <c r="A68" s="29">
        <v>44989</v>
      </c>
      <c r="B68" s="36">
        <v>263</v>
      </c>
      <c r="C68" s="36">
        <v>196</v>
      </c>
      <c r="D68" s="36">
        <v>44</v>
      </c>
      <c r="E68" s="37">
        <v>0.74524714828897343</v>
      </c>
      <c r="F68" s="36">
        <v>1354</v>
      </c>
      <c r="G68" s="36">
        <v>1047</v>
      </c>
      <c r="H68" s="36">
        <v>223</v>
      </c>
      <c r="I68" s="37">
        <v>0.77326440177252587</v>
      </c>
    </row>
    <row r="69" spans="1:9">
      <c r="A69" s="29">
        <v>44990</v>
      </c>
      <c r="B69" s="36">
        <v>263</v>
      </c>
      <c r="C69" s="36">
        <v>198</v>
      </c>
      <c r="D69" s="36">
        <v>37</v>
      </c>
      <c r="E69" s="37">
        <v>0.75285171102661597</v>
      </c>
      <c r="F69" s="36">
        <v>1354</v>
      </c>
      <c r="G69" s="36">
        <v>1043</v>
      </c>
      <c r="H69" s="36">
        <v>213</v>
      </c>
      <c r="I69" s="37">
        <v>0.77031019202363371</v>
      </c>
    </row>
    <row r="70" spans="1:9">
      <c r="A70" s="29">
        <v>44991</v>
      </c>
      <c r="B70" s="36">
        <v>263</v>
      </c>
      <c r="C70" s="36">
        <v>196</v>
      </c>
      <c r="D70" s="36">
        <v>39</v>
      </c>
      <c r="E70" s="37">
        <v>0.74524714828897343</v>
      </c>
      <c r="F70" s="36">
        <v>1354</v>
      </c>
      <c r="G70" s="36">
        <v>1003</v>
      </c>
      <c r="H70" s="36">
        <v>264</v>
      </c>
      <c r="I70" s="37">
        <v>0.74076809453471193</v>
      </c>
    </row>
    <row r="71" spans="1:9">
      <c r="A71" s="29">
        <v>44992</v>
      </c>
      <c r="B71" s="36">
        <v>263</v>
      </c>
      <c r="C71" s="36">
        <v>192</v>
      </c>
      <c r="D71" s="36">
        <v>43</v>
      </c>
      <c r="E71" s="37">
        <v>0.73003802281368824</v>
      </c>
      <c r="F71" s="36">
        <v>1354</v>
      </c>
      <c r="G71" s="36">
        <v>1055</v>
      </c>
      <c r="H71" s="36">
        <v>213</v>
      </c>
      <c r="I71" s="37">
        <v>0.77917282127031018</v>
      </c>
    </row>
    <row r="72" spans="1:9">
      <c r="A72" s="29">
        <v>44993</v>
      </c>
      <c r="B72" s="30">
        <v>263</v>
      </c>
      <c r="C72" s="30">
        <v>195</v>
      </c>
      <c r="D72" s="30">
        <v>40</v>
      </c>
      <c r="E72" s="38">
        <v>0.7414448669201521</v>
      </c>
      <c r="F72" s="36">
        <v>1354</v>
      </c>
      <c r="G72" s="36">
        <v>1035</v>
      </c>
      <c r="H72" s="36">
        <v>232</v>
      </c>
      <c r="I72" s="37">
        <v>0.76440177252584929</v>
      </c>
    </row>
    <row r="73" spans="1:9">
      <c r="A73" s="29">
        <v>44994</v>
      </c>
      <c r="B73" s="36">
        <v>263</v>
      </c>
      <c r="C73" s="36">
        <v>192</v>
      </c>
      <c r="D73" s="36">
        <v>43</v>
      </c>
      <c r="E73" s="37">
        <v>0.73003802281368824</v>
      </c>
      <c r="F73" s="36">
        <v>1354</v>
      </c>
      <c r="G73" s="36">
        <v>1022</v>
      </c>
      <c r="H73" s="36">
        <v>247</v>
      </c>
      <c r="I73" s="37">
        <v>0.75480059084194973</v>
      </c>
    </row>
    <row r="74" spans="1:9">
      <c r="A74" s="29">
        <v>44995</v>
      </c>
      <c r="B74" s="36">
        <v>263</v>
      </c>
      <c r="C74" s="36">
        <v>201</v>
      </c>
      <c r="D74" s="36">
        <v>34</v>
      </c>
      <c r="E74" s="37">
        <v>0.76425855513307983</v>
      </c>
      <c r="F74" s="36">
        <v>1345</v>
      </c>
      <c r="G74" s="36">
        <v>1010</v>
      </c>
      <c r="H74" s="36">
        <v>248</v>
      </c>
      <c r="I74" s="37">
        <v>0.75092936802973975</v>
      </c>
    </row>
    <row r="75" spans="1:9">
      <c r="A75" s="29">
        <v>44996</v>
      </c>
      <c r="B75" s="36">
        <v>263</v>
      </c>
      <c r="C75" s="36">
        <v>193</v>
      </c>
      <c r="D75" s="36">
        <v>42</v>
      </c>
      <c r="E75" s="37">
        <v>0.73384030418250945</v>
      </c>
      <c r="F75" s="36">
        <v>1345</v>
      </c>
      <c r="G75" s="36">
        <v>1007</v>
      </c>
      <c r="H75" s="36">
        <v>252</v>
      </c>
      <c r="I75" s="37">
        <v>0.74869888475836432</v>
      </c>
    </row>
    <row r="76" spans="1:9">
      <c r="A76" s="29">
        <v>44997</v>
      </c>
      <c r="B76" s="36">
        <v>263</v>
      </c>
      <c r="C76" s="36">
        <v>187</v>
      </c>
      <c r="D76" s="36">
        <v>34</v>
      </c>
      <c r="E76" s="37">
        <v>0.71102661596958172</v>
      </c>
      <c r="F76" s="36">
        <v>1345</v>
      </c>
      <c r="G76" s="36">
        <v>991</v>
      </c>
      <c r="H76" s="36">
        <v>268</v>
      </c>
      <c r="I76" s="37">
        <v>0.73680297397769512</v>
      </c>
    </row>
    <row r="77" spans="1:9">
      <c r="A77" s="29">
        <v>44998</v>
      </c>
      <c r="B77" s="30">
        <v>263</v>
      </c>
      <c r="C77" s="30">
        <v>190</v>
      </c>
      <c r="D77" s="30">
        <v>37</v>
      </c>
      <c r="E77" s="38">
        <v>0.72243346007604559</v>
      </c>
      <c r="F77" s="36">
        <v>1345</v>
      </c>
      <c r="G77" s="36">
        <v>1019</v>
      </c>
      <c r="H77" s="36">
        <v>244</v>
      </c>
      <c r="I77" s="37">
        <v>0.75762081784386615</v>
      </c>
    </row>
    <row r="78" spans="1:9">
      <c r="A78" s="29">
        <v>44999</v>
      </c>
      <c r="B78" s="36">
        <v>263</v>
      </c>
      <c r="C78" s="36">
        <v>192</v>
      </c>
      <c r="D78" s="36">
        <v>43</v>
      </c>
      <c r="E78" s="37">
        <v>0.73003802281368824</v>
      </c>
      <c r="F78" s="36">
        <v>1345</v>
      </c>
      <c r="G78" s="36">
        <v>1024</v>
      </c>
      <c r="H78" s="36">
        <v>236</v>
      </c>
      <c r="I78" s="37">
        <f>G78/F78</f>
        <v>0.76133828996282527</v>
      </c>
    </row>
    <row r="79" spans="1:9">
      <c r="A79" s="29">
        <v>45000</v>
      </c>
      <c r="B79" s="36">
        <v>263</v>
      </c>
      <c r="C79" s="36">
        <v>192</v>
      </c>
      <c r="D79" s="36">
        <v>37</v>
      </c>
      <c r="E79" s="37">
        <v>0.73003802281368824</v>
      </c>
      <c r="F79" s="36">
        <v>1345</v>
      </c>
      <c r="G79" s="36">
        <v>1026</v>
      </c>
      <c r="H79" s="36">
        <v>231</v>
      </c>
      <c r="I79" s="37">
        <v>0.76282527881040896</v>
      </c>
    </row>
    <row r="80" spans="1:9">
      <c r="A80" s="29">
        <v>45001</v>
      </c>
      <c r="B80" s="36">
        <v>263</v>
      </c>
      <c r="C80" s="36">
        <v>197</v>
      </c>
      <c r="D80" s="36">
        <v>38</v>
      </c>
      <c r="E80" s="37">
        <v>0.74904942965779464</v>
      </c>
      <c r="F80" s="36">
        <v>1345</v>
      </c>
      <c r="G80" s="36">
        <v>1026</v>
      </c>
      <c r="H80" s="36">
        <v>231</v>
      </c>
      <c r="I80" s="37">
        <v>0.76282527881040896</v>
      </c>
    </row>
    <row r="81" spans="1:9">
      <c r="A81" s="29">
        <v>45002</v>
      </c>
      <c r="B81" s="30">
        <v>263</v>
      </c>
      <c r="C81" s="30">
        <v>198</v>
      </c>
      <c r="D81" s="30">
        <v>37</v>
      </c>
      <c r="E81" s="31">
        <v>0.75285171102661597</v>
      </c>
      <c r="F81" s="32">
        <v>1345</v>
      </c>
      <c r="G81" s="32">
        <v>1016</v>
      </c>
      <c r="H81" s="33">
        <v>234</v>
      </c>
      <c r="I81" s="47">
        <v>0.75539033457249072</v>
      </c>
    </row>
    <row r="82" spans="1:9">
      <c r="A82" s="29">
        <v>45003</v>
      </c>
      <c r="B82" s="36">
        <v>263</v>
      </c>
      <c r="C82" s="36">
        <v>200</v>
      </c>
      <c r="D82" s="36">
        <v>35</v>
      </c>
      <c r="E82" s="37">
        <v>0.76045627376425851</v>
      </c>
      <c r="F82" s="36">
        <v>1345</v>
      </c>
      <c r="G82" s="36">
        <v>1004</v>
      </c>
      <c r="H82" s="36">
        <v>254</v>
      </c>
      <c r="I82" s="37">
        <v>0.7464684014869889</v>
      </c>
    </row>
    <row r="83" spans="1:9">
      <c r="A83" s="29">
        <v>45004</v>
      </c>
      <c r="B83" s="36">
        <v>263</v>
      </c>
      <c r="C83" s="36">
        <v>186</v>
      </c>
      <c r="D83" s="36">
        <v>49</v>
      </c>
      <c r="E83" s="37">
        <v>0.70722433460076051</v>
      </c>
      <c r="F83" s="36">
        <v>1345</v>
      </c>
      <c r="G83" s="36">
        <v>1031</v>
      </c>
      <c r="H83" s="36">
        <v>229</v>
      </c>
      <c r="I83" s="37">
        <v>0.76654275092936808</v>
      </c>
    </row>
    <row r="84" spans="1:9">
      <c r="A84" s="29">
        <v>45005</v>
      </c>
      <c r="B84" s="36">
        <v>263</v>
      </c>
      <c r="C84" s="36">
        <v>207</v>
      </c>
      <c r="D84" s="36">
        <v>28</v>
      </c>
      <c r="E84" s="37">
        <v>0.78707224334600756</v>
      </c>
      <c r="F84" s="36">
        <v>1345</v>
      </c>
      <c r="G84" s="36">
        <v>1022</v>
      </c>
      <c r="H84" s="36">
        <v>251</v>
      </c>
      <c r="I84" s="37">
        <v>0.75985130111524168</v>
      </c>
    </row>
    <row r="85" spans="1:9">
      <c r="A85" s="29">
        <v>45006</v>
      </c>
      <c r="B85" s="36">
        <v>263</v>
      </c>
      <c r="C85" s="36">
        <v>206</v>
      </c>
      <c r="D85" s="36">
        <v>29</v>
      </c>
      <c r="E85" s="37">
        <v>0.78326996197718635</v>
      </c>
      <c r="F85" s="36">
        <v>1345</v>
      </c>
      <c r="G85" s="36">
        <v>1015</v>
      </c>
      <c r="H85" s="36">
        <v>248</v>
      </c>
      <c r="I85" s="37">
        <v>0.75464684014869887</v>
      </c>
    </row>
    <row r="86" spans="1:9">
      <c r="A86" s="29">
        <v>45007</v>
      </c>
      <c r="B86" s="36">
        <v>263</v>
      </c>
      <c r="C86" s="36">
        <v>212</v>
      </c>
      <c r="D86" s="36">
        <v>23</v>
      </c>
      <c r="E86" s="37">
        <v>0.80608365019011408</v>
      </c>
      <c r="F86" s="36">
        <v>1345</v>
      </c>
      <c r="G86" s="36">
        <v>1038</v>
      </c>
      <c r="H86" s="36">
        <v>280</v>
      </c>
      <c r="I86" s="37">
        <v>0.77174721189591078</v>
      </c>
    </row>
    <row r="87" spans="1:9">
      <c r="A87" s="29">
        <v>45008</v>
      </c>
      <c r="B87" s="30">
        <v>263</v>
      </c>
      <c r="C87" s="30">
        <v>213</v>
      </c>
      <c r="D87" s="30">
        <v>22</v>
      </c>
      <c r="E87" s="31">
        <v>0.8098859315589354</v>
      </c>
      <c r="F87" s="36">
        <v>1345</v>
      </c>
      <c r="G87" s="36">
        <v>1036</v>
      </c>
      <c r="H87" s="36">
        <v>227</v>
      </c>
      <c r="I87" s="37">
        <v>0.77026022304832709</v>
      </c>
    </row>
    <row r="88" spans="1:9">
      <c r="A88" s="29">
        <v>45009</v>
      </c>
      <c r="B88" s="36">
        <v>263</v>
      </c>
      <c r="C88" s="36">
        <v>208</v>
      </c>
      <c r="D88" s="36">
        <v>27</v>
      </c>
      <c r="E88" s="37">
        <v>0.79087452471482889</v>
      </c>
      <c r="F88" s="36">
        <v>1345</v>
      </c>
      <c r="G88" s="36">
        <v>999</v>
      </c>
      <c r="H88" s="36">
        <v>265</v>
      </c>
      <c r="I88" s="37">
        <v>0.74275092936802978</v>
      </c>
    </row>
    <row r="89" spans="1:9">
      <c r="A89" s="29">
        <v>45010</v>
      </c>
      <c r="B89" s="36">
        <v>264</v>
      </c>
      <c r="C89" s="36">
        <v>216</v>
      </c>
      <c r="D89" s="36">
        <v>19</v>
      </c>
      <c r="E89" s="37">
        <v>0.81818181818181823</v>
      </c>
      <c r="F89" s="36">
        <v>1345</v>
      </c>
      <c r="G89" s="36">
        <v>1020</v>
      </c>
      <c r="H89" s="36">
        <v>239</v>
      </c>
      <c r="I89" s="37">
        <v>0.75836431226765799</v>
      </c>
    </row>
    <row r="90" spans="1:9">
      <c r="A90" s="29">
        <v>45011</v>
      </c>
      <c r="B90" s="36">
        <v>264</v>
      </c>
      <c r="C90" s="36">
        <v>216</v>
      </c>
      <c r="D90" s="36">
        <v>19</v>
      </c>
      <c r="E90" s="37">
        <v>0.81818181818181823</v>
      </c>
      <c r="F90" s="36">
        <v>1345</v>
      </c>
      <c r="G90" s="36">
        <v>1021</v>
      </c>
      <c r="H90" s="36">
        <v>237</v>
      </c>
      <c r="I90" s="37">
        <v>0.75910780669144984</v>
      </c>
    </row>
    <row r="91" spans="1:9">
      <c r="A91" s="29">
        <v>45012</v>
      </c>
      <c r="B91" s="36">
        <v>264</v>
      </c>
      <c r="C91" s="36">
        <v>209</v>
      </c>
      <c r="D91" s="36">
        <v>26</v>
      </c>
      <c r="E91" s="37">
        <v>0.79166666666666663</v>
      </c>
      <c r="F91" s="36">
        <v>1345</v>
      </c>
      <c r="G91" s="36">
        <v>1040</v>
      </c>
      <c r="H91" s="36">
        <v>219</v>
      </c>
      <c r="I91" s="37">
        <v>0.77323420074349447</v>
      </c>
    </row>
    <row r="92" spans="1:9">
      <c r="A92" s="29">
        <v>45013</v>
      </c>
      <c r="B92" s="30">
        <v>264</v>
      </c>
      <c r="C92" s="30">
        <v>211</v>
      </c>
      <c r="D92" s="30">
        <v>24</v>
      </c>
      <c r="E92" s="38">
        <v>0.7992424242424242</v>
      </c>
      <c r="F92" s="36">
        <v>1345</v>
      </c>
      <c r="G92" s="36">
        <v>1050</v>
      </c>
      <c r="H92" s="36">
        <v>209</v>
      </c>
      <c r="I92" s="37">
        <v>0.7806691449814126</v>
      </c>
    </row>
    <row r="93" spans="1:9">
      <c r="A93" s="29">
        <v>45014</v>
      </c>
      <c r="B93" s="36">
        <v>264</v>
      </c>
      <c r="C93" s="36">
        <v>217</v>
      </c>
      <c r="D93" s="36">
        <v>18</v>
      </c>
      <c r="E93" s="37">
        <v>0.82196969696969702</v>
      </c>
      <c r="F93" s="36">
        <v>1345</v>
      </c>
      <c r="G93" s="36">
        <v>1054</v>
      </c>
      <c r="H93" s="36">
        <v>206</v>
      </c>
      <c r="I93" s="37">
        <v>0.78364312267657987</v>
      </c>
    </row>
    <row r="94" spans="1:9">
      <c r="A94" s="29">
        <v>45015</v>
      </c>
      <c r="B94" s="36">
        <v>264</v>
      </c>
      <c r="C94" s="36">
        <v>219</v>
      </c>
      <c r="D94" s="36">
        <v>16</v>
      </c>
      <c r="E94" s="37">
        <v>0.82954545454545459</v>
      </c>
      <c r="F94" s="36">
        <v>1345</v>
      </c>
      <c r="G94" s="36">
        <v>1010</v>
      </c>
      <c r="H94" s="36">
        <v>254</v>
      </c>
      <c r="I94" s="37">
        <v>0.75092936802973975</v>
      </c>
    </row>
    <row r="95" spans="1:9">
      <c r="A95" s="29">
        <v>45016</v>
      </c>
      <c r="B95" s="36">
        <v>264</v>
      </c>
      <c r="C95" s="36">
        <v>221</v>
      </c>
      <c r="D95" s="36">
        <v>14</v>
      </c>
      <c r="E95" s="37">
        <v>0.83712121212121215</v>
      </c>
      <c r="F95" s="36">
        <v>1343</v>
      </c>
      <c r="G95" s="36">
        <v>1033</v>
      </c>
      <c r="H95" s="36">
        <v>227</v>
      </c>
      <c r="I95" s="37">
        <v>0.76917349218168285</v>
      </c>
    </row>
    <row r="96" spans="1:9">
      <c r="A96" s="29">
        <v>45017</v>
      </c>
      <c r="B96" s="36">
        <v>264</v>
      </c>
      <c r="C96" s="36">
        <v>212</v>
      </c>
      <c r="D96" s="36">
        <v>23</v>
      </c>
      <c r="E96" s="37">
        <v>0.80303030303030298</v>
      </c>
      <c r="F96" s="36">
        <v>1343</v>
      </c>
      <c r="G96" s="36">
        <v>991</v>
      </c>
      <c r="H96" s="36">
        <v>282</v>
      </c>
      <c r="I96" s="37">
        <v>0.73790022338049144</v>
      </c>
    </row>
    <row r="97" spans="1:9">
      <c r="A97" s="29">
        <v>45018</v>
      </c>
      <c r="B97" s="36">
        <v>264</v>
      </c>
      <c r="C97" s="36">
        <v>210</v>
      </c>
      <c r="D97" s="36">
        <v>25</v>
      </c>
      <c r="E97" s="37">
        <v>0.79545454545454541</v>
      </c>
      <c r="F97" s="36">
        <v>1343</v>
      </c>
      <c r="G97" s="36">
        <v>1011</v>
      </c>
      <c r="H97" s="36">
        <v>249</v>
      </c>
      <c r="I97" s="37">
        <v>0.75279225614296352</v>
      </c>
    </row>
    <row r="98" spans="1:9">
      <c r="A98" s="29">
        <v>45019</v>
      </c>
      <c r="B98" s="36">
        <v>264</v>
      </c>
      <c r="C98" s="36">
        <v>204</v>
      </c>
      <c r="D98" s="36">
        <v>27</v>
      </c>
      <c r="E98" s="37">
        <v>0.77272727272727271</v>
      </c>
      <c r="F98" s="36">
        <v>1345</v>
      </c>
      <c r="G98" s="36">
        <v>1021</v>
      </c>
      <c r="H98" s="36">
        <v>238</v>
      </c>
      <c r="I98" s="37">
        <v>0.75910780669144984</v>
      </c>
    </row>
    <row r="99" spans="1:9">
      <c r="A99" s="29">
        <v>45020</v>
      </c>
      <c r="B99" s="36">
        <v>269</v>
      </c>
      <c r="C99" s="36">
        <v>213</v>
      </c>
      <c r="D99" s="36">
        <v>22</v>
      </c>
      <c r="E99" s="37">
        <v>0.79182156133828996</v>
      </c>
      <c r="F99" s="36">
        <v>1345</v>
      </c>
      <c r="G99" s="36">
        <v>1010</v>
      </c>
      <c r="H99" s="36">
        <v>243</v>
      </c>
      <c r="I99" s="37">
        <v>0.75092936802973975</v>
      </c>
    </row>
    <row r="100" spans="1:9">
      <c r="A100" s="29">
        <v>45021</v>
      </c>
      <c r="B100" s="36">
        <v>269</v>
      </c>
      <c r="C100" s="36">
        <v>214</v>
      </c>
      <c r="D100" s="36">
        <v>26</v>
      </c>
      <c r="E100" s="37">
        <v>0.79553903345724908</v>
      </c>
      <c r="F100" s="36">
        <v>1345</v>
      </c>
      <c r="G100" s="36">
        <v>974</v>
      </c>
      <c r="H100" s="36">
        <v>274</v>
      </c>
      <c r="I100" s="37">
        <v>0.72416356877323418</v>
      </c>
    </row>
    <row r="101" spans="1:9">
      <c r="A101" s="29">
        <v>45022</v>
      </c>
      <c r="B101" s="36">
        <v>269</v>
      </c>
      <c r="C101" s="36">
        <v>210</v>
      </c>
      <c r="D101" s="36">
        <v>30</v>
      </c>
      <c r="E101" s="37">
        <v>0.7806691449814126</v>
      </c>
      <c r="F101" s="36">
        <v>1345</v>
      </c>
      <c r="G101" s="36">
        <v>976</v>
      </c>
      <c r="H101" s="36">
        <v>272</v>
      </c>
      <c r="I101" s="37">
        <v>0.72565055762081787</v>
      </c>
    </row>
    <row r="102" spans="1:9">
      <c r="A102" s="29">
        <v>45023</v>
      </c>
      <c r="B102" s="36">
        <v>269</v>
      </c>
      <c r="C102" s="36">
        <v>205</v>
      </c>
      <c r="D102" s="36">
        <v>35</v>
      </c>
      <c r="E102" s="37">
        <v>0.76208178438661711</v>
      </c>
      <c r="F102" s="36">
        <v>1345</v>
      </c>
      <c r="G102" s="36">
        <v>982</v>
      </c>
      <c r="H102" s="36">
        <v>278</v>
      </c>
      <c r="I102" s="37">
        <v>0.73011152416356873</v>
      </c>
    </row>
    <row r="103" spans="1:9">
      <c r="A103" s="29">
        <v>45024</v>
      </c>
      <c r="B103" s="36">
        <v>269</v>
      </c>
      <c r="C103" s="36">
        <v>205</v>
      </c>
      <c r="D103" s="36">
        <v>35</v>
      </c>
      <c r="E103" s="37">
        <v>0.76208178438661711</v>
      </c>
      <c r="F103" s="36">
        <v>1345</v>
      </c>
      <c r="G103" s="36">
        <v>957</v>
      </c>
      <c r="H103" s="36">
        <v>292</v>
      </c>
      <c r="I103" s="37">
        <v>0.71152416356877324</v>
      </c>
    </row>
    <row r="104" spans="1:9">
      <c r="A104" s="29">
        <v>45025</v>
      </c>
      <c r="B104" s="36">
        <v>269</v>
      </c>
      <c r="C104" s="36">
        <v>206</v>
      </c>
      <c r="D104" s="36">
        <v>34</v>
      </c>
      <c r="E104" s="37">
        <v>0.76579925650557623</v>
      </c>
      <c r="F104" s="36">
        <v>1345</v>
      </c>
      <c r="G104" s="36">
        <v>967</v>
      </c>
      <c r="H104" s="36">
        <v>288</v>
      </c>
      <c r="I104" s="37">
        <v>0.71895910780669148</v>
      </c>
    </row>
    <row r="105" spans="1:9">
      <c r="A105" s="29">
        <v>45026</v>
      </c>
      <c r="B105" s="36">
        <v>268</v>
      </c>
      <c r="C105" s="36">
        <v>206</v>
      </c>
      <c r="D105" s="36">
        <v>34</v>
      </c>
      <c r="E105" s="37">
        <v>0.76865671641791045</v>
      </c>
      <c r="F105" s="36">
        <v>1345</v>
      </c>
      <c r="G105" s="36">
        <v>944</v>
      </c>
      <c r="H105" s="36">
        <v>305</v>
      </c>
      <c r="I105" s="37">
        <v>0.70185873605947957</v>
      </c>
    </row>
    <row r="106" spans="1:9">
      <c r="A106" s="29">
        <v>45027</v>
      </c>
      <c r="B106" s="36">
        <v>268</v>
      </c>
      <c r="C106" s="36">
        <v>212</v>
      </c>
      <c r="D106" s="36">
        <v>28</v>
      </c>
      <c r="E106" s="37">
        <v>0.79104477611940294</v>
      </c>
      <c r="F106" s="36">
        <v>1345</v>
      </c>
      <c r="G106" s="36">
        <v>955</v>
      </c>
      <c r="H106" s="36">
        <v>293</v>
      </c>
      <c r="I106" s="37">
        <v>0.71003717472118955</v>
      </c>
    </row>
    <row r="107" spans="1:9">
      <c r="A107" s="29">
        <v>45028</v>
      </c>
      <c r="B107" s="36">
        <v>268</v>
      </c>
      <c r="C107" s="36">
        <v>204</v>
      </c>
      <c r="D107" s="36">
        <v>36</v>
      </c>
      <c r="E107" s="37">
        <v>0.76119402985074625</v>
      </c>
      <c r="F107" s="36">
        <v>1345</v>
      </c>
      <c r="G107" s="36">
        <v>996</v>
      </c>
      <c r="H107" s="36">
        <v>253</v>
      </c>
      <c r="I107" s="37">
        <v>0.74052044609665424</v>
      </c>
    </row>
    <row r="108" spans="1:9">
      <c r="A108" s="29">
        <v>45029</v>
      </c>
      <c r="B108" s="36">
        <v>268</v>
      </c>
      <c r="C108" s="36">
        <v>212</v>
      </c>
      <c r="D108" s="36">
        <v>28</v>
      </c>
      <c r="E108" s="37">
        <v>0.79104477611940294</v>
      </c>
      <c r="F108" s="36">
        <v>1345</v>
      </c>
      <c r="G108" s="36">
        <v>979</v>
      </c>
      <c r="H108" s="36">
        <v>274</v>
      </c>
      <c r="I108" s="37">
        <v>0.7278810408921933</v>
      </c>
    </row>
    <row r="109" spans="1:9">
      <c r="A109" s="29">
        <v>45030</v>
      </c>
      <c r="B109" s="36">
        <v>268</v>
      </c>
      <c r="C109" s="36">
        <v>216</v>
      </c>
      <c r="D109" s="36">
        <v>24</v>
      </c>
      <c r="E109" s="37">
        <v>0.80597014925373134</v>
      </c>
      <c r="F109" s="36">
        <v>1345</v>
      </c>
      <c r="G109" s="36">
        <v>1006</v>
      </c>
      <c r="H109" s="36">
        <v>242</v>
      </c>
      <c r="I109" s="37">
        <v>0.74795539033457248</v>
      </c>
    </row>
    <row r="110" spans="1:9">
      <c r="A110" s="29">
        <v>45031</v>
      </c>
      <c r="B110" s="36">
        <v>268</v>
      </c>
      <c r="C110" s="36">
        <v>213</v>
      </c>
      <c r="D110" s="36">
        <v>27</v>
      </c>
      <c r="E110" s="37">
        <v>0.79477611940298509</v>
      </c>
      <c r="F110" s="36">
        <v>1345</v>
      </c>
      <c r="G110" s="36">
        <v>1019</v>
      </c>
      <c r="H110" s="36">
        <v>229</v>
      </c>
      <c r="I110" s="37">
        <v>0.75762081784386615</v>
      </c>
    </row>
    <row r="111" spans="1:9">
      <c r="A111" s="29">
        <v>45032</v>
      </c>
      <c r="B111" s="36">
        <v>268</v>
      </c>
      <c r="C111" s="36">
        <v>214</v>
      </c>
      <c r="D111" s="36">
        <v>34</v>
      </c>
      <c r="E111" s="37">
        <v>0.79850746268656714</v>
      </c>
      <c r="F111" s="36">
        <v>1345</v>
      </c>
      <c r="G111" s="36">
        <v>1034</v>
      </c>
      <c r="H111" s="36">
        <v>220</v>
      </c>
      <c r="I111" s="37">
        <v>0.7687732342007435</v>
      </c>
    </row>
    <row r="112" spans="1:9">
      <c r="A112" s="29">
        <v>45033</v>
      </c>
      <c r="B112" s="36">
        <v>268</v>
      </c>
      <c r="C112" s="36">
        <v>211</v>
      </c>
      <c r="D112" s="36">
        <v>29</v>
      </c>
      <c r="E112" s="37">
        <v>0.78731343283582089</v>
      </c>
      <c r="F112" s="36">
        <v>1345</v>
      </c>
      <c r="G112" s="36">
        <v>1019</v>
      </c>
      <c r="H112" s="36">
        <v>229</v>
      </c>
      <c r="I112" s="37">
        <v>0.75762081784386615</v>
      </c>
    </row>
    <row r="113" spans="1:9">
      <c r="A113" s="29">
        <v>45034</v>
      </c>
      <c r="B113" s="36">
        <v>268</v>
      </c>
      <c r="C113" s="36">
        <v>205</v>
      </c>
      <c r="D113" s="36">
        <v>35</v>
      </c>
      <c r="E113" s="37">
        <v>0.7649253731343284</v>
      </c>
      <c r="F113" s="36">
        <v>1345</v>
      </c>
      <c r="G113" s="36">
        <v>1016</v>
      </c>
      <c r="H113" s="36">
        <v>232</v>
      </c>
      <c r="I113" s="37">
        <v>0.75539033457249072</v>
      </c>
    </row>
    <row r="114" spans="1:9">
      <c r="A114" s="29">
        <v>45035</v>
      </c>
      <c r="B114" s="36">
        <v>268</v>
      </c>
      <c r="C114" s="36">
        <v>208</v>
      </c>
      <c r="D114" s="36">
        <v>27</v>
      </c>
      <c r="E114" s="37">
        <v>0.77611940298507465</v>
      </c>
      <c r="F114" s="36">
        <v>1345</v>
      </c>
      <c r="G114" s="36">
        <v>1019</v>
      </c>
      <c r="H114" s="36">
        <v>220</v>
      </c>
      <c r="I114" s="37">
        <v>0.75762081784386615</v>
      </c>
    </row>
    <row r="115" spans="1:9">
      <c r="A115" s="29">
        <v>45036</v>
      </c>
      <c r="B115" s="36">
        <v>268</v>
      </c>
      <c r="C115" s="36">
        <v>219</v>
      </c>
      <c r="D115" s="36">
        <v>21</v>
      </c>
      <c r="E115" s="37">
        <v>0.81716417910447758</v>
      </c>
      <c r="F115" s="36">
        <v>1345</v>
      </c>
      <c r="G115" s="36">
        <v>1054</v>
      </c>
      <c r="H115" s="36">
        <v>195</v>
      </c>
      <c r="I115" s="37">
        <v>0.78364312267657987</v>
      </c>
    </row>
    <row r="116" spans="1:9">
      <c r="A116" s="29">
        <v>45037</v>
      </c>
      <c r="B116" s="36">
        <v>268</v>
      </c>
      <c r="C116" s="36">
        <v>221</v>
      </c>
      <c r="D116" s="36">
        <v>19</v>
      </c>
      <c r="E116" s="37">
        <v>0.82462686567164178</v>
      </c>
      <c r="F116" s="36">
        <v>1345</v>
      </c>
      <c r="G116" s="36">
        <v>1012</v>
      </c>
      <c r="H116" s="36">
        <v>230</v>
      </c>
      <c r="I116" s="37">
        <v>0.75241635687732344</v>
      </c>
    </row>
    <row r="117" spans="1:9">
      <c r="A117" s="29">
        <v>45038</v>
      </c>
      <c r="B117" s="36">
        <v>268</v>
      </c>
      <c r="C117" s="36">
        <v>214</v>
      </c>
      <c r="D117" s="36">
        <v>29</v>
      </c>
      <c r="E117" s="37">
        <v>0.79850746268656714</v>
      </c>
      <c r="F117" s="36">
        <v>1342</v>
      </c>
      <c r="G117" s="36">
        <v>1004</v>
      </c>
      <c r="H117" s="36">
        <v>245</v>
      </c>
      <c r="I117" s="37">
        <v>0.74813710879284645</v>
      </c>
    </row>
    <row r="118" spans="1:9">
      <c r="A118" s="29">
        <v>45039</v>
      </c>
      <c r="B118" s="36">
        <v>268</v>
      </c>
      <c r="C118" s="36">
        <v>215</v>
      </c>
      <c r="D118" s="36">
        <v>24</v>
      </c>
      <c r="E118" s="37">
        <v>0.80223880597014929</v>
      </c>
      <c r="F118" s="36">
        <v>1342</v>
      </c>
      <c r="G118" s="36">
        <v>1001</v>
      </c>
      <c r="H118" s="36">
        <v>245</v>
      </c>
      <c r="I118" s="37">
        <v>0.74590163934426235</v>
      </c>
    </row>
    <row r="119" spans="1:9">
      <c r="A119" s="29">
        <v>45040</v>
      </c>
      <c r="B119" s="36">
        <v>268</v>
      </c>
      <c r="C119" s="36">
        <v>212</v>
      </c>
      <c r="D119" s="36">
        <v>28</v>
      </c>
      <c r="E119" s="37">
        <v>0.79104477611940294</v>
      </c>
      <c r="F119" s="36">
        <v>1342</v>
      </c>
      <c r="G119" s="36">
        <v>1021</v>
      </c>
      <c r="H119" s="36">
        <v>225</v>
      </c>
      <c r="I119" s="37">
        <v>0.7608047690014903</v>
      </c>
    </row>
    <row r="120" spans="1:9">
      <c r="A120" s="29">
        <v>45041</v>
      </c>
      <c r="B120" s="36">
        <v>268</v>
      </c>
      <c r="C120" s="36">
        <v>209</v>
      </c>
      <c r="D120" s="36">
        <v>31</v>
      </c>
      <c r="E120" s="37">
        <v>0.77985074626865669</v>
      </c>
      <c r="F120" s="36">
        <v>1342</v>
      </c>
      <c r="G120" s="36">
        <v>991</v>
      </c>
      <c r="H120" s="36">
        <v>255</v>
      </c>
      <c r="I120" s="37">
        <v>0.73845007451564826</v>
      </c>
    </row>
    <row r="121" spans="1:9">
      <c r="A121" s="29">
        <v>45042</v>
      </c>
      <c r="B121" s="36">
        <v>268</v>
      </c>
      <c r="C121" s="36">
        <v>216</v>
      </c>
      <c r="D121" s="36">
        <v>24</v>
      </c>
      <c r="E121" s="37">
        <v>0.80597014925373134</v>
      </c>
      <c r="F121" s="36">
        <v>1342</v>
      </c>
      <c r="G121" s="36">
        <v>1012</v>
      </c>
      <c r="H121" s="36">
        <v>234</v>
      </c>
      <c r="I121" s="37">
        <v>0.75409836065573765</v>
      </c>
    </row>
    <row r="122" spans="1:9">
      <c r="A122" s="29">
        <v>45043</v>
      </c>
      <c r="B122" s="36">
        <v>268</v>
      </c>
      <c r="C122" s="36">
        <v>214</v>
      </c>
      <c r="D122" s="36">
        <v>26</v>
      </c>
      <c r="E122" s="37">
        <v>0.79850746268656714</v>
      </c>
      <c r="F122" s="36">
        <v>1339</v>
      </c>
      <c r="G122" s="36">
        <v>1012</v>
      </c>
      <c r="H122" s="36">
        <v>232</v>
      </c>
      <c r="I122" s="37">
        <v>0.75578790141896934</v>
      </c>
    </row>
    <row r="123" spans="1:9">
      <c r="A123" s="29">
        <v>45044</v>
      </c>
      <c r="B123" s="36">
        <v>268</v>
      </c>
      <c r="C123" s="36">
        <v>208</v>
      </c>
      <c r="D123" s="36">
        <v>28</v>
      </c>
      <c r="E123" s="37">
        <v>0.77611940298507465</v>
      </c>
      <c r="F123" s="36">
        <v>1339</v>
      </c>
      <c r="G123" s="36">
        <v>1012</v>
      </c>
      <c r="H123" s="36">
        <v>232</v>
      </c>
      <c r="I123" s="37">
        <v>0.75578790141896934</v>
      </c>
    </row>
    <row r="124" spans="1:9">
      <c r="A124" s="29">
        <v>45045</v>
      </c>
      <c r="B124" s="36">
        <v>268</v>
      </c>
      <c r="C124" s="36">
        <v>220</v>
      </c>
      <c r="D124" s="36">
        <v>20</v>
      </c>
      <c r="E124" s="37">
        <v>0.82089552238805974</v>
      </c>
      <c r="F124" s="36">
        <v>1339</v>
      </c>
      <c r="G124" s="36">
        <v>986</v>
      </c>
      <c r="H124" s="36">
        <v>257</v>
      </c>
      <c r="I124" s="37">
        <v>0.73637042569081401</v>
      </c>
    </row>
    <row r="125" spans="1:9">
      <c r="A125" s="29">
        <v>45046</v>
      </c>
      <c r="B125" s="36">
        <v>268</v>
      </c>
      <c r="C125" s="36">
        <v>211</v>
      </c>
      <c r="D125" s="36">
        <v>29</v>
      </c>
      <c r="E125" s="37">
        <v>0.78731343283582089</v>
      </c>
      <c r="F125" s="36">
        <v>1339</v>
      </c>
      <c r="G125" s="36">
        <v>993</v>
      </c>
      <c r="H125" s="36">
        <v>250</v>
      </c>
      <c r="I125" s="37">
        <v>0.74159820761762507</v>
      </c>
    </row>
    <row r="126" spans="1:9">
      <c r="A126" s="29">
        <v>45047</v>
      </c>
      <c r="B126" s="36">
        <v>268</v>
      </c>
      <c r="C126" s="36">
        <v>211</v>
      </c>
      <c r="D126" s="36">
        <v>29</v>
      </c>
      <c r="E126" s="37">
        <v>0.78731343283582089</v>
      </c>
      <c r="F126" s="36">
        <v>1339</v>
      </c>
      <c r="G126" s="36">
        <v>991</v>
      </c>
      <c r="H126" s="36">
        <v>251</v>
      </c>
      <c r="I126" s="37">
        <v>0.74010455563853617</v>
      </c>
    </row>
    <row r="127" spans="1:9">
      <c r="A127" s="29">
        <v>45048</v>
      </c>
      <c r="B127" s="36">
        <v>269</v>
      </c>
      <c r="C127" s="36">
        <v>208</v>
      </c>
      <c r="D127" s="36">
        <v>32</v>
      </c>
      <c r="E127" s="37">
        <v>0.77323420074349447</v>
      </c>
      <c r="F127" s="36">
        <v>1339</v>
      </c>
      <c r="G127" s="36">
        <v>1004</v>
      </c>
      <c r="H127" s="36">
        <v>233</v>
      </c>
      <c r="I127" s="37">
        <v>0.74981329350261394</v>
      </c>
    </row>
    <row r="128" spans="1:9">
      <c r="A128" s="29">
        <v>45049</v>
      </c>
      <c r="B128" s="36">
        <v>269</v>
      </c>
      <c r="C128" s="36">
        <v>223</v>
      </c>
      <c r="D128" s="36">
        <v>17</v>
      </c>
      <c r="E128" s="37">
        <v>0.82899628252788105</v>
      </c>
      <c r="F128" s="36">
        <v>1339</v>
      </c>
      <c r="G128" s="36">
        <v>1013</v>
      </c>
      <c r="H128" s="36">
        <v>224</v>
      </c>
      <c r="I128" s="37">
        <v>0.7565347274085138</v>
      </c>
    </row>
    <row r="129" spans="1:9">
      <c r="A129" s="29">
        <v>45050</v>
      </c>
      <c r="B129" s="36">
        <v>280</v>
      </c>
      <c r="C129" s="36">
        <v>228</v>
      </c>
      <c r="D129" s="36">
        <v>23</v>
      </c>
      <c r="E129" s="37">
        <v>0.81428571428571428</v>
      </c>
      <c r="F129" s="36">
        <v>1339</v>
      </c>
      <c r="G129" s="36">
        <v>1008</v>
      </c>
      <c r="H129" s="36">
        <v>229</v>
      </c>
      <c r="I129" s="37">
        <v>0.75280059746079164</v>
      </c>
    </row>
    <row r="130" spans="1:9">
      <c r="A130" s="29">
        <v>45051</v>
      </c>
      <c r="B130" s="36">
        <v>280</v>
      </c>
      <c r="C130" s="36">
        <v>230</v>
      </c>
      <c r="D130" s="36">
        <v>21</v>
      </c>
      <c r="E130" s="37">
        <v>0.8214285714285714</v>
      </c>
      <c r="F130" s="36">
        <v>1339</v>
      </c>
      <c r="G130" s="36">
        <v>1006</v>
      </c>
      <c r="H130" s="36">
        <v>242</v>
      </c>
      <c r="I130" s="37">
        <v>0.75130694548170274</v>
      </c>
    </row>
    <row r="131" spans="1:9">
      <c r="A131" s="29">
        <v>45052</v>
      </c>
      <c r="B131" s="36">
        <v>280</v>
      </c>
      <c r="C131" s="36">
        <v>232</v>
      </c>
      <c r="D131" s="36">
        <v>19</v>
      </c>
      <c r="E131" s="37">
        <v>0.82857142857142863</v>
      </c>
      <c r="F131" s="36">
        <v>1339</v>
      </c>
      <c r="G131" s="36">
        <v>1015</v>
      </c>
      <c r="H131" s="36">
        <v>228</v>
      </c>
      <c r="I131" s="37">
        <v>0.7580283793876027</v>
      </c>
    </row>
    <row r="132" spans="1:9">
      <c r="A132" s="29">
        <v>45053</v>
      </c>
      <c r="B132" s="36">
        <v>280</v>
      </c>
      <c r="C132" s="36">
        <v>221</v>
      </c>
      <c r="D132" s="36">
        <v>30</v>
      </c>
      <c r="E132" s="37">
        <v>0.78928571428571426</v>
      </c>
      <c r="F132" s="36">
        <v>1339</v>
      </c>
      <c r="G132" s="36">
        <v>1026</v>
      </c>
      <c r="H132" s="36">
        <v>222</v>
      </c>
      <c r="I132" s="37">
        <v>0.76624346527259146</v>
      </c>
    </row>
    <row r="133" spans="1:9">
      <c r="A133" s="29">
        <v>45054</v>
      </c>
      <c r="B133" s="36">
        <v>280</v>
      </c>
      <c r="C133" s="36">
        <v>228</v>
      </c>
      <c r="D133" s="36">
        <v>23</v>
      </c>
      <c r="E133" s="37">
        <v>0.81428571428571428</v>
      </c>
      <c r="F133" s="36">
        <v>1339</v>
      </c>
      <c r="G133" s="36">
        <v>1044</v>
      </c>
      <c r="H133" s="36">
        <v>204</v>
      </c>
      <c r="I133" s="37">
        <v>0.77968633308439139</v>
      </c>
    </row>
    <row r="134" spans="1:9">
      <c r="A134" s="29">
        <v>45055</v>
      </c>
      <c r="B134" s="36">
        <v>280</v>
      </c>
      <c r="C134" s="36">
        <v>227</v>
      </c>
      <c r="D134" s="36">
        <v>24</v>
      </c>
      <c r="E134" s="37">
        <v>0.81071428571428572</v>
      </c>
      <c r="F134" s="36">
        <v>1339</v>
      </c>
      <c r="G134" s="36">
        <v>1034</v>
      </c>
      <c r="H134" s="36">
        <v>214</v>
      </c>
      <c r="I134" s="37">
        <v>0.77221807318894697</v>
      </c>
    </row>
    <row r="135" spans="1:9">
      <c r="A135" s="29">
        <v>45056</v>
      </c>
      <c r="B135" s="36">
        <v>280</v>
      </c>
      <c r="C135" s="36">
        <v>225</v>
      </c>
      <c r="D135" s="36">
        <v>26</v>
      </c>
      <c r="E135" s="37">
        <v>0.8035714285714286</v>
      </c>
      <c r="F135" s="36">
        <v>1339</v>
      </c>
      <c r="G135" s="36">
        <v>1014</v>
      </c>
      <c r="H135" s="36">
        <v>233</v>
      </c>
      <c r="I135" s="37">
        <v>0.75728155339805825</v>
      </c>
    </row>
    <row r="136" spans="1:9">
      <c r="A136" s="29">
        <v>45057</v>
      </c>
      <c r="B136" s="36">
        <v>280</v>
      </c>
      <c r="C136" s="36">
        <v>218</v>
      </c>
      <c r="D136" s="36">
        <v>33</v>
      </c>
      <c r="E136" s="37">
        <v>0.77857142857142858</v>
      </c>
      <c r="F136" s="36">
        <v>1339</v>
      </c>
      <c r="G136" s="36">
        <v>1026</v>
      </c>
      <c r="H136" s="36">
        <v>220</v>
      </c>
      <c r="I136" s="37">
        <v>0.76624346527259146</v>
      </c>
    </row>
    <row r="137" spans="1:9">
      <c r="A137" s="29">
        <v>45058</v>
      </c>
      <c r="B137" s="36">
        <v>280</v>
      </c>
      <c r="C137" s="36">
        <v>211</v>
      </c>
      <c r="D137" s="36">
        <v>40</v>
      </c>
      <c r="E137" s="37">
        <v>0.75357142857142856</v>
      </c>
      <c r="F137" s="36">
        <v>1339</v>
      </c>
      <c r="G137" s="36">
        <v>1035</v>
      </c>
      <c r="H137" s="36">
        <v>212</v>
      </c>
      <c r="I137" s="37">
        <v>0.77296489917849143</v>
      </c>
    </row>
    <row r="138" spans="1:9">
      <c r="A138" s="29">
        <v>45059</v>
      </c>
      <c r="B138" s="36">
        <v>280</v>
      </c>
      <c r="C138" s="36">
        <v>218</v>
      </c>
      <c r="D138" s="36">
        <v>25</v>
      </c>
      <c r="E138" s="37">
        <v>0.77857142857142858</v>
      </c>
      <c r="F138" s="36">
        <v>1339</v>
      </c>
      <c r="G138" s="36">
        <v>987</v>
      </c>
      <c r="H138" s="36">
        <v>259</v>
      </c>
      <c r="I138" s="37">
        <v>0.73711725168035847</v>
      </c>
    </row>
    <row r="139" spans="1:9">
      <c r="A139" s="29">
        <v>45060</v>
      </c>
      <c r="B139" s="36">
        <v>280</v>
      </c>
      <c r="C139" s="36">
        <v>231</v>
      </c>
      <c r="D139" s="36">
        <v>20</v>
      </c>
      <c r="E139" s="37">
        <v>0.82499999999999996</v>
      </c>
      <c r="F139" s="36">
        <v>1339</v>
      </c>
      <c r="G139" s="36">
        <v>1002</v>
      </c>
      <c r="H139" s="36">
        <v>244</v>
      </c>
      <c r="I139" s="37">
        <v>0.74831964152352504</v>
      </c>
    </row>
    <row r="140" spans="1:9">
      <c r="A140" s="29">
        <v>45061</v>
      </c>
      <c r="B140" s="36">
        <v>281</v>
      </c>
      <c r="C140" s="36">
        <v>227</v>
      </c>
      <c r="D140" s="36">
        <v>24</v>
      </c>
      <c r="E140" s="37">
        <v>0.80782918149466187</v>
      </c>
      <c r="F140" s="36">
        <v>1339</v>
      </c>
      <c r="G140" s="36">
        <v>999</v>
      </c>
      <c r="H140" s="36">
        <v>247</v>
      </c>
      <c r="I140" s="37">
        <v>0.74607916355489168</v>
      </c>
    </row>
    <row r="141" spans="1:9">
      <c r="A141" s="29">
        <v>45062</v>
      </c>
      <c r="B141" s="36">
        <v>281</v>
      </c>
      <c r="C141" s="36">
        <v>229</v>
      </c>
      <c r="D141" s="36">
        <v>23</v>
      </c>
      <c r="E141" s="37">
        <v>0.81494661921708189</v>
      </c>
      <c r="F141" s="36">
        <v>1339</v>
      </c>
      <c r="G141" s="36">
        <v>1022</v>
      </c>
      <c r="H141" s="36">
        <v>224</v>
      </c>
      <c r="I141" s="37">
        <v>0.76325616131441376</v>
      </c>
    </row>
    <row r="142" spans="1:9">
      <c r="A142" s="29">
        <v>45063</v>
      </c>
      <c r="B142" s="36">
        <v>281</v>
      </c>
      <c r="C142" s="36">
        <v>229</v>
      </c>
      <c r="D142" s="36">
        <v>22</v>
      </c>
      <c r="E142" s="37">
        <v>0.81494661921708189</v>
      </c>
      <c r="F142" s="36">
        <v>1339</v>
      </c>
      <c r="G142" s="36">
        <v>1025</v>
      </c>
      <c r="H142" s="36">
        <v>221</v>
      </c>
      <c r="I142" s="37">
        <v>0.76549663928304701</v>
      </c>
    </row>
    <row r="143" spans="1:9">
      <c r="A143" s="29">
        <v>45064</v>
      </c>
      <c r="B143" s="30">
        <v>281</v>
      </c>
      <c r="C143" s="30">
        <v>230</v>
      </c>
      <c r="D143" s="30">
        <v>21</v>
      </c>
      <c r="E143" s="38">
        <v>0.81850533807829184</v>
      </c>
      <c r="F143" s="32">
        <v>1339</v>
      </c>
      <c r="G143" s="32">
        <v>1045</v>
      </c>
      <c r="H143" s="33">
        <v>202</v>
      </c>
      <c r="I143" s="42">
        <v>0.78043315907393573</v>
      </c>
    </row>
    <row r="144" spans="1:9">
      <c r="A144" s="29">
        <v>45065</v>
      </c>
      <c r="B144" s="36">
        <v>281</v>
      </c>
      <c r="C144" s="36">
        <v>229</v>
      </c>
      <c r="D144" s="36">
        <v>22</v>
      </c>
      <c r="E144" s="37">
        <v>0.81494661921708189</v>
      </c>
      <c r="F144" s="36">
        <v>1339</v>
      </c>
      <c r="G144" s="36">
        <v>1013</v>
      </c>
      <c r="H144" s="36">
        <v>226</v>
      </c>
      <c r="I144" s="37">
        <v>0.7565347274085138</v>
      </c>
    </row>
    <row r="145" spans="1:9">
      <c r="A145" s="29">
        <v>45066</v>
      </c>
      <c r="B145" s="30">
        <v>281</v>
      </c>
      <c r="C145" s="30">
        <v>233</v>
      </c>
      <c r="D145" s="30">
        <v>19</v>
      </c>
      <c r="E145" s="38">
        <v>0.8291814946619217</v>
      </c>
      <c r="F145" s="32">
        <v>1339</v>
      </c>
      <c r="G145" s="32">
        <v>1006</v>
      </c>
      <c r="H145" s="33">
        <v>223</v>
      </c>
      <c r="I145" s="42">
        <v>0.75130694548170274</v>
      </c>
    </row>
    <row r="146" spans="1:9">
      <c r="A146" s="29">
        <v>45067</v>
      </c>
      <c r="B146" s="36">
        <v>281</v>
      </c>
      <c r="C146" s="36">
        <v>236</v>
      </c>
      <c r="D146" s="36">
        <v>16</v>
      </c>
      <c r="E146" s="37">
        <v>0.83985765124555156</v>
      </c>
      <c r="F146" s="36">
        <v>1333</v>
      </c>
      <c r="G146" s="36">
        <v>1046</v>
      </c>
      <c r="H146" s="36">
        <v>192</v>
      </c>
      <c r="I146" s="37">
        <v>0.78469617404351089</v>
      </c>
    </row>
    <row r="147" spans="1:9">
      <c r="A147" s="29">
        <v>45068</v>
      </c>
      <c r="B147" s="30">
        <v>281</v>
      </c>
      <c r="C147" s="30">
        <v>228</v>
      </c>
      <c r="D147" s="30">
        <v>24</v>
      </c>
      <c r="E147" s="38">
        <v>0.81138790035587194</v>
      </c>
      <c r="F147" s="32">
        <v>1333</v>
      </c>
      <c r="G147" s="32">
        <v>1059</v>
      </c>
      <c r="H147" s="33">
        <v>194</v>
      </c>
      <c r="I147" s="42">
        <v>0.7944486121530383</v>
      </c>
    </row>
    <row r="148" spans="1:9">
      <c r="A148" s="29">
        <v>45069</v>
      </c>
      <c r="B148" s="36">
        <v>281</v>
      </c>
      <c r="C148" s="36">
        <v>224</v>
      </c>
      <c r="D148" s="36">
        <v>28</v>
      </c>
      <c r="E148" s="37">
        <v>0.79715302491103202</v>
      </c>
      <c r="F148" s="36">
        <v>1336</v>
      </c>
      <c r="G148" s="36">
        <v>1029</v>
      </c>
      <c r="H148" s="36">
        <v>213</v>
      </c>
      <c r="I148" s="37">
        <v>0.77020958083832336</v>
      </c>
    </row>
    <row r="149" spans="1:9">
      <c r="A149" s="29">
        <v>45070</v>
      </c>
      <c r="B149" s="30">
        <v>281</v>
      </c>
      <c r="C149" s="30">
        <v>233</v>
      </c>
      <c r="D149" s="30">
        <v>19</v>
      </c>
      <c r="E149" s="38">
        <v>0.8291814946619217</v>
      </c>
      <c r="F149" s="32">
        <v>1333</v>
      </c>
      <c r="G149" s="32">
        <v>1030</v>
      </c>
      <c r="H149" s="33">
        <v>214</v>
      </c>
      <c r="I149" s="42">
        <v>0.77269317329332332</v>
      </c>
    </row>
    <row r="150" spans="1:9">
      <c r="A150" s="29">
        <v>45071</v>
      </c>
      <c r="B150" s="36">
        <v>281</v>
      </c>
      <c r="C150" s="36">
        <v>236</v>
      </c>
      <c r="D150" s="36">
        <v>16</v>
      </c>
      <c r="E150" s="37">
        <v>0.83985765124555156</v>
      </c>
      <c r="F150" s="36">
        <v>1333</v>
      </c>
      <c r="G150" s="36">
        <v>1040</v>
      </c>
      <c r="H150" s="36">
        <v>200</v>
      </c>
      <c r="I150" s="37">
        <v>0.78019504876219059</v>
      </c>
    </row>
    <row r="151" spans="1:9">
      <c r="A151" s="29">
        <v>45072</v>
      </c>
      <c r="B151" s="30">
        <v>283</v>
      </c>
      <c r="C151" s="30">
        <v>234</v>
      </c>
      <c r="D151" s="30">
        <v>20</v>
      </c>
      <c r="E151" s="31">
        <v>0.82685512367491165</v>
      </c>
      <c r="F151" s="32">
        <v>1324</v>
      </c>
      <c r="G151" s="32">
        <v>1074</v>
      </c>
      <c r="H151" s="33">
        <v>163</v>
      </c>
      <c r="I151" s="34">
        <v>0.81117824773413894</v>
      </c>
    </row>
    <row r="152" spans="1:9">
      <c r="A152" s="29">
        <v>45073</v>
      </c>
      <c r="B152" s="30">
        <v>283</v>
      </c>
      <c r="C152" s="30">
        <v>231</v>
      </c>
      <c r="D152" s="30">
        <v>23</v>
      </c>
      <c r="E152" s="31">
        <v>0.81625441696113077</v>
      </c>
      <c r="F152" s="32">
        <v>1324</v>
      </c>
      <c r="G152" s="32">
        <v>1018</v>
      </c>
      <c r="H152" s="33">
        <v>224</v>
      </c>
      <c r="I152" s="34">
        <v>0.76888217522658608</v>
      </c>
    </row>
    <row r="153" spans="1:9">
      <c r="A153" s="29">
        <v>45074</v>
      </c>
      <c r="B153" s="30">
        <v>283</v>
      </c>
      <c r="C153" s="30">
        <v>234</v>
      </c>
      <c r="D153" s="30">
        <v>20</v>
      </c>
      <c r="E153" s="31">
        <v>0.82685512367491165</v>
      </c>
      <c r="F153" s="32">
        <v>1324</v>
      </c>
      <c r="G153" s="32">
        <v>1031</v>
      </c>
      <c r="H153" s="33">
        <v>210</v>
      </c>
      <c r="I153" s="34">
        <v>0.77870090634441091</v>
      </c>
    </row>
    <row r="154" spans="1:9">
      <c r="A154" s="29">
        <v>45075</v>
      </c>
      <c r="B154" s="30">
        <v>283</v>
      </c>
      <c r="C154" s="30">
        <v>232</v>
      </c>
      <c r="D154" s="30">
        <v>22</v>
      </c>
      <c r="E154" s="31">
        <v>0.81978798586572443</v>
      </c>
      <c r="F154" s="36">
        <v>1324</v>
      </c>
      <c r="G154" s="36">
        <v>1024</v>
      </c>
      <c r="H154" s="36">
        <v>217</v>
      </c>
      <c r="I154" s="37">
        <v>0.77341389728096677</v>
      </c>
    </row>
    <row r="155" spans="1:9">
      <c r="A155" s="29">
        <v>45076</v>
      </c>
      <c r="B155" s="30">
        <v>283</v>
      </c>
      <c r="C155" s="30">
        <v>229</v>
      </c>
      <c r="D155" s="30">
        <v>29</v>
      </c>
      <c r="E155" s="31">
        <v>0.80918727915194344</v>
      </c>
      <c r="F155" s="32">
        <v>1330</v>
      </c>
      <c r="G155" s="32">
        <v>1025</v>
      </c>
      <c r="H155" s="33">
        <v>216</v>
      </c>
      <c r="I155" s="34">
        <v>0.77067669172932329</v>
      </c>
    </row>
    <row r="156" spans="1:9">
      <c r="A156" s="29">
        <v>45077</v>
      </c>
      <c r="B156" s="30">
        <v>283</v>
      </c>
      <c r="C156" s="30">
        <v>227</v>
      </c>
      <c r="D156" s="30">
        <v>26</v>
      </c>
      <c r="E156" s="31">
        <v>0.80212014134275622</v>
      </c>
      <c r="F156" s="36">
        <v>1330</v>
      </c>
      <c r="G156" s="36">
        <v>1044</v>
      </c>
      <c r="H156" s="36">
        <v>203</v>
      </c>
      <c r="I156" s="37">
        <v>0.78496240601503764</v>
      </c>
    </row>
    <row r="157" spans="1:9">
      <c r="A157" s="29">
        <v>45078</v>
      </c>
      <c r="B157" s="30">
        <v>285</v>
      </c>
      <c r="C157" s="30">
        <v>229</v>
      </c>
      <c r="D157" s="30">
        <v>25</v>
      </c>
      <c r="E157" s="31">
        <v>0.80350877192982462</v>
      </c>
      <c r="F157" s="32">
        <v>1330</v>
      </c>
      <c r="G157" s="32">
        <v>1026</v>
      </c>
      <c r="H157" s="33">
        <v>221</v>
      </c>
      <c r="I157" s="34">
        <v>0.77142857142857146</v>
      </c>
    </row>
    <row r="158" spans="1:9">
      <c r="A158" s="29">
        <v>45079</v>
      </c>
      <c r="B158" s="30">
        <v>285</v>
      </c>
      <c r="C158" s="30">
        <v>227</v>
      </c>
      <c r="D158" s="30">
        <v>27</v>
      </c>
      <c r="E158" s="31">
        <v>0.79649122807017547</v>
      </c>
      <c r="F158" s="36">
        <v>1330</v>
      </c>
      <c r="G158" s="36">
        <v>1030</v>
      </c>
      <c r="H158" s="36">
        <v>211</v>
      </c>
      <c r="I158" s="37">
        <v>0.77443609022556392</v>
      </c>
    </row>
    <row r="159" spans="1:9">
      <c r="A159" s="29">
        <v>45080</v>
      </c>
      <c r="B159" s="30">
        <v>285</v>
      </c>
      <c r="C159" s="30">
        <v>237</v>
      </c>
      <c r="D159" s="30">
        <v>17</v>
      </c>
      <c r="E159" s="31">
        <v>0.83157894736842108</v>
      </c>
      <c r="F159" s="32">
        <v>1330</v>
      </c>
      <c r="G159" s="32">
        <v>1006</v>
      </c>
      <c r="H159" s="33">
        <v>234</v>
      </c>
      <c r="I159" s="34">
        <v>0.75639097744360906</v>
      </c>
    </row>
    <row r="160" spans="1:9">
      <c r="A160" s="29">
        <v>45081</v>
      </c>
      <c r="B160" s="30">
        <v>285</v>
      </c>
      <c r="C160" s="30">
        <v>236</v>
      </c>
      <c r="D160" s="30">
        <v>18</v>
      </c>
      <c r="E160" s="31">
        <v>0.82807017543859651</v>
      </c>
      <c r="F160" s="36">
        <v>1330</v>
      </c>
      <c r="G160" s="36">
        <v>1027</v>
      </c>
      <c r="H160" s="36">
        <v>221</v>
      </c>
      <c r="I160" s="37">
        <v>0.77218045112781952</v>
      </c>
    </row>
    <row r="161" spans="1:9">
      <c r="A161" s="29">
        <v>45082</v>
      </c>
      <c r="B161" s="30">
        <v>285</v>
      </c>
      <c r="C161" s="30">
        <v>231</v>
      </c>
      <c r="D161" s="30">
        <v>23</v>
      </c>
      <c r="E161" s="31">
        <v>0.81052631578947365</v>
      </c>
      <c r="F161" s="32">
        <v>1330</v>
      </c>
      <c r="G161" s="32">
        <v>1035</v>
      </c>
      <c r="H161" s="33">
        <v>207</v>
      </c>
      <c r="I161" s="34">
        <v>0.77819548872180455</v>
      </c>
    </row>
    <row r="162" spans="1:9">
      <c r="A162" s="29">
        <v>45083</v>
      </c>
      <c r="B162" s="30">
        <v>285</v>
      </c>
      <c r="C162" s="30">
        <v>232</v>
      </c>
      <c r="D162" s="30">
        <v>22</v>
      </c>
      <c r="E162" s="31">
        <v>0.81403508771929822</v>
      </c>
      <c r="F162" s="36">
        <v>1330</v>
      </c>
      <c r="G162" s="36">
        <v>1031</v>
      </c>
      <c r="H162" s="36">
        <v>211</v>
      </c>
      <c r="I162" s="34">
        <v>0.77518796992481198</v>
      </c>
    </row>
    <row r="163" spans="1:9">
      <c r="A163" s="29">
        <v>45084</v>
      </c>
      <c r="B163" s="30">
        <v>285</v>
      </c>
      <c r="C163" s="30">
        <v>233</v>
      </c>
      <c r="D163" s="30">
        <v>21</v>
      </c>
      <c r="E163" s="31">
        <v>0.81754385964912279</v>
      </c>
      <c r="F163" s="36">
        <v>1330</v>
      </c>
      <c r="G163" s="36">
        <v>1044</v>
      </c>
      <c r="H163" s="36">
        <v>197</v>
      </c>
      <c r="I163" s="34">
        <v>0.78496240601503764</v>
      </c>
    </row>
    <row r="164" spans="1:9">
      <c r="A164" s="29">
        <v>45085</v>
      </c>
      <c r="B164" s="30">
        <v>284</v>
      </c>
      <c r="C164" s="30">
        <v>228</v>
      </c>
      <c r="D164" s="30">
        <v>26</v>
      </c>
      <c r="E164" s="31">
        <v>0.8</v>
      </c>
      <c r="F164" s="36">
        <v>1319</v>
      </c>
      <c r="G164" s="32">
        <v>1024</v>
      </c>
      <c r="H164" s="33">
        <v>207</v>
      </c>
      <c r="I164" s="34" t="s">
        <v>16</v>
      </c>
    </row>
    <row r="165" spans="1:9">
      <c r="A165" s="29">
        <v>45086</v>
      </c>
      <c r="B165" s="30">
        <v>284</v>
      </c>
      <c r="C165" s="30">
        <v>235</v>
      </c>
      <c r="D165" s="30">
        <v>19</v>
      </c>
      <c r="E165" s="31">
        <v>0.82746478873239437</v>
      </c>
      <c r="F165" s="36">
        <v>1319</v>
      </c>
      <c r="G165" s="36">
        <v>1044</v>
      </c>
      <c r="H165" s="36">
        <v>197</v>
      </c>
      <c r="I165" s="37">
        <v>0.79150871872630779</v>
      </c>
    </row>
    <row r="166" spans="1:9">
      <c r="A166" s="29">
        <v>45087</v>
      </c>
      <c r="B166" s="30">
        <v>284</v>
      </c>
      <c r="C166" s="30">
        <v>230</v>
      </c>
      <c r="D166" s="30">
        <v>24</v>
      </c>
      <c r="E166" s="31">
        <v>0.8098591549295775</v>
      </c>
      <c r="F166" s="36">
        <v>1322</v>
      </c>
      <c r="G166" s="36">
        <v>991</v>
      </c>
      <c r="H166" s="36">
        <v>251</v>
      </c>
      <c r="I166" s="37">
        <v>0.74962178517397882</v>
      </c>
    </row>
    <row r="167" spans="1:9">
      <c r="A167" s="29">
        <v>45088</v>
      </c>
      <c r="B167" s="30">
        <v>284</v>
      </c>
      <c r="C167" s="30">
        <v>228</v>
      </c>
      <c r="D167" s="30">
        <v>16</v>
      </c>
      <c r="E167" s="31">
        <v>0.80281690140845074</v>
      </c>
      <c r="F167" s="32">
        <v>1322</v>
      </c>
      <c r="G167" s="32">
        <v>1007</v>
      </c>
      <c r="H167" s="33">
        <v>95</v>
      </c>
      <c r="I167" s="34">
        <v>0.76172465960665658</v>
      </c>
    </row>
    <row r="168" spans="1:9">
      <c r="A168" s="29">
        <v>45089</v>
      </c>
      <c r="B168" s="30">
        <v>284</v>
      </c>
      <c r="C168" s="30">
        <v>226</v>
      </c>
      <c r="D168" s="30">
        <v>18</v>
      </c>
      <c r="E168" s="31">
        <v>0.79577464788732399</v>
      </c>
      <c r="F168" s="36">
        <v>1322</v>
      </c>
      <c r="G168" s="36">
        <v>1000</v>
      </c>
      <c r="H168" s="36">
        <v>70</v>
      </c>
      <c r="I168" s="37">
        <v>0.75642965204236001</v>
      </c>
    </row>
    <row r="169" spans="1:9">
      <c r="A169" s="29">
        <v>45090</v>
      </c>
      <c r="B169" s="30">
        <v>284</v>
      </c>
      <c r="C169" s="30">
        <v>225</v>
      </c>
      <c r="D169" s="30">
        <v>29</v>
      </c>
      <c r="E169" s="31">
        <v>0.79225352112676062</v>
      </c>
      <c r="F169" s="36">
        <v>1322</v>
      </c>
      <c r="G169" s="36">
        <v>1040</v>
      </c>
      <c r="H169" s="36">
        <v>199</v>
      </c>
      <c r="I169" s="37">
        <v>0.78668683812405449</v>
      </c>
    </row>
    <row r="170" spans="1:9">
      <c r="A170" s="29">
        <v>45091</v>
      </c>
      <c r="B170" s="30">
        <v>284</v>
      </c>
      <c r="C170" s="30">
        <v>229</v>
      </c>
      <c r="D170" s="30">
        <v>25</v>
      </c>
      <c r="E170" s="31">
        <v>0.80633802816901412</v>
      </c>
      <c r="F170" s="32">
        <v>1322</v>
      </c>
      <c r="G170" s="32">
        <v>1040</v>
      </c>
      <c r="H170" s="33">
        <v>207</v>
      </c>
      <c r="I170" s="34">
        <v>0.78668683812405449</v>
      </c>
    </row>
    <row r="171" spans="1:9">
      <c r="A171" s="29">
        <v>45092</v>
      </c>
      <c r="B171" s="30">
        <v>284</v>
      </c>
      <c r="C171" s="30">
        <v>226</v>
      </c>
      <c r="D171" s="30">
        <v>28</v>
      </c>
      <c r="E171" s="31">
        <v>0.79577464788732399</v>
      </c>
      <c r="F171" s="36">
        <v>1322</v>
      </c>
      <c r="G171" s="36">
        <v>1052</v>
      </c>
      <c r="H171" s="36">
        <v>182</v>
      </c>
      <c r="I171" s="37">
        <v>0.79576399394856279</v>
      </c>
    </row>
    <row r="172" spans="1:9">
      <c r="A172" s="29">
        <v>45093</v>
      </c>
      <c r="B172" s="30">
        <v>284</v>
      </c>
      <c r="C172" s="30">
        <v>228</v>
      </c>
      <c r="D172" s="30">
        <v>26</v>
      </c>
      <c r="E172" s="31">
        <v>0.80281690140845074</v>
      </c>
      <c r="F172" s="36">
        <v>1327</v>
      </c>
      <c r="G172" s="36">
        <v>1013</v>
      </c>
      <c r="H172" s="36">
        <v>232</v>
      </c>
      <c r="I172" s="37">
        <v>0.76337603617181615</v>
      </c>
    </row>
    <row r="173" spans="1:9">
      <c r="A173" s="29">
        <v>45094</v>
      </c>
      <c r="B173" s="30">
        <v>284</v>
      </c>
      <c r="C173" s="30">
        <v>233</v>
      </c>
      <c r="D173" s="30">
        <v>21</v>
      </c>
      <c r="E173" s="31">
        <v>0.82042253521126762</v>
      </c>
      <c r="F173" s="32">
        <v>1327</v>
      </c>
      <c r="G173" s="32">
        <v>1040</v>
      </c>
      <c r="H173" s="33">
        <v>206</v>
      </c>
      <c r="I173" s="34">
        <v>0.78372268274302936</v>
      </c>
    </row>
    <row r="174" spans="1:9">
      <c r="A174" s="29">
        <v>45095</v>
      </c>
      <c r="B174" s="30">
        <v>284</v>
      </c>
      <c r="C174" s="30">
        <v>231</v>
      </c>
      <c r="D174" s="30">
        <v>23</v>
      </c>
      <c r="E174" s="31">
        <v>0.81338028169014087</v>
      </c>
      <c r="F174" s="36">
        <v>1327</v>
      </c>
      <c r="G174" s="36">
        <v>1028</v>
      </c>
      <c r="H174" s="36">
        <v>218</v>
      </c>
      <c r="I174" s="37">
        <v>0.77467972871137902</v>
      </c>
    </row>
    <row r="175" spans="1:9">
      <c r="A175" s="29">
        <v>45096</v>
      </c>
      <c r="B175" s="30">
        <v>284</v>
      </c>
      <c r="C175" s="30">
        <v>232</v>
      </c>
      <c r="D175" s="30">
        <v>22</v>
      </c>
      <c r="E175" s="31">
        <v>0.81690140845070425</v>
      </c>
      <c r="F175" s="36">
        <v>1327</v>
      </c>
      <c r="G175" s="36">
        <v>1010</v>
      </c>
      <c r="H175" s="36">
        <v>238</v>
      </c>
      <c r="I175" s="37">
        <v>0.76111529766390351</v>
      </c>
    </row>
    <row r="176" spans="1:9">
      <c r="A176" s="29">
        <v>45097</v>
      </c>
      <c r="B176" s="30">
        <v>284</v>
      </c>
      <c r="C176" s="30">
        <v>235</v>
      </c>
      <c r="D176" s="30">
        <v>19</v>
      </c>
      <c r="E176" s="31">
        <v>0.82746478873239437</v>
      </c>
      <c r="F176" s="32">
        <v>1327</v>
      </c>
      <c r="G176" s="32">
        <v>1038</v>
      </c>
      <c r="H176" s="33">
        <v>205</v>
      </c>
      <c r="I176" s="34">
        <v>0.78221552373775438</v>
      </c>
    </row>
    <row r="177" spans="1:9">
      <c r="A177" s="29">
        <v>45098</v>
      </c>
      <c r="B177" s="30">
        <v>284</v>
      </c>
      <c r="C177" s="30">
        <v>231</v>
      </c>
      <c r="D177" s="30">
        <v>23</v>
      </c>
      <c r="E177" s="31">
        <v>0.81338028169014087</v>
      </c>
      <c r="F177" s="36">
        <v>1327</v>
      </c>
      <c r="G177" s="36">
        <v>1052</v>
      </c>
      <c r="H177" s="36">
        <v>194</v>
      </c>
      <c r="I177" s="37">
        <v>0.79276563677467971</v>
      </c>
    </row>
    <row r="178" spans="1:9">
      <c r="A178" s="29">
        <v>45099</v>
      </c>
      <c r="B178" s="30">
        <v>284</v>
      </c>
      <c r="C178" s="30">
        <v>227</v>
      </c>
      <c r="D178" s="30">
        <v>27</v>
      </c>
      <c r="E178" s="31">
        <v>0.79929577464788737</v>
      </c>
      <c r="F178" s="36">
        <v>1327</v>
      </c>
      <c r="G178" s="36">
        <v>1023</v>
      </c>
      <c r="H178" s="36">
        <v>223</v>
      </c>
      <c r="I178" s="37">
        <v>0.7709118311981914</v>
      </c>
    </row>
    <row r="179" spans="1:9">
      <c r="A179" s="29">
        <v>45100</v>
      </c>
      <c r="B179" s="30">
        <v>284</v>
      </c>
      <c r="C179" s="30">
        <v>228</v>
      </c>
      <c r="D179" s="30">
        <v>26</v>
      </c>
      <c r="E179" s="31">
        <v>0.80281690140845074</v>
      </c>
      <c r="F179" s="32">
        <v>1327</v>
      </c>
      <c r="G179" s="32">
        <v>1018</v>
      </c>
      <c r="H179" s="33">
        <v>228</v>
      </c>
      <c r="I179" s="34">
        <v>0.76714393368500378</v>
      </c>
    </row>
    <row r="180" spans="1:9">
      <c r="A180" s="29">
        <v>45101</v>
      </c>
      <c r="B180" s="30">
        <v>284</v>
      </c>
      <c r="C180" s="30">
        <v>235</v>
      </c>
      <c r="D180" s="30">
        <v>18</v>
      </c>
      <c r="E180" s="31">
        <v>0.82746478873239437</v>
      </c>
      <c r="F180" s="36">
        <v>1327</v>
      </c>
      <c r="G180" s="36">
        <v>1045</v>
      </c>
      <c r="H180" s="36">
        <v>201</v>
      </c>
      <c r="I180" s="37">
        <v>0.78749058025621699</v>
      </c>
    </row>
    <row r="181" spans="1:9">
      <c r="A181" s="29">
        <v>45102</v>
      </c>
      <c r="B181" s="30">
        <v>284</v>
      </c>
      <c r="C181" s="30">
        <v>228</v>
      </c>
      <c r="D181" s="30">
        <v>26</v>
      </c>
      <c r="E181" s="31">
        <v>0.80281690140845074</v>
      </c>
      <c r="F181" s="36">
        <v>1327</v>
      </c>
      <c r="G181" s="36">
        <v>1039</v>
      </c>
      <c r="H181" s="36">
        <v>209</v>
      </c>
      <c r="I181" s="37">
        <v>0.78296910324039182</v>
      </c>
    </row>
    <row r="182" spans="1:9">
      <c r="A182" s="29">
        <v>45103</v>
      </c>
      <c r="B182" s="30">
        <v>284</v>
      </c>
      <c r="C182" s="30">
        <v>240</v>
      </c>
      <c r="D182" s="30">
        <v>14</v>
      </c>
      <c r="E182" s="31">
        <v>0.84507042253521125</v>
      </c>
      <c r="F182" s="32">
        <v>1320</v>
      </c>
      <c r="G182" s="32">
        <v>1063</v>
      </c>
      <c r="H182" s="33">
        <v>185</v>
      </c>
      <c r="I182" s="34">
        <v>0.8053030303030303</v>
      </c>
    </row>
    <row r="183" spans="1:9">
      <c r="A183" s="29">
        <v>45104</v>
      </c>
      <c r="B183" s="30">
        <v>284</v>
      </c>
      <c r="C183" s="30">
        <v>231</v>
      </c>
      <c r="D183" s="30">
        <v>23</v>
      </c>
      <c r="E183" s="31">
        <v>0.81338028169014087</v>
      </c>
      <c r="F183" s="36">
        <v>1320</v>
      </c>
      <c r="G183" s="36">
        <v>1067</v>
      </c>
      <c r="H183" s="36">
        <v>172</v>
      </c>
      <c r="I183" s="37">
        <v>0.80833333333333335</v>
      </c>
    </row>
    <row r="184" spans="1:9">
      <c r="A184" s="29">
        <v>45105</v>
      </c>
      <c r="B184" s="30">
        <v>301</v>
      </c>
      <c r="C184" s="30">
        <v>229</v>
      </c>
      <c r="D184" s="30">
        <v>25</v>
      </c>
      <c r="E184" s="31">
        <v>0.76079734219269102</v>
      </c>
      <c r="F184" s="36">
        <v>1322</v>
      </c>
      <c r="G184" s="36">
        <v>1053</v>
      </c>
      <c r="H184" s="36">
        <v>182</v>
      </c>
      <c r="I184" s="37">
        <v>0.79652042360060515</v>
      </c>
    </row>
    <row r="185" spans="1:9">
      <c r="A185" s="29">
        <v>45106</v>
      </c>
      <c r="B185" s="30">
        <v>301</v>
      </c>
      <c r="C185" s="30">
        <v>228</v>
      </c>
      <c r="D185" s="30">
        <v>26</v>
      </c>
      <c r="E185" s="31">
        <v>0.75747508305647837</v>
      </c>
      <c r="F185" s="32">
        <v>1322</v>
      </c>
      <c r="G185" s="32">
        <v>1043</v>
      </c>
      <c r="H185" s="33">
        <v>192</v>
      </c>
      <c r="I185" s="34">
        <v>0.78895612708018159</v>
      </c>
    </row>
    <row r="186" spans="1:9">
      <c r="A186" s="29">
        <v>45107</v>
      </c>
      <c r="B186" s="30">
        <v>301</v>
      </c>
      <c r="C186" s="30">
        <v>230</v>
      </c>
      <c r="D186" s="30">
        <v>29</v>
      </c>
      <c r="E186" s="31">
        <v>0.76411960132890366</v>
      </c>
      <c r="F186" s="36">
        <v>1322</v>
      </c>
      <c r="G186" s="36">
        <v>1054</v>
      </c>
      <c r="H186" s="36">
        <v>189</v>
      </c>
      <c r="I186" s="37">
        <v>0.79727685325264752</v>
      </c>
    </row>
    <row r="187" spans="1:9">
      <c r="A187" s="29">
        <v>45108</v>
      </c>
      <c r="B187" s="30">
        <v>301</v>
      </c>
      <c r="C187" s="30">
        <v>244</v>
      </c>
      <c r="D187" s="30">
        <v>25</v>
      </c>
      <c r="E187" s="31">
        <v>0.81063122923588038</v>
      </c>
      <c r="F187" s="36">
        <v>1322</v>
      </c>
      <c r="G187" s="36">
        <v>1046</v>
      </c>
      <c r="H187" s="36">
        <v>195</v>
      </c>
      <c r="I187" s="37">
        <v>0.79122541603630858</v>
      </c>
    </row>
    <row r="188" spans="1:9">
      <c r="A188" s="29">
        <v>45109</v>
      </c>
      <c r="B188" s="30">
        <v>301</v>
      </c>
      <c r="C188" s="30">
        <v>240</v>
      </c>
      <c r="D188" s="30">
        <v>33</v>
      </c>
      <c r="E188" s="31">
        <v>0.79734219269102991</v>
      </c>
      <c r="F188" s="32">
        <v>1322</v>
      </c>
      <c r="G188" s="32">
        <v>1035</v>
      </c>
      <c r="H188" s="33">
        <v>206</v>
      </c>
      <c r="I188" s="34">
        <v>0.78290468986384265</v>
      </c>
    </row>
    <row r="189" spans="1:9">
      <c r="A189" s="29">
        <v>45110</v>
      </c>
      <c r="B189" s="30">
        <v>301</v>
      </c>
      <c r="C189" s="30">
        <v>241</v>
      </c>
      <c r="D189" s="30">
        <v>32</v>
      </c>
      <c r="E189" s="31">
        <v>0.80066445182724255</v>
      </c>
      <c r="F189" s="36">
        <v>1322</v>
      </c>
      <c r="G189" s="36">
        <v>1054</v>
      </c>
      <c r="H189" s="36">
        <v>187</v>
      </c>
      <c r="I189" s="37">
        <v>0.79727685325264752</v>
      </c>
    </row>
    <row r="190" spans="1:9">
      <c r="A190" s="29">
        <v>45111</v>
      </c>
      <c r="B190" s="30">
        <v>290</v>
      </c>
      <c r="C190" s="30">
        <v>226</v>
      </c>
      <c r="D190" s="30">
        <v>42</v>
      </c>
      <c r="E190" s="31">
        <v>0.77931034482758621</v>
      </c>
      <c r="F190" s="36">
        <v>1310</v>
      </c>
      <c r="G190" s="36">
        <v>1051</v>
      </c>
      <c r="H190" s="36">
        <v>179</v>
      </c>
      <c r="I190" s="37">
        <v>0.8022900763358779</v>
      </c>
    </row>
    <row r="191" spans="1:9">
      <c r="A191" s="29">
        <v>45112</v>
      </c>
      <c r="B191" s="30">
        <v>262</v>
      </c>
      <c r="C191" s="30">
        <v>228</v>
      </c>
      <c r="D191" s="30">
        <v>26</v>
      </c>
      <c r="E191" s="31">
        <v>0.87022900763358779</v>
      </c>
      <c r="F191" s="32">
        <v>1304</v>
      </c>
      <c r="G191" s="32">
        <v>1036</v>
      </c>
      <c r="H191" s="33">
        <v>188</v>
      </c>
      <c r="I191" s="34">
        <v>0.79447852760736193</v>
      </c>
    </row>
    <row r="192" spans="1:9">
      <c r="A192" s="29">
        <v>45113</v>
      </c>
      <c r="B192" s="30">
        <v>279</v>
      </c>
      <c r="C192" s="30">
        <v>217</v>
      </c>
      <c r="D192" s="30">
        <v>40</v>
      </c>
      <c r="E192" s="31">
        <v>0.77777777777777779</v>
      </c>
      <c r="F192" s="36">
        <v>1307</v>
      </c>
      <c r="G192" s="36">
        <v>1026</v>
      </c>
      <c r="H192" s="36">
        <v>203</v>
      </c>
      <c r="I192" s="37">
        <v>0.78500382555470538</v>
      </c>
    </row>
    <row r="193" spans="1:11">
      <c r="A193" s="29">
        <v>45114</v>
      </c>
      <c r="B193" s="30">
        <v>279</v>
      </c>
      <c r="C193" s="30">
        <v>217</v>
      </c>
      <c r="D193" s="30">
        <v>38</v>
      </c>
      <c r="E193" s="31">
        <v>0.77777777777777779</v>
      </c>
      <c r="F193" s="36">
        <v>1309</v>
      </c>
      <c r="G193" s="36">
        <v>1037</v>
      </c>
      <c r="H193" s="36">
        <v>190</v>
      </c>
      <c r="I193" s="37">
        <v>0.79220779220779225</v>
      </c>
    </row>
    <row r="194" spans="1:11">
      <c r="A194" s="29">
        <v>45115</v>
      </c>
      <c r="B194" s="30">
        <v>284</v>
      </c>
      <c r="C194" s="30">
        <v>212</v>
      </c>
      <c r="D194" s="30">
        <v>44</v>
      </c>
      <c r="E194" s="31">
        <v>0.74647887323943662</v>
      </c>
      <c r="F194" s="32">
        <v>1339</v>
      </c>
      <c r="G194" s="32">
        <v>1008</v>
      </c>
      <c r="H194" s="33">
        <v>222</v>
      </c>
      <c r="I194" s="34">
        <v>0.75280059746079164</v>
      </c>
    </row>
    <row r="195" spans="1:11">
      <c r="A195" s="29">
        <v>45116</v>
      </c>
      <c r="B195" s="30">
        <v>284</v>
      </c>
      <c r="C195" s="30">
        <v>222</v>
      </c>
      <c r="D195" s="30">
        <v>33</v>
      </c>
      <c r="E195" s="31">
        <v>0.78169014084507038</v>
      </c>
      <c r="F195" s="36">
        <v>1339</v>
      </c>
      <c r="G195" s="36">
        <v>1040</v>
      </c>
      <c r="H195" s="36">
        <v>187</v>
      </c>
      <c r="I195" s="37">
        <v>0.77669902912621358</v>
      </c>
    </row>
    <row r="196" spans="1:11">
      <c r="A196" s="29">
        <v>45117</v>
      </c>
      <c r="B196" s="30">
        <v>284</v>
      </c>
      <c r="C196" s="30">
        <v>211</v>
      </c>
      <c r="D196" s="30">
        <v>42</v>
      </c>
      <c r="E196" s="31">
        <v>0.74295774647887325</v>
      </c>
      <c r="F196" s="36">
        <v>1339</v>
      </c>
      <c r="G196" s="36">
        <v>1011</v>
      </c>
      <c r="H196" s="36">
        <v>216</v>
      </c>
      <c r="I196" s="37">
        <v>0.75504107542942489</v>
      </c>
    </row>
    <row r="197" spans="1:11">
      <c r="A197" s="29">
        <v>45118</v>
      </c>
      <c r="B197" s="30">
        <v>284</v>
      </c>
      <c r="C197" s="30">
        <v>210</v>
      </c>
      <c r="D197" s="30">
        <v>47</v>
      </c>
      <c r="E197" s="31">
        <v>0.73943661971830987</v>
      </c>
      <c r="F197" s="32">
        <v>1339</v>
      </c>
      <c r="G197" s="32">
        <v>1032</v>
      </c>
      <c r="H197" s="33">
        <v>198</v>
      </c>
      <c r="I197" s="34">
        <v>0.77072442120985807</v>
      </c>
    </row>
    <row r="198" spans="1:11">
      <c r="A198" s="29">
        <v>45119</v>
      </c>
      <c r="B198" s="30">
        <v>284</v>
      </c>
      <c r="C198" s="30">
        <v>222</v>
      </c>
      <c r="D198" s="30">
        <v>45</v>
      </c>
      <c r="E198" s="31">
        <v>0.78169014084507038</v>
      </c>
      <c r="F198" s="36">
        <v>1310</v>
      </c>
      <c r="G198" s="36">
        <v>1010</v>
      </c>
      <c r="H198" s="36">
        <v>219</v>
      </c>
      <c r="I198" s="37">
        <v>0.77099236641221369</v>
      </c>
    </row>
    <row r="199" spans="1:11">
      <c r="A199" s="29">
        <v>45120</v>
      </c>
      <c r="B199" s="30">
        <v>284</v>
      </c>
      <c r="C199" s="30">
        <v>212</v>
      </c>
      <c r="D199" s="30">
        <v>47</v>
      </c>
      <c r="E199" s="31">
        <v>0.74647887323943662</v>
      </c>
      <c r="F199" s="32">
        <v>1316</v>
      </c>
      <c r="G199" s="32">
        <v>1024</v>
      </c>
      <c r="H199" s="33">
        <v>206</v>
      </c>
      <c r="I199" s="34">
        <v>0.77811550151975684</v>
      </c>
    </row>
    <row r="200" spans="1:11">
      <c r="A200" s="29">
        <v>45121</v>
      </c>
      <c r="B200" s="30">
        <v>284</v>
      </c>
      <c r="C200" s="30">
        <v>211</v>
      </c>
      <c r="D200" s="30">
        <v>45</v>
      </c>
      <c r="E200" s="31">
        <v>0.74295774647887325</v>
      </c>
      <c r="F200" s="36">
        <v>1309</v>
      </c>
      <c r="G200" s="36">
        <v>1019</v>
      </c>
      <c r="H200" s="36">
        <v>290</v>
      </c>
      <c r="I200" s="37">
        <v>0.77800000000000002</v>
      </c>
    </row>
    <row r="201" spans="1:11">
      <c r="A201" s="29">
        <v>45122</v>
      </c>
      <c r="B201" s="30">
        <v>284</v>
      </c>
      <c r="C201" s="30">
        <v>218</v>
      </c>
      <c r="D201" s="30">
        <v>39</v>
      </c>
      <c r="E201" s="31">
        <v>0.76760563380281688</v>
      </c>
      <c r="F201" s="36">
        <v>1309</v>
      </c>
      <c r="G201" s="36">
        <v>1018</v>
      </c>
      <c r="H201" s="36">
        <v>216</v>
      </c>
      <c r="I201" s="37">
        <v>0.77769289533995412</v>
      </c>
    </row>
    <row r="202" spans="1:11">
      <c r="A202" s="29">
        <v>45123</v>
      </c>
      <c r="B202" s="30">
        <v>284</v>
      </c>
      <c r="C202" s="30">
        <v>224</v>
      </c>
      <c r="D202" s="30">
        <v>33</v>
      </c>
      <c r="E202" s="31">
        <v>0.78873239436619713</v>
      </c>
      <c r="F202" s="32">
        <v>1309</v>
      </c>
      <c r="G202" s="32">
        <v>1030</v>
      </c>
      <c r="H202" s="33">
        <v>203</v>
      </c>
      <c r="I202" s="34">
        <v>0.78686019862490453</v>
      </c>
    </row>
    <row r="203" spans="1:11">
      <c r="A203" s="29">
        <v>45124</v>
      </c>
      <c r="B203" s="30">
        <v>284</v>
      </c>
      <c r="C203" s="30">
        <v>229</v>
      </c>
      <c r="D203" s="30">
        <v>30</v>
      </c>
      <c r="E203" s="31">
        <v>0.80633802816901412</v>
      </c>
      <c r="F203" s="32">
        <v>1309</v>
      </c>
      <c r="G203" s="32">
        <v>1016</v>
      </c>
      <c r="H203" s="33">
        <v>215</v>
      </c>
      <c r="I203" s="34">
        <v>0.77616501145912908</v>
      </c>
      <c r="J203" s="32"/>
      <c r="K203" s="32"/>
    </row>
    <row r="204" spans="1:11">
      <c r="A204" s="29">
        <v>45125</v>
      </c>
      <c r="B204" s="30">
        <v>284</v>
      </c>
      <c r="C204" s="30">
        <v>223</v>
      </c>
      <c r="D204" s="30">
        <v>36</v>
      </c>
      <c r="E204" s="31">
        <v>0.78521126760563376</v>
      </c>
      <c r="F204" s="32">
        <v>1314</v>
      </c>
      <c r="G204" s="32">
        <v>1034</v>
      </c>
      <c r="H204" s="33">
        <v>200</v>
      </c>
      <c r="I204" s="34">
        <v>0.78691019786910199</v>
      </c>
    </row>
    <row r="205" spans="1:11">
      <c r="A205" s="29">
        <v>45126</v>
      </c>
      <c r="B205" s="30">
        <v>284</v>
      </c>
      <c r="C205" s="30">
        <v>220</v>
      </c>
      <c r="D205" s="30">
        <v>33</v>
      </c>
      <c r="E205" s="31">
        <v>0.77464788732394363</v>
      </c>
      <c r="F205" s="32">
        <v>1314</v>
      </c>
      <c r="G205" s="32">
        <v>1019</v>
      </c>
      <c r="H205" s="33">
        <v>217</v>
      </c>
      <c r="I205" s="34">
        <v>0.77549467275494677</v>
      </c>
    </row>
    <row r="206" spans="1:11">
      <c r="A206" s="29">
        <v>45127</v>
      </c>
      <c r="B206" s="30">
        <v>284</v>
      </c>
      <c r="C206" s="30">
        <v>213</v>
      </c>
      <c r="D206" s="30">
        <v>42</v>
      </c>
      <c r="E206" s="31">
        <v>0.75</v>
      </c>
      <c r="F206" s="32">
        <v>1314</v>
      </c>
      <c r="G206" s="32">
        <v>1008</v>
      </c>
      <c r="H206" s="33">
        <v>214</v>
      </c>
      <c r="I206" s="34">
        <v>0.76712328767123283</v>
      </c>
    </row>
    <row r="207" spans="1:11">
      <c r="A207" s="29">
        <v>45128</v>
      </c>
      <c r="B207" s="30">
        <v>284</v>
      </c>
      <c r="C207" s="30">
        <v>223</v>
      </c>
      <c r="D207" s="30">
        <v>36</v>
      </c>
      <c r="E207" s="31">
        <v>0.78521126760563376</v>
      </c>
      <c r="F207" s="32">
        <v>1314</v>
      </c>
      <c r="G207" s="32">
        <v>1008</v>
      </c>
      <c r="H207" s="33">
        <v>222</v>
      </c>
      <c r="I207" s="34">
        <v>0.76712328767123283</v>
      </c>
    </row>
    <row r="208" spans="1:11">
      <c r="A208" s="29">
        <v>45129</v>
      </c>
      <c r="B208" s="30">
        <v>284</v>
      </c>
      <c r="C208" s="30">
        <v>219</v>
      </c>
      <c r="D208" s="30">
        <v>38</v>
      </c>
      <c r="E208" s="31">
        <v>0.77112676056338025</v>
      </c>
      <c r="F208" s="32">
        <v>1314</v>
      </c>
      <c r="G208" s="32">
        <v>1007</v>
      </c>
      <c r="H208" s="33">
        <v>221</v>
      </c>
      <c r="I208" s="34">
        <v>0.76636225266362257</v>
      </c>
    </row>
    <row r="209" spans="1:9">
      <c r="A209" s="29">
        <v>45130</v>
      </c>
      <c r="B209" s="30">
        <v>284</v>
      </c>
      <c r="C209" s="30">
        <v>221</v>
      </c>
      <c r="D209" s="30">
        <v>36</v>
      </c>
      <c r="E209" s="31">
        <v>0.778169014084507</v>
      </c>
      <c r="F209" s="32">
        <v>1314</v>
      </c>
      <c r="G209" s="32">
        <v>1014</v>
      </c>
      <c r="H209" s="33">
        <v>219</v>
      </c>
      <c r="I209" s="34">
        <v>0.77168949771689499</v>
      </c>
    </row>
    <row r="210" spans="1:9">
      <c r="A210" s="29">
        <v>45131</v>
      </c>
      <c r="B210" s="30">
        <v>284</v>
      </c>
      <c r="C210" s="30">
        <v>227</v>
      </c>
      <c r="D210" s="30">
        <v>32</v>
      </c>
      <c r="E210" s="31">
        <v>0.79929577464788737</v>
      </c>
      <c r="F210" s="32">
        <v>1314</v>
      </c>
      <c r="G210" s="32">
        <v>993</v>
      </c>
      <c r="H210" s="33">
        <v>240</v>
      </c>
      <c r="I210" s="34">
        <v>0.75570776255707761</v>
      </c>
    </row>
    <row r="211" spans="1:9">
      <c r="A211" s="29">
        <v>45132</v>
      </c>
      <c r="B211" s="30">
        <v>284</v>
      </c>
      <c r="C211" s="30">
        <v>227</v>
      </c>
      <c r="D211" s="30">
        <v>32</v>
      </c>
      <c r="E211" s="31">
        <v>0.79929577464788737</v>
      </c>
      <c r="F211" s="32">
        <v>1314</v>
      </c>
      <c r="G211" s="32">
        <v>1010</v>
      </c>
      <c r="H211" s="33">
        <v>284</v>
      </c>
      <c r="I211" s="34">
        <v>0.76864535768645359</v>
      </c>
    </row>
    <row r="212" spans="1:9">
      <c r="A212" s="29">
        <v>45133</v>
      </c>
      <c r="B212" s="30">
        <v>284</v>
      </c>
      <c r="C212" s="30">
        <v>233</v>
      </c>
      <c r="D212" s="30">
        <v>26</v>
      </c>
      <c r="E212" s="31">
        <v>0.82042253521126762</v>
      </c>
      <c r="F212" s="32">
        <v>1314</v>
      </c>
      <c r="G212" s="32">
        <v>1009</v>
      </c>
      <c r="H212" s="33">
        <v>229</v>
      </c>
      <c r="I212" s="34">
        <v>0.76788432267884321</v>
      </c>
    </row>
    <row r="213" spans="1:9">
      <c r="A213" s="29">
        <v>45134</v>
      </c>
      <c r="B213" s="30">
        <v>284</v>
      </c>
      <c r="C213" s="30">
        <v>226</v>
      </c>
      <c r="D213" s="30">
        <v>33</v>
      </c>
      <c r="E213" s="31">
        <v>0.79577464788732399</v>
      </c>
      <c r="F213" s="32">
        <v>1314</v>
      </c>
      <c r="G213" s="32">
        <v>979</v>
      </c>
      <c r="H213" s="33">
        <v>256</v>
      </c>
      <c r="I213" s="34">
        <v>0.74505327245053277</v>
      </c>
    </row>
    <row r="214" spans="1:9">
      <c r="A214" s="29">
        <v>45135</v>
      </c>
      <c r="B214" s="30">
        <v>284</v>
      </c>
      <c r="C214" s="30">
        <v>230</v>
      </c>
      <c r="D214" s="30">
        <v>29</v>
      </c>
      <c r="E214" s="31">
        <v>0.8098591549295775</v>
      </c>
      <c r="F214" s="32">
        <v>1320</v>
      </c>
      <c r="G214" s="32">
        <v>1027</v>
      </c>
      <c r="H214" s="33">
        <v>208</v>
      </c>
      <c r="I214" s="34">
        <v>0.77803030303030307</v>
      </c>
    </row>
    <row r="215" spans="1:9">
      <c r="A215" s="29">
        <v>45136</v>
      </c>
      <c r="B215" s="30">
        <v>284</v>
      </c>
      <c r="C215" s="30">
        <v>225</v>
      </c>
      <c r="D215" s="30">
        <v>32</v>
      </c>
      <c r="E215" s="31">
        <v>0.79225352112676062</v>
      </c>
      <c r="F215" s="32">
        <v>1314</v>
      </c>
      <c r="G215" s="32">
        <v>1023</v>
      </c>
      <c r="H215" s="33">
        <v>212</v>
      </c>
      <c r="I215" s="34">
        <v>0.77853881278538817</v>
      </c>
    </row>
    <row r="216" spans="1:9">
      <c r="A216" s="29">
        <v>45137</v>
      </c>
      <c r="B216" s="30">
        <v>284</v>
      </c>
      <c r="C216" s="30">
        <v>228</v>
      </c>
      <c r="D216" s="30">
        <v>30</v>
      </c>
      <c r="E216" s="31">
        <v>0.80281690140845074</v>
      </c>
      <c r="F216" s="32">
        <v>1314</v>
      </c>
      <c r="G216" s="32">
        <v>1032</v>
      </c>
      <c r="H216" s="33">
        <v>208</v>
      </c>
      <c r="I216" s="34">
        <v>0.78538812785388123</v>
      </c>
    </row>
    <row r="217" spans="1:9">
      <c r="A217" s="29">
        <v>45138</v>
      </c>
      <c r="B217" s="30">
        <v>284</v>
      </c>
      <c r="C217" s="30">
        <v>215</v>
      </c>
      <c r="D217" s="30">
        <v>44</v>
      </c>
      <c r="E217" s="31">
        <v>0.75704225352112675</v>
      </c>
      <c r="F217" s="32">
        <v>1314</v>
      </c>
      <c r="G217" s="32">
        <v>1030</v>
      </c>
      <c r="H217" s="33">
        <v>200</v>
      </c>
      <c r="I217" s="34">
        <v>0.78386605783866059</v>
      </c>
    </row>
    <row r="218" spans="1:9">
      <c r="A218" s="29">
        <v>45139</v>
      </c>
      <c r="B218" s="30">
        <v>284</v>
      </c>
      <c r="C218" s="30">
        <v>211</v>
      </c>
      <c r="D218" s="30">
        <v>48</v>
      </c>
      <c r="E218" s="31">
        <v>0.74295774647887325</v>
      </c>
      <c r="F218" s="32">
        <v>1314</v>
      </c>
      <c r="G218" s="32">
        <v>1048</v>
      </c>
      <c r="H218" s="33">
        <v>189</v>
      </c>
      <c r="I218" s="34">
        <v>0.79756468797564684</v>
      </c>
    </row>
    <row r="219" spans="1:9">
      <c r="A219" s="29">
        <v>45140</v>
      </c>
      <c r="B219" s="30">
        <v>284</v>
      </c>
      <c r="C219" s="30">
        <v>206</v>
      </c>
      <c r="D219" s="30">
        <v>51</v>
      </c>
      <c r="E219" s="31">
        <v>0.72535211267605637</v>
      </c>
      <c r="F219" s="32">
        <v>1317</v>
      </c>
      <c r="G219" s="32">
        <v>1012</v>
      </c>
      <c r="H219" s="33">
        <v>230</v>
      </c>
      <c r="I219" s="34">
        <v>0.76841305998481402</v>
      </c>
    </row>
    <row r="220" spans="1:9">
      <c r="A220" s="29">
        <v>45141</v>
      </c>
      <c r="B220" s="30">
        <v>284</v>
      </c>
      <c r="C220" s="30">
        <v>219</v>
      </c>
      <c r="D220" s="30">
        <v>40</v>
      </c>
      <c r="E220" s="31">
        <v>0.77112676056338025</v>
      </c>
      <c r="F220" s="32">
        <v>1317</v>
      </c>
      <c r="G220" s="32">
        <v>1007</v>
      </c>
      <c r="H220" s="33">
        <v>228</v>
      </c>
      <c r="I220" s="34">
        <v>0.76461655277145024</v>
      </c>
    </row>
    <row r="221" spans="1:9">
      <c r="A221" s="29">
        <v>45142</v>
      </c>
      <c r="B221" s="30">
        <v>284</v>
      </c>
      <c r="C221" s="30">
        <v>218</v>
      </c>
      <c r="D221" s="30">
        <v>41</v>
      </c>
      <c r="E221" s="31">
        <v>0.76760563380281688</v>
      </c>
      <c r="F221" s="32">
        <v>1317</v>
      </c>
      <c r="G221" s="32">
        <v>1013</v>
      </c>
      <c r="H221" s="33">
        <v>224</v>
      </c>
      <c r="I221" s="34">
        <v>0.76917236142748668</v>
      </c>
    </row>
    <row r="222" spans="1:9">
      <c r="A222" s="29">
        <v>45143</v>
      </c>
      <c r="B222" s="30">
        <v>284</v>
      </c>
      <c r="C222" s="30">
        <v>197</v>
      </c>
      <c r="D222" s="30">
        <v>62</v>
      </c>
      <c r="E222" s="31">
        <v>0.69366197183098588</v>
      </c>
      <c r="F222" s="32">
        <v>1317</v>
      </c>
      <c r="G222" s="32">
        <v>1010</v>
      </c>
      <c r="H222" s="33">
        <v>227</v>
      </c>
      <c r="I222" s="34">
        <v>0.76689445709946846</v>
      </c>
    </row>
    <row r="223" spans="1:9">
      <c r="A223" s="29">
        <v>45144</v>
      </c>
      <c r="B223" s="30">
        <v>284</v>
      </c>
      <c r="C223" s="30">
        <v>204</v>
      </c>
      <c r="D223" s="30">
        <v>53</v>
      </c>
      <c r="E223" s="31">
        <v>0.71830985915492962</v>
      </c>
      <c r="F223" s="32">
        <v>1317</v>
      </c>
      <c r="G223" s="32">
        <v>1017</v>
      </c>
      <c r="H223" s="33">
        <v>221</v>
      </c>
      <c r="I223" s="34">
        <v>0.77220956719817768</v>
      </c>
    </row>
    <row r="224" spans="1:9">
      <c r="A224" s="29">
        <v>45145</v>
      </c>
      <c r="B224" s="30">
        <v>284</v>
      </c>
      <c r="C224" s="30">
        <v>213</v>
      </c>
      <c r="D224" s="30">
        <v>44</v>
      </c>
      <c r="E224" s="31">
        <v>0.75</v>
      </c>
      <c r="F224" s="32">
        <v>1317</v>
      </c>
      <c r="G224" s="32">
        <v>1019</v>
      </c>
      <c r="H224" s="33">
        <v>233</v>
      </c>
      <c r="I224" s="34">
        <v>0.77372817008352313</v>
      </c>
    </row>
    <row r="225" spans="1:9">
      <c r="A225" s="29">
        <v>45146</v>
      </c>
      <c r="B225" s="30">
        <v>284</v>
      </c>
      <c r="C225" s="30">
        <v>223</v>
      </c>
      <c r="D225" s="30">
        <v>36</v>
      </c>
      <c r="E225" s="31">
        <v>0.78521126760563376</v>
      </c>
      <c r="F225" s="32">
        <v>1317</v>
      </c>
      <c r="G225" s="32">
        <v>1029</v>
      </c>
      <c r="H225" s="33">
        <v>204</v>
      </c>
      <c r="I225" s="34">
        <v>0.78132118451025057</v>
      </c>
    </row>
    <row r="226" spans="1:9">
      <c r="A226" s="29">
        <v>45147</v>
      </c>
      <c r="B226" s="30">
        <v>284</v>
      </c>
      <c r="C226" s="30">
        <v>218</v>
      </c>
      <c r="D226" s="30">
        <v>40</v>
      </c>
      <c r="E226" s="31">
        <v>0.76760563380281688</v>
      </c>
      <c r="F226" s="32">
        <v>1317</v>
      </c>
      <c r="G226" s="32">
        <v>1034</v>
      </c>
      <c r="H226" s="33">
        <v>207</v>
      </c>
      <c r="I226" s="34">
        <v>0.78511769172361423</v>
      </c>
    </row>
    <row r="227" spans="1:9">
      <c r="A227" s="29">
        <v>45148</v>
      </c>
      <c r="B227" s="30">
        <v>284</v>
      </c>
      <c r="C227" s="30">
        <v>229</v>
      </c>
      <c r="D227" s="30">
        <v>30</v>
      </c>
      <c r="E227" s="31">
        <v>0.80633802816901412</v>
      </c>
      <c r="F227" s="32">
        <v>1317</v>
      </c>
      <c r="G227" s="32">
        <v>1033</v>
      </c>
      <c r="H227" s="33">
        <v>198</v>
      </c>
      <c r="I227" s="34">
        <v>0.78435839028094156</v>
      </c>
    </row>
    <row r="228" spans="1:9">
      <c r="A228" s="29">
        <v>45149</v>
      </c>
      <c r="B228" s="30">
        <v>284</v>
      </c>
      <c r="C228" s="30">
        <v>223</v>
      </c>
      <c r="D228" s="30">
        <v>36</v>
      </c>
      <c r="E228" s="31">
        <v>0.78521126760563376</v>
      </c>
      <c r="F228" s="32">
        <v>1317</v>
      </c>
      <c r="G228" s="32">
        <v>1029</v>
      </c>
      <c r="H228" s="33">
        <v>204</v>
      </c>
      <c r="I228" s="34">
        <v>0.78132118451025057</v>
      </c>
    </row>
    <row r="229" spans="1:9">
      <c r="A229" s="29">
        <v>45150</v>
      </c>
      <c r="B229" s="30">
        <v>284</v>
      </c>
      <c r="C229" s="30">
        <v>216</v>
      </c>
      <c r="D229" s="30">
        <v>36</v>
      </c>
      <c r="E229" s="31">
        <v>0.76056338028169013</v>
      </c>
      <c r="F229" s="32">
        <v>1317</v>
      </c>
      <c r="G229" s="32">
        <v>1017</v>
      </c>
      <c r="H229" s="33">
        <v>220</v>
      </c>
      <c r="I229" s="34">
        <v>0.77220956719817768</v>
      </c>
    </row>
    <row r="230" spans="1:9">
      <c r="A230" s="29">
        <v>45151</v>
      </c>
      <c r="B230" s="30">
        <v>284</v>
      </c>
      <c r="C230" s="30">
        <v>225</v>
      </c>
      <c r="D230" s="30">
        <v>32</v>
      </c>
      <c r="E230" s="31">
        <v>0.79225352112676062</v>
      </c>
      <c r="F230" s="32">
        <v>1317</v>
      </c>
      <c r="G230" s="32">
        <v>1009</v>
      </c>
      <c r="H230" s="33">
        <v>3902</v>
      </c>
      <c r="I230" s="34">
        <v>0.7661351556567958</v>
      </c>
    </row>
    <row r="231" spans="1:9">
      <c r="A231" s="29">
        <v>45152</v>
      </c>
      <c r="B231" s="30">
        <v>284</v>
      </c>
      <c r="C231" s="30">
        <v>220</v>
      </c>
      <c r="D231" s="30">
        <v>39</v>
      </c>
      <c r="E231" s="31">
        <v>0.77464788732394363</v>
      </c>
      <c r="F231" s="32">
        <v>1317</v>
      </c>
      <c r="G231" s="32">
        <v>1013</v>
      </c>
      <c r="H231" s="33">
        <v>223</v>
      </c>
      <c r="I231" s="34">
        <v>0.76917236142748668</v>
      </c>
    </row>
    <row r="232" spans="1:9">
      <c r="A232" s="29">
        <v>45153</v>
      </c>
      <c r="B232" s="30">
        <v>284</v>
      </c>
      <c r="C232" s="30">
        <v>213</v>
      </c>
      <c r="D232" s="30">
        <v>44</v>
      </c>
      <c r="E232" s="31">
        <v>0.75</v>
      </c>
      <c r="F232" s="32">
        <v>1317</v>
      </c>
      <c r="G232" s="32">
        <v>1007</v>
      </c>
      <c r="H232" s="33">
        <v>234</v>
      </c>
      <c r="I232" s="34">
        <v>0.76461655277145024</v>
      </c>
    </row>
    <row r="233" spans="1:9">
      <c r="A233" s="29">
        <v>45154</v>
      </c>
      <c r="B233" s="30">
        <v>284</v>
      </c>
      <c r="C233" s="30">
        <v>222</v>
      </c>
      <c r="D233" s="30">
        <v>35</v>
      </c>
      <c r="E233" s="31">
        <v>0.78169014084507038</v>
      </c>
      <c r="F233" s="32">
        <v>1317</v>
      </c>
      <c r="G233" s="32">
        <v>1030</v>
      </c>
      <c r="H233" s="33">
        <v>197</v>
      </c>
      <c r="I233" s="34">
        <v>0.78208048595292334</v>
      </c>
    </row>
    <row r="234" spans="1:9">
      <c r="A234" s="29">
        <v>45155</v>
      </c>
      <c r="B234" s="30">
        <v>284</v>
      </c>
      <c r="C234" s="30">
        <v>215</v>
      </c>
      <c r="D234" s="30">
        <v>41</v>
      </c>
      <c r="E234" s="31">
        <v>0.75704225352112675</v>
      </c>
      <c r="F234" s="32">
        <v>1317</v>
      </c>
      <c r="G234" s="32">
        <v>1028</v>
      </c>
      <c r="H234" s="33">
        <v>195</v>
      </c>
      <c r="I234" s="34">
        <v>0.78056188306757779</v>
      </c>
    </row>
    <row r="235" spans="1:9">
      <c r="A235" s="29">
        <v>45156</v>
      </c>
      <c r="B235" s="30">
        <v>284</v>
      </c>
      <c r="C235" s="30">
        <v>223</v>
      </c>
      <c r="D235" s="30">
        <v>36</v>
      </c>
      <c r="E235" s="31">
        <v>0.78521126760563376</v>
      </c>
      <c r="F235" s="32">
        <v>1317</v>
      </c>
      <c r="G235" s="32">
        <v>1034</v>
      </c>
      <c r="H235" s="33">
        <v>191</v>
      </c>
      <c r="I235" s="34">
        <v>0.78511769172361423</v>
      </c>
    </row>
    <row r="236" spans="1:9">
      <c r="A236" s="29">
        <v>45157</v>
      </c>
      <c r="B236" s="30">
        <v>284</v>
      </c>
      <c r="C236" s="30">
        <v>218</v>
      </c>
      <c r="D236" s="30">
        <v>39</v>
      </c>
      <c r="E236" s="31">
        <v>0.76760563380281688</v>
      </c>
      <c r="F236" s="32">
        <v>1317</v>
      </c>
      <c r="G236" s="32">
        <v>1022</v>
      </c>
      <c r="H236" s="33">
        <v>221</v>
      </c>
      <c r="I236" s="34">
        <v>0.77600607441154135</v>
      </c>
    </row>
    <row r="237" spans="1:9">
      <c r="A237" s="29">
        <v>45158</v>
      </c>
      <c r="B237" s="30">
        <v>284</v>
      </c>
      <c r="C237" s="30">
        <v>221</v>
      </c>
      <c r="D237" s="30">
        <v>36</v>
      </c>
      <c r="E237" s="31">
        <v>0.778169014084507</v>
      </c>
      <c r="F237" s="32">
        <v>1317</v>
      </c>
      <c r="G237" s="32">
        <v>1030</v>
      </c>
      <c r="H237" s="33">
        <v>210</v>
      </c>
      <c r="I237" s="34">
        <v>0.78208048595292334</v>
      </c>
    </row>
    <row r="238" spans="1:9">
      <c r="A238" s="29">
        <v>45159</v>
      </c>
      <c r="B238" s="30">
        <v>284</v>
      </c>
      <c r="C238" s="30">
        <v>225</v>
      </c>
      <c r="D238" s="30">
        <v>32</v>
      </c>
      <c r="E238" s="31">
        <v>0.79225352112676062</v>
      </c>
      <c r="F238" s="32">
        <v>1317</v>
      </c>
      <c r="G238" s="32">
        <v>1013</v>
      </c>
      <c r="H238" s="33">
        <v>228</v>
      </c>
      <c r="I238" s="34">
        <v>0.76917236142748668</v>
      </c>
    </row>
    <row r="239" spans="1:9">
      <c r="A239" s="29">
        <v>45160</v>
      </c>
      <c r="B239" s="30">
        <v>284</v>
      </c>
      <c r="C239" s="30">
        <v>203</v>
      </c>
      <c r="D239" s="30">
        <v>56</v>
      </c>
      <c r="E239" s="31">
        <v>0.71478873239436624</v>
      </c>
      <c r="F239" s="32">
        <v>1317</v>
      </c>
      <c r="G239" s="32">
        <v>1005</v>
      </c>
      <c r="H239" s="33">
        <v>226</v>
      </c>
      <c r="I239" s="34">
        <v>0.7630979498861048</v>
      </c>
    </row>
    <row r="240" spans="1:9">
      <c r="A240" s="29">
        <v>45161</v>
      </c>
      <c r="B240" s="30">
        <v>284</v>
      </c>
      <c r="C240" s="30">
        <v>213</v>
      </c>
      <c r="D240" s="30">
        <v>46</v>
      </c>
      <c r="E240" s="31">
        <v>0.75</v>
      </c>
      <c r="F240" s="32">
        <v>1317</v>
      </c>
      <c r="G240" s="32">
        <v>1026</v>
      </c>
      <c r="H240" s="33">
        <v>212</v>
      </c>
      <c r="I240" s="34">
        <v>0.77904328018223234</v>
      </c>
    </row>
    <row r="241" spans="1:9">
      <c r="A241" s="29">
        <v>45162</v>
      </c>
      <c r="B241" s="30">
        <v>284</v>
      </c>
      <c r="C241" s="30">
        <v>202</v>
      </c>
      <c r="D241" s="30">
        <v>57</v>
      </c>
      <c r="E241" s="31">
        <v>0.71126760563380287</v>
      </c>
      <c r="F241" s="32">
        <v>1317</v>
      </c>
      <c r="G241" s="32">
        <v>1029</v>
      </c>
      <c r="H241" s="33">
        <v>207</v>
      </c>
      <c r="I241" s="34">
        <v>0.78132118451025057</v>
      </c>
    </row>
    <row r="242" spans="1:9">
      <c r="A242" s="29">
        <v>45163</v>
      </c>
      <c r="B242" s="30">
        <v>284</v>
      </c>
      <c r="C242" s="30">
        <v>201</v>
      </c>
      <c r="D242" s="30">
        <v>54</v>
      </c>
      <c r="E242" s="31">
        <v>0.70774647887323938</v>
      </c>
      <c r="F242" s="32">
        <v>1317</v>
      </c>
      <c r="G242" s="32">
        <v>1037</v>
      </c>
      <c r="H242" s="33">
        <v>203</v>
      </c>
      <c r="I242" s="34">
        <v>0.78739559605163245</v>
      </c>
    </row>
    <row r="243" spans="1:9">
      <c r="A243" s="29">
        <v>45164</v>
      </c>
      <c r="B243" s="30">
        <v>284</v>
      </c>
      <c r="C243" s="30">
        <v>199</v>
      </c>
      <c r="D243" s="30">
        <v>52</v>
      </c>
      <c r="E243" s="31">
        <v>0.70070422535211263</v>
      </c>
      <c r="F243" s="32">
        <v>1317</v>
      </c>
      <c r="G243" s="32">
        <v>999</v>
      </c>
      <c r="H243" s="33">
        <v>235</v>
      </c>
      <c r="I243" s="34">
        <v>0.75854214123006836</v>
      </c>
    </row>
    <row r="244" spans="1:9">
      <c r="A244" s="29">
        <v>45165</v>
      </c>
      <c r="B244" s="30">
        <v>284</v>
      </c>
      <c r="C244" s="30">
        <v>210</v>
      </c>
      <c r="D244" s="30">
        <v>47</v>
      </c>
      <c r="E244" s="31">
        <v>0.73943661971830987</v>
      </c>
      <c r="F244" s="32">
        <v>1317</v>
      </c>
      <c r="G244" s="32">
        <v>979</v>
      </c>
      <c r="H244" s="33">
        <v>258</v>
      </c>
      <c r="I244" s="34">
        <v>0.74335611237661348</v>
      </c>
    </row>
    <row r="245" spans="1:9">
      <c r="A245" s="29">
        <v>45166</v>
      </c>
      <c r="B245" s="30">
        <v>284</v>
      </c>
      <c r="C245" s="30">
        <v>225</v>
      </c>
      <c r="D245" s="30">
        <v>31</v>
      </c>
      <c r="E245" s="31">
        <v>0.79225352112676062</v>
      </c>
      <c r="F245" s="32">
        <v>1317</v>
      </c>
      <c r="G245" s="32">
        <v>992</v>
      </c>
      <c r="H245" s="33">
        <v>234</v>
      </c>
      <c r="I245" s="34">
        <v>0.75322703113135914</v>
      </c>
    </row>
    <row r="246" spans="1:9">
      <c r="A246" s="29">
        <v>45167</v>
      </c>
      <c r="B246" s="30">
        <v>284</v>
      </c>
      <c r="C246" s="30">
        <v>223</v>
      </c>
      <c r="D246" s="30">
        <v>30</v>
      </c>
      <c r="E246" s="31">
        <v>0.78521126760563376</v>
      </c>
      <c r="F246" s="32">
        <v>1312</v>
      </c>
      <c r="G246" s="32">
        <v>1005</v>
      </c>
      <c r="H246" s="33">
        <v>228</v>
      </c>
      <c r="I246" s="34">
        <v>0.7660060975609756</v>
      </c>
    </row>
    <row r="247" spans="1:9">
      <c r="A247" s="29">
        <v>45168</v>
      </c>
      <c r="B247" s="30">
        <v>284</v>
      </c>
      <c r="C247" s="30">
        <v>223</v>
      </c>
      <c r="D247" s="30">
        <v>30</v>
      </c>
      <c r="E247" s="31">
        <v>0.79</v>
      </c>
      <c r="F247" s="32">
        <v>1312</v>
      </c>
      <c r="G247" s="32">
        <v>1007</v>
      </c>
      <c r="H247" s="33">
        <v>236</v>
      </c>
      <c r="I247" s="34">
        <v>0.76753048780487809</v>
      </c>
    </row>
    <row r="248" spans="1:9">
      <c r="A248" s="29">
        <v>45169</v>
      </c>
      <c r="B248" s="30">
        <v>284</v>
      </c>
      <c r="C248" s="30">
        <v>208</v>
      </c>
      <c r="D248" s="30">
        <v>48</v>
      </c>
      <c r="E248" s="31">
        <v>0.73239436619718312</v>
      </c>
      <c r="F248" s="32">
        <v>1312</v>
      </c>
      <c r="G248" s="32">
        <v>1029</v>
      </c>
      <c r="H248" s="33">
        <v>205</v>
      </c>
      <c r="I248" s="34">
        <v>0.78429878048780488</v>
      </c>
    </row>
    <row r="249" spans="1:9">
      <c r="A249" s="29">
        <v>45170</v>
      </c>
      <c r="B249" s="30">
        <v>284</v>
      </c>
      <c r="C249" s="30">
        <v>226</v>
      </c>
      <c r="D249" s="30">
        <v>33</v>
      </c>
      <c r="E249" s="31">
        <v>0.79577464788732399</v>
      </c>
      <c r="F249" s="32">
        <v>1312</v>
      </c>
      <c r="G249" s="32">
        <v>1023</v>
      </c>
      <c r="H249" s="33">
        <v>208</v>
      </c>
      <c r="I249" s="34">
        <v>0.77972560975609762</v>
      </c>
    </row>
    <row r="250" spans="1:9">
      <c r="A250" s="29">
        <v>45171</v>
      </c>
      <c r="B250" s="30">
        <v>284</v>
      </c>
      <c r="C250" s="30">
        <v>219</v>
      </c>
      <c r="D250" s="30">
        <v>40</v>
      </c>
      <c r="E250" s="31">
        <v>0.77112676056338025</v>
      </c>
      <c r="F250" s="32">
        <v>1312</v>
      </c>
      <c r="G250" s="32">
        <v>1013</v>
      </c>
      <c r="H250" s="33">
        <v>221</v>
      </c>
      <c r="I250" s="34">
        <v>0.77210365853658536</v>
      </c>
    </row>
    <row r="251" spans="1:9">
      <c r="A251" s="29">
        <v>45172</v>
      </c>
      <c r="B251" s="30">
        <v>284</v>
      </c>
      <c r="C251" s="30">
        <v>217</v>
      </c>
      <c r="D251" s="30">
        <v>39</v>
      </c>
      <c r="E251" s="31">
        <v>0.7640845070422535</v>
      </c>
      <c r="F251" s="32">
        <v>1312</v>
      </c>
      <c r="G251" s="32">
        <v>1006</v>
      </c>
      <c r="H251" s="33">
        <v>234</v>
      </c>
      <c r="I251" s="34">
        <v>0.76676829268292679</v>
      </c>
    </row>
    <row r="252" spans="1:9">
      <c r="A252" s="29">
        <v>45173</v>
      </c>
      <c r="B252" s="30">
        <v>284</v>
      </c>
      <c r="C252" s="30">
        <v>202</v>
      </c>
      <c r="D252" s="30">
        <v>57</v>
      </c>
      <c r="E252" s="31">
        <v>0.71126760563380287</v>
      </c>
      <c r="F252" s="32">
        <v>1312</v>
      </c>
      <c r="G252" s="32">
        <v>999</v>
      </c>
      <c r="H252" s="33">
        <v>232</v>
      </c>
      <c r="I252" s="34">
        <v>0.76143292682926833</v>
      </c>
    </row>
    <row r="253" spans="1:9">
      <c r="A253" s="29">
        <v>45174</v>
      </c>
      <c r="B253" s="30">
        <v>284</v>
      </c>
      <c r="C253" s="30">
        <v>197</v>
      </c>
      <c r="D253" s="30">
        <v>62</v>
      </c>
      <c r="E253" s="31">
        <v>0.69366197183098588</v>
      </c>
      <c r="F253" s="32">
        <v>1312</v>
      </c>
      <c r="G253" s="32">
        <v>1017</v>
      </c>
      <c r="H253" s="33">
        <v>219</v>
      </c>
      <c r="I253" s="34">
        <v>0.77515243902439024</v>
      </c>
    </row>
    <row r="254" spans="1:9">
      <c r="A254" s="29">
        <v>45175</v>
      </c>
      <c r="B254" s="30">
        <v>284</v>
      </c>
      <c r="C254" s="30">
        <v>210</v>
      </c>
      <c r="D254" s="30">
        <v>49</v>
      </c>
      <c r="E254" s="31">
        <v>0.73943661971830987</v>
      </c>
      <c r="F254" s="32">
        <v>1312</v>
      </c>
      <c r="G254" s="32">
        <v>1013</v>
      </c>
      <c r="H254" s="33">
        <v>228</v>
      </c>
      <c r="I254" s="34">
        <v>0.77210365853658536</v>
      </c>
    </row>
    <row r="255" spans="1:9">
      <c r="A255" s="29">
        <v>45176</v>
      </c>
      <c r="B255" s="30">
        <v>282</v>
      </c>
      <c r="C255" s="30">
        <v>201</v>
      </c>
      <c r="D255" s="30">
        <v>58</v>
      </c>
      <c r="E255" s="31">
        <v>0.71276595744680848</v>
      </c>
      <c r="F255" s="32">
        <v>1312</v>
      </c>
      <c r="G255" s="32">
        <v>1020</v>
      </c>
      <c r="H255" s="33">
        <v>216</v>
      </c>
      <c r="I255" s="34">
        <v>0.77743902439024393</v>
      </c>
    </row>
    <row r="256" spans="1:9">
      <c r="A256" s="29">
        <v>45177</v>
      </c>
      <c r="B256" s="30">
        <v>282</v>
      </c>
      <c r="C256" s="30">
        <v>206</v>
      </c>
      <c r="D256" s="30">
        <v>53</v>
      </c>
      <c r="E256" s="31">
        <v>0.73049645390070927</v>
      </c>
      <c r="F256" s="32">
        <v>1312</v>
      </c>
      <c r="G256" s="32">
        <v>1015</v>
      </c>
      <c r="H256" s="33">
        <v>226</v>
      </c>
      <c r="I256" s="34">
        <v>0.77362804878048785</v>
      </c>
    </row>
    <row r="257" spans="1:9">
      <c r="A257" s="29">
        <v>45178</v>
      </c>
      <c r="B257" s="30">
        <v>282</v>
      </c>
      <c r="C257" s="30">
        <v>204</v>
      </c>
      <c r="D257" s="30">
        <v>53</v>
      </c>
      <c r="E257" s="31">
        <v>0.72340425531914898</v>
      </c>
      <c r="F257" s="32">
        <v>1312</v>
      </c>
      <c r="G257" s="32">
        <v>1017</v>
      </c>
      <c r="H257" s="33">
        <v>219</v>
      </c>
      <c r="I257" s="34">
        <v>0.77515243902439024</v>
      </c>
    </row>
    <row r="258" spans="1:9">
      <c r="A258" s="29">
        <v>45179</v>
      </c>
      <c r="B258" s="30">
        <v>282</v>
      </c>
      <c r="C258" s="30">
        <v>216</v>
      </c>
      <c r="D258" s="30">
        <v>41</v>
      </c>
      <c r="E258" s="31">
        <v>0.76595744680851063</v>
      </c>
      <c r="F258" s="32">
        <v>1312</v>
      </c>
      <c r="G258" s="32">
        <v>1024</v>
      </c>
      <c r="H258" s="33">
        <v>212</v>
      </c>
      <c r="I258" s="34">
        <v>0.78048780487804881</v>
      </c>
    </row>
    <row r="259" spans="1:9">
      <c r="A259" s="29">
        <v>45180</v>
      </c>
      <c r="B259" s="30">
        <v>282</v>
      </c>
      <c r="C259" s="30">
        <v>214</v>
      </c>
      <c r="D259" s="30">
        <v>44</v>
      </c>
      <c r="E259" s="31">
        <v>0.75886524822695034</v>
      </c>
      <c r="F259" s="32">
        <v>1312</v>
      </c>
      <c r="G259" s="32">
        <v>986</v>
      </c>
      <c r="H259" s="33">
        <v>250</v>
      </c>
      <c r="I259" s="34">
        <v>0.75152439024390238</v>
      </c>
    </row>
    <row r="260" spans="1:9">
      <c r="A260" s="29">
        <v>45181</v>
      </c>
      <c r="B260" s="30">
        <v>282</v>
      </c>
      <c r="C260" s="30">
        <v>215</v>
      </c>
      <c r="D260" s="30">
        <v>44</v>
      </c>
      <c r="E260" s="31">
        <v>0.76241134751773054</v>
      </c>
      <c r="F260" s="32">
        <v>1312</v>
      </c>
      <c r="G260" s="32">
        <v>1035</v>
      </c>
      <c r="H260" s="33">
        <v>206</v>
      </c>
      <c r="I260" s="34">
        <v>0.78887195121951215</v>
      </c>
    </row>
    <row r="261" spans="1:9">
      <c r="A261" s="29">
        <v>45182</v>
      </c>
      <c r="B261" s="30">
        <v>282</v>
      </c>
      <c r="C261" s="30">
        <v>219</v>
      </c>
      <c r="D261" s="30">
        <v>40</v>
      </c>
      <c r="E261" s="31">
        <v>0.77659574468085102</v>
      </c>
      <c r="F261" s="32">
        <v>1312</v>
      </c>
      <c r="G261" s="32">
        <v>1049</v>
      </c>
      <c r="H261" s="33">
        <v>181</v>
      </c>
      <c r="I261" s="34">
        <v>0.79954268292682928</v>
      </c>
    </row>
    <row r="262" spans="1:9">
      <c r="A262" s="29">
        <v>45183</v>
      </c>
      <c r="B262" s="30">
        <v>282</v>
      </c>
      <c r="C262" s="30">
        <v>219</v>
      </c>
      <c r="D262" s="30">
        <v>40</v>
      </c>
      <c r="E262" s="31">
        <v>0.77659574468085102</v>
      </c>
      <c r="F262" s="32">
        <v>1312</v>
      </c>
      <c r="G262" s="32">
        <v>1038</v>
      </c>
      <c r="H262" s="33">
        <v>197</v>
      </c>
      <c r="I262" s="34">
        <v>0.79115853658536583</v>
      </c>
    </row>
    <row r="263" spans="1:9">
      <c r="A263" s="29">
        <v>45184</v>
      </c>
      <c r="B263" s="30">
        <v>282</v>
      </c>
      <c r="C263" s="30">
        <v>217</v>
      </c>
      <c r="D263" s="30">
        <v>42</v>
      </c>
      <c r="E263" s="31">
        <v>0.76950354609929073</v>
      </c>
      <c r="F263" s="32">
        <v>1312</v>
      </c>
      <c r="G263" s="32">
        <v>1022</v>
      </c>
      <c r="H263" s="33">
        <v>207</v>
      </c>
      <c r="I263" s="34">
        <v>0.77896341463414631</v>
      </c>
    </row>
    <row r="264" spans="1:9">
      <c r="A264" s="29">
        <v>45185</v>
      </c>
      <c r="B264" s="30">
        <v>282</v>
      </c>
      <c r="C264" s="30">
        <v>221</v>
      </c>
      <c r="D264" s="30">
        <v>36</v>
      </c>
      <c r="E264" s="31">
        <v>0.78368794326241131</v>
      </c>
      <c r="F264" s="32">
        <v>1312</v>
      </c>
      <c r="G264" s="32">
        <v>993</v>
      </c>
      <c r="H264" s="33">
        <v>237</v>
      </c>
      <c r="I264" s="34">
        <v>0.75685975609756095</v>
      </c>
    </row>
    <row r="265" spans="1:9">
      <c r="A265" s="29">
        <v>45186</v>
      </c>
      <c r="B265" s="30">
        <v>282</v>
      </c>
      <c r="C265" s="30">
        <v>209</v>
      </c>
      <c r="D265" s="30">
        <v>48</v>
      </c>
      <c r="E265" s="31">
        <v>0.74113475177304966</v>
      </c>
      <c r="F265" s="32">
        <v>1312</v>
      </c>
      <c r="G265" s="32">
        <v>1004</v>
      </c>
      <c r="H265" s="33">
        <v>225</v>
      </c>
      <c r="I265" s="34">
        <v>0.7652439024390244</v>
      </c>
    </row>
    <row r="266" spans="1:9">
      <c r="A266" s="29">
        <v>45187</v>
      </c>
      <c r="B266" s="30">
        <v>282</v>
      </c>
      <c r="C266" s="30">
        <v>207</v>
      </c>
      <c r="D266" s="30">
        <v>52</v>
      </c>
      <c r="E266" s="31">
        <v>0.73404255319148937</v>
      </c>
      <c r="F266" s="32">
        <v>1312</v>
      </c>
      <c r="G266" s="32">
        <v>1019</v>
      </c>
      <c r="H266" s="33">
        <v>211</v>
      </c>
      <c r="I266" s="34">
        <v>0.77667682926829273</v>
      </c>
    </row>
    <row r="267" spans="1:9">
      <c r="A267" s="29">
        <v>45188</v>
      </c>
      <c r="B267" s="30">
        <v>282</v>
      </c>
      <c r="C267" s="30">
        <v>207</v>
      </c>
      <c r="D267" s="30">
        <v>52</v>
      </c>
      <c r="E267" s="31">
        <v>0.73404255319148937</v>
      </c>
      <c r="F267" s="32">
        <v>1312</v>
      </c>
      <c r="G267" s="32">
        <v>1012</v>
      </c>
      <c r="H267" s="33">
        <v>217</v>
      </c>
      <c r="I267" s="34">
        <v>0.77134146341463417</v>
      </c>
    </row>
    <row r="268" spans="1:9">
      <c r="A268" s="29">
        <v>45189</v>
      </c>
      <c r="B268" s="30">
        <v>282</v>
      </c>
      <c r="C268" s="30">
        <v>197</v>
      </c>
      <c r="D268" s="30">
        <v>62</v>
      </c>
      <c r="E268" s="31">
        <v>0.6985815602836879</v>
      </c>
      <c r="F268" s="32">
        <v>1312</v>
      </c>
      <c r="G268" s="32">
        <v>998</v>
      </c>
      <c r="H268" s="33">
        <v>237</v>
      </c>
      <c r="I268" s="34">
        <v>0.76067073170731703</v>
      </c>
    </row>
    <row r="269" spans="1:9">
      <c r="A269" s="29">
        <v>45190</v>
      </c>
      <c r="B269" s="30">
        <v>282</v>
      </c>
      <c r="C269" s="30">
        <v>199</v>
      </c>
      <c r="D269" s="30">
        <v>60</v>
      </c>
      <c r="E269" s="31">
        <v>0.70567375886524819</v>
      </c>
      <c r="F269" s="32">
        <v>1312</v>
      </c>
      <c r="G269" s="32">
        <v>983</v>
      </c>
      <c r="H269" s="33">
        <v>247</v>
      </c>
      <c r="I269" s="34">
        <v>0.74923780487804881</v>
      </c>
    </row>
    <row r="270" spans="1:9">
      <c r="A270" s="29">
        <v>45191</v>
      </c>
      <c r="B270" s="30">
        <v>282</v>
      </c>
      <c r="C270" s="30">
        <v>194</v>
      </c>
      <c r="D270" s="30">
        <v>65</v>
      </c>
      <c r="E270" s="31">
        <v>0.68794326241134751</v>
      </c>
      <c r="F270" s="32">
        <v>1312</v>
      </c>
      <c r="G270" s="32">
        <v>1003</v>
      </c>
      <c r="H270" s="33">
        <v>232</v>
      </c>
      <c r="I270" s="34">
        <v>0.76448170731707321</v>
      </c>
    </row>
    <row r="271" spans="1:9">
      <c r="A271" s="29">
        <v>45192</v>
      </c>
      <c r="B271" s="30">
        <v>282</v>
      </c>
      <c r="C271" s="30">
        <v>194</v>
      </c>
      <c r="D271" s="30">
        <v>64</v>
      </c>
      <c r="E271" s="31">
        <v>0.68794326241134751</v>
      </c>
      <c r="F271" s="32">
        <v>1312</v>
      </c>
      <c r="G271" s="32">
        <v>981</v>
      </c>
      <c r="H271" s="33">
        <v>249</v>
      </c>
      <c r="I271" s="34">
        <v>0.74771341463414631</v>
      </c>
    </row>
    <row r="272" spans="1:9">
      <c r="A272" s="29">
        <v>45193</v>
      </c>
      <c r="B272" s="30">
        <v>282</v>
      </c>
      <c r="C272" s="30">
        <v>201</v>
      </c>
      <c r="D272" s="30">
        <v>56</v>
      </c>
      <c r="E272" s="31">
        <v>0.71276595744680848</v>
      </c>
      <c r="F272" s="32">
        <v>1312</v>
      </c>
      <c r="G272" s="32">
        <v>1002</v>
      </c>
      <c r="H272" s="33">
        <v>233</v>
      </c>
      <c r="I272" s="34">
        <v>0.76371951219512191</v>
      </c>
    </row>
    <row r="273" spans="1:9">
      <c r="A273" s="29">
        <v>45194</v>
      </c>
      <c r="B273" s="30">
        <v>282</v>
      </c>
      <c r="C273" s="30">
        <v>212</v>
      </c>
      <c r="D273" s="30">
        <v>47</v>
      </c>
      <c r="E273" s="31">
        <v>0.75177304964539005</v>
      </c>
      <c r="F273" s="32">
        <v>1312</v>
      </c>
      <c r="G273" s="32">
        <v>1015</v>
      </c>
      <c r="H273" s="33">
        <v>220</v>
      </c>
      <c r="I273" s="34">
        <v>0.77362804878048785</v>
      </c>
    </row>
    <row r="274" spans="1:9">
      <c r="A274" s="29">
        <v>45195</v>
      </c>
      <c r="B274" s="30">
        <v>282</v>
      </c>
      <c r="C274" s="30">
        <v>206</v>
      </c>
      <c r="D274" s="30">
        <v>53</v>
      </c>
      <c r="E274" s="31">
        <v>0.73049645390070927</v>
      </c>
      <c r="F274" s="32">
        <v>1312</v>
      </c>
      <c r="G274" s="32">
        <v>987</v>
      </c>
      <c r="H274" s="33">
        <v>249</v>
      </c>
      <c r="I274" s="34">
        <v>0.75228658536585369</v>
      </c>
    </row>
    <row r="275" spans="1:9">
      <c r="A275" s="29">
        <v>45196</v>
      </c>
      <c r="B275" s="30">
        <v>282</v>
      </c>
      <c r="C275" s="30">
        <v>206</v>
      </c>
      <c r="D275" s="30">
        <v>53</v>
      </c>
      <c r="E275" s="31">
        <v>0.73049645390070927</v>
      </c>
      <c r="F275" s="32">
        <v>1312</v>
      </c>
      <c r="G275" s="32">
        <v>1010</v>
      </c>
      <c r="H275" s="33">
        <v>226</v>
      </c>
      <c r="I275" s="34">
        <v>0.76981707317073167</v>
      </c>
    </row>
    <row r="276" spans="1:9">
      <c r="A276" s="29">
        <v>45197</v>
      </c>
      <c r="B276" s="30">
        <v>282</v>
      </c>
      <c r="C276" s="30">
        <v>210</v>
      </c>
      <c r="D276" s="30">
        <v>49</v>
      </c>
      <c r="E276" s="31">
        <v>0.74468085106382975</v>
      </c>
      <c r="F276" s="32">
        <v>1312</v>
      </c>
      <c r="G276" s="32">
        <v>1003</v>
      </c>
      <c r="H276" s="33">
        <v>226</v>
      </c>
      <c r="I276" s="34">
        <v>0.76448170731707321</v>
      </c>
    </row>
    <row r="277" spans="1:9">
      <c r="A277" s="29">
        <v>45198</v>
      </c>
      <c r="B277" s="30">
        <v>282</v>
      </c>
      <c r="C277" s="30">
        <v>206</v>
      </c>
      <c r="D277" s="30">
        <v>53</v>
      </c>
      <c r="E277" s="31">
        <v>0.73049645390070927</v>
      </c>
      <c r="F277" s="32">
        <v>1312</v>
      </c>
      <c r="G277" s="32">
        <v>1036</v>
      </c>
      <c r="H277" s="33">
        <v>198</v>
      </c>
      <c r="I277" s="34">
        <v>0.78963414634146345</v>
      </c>
    </row>
    <row r="278" spans="1:9">
      <c r="A278" s="29">
        <v>45199</v>
      </c>
      <c r="B278" s="30">
        <v>282</v>
      </c>
      <c r="C278" s="30">
        <v>206</v>
      </c>
      <c r="D278" s="30">
        <v>44</v>
      </c>
      <c r="E278" s="31">
        <v>0.73049645390070927</v>
      </c>
      <c r="F278" s="32">
        <v>1306</v>
      </c>
      <c r="G278" s="32">
        <v>987</v>
      </c>
      <c r="H278" s="33">
        <v>248</v>
      </c>
      <c r="I278" s="34">
        <v>0.75574272588055125</v>
      </c>
    </row>
    <row r="279" spans="1:9">
      <c r="A279" s="29">
        <v>45200</v>
      </c>
      <c r="B279" s="30">
        <v>282</v>
      </c>
      <c r="C279" s="30">
        <v>209</v>
      </c>
      <c r="D279" s="30">
        <v>47</v>
      </c>
      <c r="E279" s="31">
        <v>0.74113475177304966</v>
      </c>
      <c r="F279" s="32">
        <v>1306</v>
      </c>
      <c r="G279" s="32">
        <v>979</v>
      </c>
      <c r="H279" s="33">
        <v>255</v>
      </c>
      <c r="I279" s="34">
        <v>0.74961715160796327</v>
      </c>
    </row>
    <row r="280" spans="1:9">
      <c r="A280" s="29">
        <v>45201</v>
      </c>
      <c r="B280" s="30">
        <v>282</v>
      </c>
      <c r="C280" s="30">
        <v>219</v>
      </c>
      <c r="D280" s="30">
        <v>40</v>
      </c>
      <c r="E280" s="31">
        <v>0.77659574468085102</v>
      </c>
      <c r="F280" s="32">
        <v>1306</v>
      </c>
      <c r="G280" s="32">
        <v>975</v>
      </c>
      <c r="H280" s="33">
        <v>259</v>
      </c>
      <c r="I280" s="34">
        <v>0.74655436447166923</v>
      </c>
    </row>
    <row r="281" spans="1:9">
      <c r="A281" s="29">
        <v>45202</v>
      </c>
      <c r="B281" s="30">
        <v>282</v>
      </c>
      <c r="C281" s="30">
        <v>207</v>
      </c>
      <c r="D281" s="30">
        <v>52</v>
      </c>
      <c r="E281" s="31">
        <v>0.73404255319148937</v>
      </c>
      <c r="F281" s="32">
        <v>1306</v>
      </c>
      <c r="G281" s="32">
        <v>1002</v>
      </c>
      <c r="H281" s="33">
        <v>228</v>
      </c>
      <c r="I281" s="34">
        <v>0.76722817764165385</v>
      </c>
    </row>
    <row r="282" spans="1:9">
      <c r="A282" s="29">
        <v>45203</v>
      </c>
      <c r="B282" s="30">
        <v>282</v>
      </c>
      <c r="C282" s="30">
        <v>206</v>
      </c>
      <c r="D282" s="30">
        <v>50</v>
      </c>
      <c r="E282" s="31">
        <v>0.73049645390070927</v>
      </c>
      <c r="F282" s="32">
        <v>1306</v>
      </c>
      <c r="G282" s="32">
        <v>1006</v>
      </c>
      <c r="H282" s="33">
        <v>224</v>
      </c>
      <c r="I282" s="34">
        <v>0.7702909647779479</v>
      </c>
    </row>
    <row r="283" spans="1:9">
      <c r="A283" s="29">
        <v>45204</v>
      </c>
      <c r="B283" s="30">
        <v>282</v>
      </c>
      <c r="C283" s="30">
        <v>208</v>
      </c>
      <c r="D283" s="30">
        <v>51</v>
      </c>
      <c r="E283" s="31">
        <v>0.73758865248226946</v>
      </c>
      <c r="F283" s="32">
        <v>1317</v>
      </c>
      <c r="G283" s="32">
        <v>1027</v>
      </c>
      <c r="H283" s="33">
        <v>203</v>
      </c>
      <c r="I283" s="34">
        <v>0.77980258162490512</v>
      </c>
    </row>
    <row r="284" spans="1:9">
      <c r="A284" s="29">
        <v>45205</v>
      </c>
      <c r="B284" s="30">
        <v>282</v>
      </c>
      <c r="C284" s="30">
        <v>197</v>
      </c>
      <c r="D284" s="30">
        <v>62</v>
      </c>
      <c r="E284" s="31">
        <v>0.6985815602836879</v>
      </c>
      <c r="F284" s="32">
        <v>1317</v>
      </c>
      <c r="G284" s="32">
        <v>1003</v>
      </c>
      <c r="H284" s="33">
        <v>226</v>
      </c>
      <c r="I284" s="34">
        <v>0.76157934700075935</v>
      </c>
    </row>
    <row r="285" spans="1:9">
      <c r="A285" s="29">
        <v>45206</v>
      </c>
      <c r="B285" s="30">
        <v>282</v>
      </c>
      <c r="C285" s="30">
        <v>212</v>
      </c>
      <c r="D285" s="30">
        <v>45</v>
      </c>
      <c r="E285" s="31">
        <v>0.75177304964539005</v>
      </c>
      <c r="F285" s="32">
        <v>1317</v>
      </c>
      <c r="G285" s="32">
        <v>969</v>
      </c>
      <c r="H285" s="33">
        <v>261</v>
      </c>
      <c r="I285" s="34">
        <v>0.73576309794988615</v>
      </c>
    </row>
    <row r="286" spans="1:9">
      <c r="A286" s="29">
        <v>45207</v>
      </c>
      <c r="B286" s="30">
        <v>282</v>
      </c>
      <c r="C286" s="30">
        <v>210</v>
      </c>
      <c r="D286" s="30">
        <v>48</v>
      </c>
      <c r="E286" s="31">
        <v>0.74468085106382975</v>
      </c>
      <c r="F286" s="32">
        <v>1317</v>
      </c>
      <c r="G286" s="32">
        <v>986</v>
      </c>
      <c r="H286" s="33">
        <v>258</v>
      </c>
      <c r="I286" s="34">
        <v>0.7486712224753227</v>
      </c>
    </row>
    <row r="287" spans="1:9">
      <c r="A287" s="29">
        <v>45208</v>
      </c>
      <c r="B287" s="30">
        <v>282</v>
      </c>
      <c r="C287" s="30">
        <v>197</v>
      </c>
      <c r="D287" s="30">
        <v>62</v>
      </c>
      <c r="E287" s="38">
        <v>0.6985815602836879</v>
      </c>
      <c r="F287" s="32">
        <v>1317</v>
      </c>
      <c r="G287" s="32">
        <v>1006</v>
      </c>
      <c r="H287" s="33">
        <v>226</v>
      </c>
      <c r="I287" s="42">
        <v>0.76385725132877758</v>
      </c>
    </row>
    <row r="288" spans="1:9">
      <c r="A288" s="29">
        <v>45209</v>
      </c>
      <c r="B288" s="30">
        <v>282</v>
      </c>
      <c r="C288" s="30">
        <v>214</v>
      </c>
      <c r="D288" s="30">
        <v>43</v>
      </c>
      <c r="E288" s="38">
        <v>0.75886524822695034</v>
      </c>
      <c r="F288" s="32">
        <v>1306</v>
      </c>
      <c r="G288" s="32">
        <v>978</v>
      </c>
      <c r="H288" s="33">
        <v>253</v>
      </c>
      <c r="I288" s="34">
        <v>0.74885145482388971</v>
      </c>
    </row>
    <row r="289" spans="1:9">
      <c r="A289" s="29">
        <v>45210</v>
      </c>
      <c r="B289" s="33">
        <v>282</v>
      </c>
      <c r="C289" s="33">
        <v>223</v>
      </c>
      <c r="D289" s="33">
        <v>36</v>
      </c>
      <c r="E289" s="43">
        <v>0.79078014184397161</v>
      </c>
      <c r="F289" s="32">
        <v>1306</v>
      </c>
      <c r="G289" s="32">
        <v>999</v>
      </c>
      <c r="H289" s="33">
        <v>232</v>
      </c>
      <c r="I289" s="34">
        <v>0.76493108728943338</v>
      </c>
    </row>
    <row r="290" spans="1:9">
      <c r="A290" s="29">
        <v>45211</v>
      </c>
      <c r="B290" s="30">
        <v>282</v>
      </c>
      <c r="C290" s="30">
        <v>210</v>
      </c>
      <c r="D290" s="30">
        <v>49</v>
      </c>
      <c r="E290" s="31">
        <v>0.74468085106382975</v>
      </c>
      <c r="F290" s="32">
        <v>1306</v>
      </c>
      <c r="G290" s="32">
        <v>989</v>
      </c>
      <c r="H290" s="33">
        <v>242</v>
      </c>
      <c r="I290" s="34">
        <v>0.75727411944869827</v>
      </c>
    </row>
    <row r="291" spans="1:9">
      <c r="A291" s="29">
        <v>45212</v>
      </c>
      <c r="B291" s="30">
        <v>282</v>
      </c>
      <c r="C291" s="30">
        <v>214</v>
      </c>
      <c r="D291" s="30">
        <v>46</v>
      </c>
      <c r="E291" s="31">
        <v>0.75886524822695034</v>
      </c>
      <c r="F291" s="32">
        <v>1306</v>
      </c>
      <c r="G291" s="32">
        <v>975</v>
      </c>
      <c r="H291" s="33">
        <v>256</v>
      </c>
      <c r="I291" s="34">
        <v>0.74655436447166923</v>
      </c>
    </row>
    <row r="292" spans="1:9">
      <c r="A292" s="29">
        <v>45213</v>
      </c>
      <c r="B292" s="30">
        <v>282</v>
      </c>
      <c r="C292" s="30">
        <v>209</v>
      </c>
      <c r="D292" s="30">
        <v>48</v>
      </c>
      <c r="E292" s="31">
        <v>0.74113475177304966</v>
      </c>
      <c r="F292" s="32">
        <v>1306</v>
      </c>
      <c r="G292" s="32">
        <v>975</v>
      </c>
      <c r="H292" s="33">
        <v>243</v>
      </c>
      <c r="I292" s="34">
        <v>0.74655436447166923</v>
      </c>
    </row>
    <row r="293" spans="1:9">
      <c r="A293" s="29">
        <v>45214</v>
      </c>
      <c r="B293" s="30">
        <v>282</v>
      </c>
      <c r="C293" s="30">
        <v>209</v>
      </c>
      <c r="D293" s="30">
        <v>48</v>
      </c>
      <c r="E293" s="31">
        <v>0.74113475177304966</v>
      </c>
      <c r="F293" s="32">
        <v>1306</v>
      </c>
      <c r="G293" s="32">
        <v>950</v>
      </c>
      <c r="H293" s="33">
        <v>278</v>
      </c>
      <c r="I293" s="34">
        <v>0.72741194486983152</v>
      </c>
    </row>
    <row r="294" spans="1:9">
      <c r="A294" s="29">
        <v>45215</v>
      </c>
      <c r="B294" s="30">
        <v>282</v>
      </c>
      <c r="C294" s="30">
        <v>209</v>
      </c>
      <c r="D294" s="30">
        <v>48</v>
      </c>
      <c r="E294" s="31">
        <v>0.74113475177304966</v>
      </c>
      <c r="F294" s="32">
        <v>1306</v>
      </c>
      <c r="G294" s="32">
        <v>977</v>
      </c>
      <c r="H294" s="33">
        <v>245</v>
      </c>
      <c r="I294" s="34">
        <v>0.74808575803981625</v>
      </c>
    </row>
    <row r="295" spans="1:9">
      <c r="A295" s="29">
        <v>45216</v>
      </c>
      <c r="B295" s="30">
        <v>287</v>
      </c>
      <c r="C295" s="30">
        <v>209</v>
      </c>
      <c r="D295" s="30">
        <v>50</v>
      </c>
      <c r="E295" s="31">
        <v>0.72822299651567945</v>
      </c>
      <c r="F295" s="32">
        <v>1306</v>
      </c>
      <c r="G295" s="32">
        <v>951</v>
      </c>
      <c r="H295" s="33">
        <v>276</v>
      </c>
      <c r="I295" s="34">
        <v>0.72817764165390508</v>
      </c>
    </row>
    <row r="296" spans="1:9">
      <c r="A296" s="29">
        <v>45217</v>
      </c>
      <c r="B296" s="30">
        <v>287</v>
      </c>
      <c r="C296" s="30">
        <v>209</v>
      </c>
      <c r="D296" s="30">
        <v>50</v>
      </c>
      <c r="E296" s="31">
        <v>0.72822299651567945</v>
      </c>
      <c r="F296" s="32">
        <v>1306</v>
      </c>
      <c r="G296" s="32">
        <v>972</v>
      </c>
      <c r="H296" s="33">
        <v>253</v>
      </c>
      <c r="I296" s="34">
        <v>0.74425727411944875</v>
      </c>
    </row>
    <row r="297" spans="1:9">
      <c r="A297" s="29">
        <v>45218</v>
      </c>
      <c r="B297" s="30">
        <v>287</v>
      </c>
      <c r="C297" s="30">
        <v>203</v>
      </c>
      <c r="D297" s="30">
        <v>56</v>
      </c>
      <c r="E297" s="31">
        <v>0.70731707317073167</v>
      </c>
      <c r="F297" s="32">
        <v>1306</v>
      </c>
      <c r="G297" s="32">
        <v>988</v>
      </c>
      <c r="H297" s="33">
        <v>253</v>
      </c>
      <c r="I297" s="34">
        <v>0.75650842266462481</v>
      </c>
    </row>
    <row r="298" spans="1:9">
      <c r="A298" s="29">
        <v>45219</v>
      </c>
      <c r="B298" s="30">
        <v>287</v>
      </c>
      <c r="C298" s="30">
        <v>206</v>
      </c>
      <c r="D298" s="30">
        <v>53</v>
      </c>
      <c r="E298" s="31">
        <v>0.71777003484320556</v>
      </c>
      <c r="F298" s="32">
        <v>1306</v>
      </c>
      <c r="G298" s="32">
        <v>977</v>
      </c>
      <c r="H298" s="33">
        <v>238</v>
      </c>
      <c r="I298" s="34">
        <v>0.74808575803981625</v>
      </c>
    </row>
    <row r="299" spans="1:9">
      <c r="A299" s="29">
        <v>45220</v>
      </c>
      <c r="B299" s="30">
        <v>287</v>
      </c>
      <c r="C299" s="30">
        <v>192</v>
      </c>
      <c r="D299" s="30">
        <v>65</v>
      </c>
      <c r="E299" s="31">
        <v>0.66898954703832758</v>
      </c>
      <c r="F299" s="32">
        <v>1306</v>
      </c>
      <c r="G299" s="32">
        <v>958</v>
      </c>
      <c r="H299" s="33">
        <v>257</v>
      </c>
      <c r="I299" s="34">
        <v>0.7335375191424196</v>
      </c>
    </row>
    <row r="300" spans="1:9">
      <c r="A300" s="29">
        <v>45221</v>
      </c>
      <c r="B300" s="30">
        <v>287</v>
      </c>
      <c r="C300" s="30">
        <v>190</v>
      </c>
      <c r="D300" s="30">
        <v>67</v>
      </c>
      <c r="E300" s="31">
        <v>0.66202090592334495</v>
      </c>
      <c r="F300" s="32">
        <v>1306</v>
      </c>
      <c r="G300" s="32">
        <v>967</v>
      </c>
      <c r="H300" s="33">
        <v>254</v>
      </c>
      <c r="I300" s="34">
        <v>0.74042879019908114</v>
      </c>
    </row>
    <row r="301" spans="1:9">
      <c r="A301" s="29">
        <v>45222</v>
      </c>
      <c r="B301" s="30">
        <v>287</v>
      </c>
      <c r="C301" s="30">
        <v>201</v>
      </c>
      <c r="D301" s="30">
        <v>58</v>
      </c>
      <c r="E301" s="31">
        <v>0.70034843205574915</v>
      </c>
      <c r="F301" s="32">
        <v>1306</v>
      </c>
      <c r="G301" s="32">
        <v>966</v>
      </c>
      <c r="H301" s="33">
        <v>251</v>
      </c>
      <c r="I301" s="34">
        <v>0.73966309341500769</v>
      </c>
    </row>
    <row r="302" spans="1:9">
      <c r="A302" s="29">
        <v>45223</v>
      </c>
      <c r="B302" s="30">
        <v>287</v>
      </c>
      <c r="C302" s="30">
        <v>213</v>
      </c>
      <c r="D302" s="30">
        <v>46</v>
      </c>
      <c r="E302" s="31">
        <v>0.74216027874564461</v>
      </c>
      <c r="F302" s="32">
        <v>1306</v>
      </c>
      <c r="G302" s="32">
        <v>977</v>
      </c>
      <c r="H302" s="33">
        <v>240</v>
      </c>
      <c r="I302" s="34">
        <v>0.74808575803981625</v>
      </c>
    </row>
    <row r="303" spans="1:9">
      <c r="A303" s="29">
        <v>45224</v>
      </c>
      <c r="B303" s="30">
        <v>287</v>
      </c>
      <c r="C303" s="30">
        <v>211</v>
      </c>
      <c r="D303" s="30">
        <v>43</v>
      </c>
      <c r="E303" s="31">
        <v>0.73519163763066198</v>
      </c>
      <c r="F303" s="32">
        <v>1306</v>
      </c>
      <c r="G303" s="32">
        <v>974</v>
      </c>
      <c r="H303" s="33">
        <v>242</v>
      </c>
      <c r="I303" s="34">
        <v>0.74578866768759566</v>
      </c>
    </row>
    <row r="304" spans="1:9">
      <c r="A304" s="29">
        <v>45225</v>
      </c>
      <c r="B304" s="30">
        <v>287</v>
      </c>
      <c r="C304" s="30">
        <v>207</v>
      </c>
      <c r="D304" s="30">
        <v>50</v>
      </c>
      <c r="E304" s="31">
        <v>0.72125435540069682</v>
      </c>
      <c r="F304" s="32">
        <v>1318</v>
      </c>
      <c r="G304" s="32">
        <v>966</v>
      </c>
      <c r="H304" s="33">
        <v>246</v>
      </c>
      <c r="I304" s="34">
        <v>0.73424449506454059</v>
      </c>
    </row>
    <row r="305" spans="1:9">
      <c r="A305" s="29">
        <v>45226</v>
      </c>
      <c r="B305" s="30">
        <v>287</v>
      </c>
      <c r="C305" s="30">
        <v>206</v>
      </c>
      <c r="D305" s="30">
        <v>53</v>
      </c>
      <c r="E305" s="31">
        <v>0.71777003484320556</v>
      </c>
      <c r="F305" s="32">
        <v>1306</v>
      </c>
      <c r="G305" s="32">
        <v>990</v>
      </c>
      <c r="H305" s="33">
        <v>224</v>
      </c>
      <c r="I305" s="34">
        <v>0.75803981623277183</v>
      </c>
    </row>
    <row r="306" spans="1:9">
      <c r="A306" s="29">
        <v>45227</v>
      </c>
      <c r="B306" s="30">
        <v>287</v>
      </c>
      <c r="C306" s="30">
        <v>198</v>
      </c>
      <c r="D306" s="30">
        <v>59</v>
      </c>
      <c r="E306" s="31">
        <v>0.68989547038327526</v>
      </c>
      <c r="F306" s="32">
        <v>1306</v>
      </c>
      <c r="G306" s="32">
        <v>1001</v>
      </c>
      <c r="H306" s="33">
        <v>226</v>
      </c>
      <c r="I306" s="34">
        <v>0.7664624808575804</v>
      </c>
    </row>
    <row r="307" spans="1:9">
      <c r="A307" s="29">
        <v>45228</v>
      </c>
      <c r="B307" s="30">
        <v>287</v>
      </c>
      <c r="C307" s="30">
        <v>196</v>
      </c>
      <c r="D307" s="30">
        <v>62</v>
      </c>
      <c r="E307" s="31">
        <v>0.68292682926829273</v>
      </c>
      <c r="F307" s="32">
        <v>1306</v>
      </c>
      <c r="G307" s="32">
        <v>988</v>
      </c>
      <c r="H307" s="33">
        <v>241</v>
      </c>
      <c r="I307" s="34">
        <v>0.75650842266462481</v>
      </c>
    </row>
    <row r="308" spans="1:9">
      <c r="A308" s="29">
        <v>45229</v>
      </c>
      <c r="B308" s="30">
        <v>287</v>
      </c>
      <c r="C308" s="30">
        <v>188</v>
      </c>
      <c r="D308" s="30">
        <v>72</v>
      </c>
      <c r="E308" s="31">
        <v>0.65505226480836232</v>
      </c>
      <c r="F308" s="32">
        <v>1306</v>
      </c>
      <c r="G308" s="32">
        <v>980</v>
      </c>
      <c r="H308" s="33">
        <v>230</v>
      </c>
      <c r="I308" s="34">
        <v>0.75038284839203673</v>
      </c>
    </row>
    <row r="309" spans="1:9">
      <c r="A309" s="29">
        <v>45230</v>
      </c>
      <c r="B309" s="30">
        <v>287</v>
      </c>
      <c r="C309" s="30">
        <v>198</v>
      </c>
      <c r="D309" s="30">
        <v>61</v>
      </c>
      <c r="E309" s="31">
        <v>0.68989547038327526</v>
      </c>
      <c r="F309" s="32">
        <v>1306</v>
      </c>
      <c r="G309" s="32">
        <v>996</v>
      </c>
      <c r="H309" s="33">
        <v>220</v>
      </c>
      <c r="I309" s="34">
        <v>0.7626339969372129</v>
      </c>
    </row>
    <row r="310" spans="1:9">
      <c r="A310" s="29">
        <v>45231</v>
      </c>
      <c r="B310" s="30">
        <v>287</v>
      </c>
      <c r="C310" s="30">
        <v>202</v>
      </c>
      <c r="D310" s="30">
        <v>57</v>
      </c>
      <c r="E310" s="31">
        <v>0.70383275261324041</v>
      </c>
      <c r="F310" s="32">
        <v>1306</v>
      </c>
      <c r="G310" s="32">
        <v>981</v>
      </c>
      <c r="H310" s="33">
        <v>223</v>
      </c>
      <c r="I310" s="34">
        <v>0.75114854517611029</v>
      </c>
    </row>
    <row r="311" spans="1:9">
      <c r="A311" s="29">
        <v>45232</v>
      </c>
      <c r="B311" s="30">
        <v>287</v>
      </c>
      <c r="C311" s="30">
        <v>205</v>
      </c>
      <c r="D311" s="30">
        <v>54</v>
      </c>
      <c r="E311" s="31">
        <v>0.7142857142857143</v>
      </c>
      <c r="F311" s="32">
        <v>1306</v>
      </c>
      <c r="G311" s="32">
        <v>987</v>
      </c>
      <c r="H311" s="33">
        <v>233</v>
      </c>
      <c r="I311" s="34">
        <v>0.75574272588055125</v>
      </c>
    </row>
    <row r="312" spans="1:9">
      <c r="A312" s="29">
        <v>45233</v>
      </c>
      <c r="B312" s="30">
        <v>287</v>
      </c>
      <c r="C312" s="30">
        <v>199</v>
      </c>
      <c r="D312" s="30">
        <v>61</v>
      </c>
      <c r="E312" s="31">
        <v>0.69337979094076652</v>
      </c>
      <c r="F312" s="32">
        <v>1299</v>
      </c>
      <c r="G312" s="32">
        <v>983</v>
      </c>
      <c r="H312" s="33">
        <v>235</v>
      </c>
      <c r="I312" s="34">
        <v>0.75673595073133182</v>
      </c>
    </row>
    <row r="313" spans="1:9">
      <c r="A313" s="29">
        <v>45234</v>
      </c>
      <c r="B313" s="30">
        <v>287</v>
      </c>
      <c r="C313" s="30">
        <v>186</v>
      </c>
      <c r="D313" s="30">
        <v>74</v>
      </c>
      <c r="E313" s="31">
        <v>0.6480836236933798</v>
      </c>
      <c r="F313" s="32">
        <v>1299</v>
      </c>
      <c r="G313" s="32">
        <v>977</v>
      </c>
      <c r="H313" s="33">
        <v>245</v>
      </c>
      <c r="I313" s="34">
        <v>0.75211701308698997</v>
      </c>
    </row>
    <row r="314" spans="1:9">
      <c r="A314" s="29">
        <v>45235</v>
      </c>
      <c r="B314" s="30">
        <v>287</v>
      </c>
      <c r="C314" s="30">
        <v>213</v>
      </c>
      <c r="D314" s="30">
        <v>46</v>
      </c>
      <c r="E314" s="31">
        <v>0.74216027874564461</v>
      </c>
      <c r="F314" s="32">
        <v>1299</v>
      </c>
      <c r="G314" s="32">
        <v>939</v>
      </c>
      <c r="H314" s="33">
        <v>291</v>
      </c>
      <c r="I314" s="34">
        <v>0.72286374133949194</v>
      </c>
    </row>
    <row r="315" spans="1:9">
      <c r="A315" s="29">
        <v>45236</v>
      </c>
      <c r="B315" s="30">
        <v>287</v>
      </c>
      <c r="C315" s="30">
        <v>193</v>
      </c>
      <c r="D315" s="30">
        <v>64</v>
      </c>
      <c r="E315" s="31">
        <v>0.67247386759581884</v>
      </c>
      <c r="F315" s="32">
        <v>1299</v>
      </c>
      <c r="G315" s="32">
        <v>963</v>
      </c>
      <c r="H315" s="33">
        <v>254</v>
      </c>
      <c r="I315" s="34">
        <v>0.74133949191685911</v>
      </c>
    </row>
    <row r="316" spans="1:9">
      <c r="A316" s="29">
        <v>45237</v>
      </c>
      <c r="B316" s="30">
        <v>287</v>
      </c>
      <c r="C316" s="30">
        <v>210</v>
      </c>
      <c r="D316" s="30">
        <v>49</v>
      </c>
      <c r="E316" s="31">
        <v>0.73170731707317072</v>
      </c>
      <c r="F316" s="32">
        <v>1254</v>
      </c>
      <c r="G316" s="32">
        <v>992</v>
      </c>
      <c r="H316" s="33">
        <v>224</v>
      </c>
      <c r="I316" s="34">
        <v>0.7910685805422647</v>
      </c>
    </row>
    <row r="317" spans="1:9">
      <c r="A317" s="29">
        <v>45238</v>
      </c>
      <c r="B317" s="30">
        <v>287</v>
      </c>
      <c r="C317" s="30">
        <v>209</v>
      </c>
      <c r="D317" s="30">
        <v>50</v>
      </c>
      <c r="E317" s="31">
        <v>0.72822299651567945</v>
      </c>
      <c r="F317" s="32">
        <v>1254</v>
      </c>
      <c r="G317" s="32">
        <v>988</v>
      </c>
      <c r="H317" s="33">
        <v>219</v>
      </c>
      <c r="I317" s="34">
        <v>0.78787878787878785</v>
      </c>
    </row>
    <row r="318" spans="1:9">
      <c r="A318" s="29">
        <v>45239</v>
      </c>
      <c r="B318" s="30">
        <v>287</v>
      </c>
      <c r="C318" s="30">
        <v>210</v>
      </c>
      <c r="D318" s="30">
        <v>49</v>
      </c>
      <c r="E318" s="31">
        <v>0.73170731707317072</v>
      </c>
      <c r="F318" s="32">
        <v>1254</v>
      </c>
      <c r="G318" s="32">
        <v>992</v>
      </c>
      <c r="H318" s="33">
        <v>224</v>
      </c>
      <c r="I318" s="34">
        <v>0.7910685805422647</v>
      </c>
    </row>
    <row r="319" spans="1:9">
      <c r="A319" s="29">
        <v>45240</v>
      </c>
      <c r="B319" s="30">
        <v>287</v>
      </c>
      <c r="C319" s="30">
        <v>213</v>
      </c>
      <c r="D319" s="30">
        <v>47</v>
      </c>
      <c r="E319" s="31">
        <v>0.74216027874564461</v>
      </c>
      <c r="F319" s="32">
        <v>1254</v>
      </c>
      <c r="G319" s="32">
        <v>1006</v>
      </c>
      <c r="H319" s="33">
        <v>202</v>
      </c>
      <c r="I319" s="34">
        <v>0.80223285486443385</v>
      </c>
    </row>
    <row r="320" spans="1:9">
      <c r="A320" s="29">
        <v>45241</v>
      </c>
      <c r="B320" s="30">
        <v>287</v>
      </c>
      <c r="C320" s="30">
        <v>211</v>
      </c>
      <c r="D320" s="30">
        <v>46</v>
      </c>
      <c r="E320" s="31">
        <v>0.73519163763066198</v>
      </c>
      <c r="F320" s="32">
        <v>1254</v>
      </c>
      <c r="G320" s="32">
        <v>1010</v>
      </c>
      <c r="H320" s="33">
        <v>194</v>
      </c>
      <c r="I320" s="34">
        <v>0.80542264752791071</v>
      </c>
    </row>
    <row r="321" spans="1:9">
      <c r="A321" s="29">
        <v>45242</v>
      </c>
      <c r="B321" s="30">
        <v>287</v>
      </c>
      <c r="C321" s="30">
        <v>215</v>
      </c>
      <c r="D321" s="30">
        <v>45</v>
      </c>
      <c r="E321" s="31">
        <v>0.74912891986062713</v>
      </c>
      <c r="F321" s="32">
        <v>1254</v>
      </c>
      <c r="G321" s="32">
        <v>1009</v>
      </c>
      <c r="H321" s="33">
        <v>196</v>
      </c>
      <c r="I321" s="34">
        <v>0.80462519936204147</v>
      </c>
    </row>
    <row r="322" spans="1:9">
      <c r="A322" s="29">
        <v>45243</v>
      </c>
      <c r="B322" s="30">
        <v>287</v>
      </c>
      <c r="C322" s="30">
        <v>211</v>
      </c>
      <c r="D322" s="30">
        <v>48</v>
      </c>
      <c r="E322" s="31">
        <v>0.73519163763066198</v>
      </c>
      <c r="F322" s="32">
        <v>1254</v>
      </c>
      <c r="G322" s="32">
        <v>1022</v>
      </c>
      <c r="H322" s="33">
        <v>195</v>
      </c>
      <c r="I322" s="34">
        <v>0.81499202551834127</v>
      </c>
    </row>
    <row r="323" spans="1:9">
      <c r="A323" s="29">
        <v>45244</v>
      </c>
      <c r="B323" s="30">
        <v>287</v>
      </c>
      <c r="C323" s="30">
        <v>217</v>
      </c>
      <c r="D323" s="30">
        <v>37</v>
      </c>
      <c r="E323" s="31">
        <v>0.75609756097560976</v>
      </c>
      <c r="F323" s="32">
        <v>1254</v>
      </c>
      <c r="G323" s="32">
        <v>1014</v>
      </c>
      <c r="H323" s="33">
        <v>186</v>
      </c>
      <c r="I323" s="34">
        <v>0.80861244019138756</v>
      </c>
    </row>
    <row r="324" spans="1:9">
      <c r="A324" s="29">
        <v>45245</v>
      </c>
      <c r="B324" s="30">
        <v>287</v>
      </c>
      <c r="C324" s="30">
        <v>222</v>
      </c>
      <c r="D324" s="30">
        <v>38</v>
      </c>
      <c r="E324" s="31">
        <v>0.77351916376306618</v>
      </c>
      <c r="F324" s="32">
        <v>1254</v>
      </c>
      <c r="G324" s="32">
        <v>1008</v>
      </c>
      <c r="H324" s="33">
        <v>194</v>
      </c>
      <c r="I324" s="34">
        <v>0.80382775119617222</v>
      </c>
    </row>
    <row r="325" spans="1:9">
      <c r="A325" s="29">
        <v>45246</v>
      </c>
      <c r="B325" s="30">
        <v>287</v>
      </c>
      <c r="C325" s="30">
        <v>200</v>
      </c>
      <c r="D325" s="30">
        <v>60</v>
      </c>
      <c r="E325" s="31">
        <v>0.69686411149825789</v>
      </c>
      <c r="F325" s="32">
        <v>1254</v>
      </c>
      <c r="G325" s="32">
        <v>987</v>
      </c>
      <c r="H325" s="33">
        <v>197</v>
      </c>
      <c r="I325" s="34">
        <v>0.78708133971291872</v>
      </c>
    </row>
    <row r="326" spans="1:9">
      <c r="A326" s="29">
        <v>45247</v>
      </c>
      <c r="B326" s="30">
        <v>287</v>
      </c>
      <c r="C326" s="30">
        <v>213</v>
      </c>
      <c r="D326" s="30">
        <v>46</v>
      </c>
      <c r="E326" s="31">
        <v>0.74216027874564461</v>
      </c>
      <c r="F326" s="32">
        <v>1254</v>
      </c>
      <c r="G326" s="32">
        <v>996</v>
      </c>
      <c r="H326" s="33">
        <v>206</v>
      </c>
      <c r="I326" s="34">
        <v>0.79425837320574166</v>
      </c>
    </row>
    <row r="327" spans="1:9">
      <c r="A327" s="29">
        <v>45248</v>
      </c>
      <c r="B327" s="30">
        <v>287</v>
      </c>
      <c r="C327" s="30">
        <v>209</v>
      </c>
      <c r="D327" s="30">
        <v>51</v>
      </c>
      <c r="E327" s="31">
        <v>0.72822299651567945</v>
      </c>
      <c r="F327" s="32">
        <v>1254</v>
      </c>
      <c r="G327" s="32">
        <v>997</v>
      </c>
      <c r="H327" s="33">
        <v>202</v>
      </c>
      <c r="I327" s="34">
        <v>0.79505582137161079</v>
      </c>
    </row>
    <row r="328" spans="1:9">
      <c r="A328" s="29">
        <v>45249</v>
      </c>
      <c r="B328" s="30">
        <v>287</v>
      </c>
      <c r="C328" s="30">
        <v>198</v>
      </c>
      <c r="D328" s="30">
        <v>61</v>
      </c>
      <c r="E328" s="31">
        <v>0.68989547038327526</v>
      </c>
      <c r="F328" s="32">
        <v>1254</v>
      </c>
      <c r="G328" s="32">
        <v>983</v>
      </c>
      <c r="H328" s="33">
        <v>224</v>
      </c>
      <c r="I328" s="34">
        <v>0.78389154704944175</v>
      </c>
    </row>
    <row r="329" spans="1:9">
      <c r="A329" s="29">
        <v>45250</v>
      </c>
      <c r="B329" s="30">
        <v>287</v>
      </c>
      <c r="C329" s="30">
        <v>212</v>
      </c>
      <c r="D329" s="30">
        <v>48</v>
      </c>
      <c r="E329" s="31">
        <v>0.73867595818815335</v>
      </c>
      <c r="F329" s="32">
        <v>1256</v>
      </c>
      <c r="G329" s="32">
        <v>960</v>
      </c>
      <c r="H329" s="33">
        <v>248</v>
      </c>
      <c r="I329" s="34">
        <v>0.76433121019108285</v>
      </c>
    </row>
    <row r="330" spans="1:9">
      <c r="A330" s="29">
        <v>45251</v>
      </c>
      <c r="B330" s="30">
        <v>282</v>
      </c>
      <c r="C330" s="30">
        <v>222</v>
      </c>
      <c r="D330" s="30">
        <v>38</v>
      </c>
      <c r="E330" s="31">
        <v>0.78723404255319152</v>
      </c>
      <c r="F330" s="32">
        <v>1259</v>
      </c>
      <c r="G330" s="32">
        <v>1008</v>
      </c>
      <c r="H330" s="33">
        <v>194</v>
      </c>
      <c r="I330" s="34">
        <v>0.80063542494042894</v>
      </c>
    </row>
    <row r="331" spans="1:9">
      <c r="A331" s="29">
        <v>45252</v>
      </c>
      <c r="B331" s="30">
        <v>282</v>
      </c>
      <c r="C331" s="30">
        <v>207</v>
      </c>
      <c r="D331" s="30">
        <v>48</v>
      </c>
      <c r="E331" s="31">
        <v>0.73404255319148937</v>
      </c>
      <c r="F331" s="32">
        <v>1259</v>
      </c>
      <c r="G331" s="32">
        <v>984</v>
      </c>
      <c r="H331" s="33">
        <v>228</v>
      </c>
      <c r="I331" s="34">
        <v>0.78157267672756159</v>
      </c>
    </row>
    <row r="332" spans="1:9">
      <c r="A332" s="29">
        <v>45253</v>
      </c>
      <c r="B332" s="30">
        <v>282</v>
      </c>
      <c r="C332" s="30">
        <v>210</v>
      </c>
      <c r="D332" s="30">
        <v>45</v>
      </c>
      <c r="E332" s="31">
        <v>0.74468085106382975</v>
      </c>
      <c r="F332" s="32">
        <v>1259</v>
      </c>
      <c r="G332" s="32">
        <v>1014</v>
      </c>
      <c r="H332" s="33">
        <v>198</v>
      </c>
      <c r="I332" s="34">
        <v>0.80540111199364572</v>
      </c>
    </row>
    <row r="333" spans="1:9">
      <c r="A333" s="29">
        <v>45254</v>
      </c>
      <c r="B333" s="30">
        <v>282</v>
      </c>
      <c r="C333" s="30">
        <v>210</v>
      </c>
      <c r="D333" s="30">
        <v>45</v>
      </c>
      <c r="E333" s="31">
        <v>0.74468085106382975</v>
      </c>
      <c r="F333" s="32">
        <v>1259</v>
      </c>
      <c r="G333" s="32">
        <v>988</v>
      </c>
      <c r="H333" s="33">
        <v>224</v>
      </c>
      <c r="I333" s="34">
        <v>0.78474980142970607</v>
      </c>
    </row>
    <row r="334" spans="1:9">
      <c r="A334" s="29">
        <v>45255</v>
      </c>
      <c r="B334" s="30">
        <v>282</v>
      </c>
      <c r="C334" s="30">
        <v>216</v>
      </c>
      <c r="D334" s="30">
        <v>36</v>
      </c>
      <c r="E334" s="31">
        <v>0.76595744680851063</v>
      </c>
      <c r="F334" s="32">
        <v>1259</v>
      </c>
      <c r="G334" s="32">
        <v>1026</v>
      </c>
      <c r="H334" s="33">
        <v>196</v>
      </c>
      <c r="I334" s="34">
        <v>0.8149324861000794</v>
      </c>
    </row>
    <row r="335" spans="1:9">
      <c r="A335" s="29">
        <v>45256</v>
      </c>
      <c r="B335" s="30">
        <v>282</v>
      </c>
      <c r="C335" s="30">
        <v>217</v>
      </c>
      <c r="D335" s="30">
        <v>36</v>
      </c>
      <c r="E335" s="31">
        <v>0.76950354609929073</v>
      </c>
      <c r="F335" s="32">
        <v>1259</v>
      </c>
      <c r="G335" s="32">
        <v>1007</v>
      </c>
      <c r="H335" s="33">
        <v>180</v>
      </c>
      <c r="I335" s="34">
        <v>0.79984114376489279</v>
      </c>
    </row>
    <row r="336" spans="1:9">
      <c r="A336" s="29">
        <v>45257</v>
      </c>
      <c r="B336" s="30">
        <v>277</v>
      </c>
      <c r="C336" s="30">
        <v>212</v>
      </c>
      <c r="D336" s="30">
        <v>41</v>
      </c>
      <c r="E336" s="31">
        <v>0.76534296028880866</v>
      </c>
      <c r="F336" s="32">
        <v>1249</v>
      </c>
      <c r="G336" s="32">
        <v>997</v>
      </c>
      <c r="H336" s="33">
        <v>203</v>
      </c>
      <c r="I336" s="34">
        <v>0.79823859087269811</v>
      </c>
    </row>
    <row r="337" spans="1:9">
      <c r="A337" s="29">
        <v>45258</v>
      </c>
      <c r="B337" s="30">
        <v>282</v>
      </c>
      <c r="C337" s="30">
        <v>209</v>
      </c>
      <c r="D337" s="30">
        <v>46</v>
      </c>
      <c r="E337" s="31">
        <v>0.74113475177304966</v>
      </c>
      <c r="F337" s="32">
        <v>1259</v>
      </c>
      <c r="G337" s="32">
        <v>988</v>
      </c>
      <c r="H337" s="33">
        <v>219</v>
      </c>
      <c r="I337" s="34">
        <v>0.78474980142970607</v>
      </c>
    </row>
    <row r="338" spans="1:9">
      <c r="A338" s="29">
        <v>45259</v>
      </c>
      <c r="B338" s="30">
        <v>282</v>
      </c>
      <c r="C338" s="30">
        <v>217</v>
      </c>
      <c r="D338" s="30">
        <v>38</v>
      </c>
      <c r="E338" s="31">
        <v>0.76950354609929073</v>
      </c>
      <c r="F338" s="32">
        <v>1259</v>
      </c>
      <c r="G338" s="32">
        <v>1005</v>
      </c>
      <c r="H338" s="33">
        <v>208</v>
      </c>
      <c r="I338" s="34">
        <v>0.79825258141382049</v>
      </c>
    </row>
    <row r="339" spans="1:9">
      <c r="A339" s="29">
        <v>45260</v>
      </c>
      <c r="B339" s="30">
        <v>282</v>
      </c>
      <c r="C339" s="30">
        <v>210</v>
      </c>
      <c r="D339" s="30">
        <v>45</v>
      </c>
      <c r="E339" s="31">
        <v>0.74468085106382975</v>
      </c>
      <c r="F339" s="32">
        <v>1259</v>
      </c>
      <c r="G339" s="32">
        <v>996</v>
      </c>
      <c r="H339" s="33">
        <v>211</v>
      </c>
      <c r="I339" s="34">
        <v>0.79110405083399526</v>
      </c>
    </row>
    <row r="340" spans="1:9">
      <c r="A340" s="29">
        <v>45261</v>
      </c>
      <c r="B340" s="30">
        <v>282</v>
      </c>
      <c r="C340" s="30">
        <v>206</v>
      </c>
      <c r="D340" s="30">
        <v>45</v>
      </c>
      <c r="E340" s="31">
        <v>0.73049645390070927</v>
      </c>
      <c r="F340" s="32">
        <v>1259</v>
      </c>
      <c r="G340" s="32">
        <v>996</v>
      </c>
      <c r="H340" s="33">
        <v>211</v>
      </c>
      <c r="I340" s="34">
        <v>0.79110405083399526</v>
      </c>
    </row>
    <row r="341" spans="1:9">
      <c r="A341" s="29">
        <v>45262</v>
      </c>
      <c r="B341" s="30">
        <v>282</v>
      </c>
      <c r="C341" s="30">
        <v>205</v>
      </c>
      <c r="D341" s="30">
        <v>48</v>
      </c>
      <c r="E341" s="31">
        <v>0.72695035460992907</v>
      </c>
      <c r="F341" s="32">
        <v>1259</v>
      </c>
      <c r="G341" s="32">
        <v>998</v>
      </c>
      <c r="H341" s="33">
        <v>220</v>
      </c>
      <c r="I341" s="34">
        <v>0.79269261318506756</v>
      </c>
    </row>
    <row r="342" spans="1:9">
      <c r="A342" s="29">
        <v>45263</v>
      </c>
      <c r="B342" s="30">
        <v>282</v>
      </c>
      <c r="C342" s="30">
        <v>195</v>
      </c>
      <c r="D342" s="30">
        <v>71</v>
      </c>
      <c r="E342" s="31">
        <v>0.69148936170212771</v>
      </c>
      <c r="F342" s="32">
        <v>1259</v>
      </c>
      <c r="G342" s="32">
        <v>960</v>
      </c>
      <c r="H342" s="33">
        <v>252</v>
      </c>
      <c r="I342" s="34">
        <v>0.76250992851469424</v>
      </c>
    </row>
    <row r="343" spans="1:9">
      <c r="A343" s="29">
        <v>45264</v>
      </c>
      <c r="B343" s="30">
        <v>282</v>
      </c>
      <c r="C343" s="30">
        <v>200</v>
      </c>
      <c r="D343" s="30">
        <v>55</v>
      </c>
      <c r="E343" s="31">
        <v>0.70921985815602839</v>
      </c>
      <c r="F343" s="32">
        <v>1259</v>
      </c>
      <c r="G343" s="32">
        <v>994</v>
      </c>
      <c r="H343" s="33">
        <v>212</v>
      </c>
      <c r="I343" s="34">
        <v>0.78951548848292297</v>
      </c>
    </row>
    <row r="344" spans="1:9">
      <c r="A344" s="29">
        <v>45265</v>
      </c>
      <c r="B344" s="30">
        <v>282</v>
      </c>
      <c r="C344" s="30">
        <v>219</v>
      </c>
      <c r="D344" s="30">
        <v>36</v>
      </c>
      <c r="E344" s="31">
        <v>0.77659574468085102</v>
      </c>
      <c r="F344" s="32">
        <v>1259</v>
      </c>
      <c r="G344" s="32">
        <v>1008</v>
      </c>
      <c r="H344" s="33">
        <v>197</v>
      </c>
      <c r="I344" s="34">
        <v>0.80063542494042894</v>
      </c>
    </row>
    <row r="345" spans="1:9">
      <c r="A345" s="29">
        <v>45266</v>
      </c>
      <c r="B345" s="30">
        <v>261</v>
      </c>
      <c r="C345" s="30">
        <v>211</v>
      </c>
      <c r="D345" s="30">
        <v>44</v>
      </c>
      <c r="E345" s="31">
        <v>0.80842911877394641</v>
      </c>
      <c r="F345" s="32">
        <v>1203</v>
      </c>
      <c r="G345" s="32">
        <v>1005</v>
      </c>
      <c r="H345" s="33">
        <v>208</v>
      </c>
      <c r="I345" s="34">
        <v>0.8354114713216958</v>
      </c>
    </row>
    <row r="346" spans="1:9">
      <c r="A346" s="29">
        <v>45267</v>
      </c>
      <c r="B346" s="30">
        <v>261</v>
      </c>
      <c r="C346" s="30">
        <v>217</v>
      </c>
      <c r="D346" s="30">
        <v>38</v>
      </c>
      <c r="E346" s="38">
        <v>0.83141762452107282</v>
      </c>
      <c r="F346" s="32">
        <v>1203</v>
      </c>
      <c r="G346" s="32">
        <v>977</v>
      </c>
      <c r="H346" s="33">
        <v>236</v>
      </c>
      <c r="I346" s="34">
        <v>0.81213632585203654</v>
      </c>
    </row>
    <row r="347" spans="1:9">
      <c r="A347" s="29">
        <v>45268</v>
      </c>
      <c r="B347" s="30">
        <v>261</v>
      </c>
      <c r="C347" s="30">
        <v>211</v>
      </c>
      <c r="D347" s="30">
        <v>44</v>
      </c>
      <c r="E347" s="31">
        <v>0.80842911877394641</v>
      </c>
      <c r="F347" s="32">
        <v>1203</v>
      </c>
      <c r="G347" s="32">
        <v>976</v>
      </c>
      <c r="H347" s="33">
        <v>218</v>
      </c>
      <c r="I347" s="34">
        <v>0.81130507065669155</v>
      </c>
    </row>
    <row r="348" spans="1:9">
      <c r="A348" s="29">
        <v>45269</v>
      </c>
      <c r="B348" s="30">
        <v>261</v>
      </c>
      <c r="C348" s="30">
        <v>207</v>
      </c>
      <c r="D348" s="30">
        <v>48</v>
      </c>
      <c r="E348" s="31">
        <v>0.7931034482758621</v>
      </c>
      <c r="F348" s="32">
        <v>1203</v>
      </c>
      <c r="G348" s="32">
        <v>996</v>
      </c>
      <c r="H348" s="33">
        <v>222</v>
      </c>
      <c r="I348" s="34">
        <v>0.82793017456359097</v>
      </c>
    </row>
    <row r="349" spans="1:9">
      <c r="A349" s="29">
        <v>45270</v>
      </c>
      <c r="B349" s="30">
        <v>261</v>
      </c>
      <c r="C349" s="30">
        <v>197</v>
      </c>
      <c r="D349" s="30">
        <v>58</v>
      </c>
      <c r="E349" s="31">
        <v>0.75478927203065138</v>
      </c>
      <c r="F349" s="32">
        <v>1203</v>
      </c>
      <c r="G349" s="32">
        <v>996</v>
      </c>
      <c r="H349" s="33">
        <v>193</v>
      </c>
      <c r="I349" s="34">
        <v>0.82793017456359097</v>
      </c>
    </row>
    <row r="350" spans="1:9">
      <c r="A350" s="29">
        <v>45271</v>
      </c>
      <c r="B350" s="30">
        <v>261</v>
      </c>
      <c r="C350" s="30">
        <v>207</v>
      </c>
      <c r="D350" s="30">
        <v>48</v>
      </c>
      <c r="E350" s="31">
        <v>0.7931034482758621</v>
      </c>
      <c r="F350" s="32">
        <v>1203</v>
      </c>
      <c r="G350" s="32">
        <v>987</v>
      </c>
      <c r="H350" s="33">
        <v>199</v>
      </c>
      <c r="I350" s="34">
        <v>0.82044887780548625</v>
      </c>
    </row>
    <row r="351" spans="1:9">
      <c r="A351" s="29">
        <v>45272</v>
      </c>
      <c r="B351" s="30">
        <v>261</v>
      </c>
      <c r="C351" s="30">
        <v>207</v>
      </c>
      <c r="D351" s="30">
        <v>48</v>
      </c>
      <c r="E351" s="31">
        <v>0.7931034482758621</v>
      </c>
      <c r="F351" s="32">
        <v>1195</v>
      </c>
      <c r="G351" s="32">
        <v>997</v>
      </c>
      <c r="H351" s="33">
        <v>203</v>
      </c>
      <c r="I351" s="34">
        <v>0.83430962343096238</v>
      </c>
    </row>
    <row r="352" spans="1:9">
      <c r="A352" s="29">
        <v>45273</v>
      </c>
      <c r="B352" s="30">
        <v>261</v>
      </c>
      <c r="C352" s="30">
        <v>201</v>
      </c>
      <c r="D352" s="30">
        <v>54</v>
      </c>
      <c r="E352" s="31">
        <v>0.77011494252873558</v>
      </c>
      <c r="F352" s="32">
        <v>1195</v>
      </c>
      <c r="G352" s="32">
        <v>963</v>
      </c>
      <c r="H352" s="33">
        <v>237</v>
      </c>
      <c r="I352" s="34">
        <v>0.80585774058577408</v>
      </c>
    </row>
    <row r="353" spans="1:9">
      <c r="A353" s="29">
        <v>45274</v>
      </c>
      <c r="B353" s="30">
        <v>261</v>
      </c>
      <c r="C353" s="30">
        <v>198</v>
      </c>
      <c r="D353" s="30">
        <v>55</v>
      </c>
      <c r="E353" s="31">
        <v>0.75862068965517238</v>
      </c>
      <c r="F353" s="32">
        <v>1195</v>
      </c>
      <c r="G353" s="32">
        <v>974</v>
      </c>
      <c r="H353" s="33">
        <v>224</v>
      </c>
      <c r="I353" s="34">
        <v>0.8150627615062761</v>
      </c>
    </row>
    <row r="354" spans="1:9">
      <c r="A354" s="29">
        <v>45275</v>
      </c>
      <c r="B354" s="30">
        <v>261</v>
      </c>
      <c r="C354" s="30">
        <v>199</v>
      </c>
      <c r="D354" s="30">
        <v>54</v>
      </c>
      <c r="E354" s="31">
        <v>0.76245210727969348</v>
      </c>
      <c r="F354" s="32">
        <v>1195</v>
      </c>
      <c r="G354" s="32">
        <v>947</v>
      </c>
      <c r="H354" s="33">
        <v>236</v>
      </c>
      <c r="I354" s="34">
        <v>0.79246861924686196</v>
      </c>
    </row>
    <row r="355" spans="1:9">
      <c r="A355" s="29">
        <v>45276</v>
      </c>
      <c r="B355" s="30">
        <v>261</v>
      </c>
      <c r="C355" s="30">
        <v>203</v>
      </c>
      <c r="D355" s="30">
        <v>50</v>
      </c>
      <c r="E355" s="31">
        <v>0.77777777777777779</v>
      </c>
      <c r="F355" s="32">
        <v>1195</v>
      </c>
      <c r="G355" s="32">
        <v>930</v>
      </c>
      <c r="H355" s="33">
        <v>248</v>
      </c>
      <c r="I355" s="34">
        <v>0.77824267782426781</v>
      </c>
    </row>
    <row r="356" spans="1:9">
      <c r="A356" s="29">
        <v>45277</v>
      </c>
      <c r="B356" s="30">
        <v>261</v>
      </c>
      <c r="C356" s="30">
        <v>208</v>
      </c>
      <c r="D356" s="30">
        <v>45</v>
      </c>
      <c r="E356" s="31">
        <v>0.79693486590038309</v>
      </c>
      <c r="F356" s="32">
        <v>1195</v>
      </c>
      <c r="G356" s="32">
        <v>937</v>
      </c>
      <c r="H356" s="33">
        <v>247</v>
      </c>
      <c r="I356" s="34">
        <v>0.78410041841004186</v>
      </c>
    </row>
    <row r="357" spans="1:9">
      <c r="A357" s="29">
        <v>45278</v>
      </c>
      <c r="B357" s="30">
        <v>261</v>
      </c>
      <c r="C357" s="30">
        <v>202</v>
      </c>
      <c r="D357" s="30">
        <v>51</v>
      </c>
      <c r="E357" s="31">
        <v>0.77394636015325668</v>
      </c>
      <c r="F357" s="32">
        <v>1195</v>
      </c>
      <c r="G357" s="32">
        <v>958</v>
      </c>
      <c r="H357" s="33">
        <v>215</v>
      </c>
      <c r="I357" s="34">
        <v>0.80167364016736398</v>
      </c>
    </row>
    <row r="358" spans="1:9">
      <c r="A358" s="29">
        <v>45279</v>
      </c>
      <c r="B358" s="30">
        <v>254</v>
      </c>
      <c r="C358" s="30">
        <v>197</v>
      </c>
      <c r="D358" s="30">
        <v>49</v>
      </c>
      <c r="E358" s="31">
        <v>0.77559055118110232</v>
      </c>
      <c r="F358" s="32">
        <v>1195</v>
      </c>
      <c r="G358" s="32">
        <v>954</v>
      </c>
      <c r="H358" s="33">
        <v>226</v>
      </c>
      <c r="I358" s="34">
        <v>0.798326359832636</v>
      </c>
    </row>
    <row r="359" spans="1:9">
      <c r="A359" s="29">
        <v>45280</v>
      </c>
      <c r="B359" s="30">
        <v>254</v>
      </c>
      <c r="C359" s="30">
        <v>201</v>
      </c>
      <c r="D359" s="30">
        <v>48</v>
      </c>
      <c r="E359" s="31">
        <v>0.79</v>
      </c>
      <c r="F359" s="32">
        <v>1194</v>
      </c>
      <c r="G359" s="32">
        <v>948</v>
      </c>
      <c r="H359" s="33">
        <v>220</v>
      </c>
      <c r="I359" s="34">
        <v>0.79396984924623115</v>
      </c>
    </row>
    <row r="360" spans="1:9">
      <c r="A360" s="29">
        <v>45281</v>
      </c>
      <c r="B360" s="30">
        <v>261</v>
      </c>
      <c r="C360" s="30">
        <v>213</v>
      </c>
      <c r="D360" s="30">
        <v>33</v>
      </c>
      <c r="E360" s="31">
        <v>0.81609195402298851</v>
      </c>
      <c r="F360" s="32">
        <v>1194</v>
      </c>
      <c r="G360" s="32">
        <v>956</v>
      </c>
      <c r="H360" s="33">
        <v>223</v>
      </c>
      <c r="I360" s="34">
        <v>0.80067001675041871</v>
      </c>
    </row>
    <row r="361" spans="1:9">
      <c r="A361" s="29">
        <v>45282</v>
      </c>
      <c r="B361" s="30">
        <v>261</v>
      </c>
      <c r="C361" s="30">
        <v>213</v>
      </c>
      <c r="D361" s="30">
        <v>40</v>
      </c>
      <c r="E361" s="31">
        <v>0.81609195402298851</v>
      </c>
      <c r="F361" s="32">
        <v>1194</v>
      </c>
      <c r="G361" s="32">
        <v>978</v>
      </c>
      <c r="H361" s="33">
        <v>199</v>
      </c>
      <c r="I361" s="42">
        <v>0.81909547738693467</v>
      </c>
    </row>
    <row r="362" spans="1:9">
      <c r="A362" s="29">
        <v>45283</v>
      </c>
      <c r="B362" s="30">
        <v>261</v>
      </c>
      <c r="C362" s="30">
        <v>201</v>
      </c>
      <c r="D362" s="30">
        <v>52</v>
      </c>
      <c r="E362" s="31">
        <v>0.77011494252873558</v>
      </c>
      <c r="F362" s="32">
        <v>1194</v>
      </c>
      <c r="G362" s="32">
        <v>963</v>
      </c>
      <c r="H362" s="33">
        <v>213</v>
      </c>
      <c r="I362" s="34">
        <v>0.80653266331658291</v>
      </c>
    </row>
    <row r="363" spans="1:9">
      <c r="A363" s="29">
        <v>45284</v>
      </c>
      <c r="B363" s="30">
        <v>261</v>
      </c>
      <c r="C363" s="30">
        <v>183</v>
      </c>
      <c r="D363" s="30">
        <v>70</v>
      </c>
      <c r="E363" s="31">
        <v>0.70114942528735635</v>
      </c>
      <c r="F363" s="32">
        <v>1194</v>
      </c>
      <c r="G363" s="32">
        <v>921</v>
      </c>
      <c r="H363" s="33">
        <v>265</v>
      </c>
      <c r="I363" s="34">
        <v>0.77135678391959794</v>
      </c>
    </row>
    <row r="364" spans="1:9">
      <c r="A364" s="29">
        <v>45285</v>
      </c>
      <c r="B364" s="30">
        <v>261</v>
      </c>
      <c r="C364" s="30">
        <v>175</v>
      </c>
      <c r="D364" s="30">
        <v>78</v>
      </c>
      <c r="E364" s="31">
        <v>0.67049808429118773</v>
      </c>
      <c r="F364" s="32">
        <v>1194</v>
      </c>
      <c r="G364" s="32">
        <v>841</v>
      </c>
      <c r="H364" s="33">
        <v>336</v>
      </c>
      <c r="I364" s="34">
        <v>0.7043551088777219</v>
      </c>
    </row>
    <row r="365" spans="1:9">
      <c r="A365" s="29">
        <v>45286</v>
      </c>
      <c r="B365" s="30">
        <v>261</v>
      </c>
      <c r="C365" s="30">
        <v>188</v>
      </c>
      <c r="D365" s="30">
        <v>65</v>
      </c>
      <c r="E365" s="31">
        <v>0.72030651340996166</v>
      </c>
      <c r="F365" s="32">
        <v>1194</v>
      </c>
      <c r="G365" s="32">
        <v>908</v>
      </c>
      <c r="H365" s="33">
        <v>265</v>
      </c>
      <c r="I365" s="34">
        <v>0.76046901172529313</v>
      </c>
    </row>
    <row r="366" spans="1:9">
      <c r="A366" s="29">
        <v>45287</v>
      </c>
      <c r="B366" s="30">
        <v>261</v>
      </c>
      <c r="C366" s="30">
        <v>189</v>
      </c>
      <c r="D366" s="30">
        <v>64</v>
      </c>
      <c r="E366" s="31">
        <v>0.72413793103448276</v>
      </c>
      <c r="F366" s="32">
        <v>1194</v>
      </c>
      <c r="G366" s="32">
        <v>892</v>
      </c>
      <c r="H366" s="33">
        <v>277</v>
      </c>
      <c r="I366" s="34">
        <v>0.7470686767169179</v>
      </c>
    </row>
    <row r="367" spans="1:9">
      <c r="A367" s="29">
        <v>45288</v>
      </c>
      <c r="B367" s="30">
        <v>261</v>
      </c>
      <c r="C367" s="30">
        <v>183</v>
      </c>
      <c r="D367" s="30">
        <v>74</v>
      </c>
      <c r="E367" s="31">
        <v>0.70114942528735635</v>
      </c>
      <c r="F367" s="32">
        <v>1194</v>
      </c>
      <c r="G367" s="32">
        <v>875</v>
      </c>
      <c r="H367" s="33">
        <v>311</v>
      </c>
      <c r="I367" s="34">
        <v>0.73283082077051898</v>
      </c>
    </row>
    <row r="368" spans="1:9">
      <c r="A368" s="29">
        <v>45289</v>
      </c>
      <c r="B368" s="30">
        <v>261</v>
      </c>
      <c r="C368" s="30">
        <v>193</v>
      </c>
      <c r="D368" s="30">
        <v>64</v>
      </c>
      <c r="E368" s="31">
        <v>0.73946360153256707</v>
      </c>
      <c r="F368" s="32">
        <v>1194</v>
      </c>
      <c r="G368" s="32">
        <v>886</v>
      </c>
      <c r="H368" s="33">
        <v>293</v>
      </c>
      <c r="I368" s="34">
        <v>0.74204355108877718</v>
      </c>
    </row>
    <row r="369" spans="1:9">
      <c r="A369" s="29">
        <v>45290</v>
      </c>
      <c r="B369" s="30">
        <v>246</v>
      </c>
      <c r="C369" s="30">
        <v>174</v>
      </c>
      <c r="D369" s="30">
        <v>75</v>
      </c>
      <c r="E369" s="31">
        <v>0.70731707317073167</v>
      </c>
      <c r="F369" s="32">
        <v>1194</v>
      </c>
      <c r="G369" s="32">
        <v>880</v>
      </c>
      <c r="H369" s="33">
        <v>301</v>
      </c>
      <c r="I369" s="34">
        <v>0.73701842546063656</v>
      </c>
    </row>
    <row r="370" spans="1:9">
      <c r="A370" s="29">
        <v>45291</v>
      </c>
      <c r="B370" s="30">
        <v>246</v>
      </c>
      <c r="C370" s="30">
        <v>174</v>
      </c>
      <c r="D370" s="30">
        <v>58</v>
      </c>
      <c r="E370" s="31">
        <v>0.70731707317073167</v>
      </c>
      <c r="F370" s="32">
        <v>1194</v>
      </c>
      <c r="G370" s="32">
        <v>847</v>
      </c>
      <c r="H370" s="33">
        <v>340</v>
      </c>
      <c r="I370" s="34">
        <v>0.7102177554438861</v>
      </c>
    </row>
    <row r="371" spans="1:9">
      <c r="A371" s="59" t="s">
        <v>10</v>
      </c>
      <c r="B371" s="59"/>
      <c r="C371" s="59"/>
      <c r="D371" s="59"/>
      <c r="E371" s="59"/>
      <c r="F371" s="59"/>
      <c r="G371" s="59"/>
      <c r="H371" s="59"/>
      <c r="I371" s="59"/>
    </row>
    <row r="372" spans="1:9">
      <c r="A372" s="60"/>
      <c r="B372" s="60"/>
      <c r="C372" s="60"/>
      <c r="D372" s="60"/>
      <c r="E372" s="60"/>
      <c r="F372" s="60"/>
      <c r="G372" s="60"/>
      <c r="H372" s="60"/>
      <c r="I372" s="60"/>
    </row>
    <row r="373" spans="1:9">
      <c r="A373" s="60"/>
      <c r="B373" s="60"/>
      <c r="C373" s="60"/>
      <c r="D373" s="60"/>
      <c r="E373" s="60"/>
      <c r="F373" s="60"/>
      <c r="G373" s="60"/>
      <c r="H373" s="60"/>
      <c r="I373" s="60"/>
    </row>
  </sheetData>
  <autoFilter ref="A5:I293" xr:uid="{00000000-0009-0000-0000-000002000000}"/>
  <mergeCells count="7">
    <mergeCell ref="A1:I1"/>
    <mergeCell ref="A2:I2"/>
    <mergeCell ref="A3:I3"/>
    <mergeCell ref="A371:I373"/>
    <mergeCell ref="B4:E4"/>
    <mergeCell ref="F4:I4"/>
    <mergeCell ref="A4:A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8"/>
  <dimension ref="F8:L52"/>
  <sheetViews>
    <sheetView workbookViewId="0">
      <selection activeCell="G44" sqref="G44"/>
    </sheetView>
  </sheetViews>
  <sheetFormatPr defaultColWidth="11.42578125" defaultRowHeight="15"/>
  <cols>
    <col min="6" max="6" width="33.42578125" customWidth="1"/>
    <col min="7" max="7" width="18.42578125" customWidth="1"/>
    <col min="8" max="8" width="20" customWidth="1"/>
  </cols>
  <sheetData>
    <row r="8" spans="6:8">
      <c r="F8" s="66" t="s">
        <v>17</v>
      </c>
      <c r="G8" s="66"/>
      <c r="H8" s="66"/>
    </row>
    <row r="9" spans="6:8" ht="30">
      <c r="F9" s="12" t="s">
        <v>18</v>
      </c>
      <c r="G9" s="12" t="s">
        <v>7</v>
      </c>
      <c r="H9" s="13" t="s">
        <v>9</v>
      </c>
    </row>
    <row r="10" spans="6:8">
      <c r="F10" s="3">
        <v>227</v>
      </c>
      <c r="G10" s="3">
        <v>218</v>
      </c>
      <c r="H10" s="4">
        <v>0.96035242290748901</v>
      </c>
    </row>
    <row r="11" spans="6:8">
      <c r="F11" s="66" t="s">
        <v>5</v>
      </c>
      <c r="G11" s="66"/>
      <c r="H11" s="66"/>
    </row>
    <row r="12" spans="6:8" ht="30">
      <c r="F12" s="12" t="s">
        <v>6</v>
      </c>
      <c r="G12" s="12" t="s">
        <v>7</v>
      </c>
      <c r="H12" s="13" t="s">
        <v>9</v>
      </c>
    </row>
    <row r="13" spans="6:8">
      <c r="F13" s="3">
        <v>26</v>
      </c>
      <c r="G13" s="3">
        <v>26</v>
      </c>
      <c r="H13" s="4">
        <v>1</v>
      </c>
    </row>
    <row r="35" spans="6:12">
      <c r="F35" s="14" t="s">
        <v>19</v>
      </c>
      <c r="G35" s="15" t="s">
        <v>20</v>
      </c>
      <c r="H35" s="15" t="s">
        <v>21</v>
      </c>
      <c r="I35" s="15" t="s">
        <v>22</v>
      </c>
      <c r="J35" s="15" t="s">
        <v>23</v>
      </c>
      <c r="K35" s="15" t="s">
        <v>24</v>
      </c>
      <c r="L35" s="15" t="s">
        <v>25</v>
      </c>
    </row>
    <row r="36" spans="6:12">
      <c r="F36" s="16" t="s">
        <v>26</v>
      </c>
      <c r="G36" s="17">
        <v>2023</v>
      </c>
      <c r="H36" s="17">
        <v>6645</v>
      </c>
      <c r="I36" s="17">
        <v>6762</v>
      </c>
      <c r="J36" s="17">
        <v>6810</v>
      </c>
      <c r="K36" s="17">
        <v>6551</v>
      </c>
      <c r="L36" s="17">
        <v>6785</v>
      </c>
    </row>
    <row r="37" spans="6:12">
      <c r="F37" s="16" t="s">
        <v>27</v>
      </c>
      <c r="G37" s="17">
        <v>2023</v>
      </c>
      <c r="H37" s="17">
        <v>7799</v>
      </c>
      <c r="I37" s="17">
        <v>7793</v>
      </c>
      <c r="J37" s="17">
        <v>7770</v>
      </c>
      <c r="K37" s="17">
        <v>7778</v>
      </c>
      <c r="L37" s="17">
        <v>7792</v>
      </c>
    </row>
    <row r="38" spans="6:12">
      <c r="F38" s="20" t="s">
        <v>28</v>
      </c>
      <c r="G38" s="10">
        <v>2020</v>
      </c>
      <c r="H38" s="21" t="s">
        <v>29</v>
      </c>
      <c r="I38" s="21" t="s">
        <v>29</v>
      </c>
      <c r="J38" s="19">
        <v>0.61766612641815233</v>
      </c>
      <c r="K38" s="19">
        <v>0.71410519665139793</v>
      </c>
      <c r="L38" s="19">
        <v>0.69981441385709864</v>
      </c>
    </row>
    <row r="39" spans="6:12">
      <c r="F39" s="20" t="s">
        <v>30</v>
      </c>
      <c r="G39" s="10">
        <v>2021</v>
      </c>
      <c r="H39" s="22">
        <v>0.81002178649237477</v>
      </c>
      <c r="I39" s="22">
        <v>0.81414521261209138</v>
      </c>
      <c r="J39" s="22">
        <v>0.8428550870628867</v>
      </c>
      <c r="K39" s="22">
        <v>0.84210526315789469</v>
      </c>
      <c r="L39" s="22">
        <v>0.89049964813511606</v>
      </c>
    </row>
    <row r="40" spans="6:12">
      <c r="F40" s="20" t="s">
        <v>31</v>
      </c>
      <c r="G40" s="10">
        <v>2022</v>
      </c>
      <c r="H40" s="22">
        <v>0.86230158730158735</v>
      </c>
      <c r="I40" s="22">
        <v>0.82395572539201478</v>
      </c>
      <c r="J40" s="22">
        <v>0.852394143252869</v>
      </c>
      <c r="K40" s="22">
        <v>0.86422385076615593</v>
      </c>
      <c r="L40" s="22">
        <v>0.8339788967543742</v>
      </c>
    </row>
    <row r="41" spans="6:12">
      <c r="F41" s="18" t="s">
        <v>32</v>
      </c>
      <c r="G41" s="11">
        <v>2023</v>
      </c>
      <c r="H41" s="22">
        <v>0.85203231183485062</v>
      </c>
      <c r="I41" s="22">
        <v>0.86770178365199535</v>
      </c>
      <c r="J41" s="22">
        <v>0.87644787644787647</v>
      </c>
      <c r="K41" s="22">
        <v>0.84224736436101821</v>
      </c>
      <c r="L41" s="22">
        <v>0.87076488706365507</v>
      </c>
    </row>
    <row r="46" spans="6:12">
      <c r="F46" s="14" t="s">
        <v>19</v>
      </c>
      <c r="G46" s="15" t="s">
        <v>20</v>
      </c>
      <c r="H46" s="15" t="s">
        <v>21</v>
      </c>
      <c r="I46" s="15" t="s">
        <v>22</v>
      </c>
      <c r="J46" s="15" t="s">
        <v>23</v>
      </c>
      <c r="K46" s="15" t="s">
        <v>24</v>
      </c>
      <c r="L46" s="15" t="s">
        <v>25</v>
      </c>
    </row>
    <row r="47" spans="6:12">
      <c r="F47" s="16" t="s">
        <v>26</v>
      </c>
      <c r="G47" s="17">
        <v>2023</v>
      </c>
      <c r="H47" s="17">
        <v>1019</v>
      </c>
      <c r="I47" s="17">
        <v>1022</v>
      </c>
      <c r="J47" s="17">
        <v>1010</v>
      </c>
      <c r="K47" s="17">
        <v>993</v>
      </c>
      <c r="L47" s="17">
        <v>1025</v>
      </c>
    </row>
    <row r="48" spans="6:12">
      <c r="F48" s="16" t="s">
        <v>27</v>
      </c>
      <c r="G48" s="17">
        <v>2023</v>
      </c>
      <c r="H48" s="17">
        <v>1350</v>
      </c>
      <c r="I48" s="17">
        <v>1354</v>
      </c>
      <c r="J48" s="17">
        <v>1345</v>
      </c>
      <c r="K48" s="17">
        <v>1339</v>
      </c>
      <c r="L48" s="17">
        <v>1330</v>
      </c>
    </row>
    <row r="49" spans="6:12">
      <c r="F49" s="20" t="s">
        <v>28</v>
      </c>
      <c r="G49" s="10">
        <v>2020</v>
      </c>
      <c r="H49" s="21" t="s">
        <v>29</v>
      </c>
      <c r="I49" s="21" t="s">
        <v>29</v>
      </c>
      <c r="J49" s="19">
        <v>0.68562231759656656</v>
      </c>
      <c r="K49" s="19">
        <v>0.50374331550802143</v>
      </c>
      <c r="L49" s="19">
        <v>0.60503472222222221</v>
      </c>
    </row>
    <row r="50" spans="6:12">
      <c r="F50" s="20" t="s">
        <v>30</v>
      </c>
      <c r="G50" s="10">
        <v>2021</v>
      </c>
      <c r="H50" s="22">
        <v>0.84150326797385622</v>
      </c>
      <c r="I50" s="22">
        <v>0.62201758057764756</v>
      </c>
      <c r="J50" s="22">
        <v>0.64783347493627863</v>
      </c>
      <c r="K50" s="23">
        <v>0.90516906335017489</v>
      </c>
      <c r="L50" s="23">
        <v>0.95859519408502769</v>
      </c>
    </row>
    <row r="51" spans="6:12">
      <c r="F51" s="20" t="s">
        <v>31</v>
      </c>
      <c r="G51" s="10">
        <v>2022</v>
      </c>
      <c r="H51" s="22">
        <v>0.74580067189249721</v>
      </c>
      <c r="I51" s="22">
        <v>0.68044077134986225</v>
      </c>
      <c r="J51" s="22">
        <v>0.7068965517241379</v>
      </c>
      <c r="K51" s="22">
        <v>0.67273762094479228</v>
      </c>
      <c r="L51" s="22">
        <v>0.69273399014778325</v>
      </c>
    </row>
    <row r="52" spans="6:12">
      <c r="F52" s="18" t="s">
        <v>32</v>
      </c>
      <c r="G52" s="11">
        <v>2023</v>
      </c>
      <c r="H52" s="22">
        <v>0.75481481481481483</v>
      </c>
      <c r="I52" s="22">
        <v>0.75480059084194973</v>
      </c>
      <c r="J52" s="22">
        <v>0.75092936802973975</v>
      </c>
      <c r="K52" s="22">
        <v>0.74159820761762507</v>
      </c>
      <c r="L52" s="22">
        <v>0.77067669172932329</v>
      </c>
    </row>
  </sheetData>
  <mergeCells count="2">
    <mergeCell ref="F8:H8"/>
    <mergeCell ref="F11:H11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shapeId="6145" r:id="rId4">
          <objectPr defaultSize="0" r:id="rId5">
            <anchor moveWithCells="1">
              <from>
                <xdr:col>6</xdr:col>
                <xdr:colOff>762000</xdr:colOff>
                <xdr:row>13</xdr:row>
                <xdr:rowOff>0</xdr:rowOff>
              </from>
              <to>
                <xdr:col>15</xdr:col>
                <xdr:colOff>104775</xdr:colOff>
                <xdr:row>25</xdr:row>
                <xdr:rowOff>76200</xdr:rowOff>
              </to>
            </anchor>
          </objectPr>
        </oleObject>
      </mc:Choice>
      <mc:Fallback>
        <oleObject progId="Excel.Sheet.12" shapeId="6145" r:id="rId4"/>
      </mc:Fallback>
    </mc:AlternateContent>
    <mc:AlternateContent xmlns:mc="http://schemas.openxmlformats.org/markup-compatibility/2006">
      <mc:Choice Requires="x14">
        <oleObject progId="Excel.Sheet.12" shapeId="6147" r:id="rId6">
          <objectPr defaultSize="0" autoPict="0" r:id="rId7">
            <anchor moveWithCells="1">
              <from>
                <xdr:col>1</xdr:col>
                <xdr:colOff>0</xdr:colOff>
                <xdr:row>12</xdr:row>
                <xdr:rowOff>180975</xdr:rowOff>
              </from>
              <to>
                <xdr:col>6</xdr:col>
                <xdr:colOff>295275</xdr:colOff>
                <xdr:row>25</xdr:row>
                <xdr:rowOff>66675</xdr:rowOff>
              </to>
            </anchor>
          </objectPr>
        </oleObject>
      </mc:Choice>
      <mc:Fallback>
        <oleObject progId="Excel.Sheet.12" shapeId="6147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2"/>
  <dimension ref="A2:S154"/>
  <sheetViews>
    <sheetView topLeftCell="O1" workbookViewId="0">
      <selection activeCell="Z1" sqref="Z1"/>
    </sheetView>
  </sheetViews>
  <sheetFormatPr defaultColWidth="11.42578125" defaultRowHeight="15"/>
  <sheetData>
    <row r="2" spans="1:11">
      <c r="A2" t="s">
        <v>33</v>
      </c>
      <c r="B2" s="7">
        <v>44562</v>
      </c>
      <c r="C2">
        <v>1</v>
      </c>
      <c r="D2" s="3">
        <v>229</v>
      </c>
      <c r="E2" s="3">
        <v>1014</v>
      </c>
      <c r="F2" s="7">
        <v>44562</v>
      </c>
      <c r="H2" s="3">
        <v>1014</v>
      </c>
      <c r="K2" s="3">
        <v>1014</v>
      </c>
    </row>
    <row r="3" spans="1:11">
      <c r="B3" s="7">
        <v>44563</v>
      </c>
      <c r="C3">
        <v>2</v>
      </c>
      <c r="D3" s="3">
        <v>228</v>
      </c>
      <c r="E3" s="3">
        <v>1017</v>
      </c>
      <c r="F3" s="7">
        <v>44563</v>
      </c>
      <c r="H3" s="3">
        <v>1017</v>
      </c>
      <c r="K3" s="3">
        <v>1017</v>
      </c>
    </row>
    <row r="4" spans="1:11">
      <c r="B4" s="7">
        <v>44564</v>
      </c>
      <c r="C4">
        <v>3</v>
      </c>
      <c r="D4" s="3">
        <v>240</v>
      </c>
      <c r="E4" s="3">
        <v>1034</v>
      </c>
      <c r="F4" s="7">
        <v>44564</v>
      </c>
      <c r="H4" s="3">
        <v>1034</v>
      </c>
      <c r="K4" s="3">
        <v>1034</v>
      </c>
    </row>
    <row r="5" spans="1:11">
      <c r="B5" s="7">
        <v>44565</v>
      </c>
      <c r="C5">
        <v>4</v>
      </c>
      <c r="D5" s="3">
        <v>265</v>
      </c>
      <c r="E5" s="3">
        <v>1062</v>
      </c>
      <c r="F5" s="7">
        <v>44565</v>
      </c>
      <c r="H5" s="3">
        <v>1062</v>
      </c>
      <c r="K5" s="3">
        <v>1062</v>
      </c>
    </row>
    <row r="6" spans="1:11">
      <c r="B6" s="7">
        <v>44566</v>
      </c>
      <c r="C6">
        <v>5</v>
      </c>
      <c r="D6" s="3">
        <v>273</v>
      </c>
      <c r="E6" s="3">
        <v>1061</v>
      </c>
      <c r="F6" s="7">
        <v>44566</v>
      </c>
      <c r="H6" s="3">
        <v>1061</v>
      </c>
      <c r="K6" s="3">
        <v>1061</v>
      </c>
    </row>
    <row r="7" spans="1:11">
      <c r="B7" s="7">
        <v>44567</v>
      </c>
      <c r="C7">
        <v>6</v>
      </c>
      <c r="D7" s="3">
        <v>269</v>
      </c>
      <c r="E7" s="3">
        <v>1100</v>
      </c>
      <c r="F7" s="7">
        <v>44567</v>
      </c>
      <c r="H7" s="3">
        <v>1100</v>
      </c>
      <c r="K7" s="3">
        <v>1100</v>
      </c>
    </row>
    <row r="8" spans="1:11">
      <c r="B8" s="7">
        <v>44568</v>
      </c>
      <c r="C8">
        <v>7</v>
      </c>
      <c r="D8" s="3">
        <v>264</v>
      </c>
      <c r="E8" s="3">
        <v>1119</v>
      </c>
      <c r="F8" s="7">
        <v>44568</v>
      </c>
      <c r="H8" s="3">
        <v>1119</v>
      </c>
      <c r="K8" s="3">
        <v>1119</v>
      </c>
    </row>
    <row r="9" spans="1:11">
      <c r="B9" s="7">
        <v>44569</v>
      </c>
      <c r="C9">
        <v>8</v>
      </c>
      <c r="D9" s="3">
        <v>260</v>
      </c>
      <c r="E9" s="3">
        <v>1103</v>
      </c>
      <c r="F9" s="7">
        <v>44569</v>
      </c>
      <c r="H9" s="3">
        <v>1103</v>
      </c>
      <c r="K9" s="3">
        <v>1103</v>
      </c>
    </row>
    <row r="10" spans="1:11">
      <c r="B10" s="7">
        <v>44570</v>
      </c>
      <c r="C10">
        <v>9</v>
      </c>
      <c r="D10" s="3">
        <v>269</v>
      </c>
      <c r="E10" s="3">
        <v>1095</v>
      </c>
      <c r="F10" s="7">
        <v>44570</v>
      </c>
      <c r="H10" s="3">
        <v>1095</v>
      </c>
      <c r="K10" s="3">
        <v>1095</v>
      </c>
    </row>
    <row r="11" spans="1:11">
      <c r="B11" s="7">
        <v>44571</v>
      </c>
      <c r="C11">
        <v>10</v>
      </c>
      <c r="D11" s="3">
        <v>269</v>
      </c>
      <c r="E11" s="3">
        <v>1095</v>
      </c>
      <c r="F11" s="7">
        <v>44571</v>
      </c>
      <c r="H11" s="3">
        <v>1095</v>
      </c>
      <c r="K11" s="3">
        <v>1095</v>
      </c>
    </row>
    <row r="12" spans="1:11">
      <c r="B12" s="7">
        <v>44572</v>
      </c>
      <c r="C12">
        <v>11</v>
      </c>
      <c r="D12" s="3">
        <v>268</v>
      </c>
      <c r="E12" s="3">
        <v>1147</v>
      </c>
      <c r="F12" s="7">
        <v>44572</v>
      </c>
      <c r="H12" s="3">
        <v>1147</v>
      </c>
      <c r="K12" s="3">
        <v>1147</v>
      </c>
    </row>
    <row r="13" spans="1:11">
      <c r="B13" s="7">
        <v>44573</v>
      </c>
      <c r="C13">
        <v>12</v>
      </c>
      <c r="D13" s="3">
        <v>274</v>
      </c>
      <c r="E13" s="3">
        <v>1158</v>
      </c>
      <c r="F13" s="7">
        <v>44573</v>
      </c>
      <c r="H13" s="3">
        <v>1158</v>
      </c>
      <c r="K13" s="3">
        <v>1158</v>
      </c>
    </row>
    <row r="14" spans="1:11">
      <c r="B14" s="7">
        <v>44574</v>
      </c>
      <c r="C14">
        <v>13</v>
      </c>
      <c r="D14" s="3">
        <v>278</v>
      </c>
      <c r="E14" s="3">
        <v>1175</v>
      </c>
      <c r="F14" s="7">
        <v>44574</v>
      </c>
      <c r="H14" s="3">
        <v>1175</v>
      </c>
      <c r="K14" s="3">
        <v>1175</v>
      </c>
    </row>
    <row r="15" spans="1:11">
      <c r="B15" s="7">
        <v>44575</v>
      </c>
      <c r="C15">
        <v>14</v>
      </c>
      <c r="D15" s="3">
        <v>312</v>
      </c>
      <c r="E15" s="3">
        <v>1190</v>
      </c>
      <c r="F15" s="7">
        <v>44575</v>
      </c>
      <c r="H15" s="3">
        <v>1190</v>
      </c>
      <c r="K15" s="3">
        <v>1190</v>
      </c>
    </row>
    <row r="16" spans="1:11">
      <c r="B16" s="7">
        <v>44576</v>
      </c>
      <c r="C16">
        <v>15</v>
      </c>
      <c r="D16" s="3">
        <v>292</v>
      </c>
      <c r="E16" s="3">
        <v>1201</v>
      </c>
      <c r="F16" s="7">
        <v>44576</v>
      </c>
      <c r="H16" s="3">
        <v>1201</v>
      </c>
      <c r="K16" s="3">
        <v>1201</v>
      </c>
    </row>
    <row r="17" spans="2:11">
      <c r="B17" s="7">
        <v>44577</v>
      </c>
      <c r="C17">
        <v>16</v>
      </c>
      <c r="D17" s="3">
        <v>293</v>
      </c>
      <c r="E17" s="3">
        <v>1166</v>
      </c>
      <c r="F17" s="7">
        <v>44577</v>
      </c>
      <c r="H17" s="3">
        <v>1166</v>
      </c>
      <c r="K17" s="3">
        <v>1166</v>
      </c>
    </row>
    <row r="18" spans="2:11">
      <c r="B18" s="7">
        <v>44578</v>
      </c>
      <c r="C18">
        <v>17</v>
      </c>
      <c r="D18" s="3">
        <v>304</v>
      </c>
      <c r="E18" s="3">
        <v>1182</v>
      </c>
      <c r="F18" s="7">
        <v>44578</v>
      </c>
      <c r="H18" s="3">
        <v>1182</v>
      </c>
      <c r="K18" s="3">
        <v>1182</v>
      </c>
    </row>
    <row r="19" spans="2:11">
      <c r="B19" s="7">
        <v>44579</v>
      </c>
      <c r="C19">
        <v>18</v>
      </c>
      <c r="D19" s="3">
        <v>314</v>
      </c>
      <c r="E19" s="3">
        <v>1208</v>
      </c>
      <c r="F19" s="7">
        <v>44579</v>
      </c>
      <c r="H19" s="3">
        <v>1208</v>
      </c>
      <c r="K19" s="3">
        <v>1208</v>
      </c>
    </row>
    <row r="20" spans="2:11">
      <c r="B20" s="7">
        <v>44580</v>
      </c>
      <c r="C20">
        <v>19</v>
      </c>
      <c r="D20" s="3">
        <v>302</v>
      </c>
      <c r="E20" s="3">
        <v>1236</v>
      </c>
      <c r="F20" s="7">
        <v>44580</v>
      </c>
      <c r="H20" s="3">
        <v>1236</v>
      </c>
      <c r="K20" s="3">
        <v>1236</v>
      </c>
    </row>
    <row r="21" spans="2:11">
      <c r="B21" s="7">
        <v>44581</v>
      </c>
      <c r="C21">
        <v>20</v>
      </c>
      <c r="D21" s="3">
        <v>318</v>
      </c>
      <c r="E21" s="3">
        <v>1254</v>
      </c>
      <c r="F21" s="7">
        <v>44581</v>
      </c>
      <c r="H21" s="3">
        <v>1254</v>
      </c>
      <c r="K21" s="3">
        <v>1254</v>
      </c>
    </row>
    <row r="22" spans="2:11">
      <c r="B22" s="7">
        <v>44582</v>
      </c>
      <c r="C22">
        <v>21</v>
      </c>
      <c r="D22" s="3">
        <v>319</v>
      </c>
      <c r="E22" s="3">
        <v>1248</v>
      </c>
      <c r="F22" s="7">
        <v>44582</v>
      </c>
      <c r="H22" s="3">
        <v>1248</v>
      </c>
      <c r="K22" s="3">
        <v>1248</v>
      </c>
    </row>
    <row r="23" spans="2:11">
      <c r="B23" s="7">
        <v>44583</v>
      </c>
      <c r="C23">
        <v>22</v>
      </c>
      <c r="D23" s="3">
        <v>305</v>
      </c>
      <c r="E23" s="3">
        <v>1262</v>
      </c>
      <c r="F23" s="7">
        <v>44583</v>
      </c>
      <c r="H23" s="3">
        <v>1262</v>
      </c>
      <c r="K23" s="3">
        <v>1262</v>
      </c>
    </row>
    <row r="24" spans="2:11">
      <c r="B24" s="7">
        <v>44584</v>
      </c>
      <c r="C24">
        <v>23</v>
      </c>
      <c r="D24" s="3">
        <v>306</v>
      </c>
      <c r="E24" s="3">
        <v>1250</v>
      </c>
      <c r="F24" s="7">
        <v>44584</v>
      </c>
      <c r="H24" s="3">
        <v>1250</v>
      </c>
      <c r="K24" s="3">
        <v>1250</v>
      </c>
    </row>
    <row r="25" spans="2:11">
      <c r="B25" s="7">
        <v>44585</v>
      </c>
      <c r="C25">
        <v>24</v>
      </c>
      <c r="D25" s="3">
        <v>304</v>
      </c>
      <c r="E25" s="3">
        <v>1273</v>
      </c>
      <c r="F25" s="7">
        <v>44585</v>
      </c>
      <c r="H25" s="3">
        <v>1273</v>
      </c>
      <c r="K25" s="3">
        <v>1273</v>
      </c>
    </row>
    <row r="26" spans="2:11">
      <c r="B26" s="7">
        <v>44586</v>
      </c>
      <c r="C26">
        <v>25</v>
      </c>
      <c r="D26" s="3">
        <v>298</v>
      </c>
      <c r="E26" s="3">
        <v>1321</v>
      </c>
      <c r="F26" s="7">
        <v>44586</v>
      </c>
      <c r="H26" s="3">
        <v>1321</v>
      </c>
      <c r="K26" s="3">
        <v>1321</v>
      </c>
    </row>
    <row r="27" spans="2:11">
      <c r="B27" s="7">
        <v>44587</v>
      </c>
      <c r="C27">
        <v>26</v>
      </c>
      <c r="D27" s="3">
        <v>296</v>
      </c>
      <c r="E27" s="3">
        <v>1326</v>
      </c>
      <c r="F27" s="7">
        <v>44587</v>
      </c>
      <c r="H27" s="3">
        <v>1326</v>
      </c>
      <c r="K27" s="3">
        <v>1326</v>
      </c>
    </row>
    <row r="28" spans="2:11">
      <c r="B28" s="7">
        <v>44588</v>
      </c>
      <c r="C28">
        <v>27</v>
      </c>
      <c r="D28" s="3">
        <v>306</v>
      </c>
      <c r="E28" s="3">
        <v>1367</v>
      </c>
      <c r="F28" s="7">
        <v>44588</v>
      </c>
      <c r="H28" s="3">
        <v>1367</v>
      </c>
      <c r="K28" s="3">
        <v>1367</v>
      </c>
    </row>
    <row r="29" spans="2:11">
      <c r="B29" s="7">
        <v>44589</v>
      </c>
      <c r="C29">
        <v>28</v>
      </c>
      <c r="D29" s="3">
        <v>297</v>
      </c>
      <c r="E29" s="3">
        <v>1360</v>
      </c>
      <c r="F29" s="7">
        <v>44589</v>
      </c>
      <c r="H29" s="3">
        <v>1360</v>
      </c>
      <c r="K29" s="3">
        <v>1360</v>
      </c>
    </row>
    <row r="30" spans="2:11">
      <c r="B30" s="7">
        <v>44590</v>
      </c>
      <c r="C30">
        <v>29</v>
      </c>
      <c r="D30" s="3">
        <v>308</v>
      </c>
      <c r="E30" s="3">
        <v>1327</v>
      </c>
      <c r="F30" s="7">
        <v>44590</v>
      </c>
      <c r="H30" s="3">
        <v>1327</v>
      </c>
      <c r="K30" s="3">
        <v>1327</v>
      </c>
    </row>
    <row r="31" spans="2:11">
      <c r="B31" s="7">
        <v>44591</v>
      </c>
      <c r="C31">
        <v>30</v>
      </c>
      <c r="D31" s="3">
        <v>300</v>
      </c>
      <c r="E31" s="3">
        <v>1332</v>
      </c>
      <c r="F31" s="7">
        <v>44591</v>
      </c>
      <c r="H31" s="3">
        <v>1332</v>
      </c>
      <c r="K31" s="3">
        <v>1332</v>
      </c>
    </row>
    <row r="32" spans="2:11">
      <c r="B32" s="7">
        <v>44592</v>
      </c>
      <c r="C32">
        <v>31</v>
      </c>
      <c r="D32" s="3">
        <v>285</v>
      </c>
      <c r="E32" s="3">
        <v>1351</v>
      </c>
      <c r="F32" s="7">
        <v>44592</v>
      </c>
      <c r="H32" s="3">
        <v>1351</v>
      </c>
      <c r="K32" s="3">
        <v>1351</v>
      </c>
    </row>
    <row r="33" spans="2:11">
      <c r="B33" s="7">
        <v>44593</v>
      </c>
      <c r="C33">
        <v>32</v>
      </c>
      <c r="D33" s="3">
        <v>290</v>
      </c>
      <c r="E33" s="3">
        <v>1350</v>
      </c>
      <c r="F33" s="7">
        <v>44593</v>
      </c>
      <c r="H33" s="3">
        <v>1350</v>
      </c>
      <c r="K33" s="3">
        <v>1350</v>
      </c>
    </row>
    <row r="34" spans="2:11">
      <c r="B34" s="7">
        <v>44594</v>
      </c>
      <c r="C34">
        <v>33</v>
      </c>
      <c r="D34" s="3">
        <v>294</v>
      </c>
      <c r="E34" s="3">
        <v>1357</v>
      </c>
      <c r="F34" s="7">
        <v>44594</v>
      </c>
      <c r="H34" s="3">
        <v>1357</v>
      </c>
      <c r="K34" s="3">
        <v>1357</v>
      </c>
    </row>
    <row r="35" spans="2:11">
      <c r="B35" s="7">
        <v>44595</v>
      </c>
      <c r="C35">
        <v>34</v>
      </c>
      <c r="D35" s="3">
        <v>292</v>
      </c>
      <c r="E35" s="3">
        <v>1369</v>
      </c>
      <c r="F35" s="7">
        <v>44595</v>
      </c>
      <c r="H35" s="3">
        <v>1369</v>
      </c>
      <c r="K35" s="3">
        <v>1369</v>
      </c>
    </row>
    <row r="36" spans="2:11">
      <c r="B36" s="7">
        <v>44596</v>
      </c>
      <c r="C36">
        <v>35</v>
      </c>
      <c r="D36" s="3">
        <v>291</v>
      </c>
      <c r="E36" s="3">
        <v>1367</v>
      </c>
      <c r="F36" s="7">
        <v>44596</v>
      </c>
      <c r="H36" s="3">
        <v>1367</v>
      </c>
      <c r="K36" s="3">
        <v>1367</v>
      </c>
    </row>
    <row r="37" spans="2:11">
      <c r="B37" s="7">
        <v>44597</v>
      </c>
      <c r="C37">
        <v>36</v>
      </c>
      <c r="D37" s="3">
        <v>304</v>
      </c>
      <c r="E37" s="3">
        <v>1360</v>
      </c>
      <c r="F37" s="7">
        <v>44597</v>
      </c>
      <c r="H37" s="3">
        <v>1360</v>
      </c>
      <c r="K37" s="3">
        <v>1360</v>
      </c>
    </row>
    <row r="38" spans="2:11">
      <c r="B38" s="7">
        <v>44598</v>
      </c>
      <c r="C38">
        <v>37</v>
      </c>
      <c r="D38" s="3">
        <v>299</v>
      </c>
      <c r="E38" s="3">
        <v>1392</v>
      </c>
      <c r="F38" s="7">
        <v>44598</v>
      </c>
      <c r="H38" s="3">
        <v>1392</v>
      </c>
      <c r="K38" s="3">
        <v>1392</v>
      </c>
    </row>
    <row r="39" spans="2:11">
      <c r="B39" s="7">
        <v>44599</v>
      </c>
      <c r="C39">
        <v>38</v>
      </c>
      <c r="D39" s="3">
        <v>307</v>
      </c>
      <c r="E39" s="3">
        <v>1392</v>
      </c>
      <c r="F39" s="7">
        <v>44599</v>
      </c>
      <c r="H39" s="3">
        <v>1392</v>
      </c>
      <c r="K39" s="3">
        <v>1392</v>
      </c>
    </row>
    <row r="40" spans="2:11">
      <c r="B40" s="7">
        <v>44600</v>
      </c>
      <c r="C40">
        <v>39</v>
      </c>
      <c r="D40" s="3">
        <v>307</v>
      </c>
      <c r="E40" s="3">
        <v>1378</v>
      </c>
      <c r="F40" s="7">
        <v>44600</v>
      </c>
      <c r="H40" s="3">
        <v>1378</v>
      </c>
      <c r="K40" s="3">
        <v>1378</v>
      </c>
    </row>
    <row r="41" spans="2:11">
      <c r="B41" s="7">
        <v>44601</v>
      </c>
      <c r="C41">
        <v>40</v>
      </c>
      <c r="D41" s="3">
        <v>290</v>
      </c>
      <c r="E41" s="3">
        <v>1365</v>
      </c>
      <c r="F41" s="7">
        <v>44601</v>
      </c>
      <c r="H41" s="3">
        <v>1365</v>
      </c>
      <c r="K41" s="3">
        <v>1365</v>
      </c>
    </row>
    <row r="42" spans="2:11">
      <c r="B42" s="7">
        <v>44602</v>
      </c>
      <c r="C42">
        <v>41</v>
      </c>
      <c r="D42" s="3">
        <v>292</v>
      </c>
      <c r="E42" s="3">
        <v>1340</v>
      </c>
      <c r="F42" s="7">
        <v>44602</v>
      </c>
      <c r="H42" s="3">
        <v>1340</v>
      </c>
      <c r="K42" s="3">
        <v>1340</v>
      </c>
    </row>
    <row r="43" spans="2:11">
      <c r="B43" s="7">
        <v>44603</v>
      </c>
      <c r="C43">
        <v>42</v>
      </c>
      <c r="D43" s="3">
        <v>297</v>
      </c>
      <c r="E43" s="3">
        <v>1342</v>
      </c>
      <c r="F43" s="7">
        <v>44603</v>
      </c>
      <c r="H43" s="3">
        <v>1342</v>
      </c>
      <c r="K43" s="3">
        <v>1342</v>
      </c>
    </row>
    <row r="44" spans="2:11">
      <c r="B44" s="7">
        <v>44604</v>
      </c>
      <c r="C44">
        <v>43</v>
      </c>
      <c r="D44" s="3">
        <v>308</v>
      </c>
      <c r="E44" s="3">
        <v>1337</v>
      </c>
      <c r="F44" s="7">
        <v>44604</v>
      </c>
      <c r="H44" s="3">
        <v>1337</v>
      </c>
      <c r="K44" s="3">
        <v>1337</v>
      </c>
    </row>
    <row r="45" spans="2:11">
      <c r="B45" s="7">
        <v>44605</v>
      </c>
      <c r="C45">
        <v>44</v>
      </c>
      <c r="D45" s="3">
        <v>311</v>
      </c>
      <c r="E45" s="3">
        <v>1335</v>
      </c>
      <c r="F45" s="7">
        <v>44605</v>
      </c>
      <c r="H45" s="3">
        <v>1335</v>
      </c>
      <c r="K45" s="3">
        <v>1335</v>
      </c>
    </row>
    <row r="46" spans="2:11">
      <c r="B46" s="7">
        <v>44606</v>
      </c>
      <c r="C46">
        <v>45</v>
      </c>
      <c r="D46" s="3">
        <v>305</v>
      </c>
      <c r="E46" s="3">
        <v>1339</v>
      </c>
      <c r="F46" s="7">
        <v>44606</v>
      </c>
      <c r="H46" s="3">
        <v>1339</v>
      </c>
      <c r="K46" s="3">
        <v>1339</v>
      </c>
    </row>
    <row r="47" spans="2:11">
      <c r="B47" s="7">
        <v>44607</v>
      </c>
      <c r="C47">
        <v>46</v>
      </c>
      <c r="D47" s="3">
        <v>300</v>
      </c>
      <c r="E47" s="3">
        <v>1363</v>
      </c>
      <c r="F47" s="7">
        <v>44607</v>
      </c>
      <c r="H47" s="3">
        <v>1363</v>
      </c>
      <c r="K47" s="3">
        <v>1363</v>
      </c>
    </row>
    <row r="48" spans="2:11">
      <c r="B48" s="7">
        <v>44608</v>
      </c>
      <c r="C48">
        <v>47</v>
      </c>
      <c r="D48" s="3">
        <v>287</v>
      </c>
      <c r="E48" s="3">
        <v>1369</v>
      </c>
      <c r="F48" s="7">
        <v>44608</v>
      </c>
      <c r="H48" s="3">
        <v>1369</v>
      </c>
      <c r="K48" s="3">
        <v>1369</v>
      </c>
    </row>
    <row r="49" spans="2:11">
      <c r="B49" s="7">
        <v>44609</v>
      </c>
      <c r="C49">
        <v>48</v>
      </c>
      <c r="D49" s="3">
        <v>302</v>
      </c>
      <c r="E49" s="3">
        <v>1366</v>
      </c>
      <c r="F49" s="7">
        <v>44609</v>
      </c>
      <c r="H49" s="3">
        <v>1366</v>
      </c>
      <c r="K49" s="3">
        <v>1366</v>
      </c>
    </row>
    <row r="50" spans="2:11">
      <c r="B50" s="7">
        <v>44610</v>
      </c>
      <c r="C50">
        <v>49</v>
      </c>
      <c r="D50" s="3">
        <v>281</v>
      </c>
      <c r="E50" s="3">
        <v>1362</v>
      </c>
      <c r="F50" s="7">
        <v>44610</v>
      </c>
      <c r="H50" s="3">
        <v>1362</v>
      </c>
      <c r="K50" s="3">
        <v>1362</v>
      </c>
    </row>
    <row r="51" spans="2:11">
      <c r="B51" s="7">
        <v>44611</v>
      </c>
      <c r="C51">
        <v>50</v>
      </c>
      <c r="D51" s="3">
        <v>290</v>
      </c>
      <c r="E51" s="3">
        <v>1339</v>
      </c>
      <c r="F51" s="7">
        <v>44611</v>
      </c>
      <c r="H51" s="3">
        <v>1339</v>
      </c>
      <c r="K51" s="3">
        <v>1339</v>
      </c>
    </row>
    <row r="52" spans="2:11">
      <c r="B52" s="7">
        <v>44612</v>
      </c>
      <c r="C52">
        <v>51</v>
      </c>
      <c r="D52" s="3">
        <v>293</v>
      </c>
      <c r="E52" s="3">
        <v>1344</v>
      </c>
      <c r="F52" s="7">
        <v>44612</v>
      </c>
      <c r="H52" s="3">
        <v>1344</v>
      </c>
      <c r="K52" s="3">
        <v>1344</v>
      </c>
    </row>
    <row r="53" spans="2:11">
      <c r="B53" s="7">
        <v>44613</v>
      </c>
      <c r="C53">
        <v>52</v>
      </c>
      <c r="D53" s="3">
        <v>279</v>
      </c>
      <c r="E53" s="3">
        <v>1316</v>
      </c>
      <c r="F53" s="7">
        <v>44613</v>
      </c>
      <c r="H53" s="3">
        <v>1316</v>
      </c>
      <c r="K53" s="3">
        <v>1316</v>
      </c>
    </row>
    <row r="54" spans="2:11">
      <c r="B54" s="7">
        <v>44614</v>
      </c>
      <c r="C54">
        <v>53</v>
      </c>
      <c r="D54" s="3">
        <v>289</v>
      </c>
      <c r="E54" s="3">
        <v>1313</v>
      </c>
      <c r="F54" s="7">
        <v>44614</v>
      </c>
      <c r="H54" s="3">
        <v>1313</v>
      </c>
      <c r="K54" s="3">
        <v>1313</v>
      </c>
    </row>
    <row r="55" spans="2:11">
      <c r="B55" s="7">
        <v>44615</v>
      </c>
      <c r="C55">
        <v>54</v>
      </c>
      <c r="D55" s="3">
        <v>299</v>
      </c>
      <c r="E55" s="3">
        <v>1314</v>
      </c>
      <c r="F55" s="7">
        <v>44615</v>
      </c>
      <c r="H55" s="3">
        <v>1314</v>
      </c>
      <c r="K55" s="3">
        <v>1314</v>
      </c>
    </row>
    <row r="56" spans="2:11">
      <c r="B56" s="7">
        <v>44616</v>
      </c>
      <c r="C56">
        <v>55</v>
      </c>
      <c r="D56" s="3">
        <v>301</v>
      </c>
      <c r="E56" s="3">
        <v>1282</v>
      </c>
      <c r="F56" s="7">
        <v>44616</v>
      </c>
      <c r="H56" s="3">
        <v>1282</v>
      </c>
      <c r="K56" s="3">
        <v>1282</v>
      </c>
    </row>
    <row r="57" spans="2:11">
      <c r="B57" s="7">
        <v>44617</v>
      </c>
      <c r="C57">
        <v>56</v>
      </c>
      <c r="D57" s="3">
        <v>285</v>
      </c>
      <c r="E57" s="3">
        <v>1284</v>
      </c>
      <c r="F57" s="7">
        <v>44617</v>
      </c>
      <c r="H57" s="3">
        <v>1284</v>
      </c>
      <c r="K57" s="3">
        <v>1284</v>
      </c>
    </row>
    <row r="58" spans="2:11">
      <c r="B58" s="7">
        <v>44618</v>
      </c>
      <c r="C58">
        <v>57</v>
      </c>
      <c r="D58" s="3">
        <v>277</v>
      </c>
      <c r="E58" s="3">
        <v>1239</v>
      </c>
      <c r="F58" s="7">
        <v>44618</v>
      </c>
      <c r="H58" s="3">
        <v>1239</v>
      </c>
      <c r="K58" s="3">
        <v>1239</v>
      </c>
    </row>
    <row r="59" spans="2:11">
      <c r="B59" s="7">
        <v>44619</v>
      </c>
      <c r="C59">
        <v>58</v>
      </c>
      <c r="D59" s="3">
        <v>296</v>
      </c>
      <c r="E59" s="3">
        <v>1264</v>
      </c>
      <c r="F59" s="7">
        <v>44619</v>
      </c>
      <c r="H59" s="3">
        <v>1264</v>
      </c>
      <c r="K59" s="3">
        <v>1264</v>
      </c>
    </row>
    <row r="60" spans="2:11">
      <c r="B60" s="7">
        <v>44620</v>
      </c>
      <c r="C60">
        <v>59</v>
      </c>
      <c r="D60" s="3">
        <v>283</v>
      </c>
      <c r="E60" s="3">
        <v>1235</v>
      </c>
      <c r="F60" s="7">
        <v>44620</v>
      </c>
      <c r="H60" s="3">
        <v>1235</v>
      </c>
      <c r="K60" s="3">
        <v>1235</v>
      </c>
    </row>
    <row r="61" spans="2:11">
      <c r="B61" s="7">
        <v>44621</v>
      </c>
      <c r="C61">
        <v>60</v>
      </c>
      <c r="D61" s="3">
        <v>302</v>
      </c>
      <c r="E61" s="3">
        <v>1245</v>
      </c>
      <c r="F61" s="7">
        <v>44621</v>
      </c>
      <c r="H61" s="3">
        <v>1245</v>
      </c>
      <c r="K61" s="3">
        <v>1245</v>
      </c>
    </row>
    <row r="62" spans="2:11">
      <c r="B62" s="7">
        <v>44622</v>
      </c>
      <c r="C62">
        <v>61</v>
      </c>
      <c r="D62" s="3">
        <v>295</v>
      </c>
      <c r="E62" s="3">
        <v>1258</v>
      </c>
      <c r="F62" s="7">
        <v>44622</v>
      </c>
      <c r="H62" s="3">
        <v>1258</v>
      </c>
      <c r="K62" s="3">
        <v>1258</v>
      </c>
    </row>
    <row r="63" spans="2:11">
      <c r="B63" s="7">
        <v>44623</v>
      </c>
      <c r="C63">
        <v>62</v>
      </c>
      <c r="D63" s="3">
        <v>287</v>
      </c>
      <c r="E63" s="3">
        <v>1253</v>
      </c>
      <c r="F63" s="7">
        <v>44623</v>
      </c>
      <c r="H63" s="3">
        <v>1253</v>
      </c>
      <c r="K63" s="3">
        <v>1253</v>
      </c>
    </row>
    <row r="64" spans="2:11">
      <c r="B64" s="7">
        <v>44624</v>
      </c>
      <c r="C64">
        <v>63</v>
      </c>
      <c r="D64" s="3">
        <v>298</v>
      </c>
      <c r="E64" s="3">
        <v>1268</v>
      </c>
      <c r="F64" s="7">
        <v>44624</v>
      </c>
      <c r="H64" s="3">
        <v>1268</v>
      </c>
      <c r="K64" s="3">
        <v>1268</v>
      </c>
    </row>
    <row r="65" spans="2:11">
      <c r="B65" s="7">
        <v>44625</v>
      </c>
      <c r="C65">
        <v>64</v>
      </c>
      <c r="D65" s="3">
        <v>272</v>
      </c>
      <c r="E65" s="3">
        <v>1255</v>
      </c>
      <c r="F65" s="7">
        <v>44625</v>
      </c>
      <c r="H65" s="3">
        <v>1255</v>
      </c>
      <c r="K65" s="3">
        <v>1255</v>
      </c>
    </row>
    <row r="66" spans="2:11">
      <c r="B66" s="7">
        <v>44626</v>
      </c>
      <c r="C66">
        <v>65</v>
      </c>
      <c r="D66" s="3">
        <v>277</v>
      </c>
      <c r="E66" s="3">
        <v>1264</v>
      </c>
      <c r="F66" s="7">
        <v>44626</v>
      </c>
      <c r="H66" s="3">
        <v>1264</v>
      </c>
      <c r="K66" s="3">
        <v>1264</v>
      </c>
    </row>
    <row r="67" spans="2:11">
      <c r="B67" s="7">
        <v>44627</v>
      </c>
      <c r="C67">
        <v>66</v>
      </c>
      <c r="D67" s="3">
        <v>296</v>
      </c>
      <c r="E67" s="3">
        <v>1261</v>
      </c>
      <c r="F67" s="7">
        <v>44627</v>
      </c>
      <c r="H67" s="3">
        <v>1261</v>
      </c>
      <c r="K67" s="3">
        <v>1261</v>
      </c>
    </row>
    <row r="68" spans="2:11">
      <c r="B68" s="7">
        <v>44628</v>
      </c>
      <c r="C68">
        <v>67</v>
      </c>
      <c r="D68" s="3">
        <v>242</v>
      </c>
      <c r="E68" s="3">
        <v>1272</v>
      </c>
      <c r="F68" s="7">
        <v>44628</v>
      </c>
      <c r="H68" s="3">
        <v>1272</v>
      </c>
      <c r="K68" s="3">
        <v>1272</v>
      </c>
    </row>
    <row r="69" spans="2:11">
      <c r="B69" s="7">
        <v>44629</v>
      </c>
      <c r="C69">
        <v>68</v>
      </c>
      <c r="D69" s="3">
        <v>281</v>
      </c>
      <c r="E69" s="3">
        <v>1289</v>
      </c>
      <c r="F69" s="7">
        <v>44629</v>
      </c>
      <c r="H69" s="3">
        <v>1289</v>
      </c>
      <c r="K69" s="3">
        <v>1289</v>
      </c>
    </row>
    <row r="70" spans="2:11">
      <c r="B70" s="7">
        <v>44630</v>
      </c>
      <c r="C70">
        <v>69</v>
      </c>
      <c r="D70" s="3">
        <v>285</v>
      </c>
      <c r="E70" s="3">
        <v>1254</v>
      </c>
      <c r="F70" s="7">
        <v>44630</v>
      </c>
      <c r="H70" s="3">
        <v>1254</v>
      </c>
      <c r="K70" s="3">
        <v>1254</v>
      </c>
    </row>
    <row r="71" spans="2:11">
      <c r="B71" s="7">
        <v>44631</v>
      </c>
      <c r="C71">
        <v>70</v>
      </c>
      <c r="D71" s="3">
        <v>301</v>
      </c>
      <c r="E71" s="3">
        <v>1223</v>
      </c>
      <c r="F71" s="7">
        <v>44631</v>
      </c>
      <c r="H71" s="3">
        <v>1223</v>
      </c>
      <c r="K71" s="3">
        <v>1223</v>
      </c>
    </row>
    <row r="72" spans="2:11">
      <c r="B72" s="7">
        <v>44632</v>
      </c>
      <c r="C72">
        <v>71</v>
      </c>
      <c r="D72" s="3">
        <v>272</v>
      </c>
      <c r="E72" s="3">
        <v>1225</v>
      </c>
      <c r="F72" s="7">
        <v>44632</v>
      </c>
      <c r="H72" s="3">
        <v>1225</v>
      </c>
      <c r="K72" s="3">
        <v>1225</v>
      </c>
    </row>
    <row r="73" spans="2:11">
      <c r="B73" s="7">
        <v>44633</v>
      </c>
      <c r="C73">
        <v>72</v>
      </c>
      <c r="D73" s="3">
        <v>286</v>
      </c>
      <c r="E73" s="3">
        <v>1266</v>
      </c>
      <c r="F73" s="7">
        <v>44633</v>
      </c>
      <c r="H73" s="3">
        <v>1266</v>
      </c>
      <c r="K73" s="3">
        <v>1266</v>
      </c>
    </row>
    <row r="74" spans="2:11">
      <c r="B74" s="7">
        <v>44634</v>
      </c>
      <c r="C74">
        <v>73</v>
      </c>
      <c r="D74" s="3">
        <v>264</v>
      </c>
      <c r="E74" s="3">
        <v>1254</v>
      </c>
      <c r="F74" s="7">
        <v>44634</v>
      </c>
      <c r="H74" s="3">
        <v>1254</v>
      </c>
      <c r="K74" s="3">
        <v>1254</v>
      </c>
    </row>
    <row r="75" spans="2:11">
      <c r="B75" s="7">
        <v>44635</v>
      </c>
      <c r="C75">
        <v>74</v>
      </c>
      <c r="D75" s="3">
        <v>291</v>
      </c>
      <c r="E75" s="3">
        <v>1279</v>
      </c>
      <c r="F75" s="7">
        <v>44635</v>
      </c>
      <c r="H75" s="3">
        <v>1279</v>
      </c>
      <c r="K75" s="3">
        <v>1279</v>
      </c>
    </row>
    <row r="76" spans="2:11">
      <c r="B76" s="7">
        <v>44636</v>
      </c>
      <c r="C76">
        <v>75</v>
      </c>
      <c r="D76" s="3">
        <v>289</v>
      </c>
      <c r="E76" s="3">
        <v>1242</v>
      </c>
      <c r="F76" s="7">
        <v>44636</v>
      </c>
      <c r="H76" s="3">
        <v>1242</v>
      </c>
      <c r="K76" s="3">
        <v>1242</v>
      </c>
    </row>
    <row r="77" spans="2:11">
      <c r="B77" s="7">
        <v>44637</v>
      </c>
      <c r="C77">
        <v>76</v>
      </c>
      <c r="D77" s="3">
        <v>306</v>
      </c>
      <c r="E77" s="3">
        <v>1275</v>
      </c>
      <c r="F77" s="7">
        <v>44637</v>
      </c>
      <c r="H77" s="3">
        <v>1275</v>
      </c>
      <c r="K77" s="3">
        <v>1275</v>
      </c>
    </row>
    <row r="78" spans="2:11">
      <c r="B78" s="7">
        <v>44638</v>
      </c>
      <c r="C78">
        <v>77</v>
      </c>
      <c r="D78" s="3">
        <v>280</v>
      </c>
      <c r="E78" s="3">
        <v>1241</v>
      </c>
      <c r="F78" s="7">
        <v>44638</v>
      </c>
      <c r="H78" s="3">
        <v>1241</v>
      </c>
      <c r="K78" s="3">
        <v>1241</v>
      </c>
    </row>
    <row r="79" spans="2:11">
      <c r="B79" s="7">
        <v>44639</v>
      </c>
      <c r="C79">
        <v>78</v>
      </c>
      <c r="D79" s="3">
        <v>271</v>
      </c>
      <c r="E79" s="3">
        <v>1235</v>
      </c>
      <c r="F79" s="7">
        <v>44639</v>
      </c>
      <c r="H79" s="3">
        <v>1235</v>
      </c>
      <c r="K79" s="3">
        <v>1235</v>
      </c>
    </row>
    <row r="80" spans="2:11">
      <c r="B80" s="7">
        <v>44640</v>
      </c>
      <c r="C80">
        <v>79</v>
      </c>
      <c r="D80" s="3">
        <v>243</v>
      </c>
      <c r="E80" s="3">
        <v>1260</v>
      </c>
      <c r="F80" s="7">
        <v>44640</v>
      </c>
      <c r="H80" s="3">
        <v>1260</v>
      </c>
      <c r="K80" s="3">
        <v>1260</v>
      </c>
    </row>
    <row r="81" spans="2:11">
      <c r="B81" s="7">
        <v>44641</v>
      </c>
      <c r="C81">
        <v>80</v>
      </c>
      <c r="D81" s="3">
        <v>276</v>
      </c>
      <c r="E81" s="3">
        <v>1280</v>
      </c>
      <c r="F81" s="7">
        <v>44641</v>
      </c>
      <c r="H81" s="3">
        <v>1280</v>
      </c>
      <c r="K81" s="3">
        <v>1280</v>
      </c>
    </row>
    <row r="82" spans="2:11">
      <c r="B82" s="7">
        <v>44642</v>
      </c>
      <c r="C82">
        <v>81</v>
      </c>
      <c r="D82" s="3">
        <v>282</v>
      </c>
      <c r="E82" s="3">
        <v>1258</v>
      </c>
      <c r="F82" s="7">
        <v>44642</v>
      </c>
      <c r="H82" s="3">
        <v>1258</v>
      </c>
      <c r="K82" s="3">
        <v>1258</v>
      </c>
    </row>
    <row r="83" spans="2:11">
      <c r="B83" s="7">
        <v>44643</v>
      </c>
      <c r="C83">
        <v>82</v>
      </c>
      <c r="D83" s="3">
        <v>288</v>
      </c>
      <c r="E83" s="3">
        <v>1260</v>
      </c>
      <c r="F83" s="7">
        <v>44643</v>
      </c>
      <c r="H83" s="3">
        <v>1260</v>
      </c>
      <c r="K83" s="3">
        <v>1260</v>
      </c>
    </row>
    <row r="84" spans="2:11">
      <c r="B84" s="7">
        <v>44644</v>
      </c>
      <c r="C84">
        <v>83</v>
      </c>
      <c r="D84" s="3">
        <v>296</v>
      </c>
      <c r="E84" s="3">
        <v>1272</v>
      </c>
      <c r="F84" s="7">
        <v>44644</v>
      </c>
      <c r="H84" s="3">
        <v>1272</v>
      </c>
      <c r="K84" s="3">
        <v>1272</v>
      </c>
    </row>
    <row r="85" spans="2:11">
      <c r="B85" s="7">
        <v>44645</v>
      </c>
      <c r="C85">
        <v>84</v>
      </c>
      <c r="D85" s="3">
        <v>298</v>
      </c>
      <c r="E85" s="3">
        <v>1229</v>
      </c>
      <c r="F85" s="7">
        <v>44645</v>
      </c>
      <c r="H85" s="3">
        <v>1229</v>
      </c>
      <c r="K85" s="3">
        <v>1229</v>
      </c>
    </row>
    <row r="86" spans="2:11">
      <c r="B86" s="7">
        <v>44646</v>
      </c>
      <c r="C86">
        <v>85</v>
      </c>
      <c r="D86" s="3">
        <v>294</v>
      </c>
      <c r="E86" s="3">
        <v>1215</v>
      </c>
      <c r="F86" s="7">
        <v>44646</v>
      </c>
      <c r="H86" s="3">
        <v>1215</v>
      </c>
      <c r="K86" s="3">
        <v>1215</v>
      </c>
    </row>
    <row r="87" spans="2:11">
      <c r="B87" s="7">
        <v>44647</v>
      </c>
      <c r="C87">
        <v>86</v>
      </c>
      <c r="D87" s="3">
        <v>281</v>
      </c>
      <c r="E87" s="3">
        <v>1229</v>
      </c>
      <c r="F87" s="7">
        <v>44647</v>
      </c>
      <c r="H87" s="3">
        <v>1229</v>
      </c>
      <c r="K87" s="3">
        <v>1229</v>
      </c>
    </row>
    <row r="88" spans="2:11">
      <c r="B88" s="7">
        <v>44648</v>
      </c>
      <c r="C88">
        <v>87</v>
      </c>
      <c r="D88" s="3">
        <v>275</v>
      </c>
      <c r="E88" s="3">
        <v>1230</v>
      </c>
      <c r="F88" s="7">
        <v>44648</v>
      </c>
      <c r="H88" s="3">
        <v>1230</v>
      </c>
      <c r="K88" s="3">
        <v>1230</v>
      </c>
    </row>
    <row r="89" spans="2:11">
      <c r="B89" s="7">
        <v>44649</v>
      </c>
      <c r="C89">
        <v>88</v>
      </c>
      <c r="D89" s="3">
        <v>289</v>
      </c>
      <c r="E89" s="3">
        <v>1244</v>
      </c>
      <c r="F89" s="7">
        <v>44649</v>
      </c>
      <c r="H89" s="3">
        <v>1244</v>
      </c>
      <c r="K89" s="3">
        <v>1244</v>
      </c>
    </row>
    <row r="90" spans="2:11">
      <c r="B90" s="7">
        <v>44650</v>
      </c>
      <c r="C90">
        <v>89</v>
      </c>
      <c r="D90" s="3">
        <v>285</v>
      </c>
      <c r="E90" s="3">
        <v>1271</v>
      </c>
      <c r="F90" s="7">
        <v>44650</v>
      </c>
      <c r="H90" s="3">
        <v>1271</v>
      </c>
      <c r="K90" s="3">
        <v>1271</v>
      </c>
    </row>
    <row r="91" spans="2:11">
      <c r="B91" s="7">
        <v>44651</v>
      </c>
      <c r="C91">
        <v>90</v>
      </c>
      <c r="D91" s="3">
        <v>287</v>
      </c>
      <c r="E91" s="3">
        <v>1250</v>
      </c>
      <c r="F91" s="7">
        <v>44651</v>
      </c>
      <c r="H91" s="3">
        <v>1250</v>
      </c>
      <c r="K91" s="3">
        <v>1250</v>
      </c>
    </row>
    <row r="92" spans="2:11">
      <c r="B92" s="7">
        <v>44652</v>
      </c>
      <c r="C92">
        <v>91</v>
      </c>
      <c r="D92" s="3">
        <v>297</v>
      </c>
      <c r="E92" s="3">
        <v>1251</v>
      </c>
      <c r="F92" s="7">
        <v>44652</v>
      </c>
      <c r="H92" s="3">
        <v>1251</v>
      </c>
      <c r="K92" s="3">
        <v>1251</v>
      </c>
    </row>
    <row r="93" spans="2:11">
      <c r="B93" s="7">
        <v>44653</v>
      </c>
      <c r="C93">
        <v>92</v>
      </c>
      <c r="D93" s="3">
        <v>308</v>
      </c>
      <c r="E93" s="3">
        <v>1232</v>
      </c>
      <c r="F93" s="7">
        <v>44653</v>
      </c>
      <c r="H93" s="3">
        <v>1232</v>
      </c>
      <c r="K93" s="3">
        <v>1232</v>
      </c>
    </row>
    <row r="94" spans="2:11">
      <c r="B94" s="7">
        <v>44654</v>
      </c>
      <c r="C94">
        <v>93</v>
      </c>
      <c r="D94" s="3">
        <v>324</v>
      </c>
      <c r="E94" s="3">
        <v>1251</v>
      </c>
      <c r="F94" s="7">
        <v>44654</v>
      </c>
      <c r="H94" s="3">
        <v>1251</v>
      </c>
      <c r="K94" s="3">
        <v>1251</v>
      </c>
    </row>
    <row r="95" spans="2:11">
      <c r="B95" s="7">
        <v>44655</v>
      </c>
      <c r="C95">
        <v>94</v>
      </c>
      <c r="D95" s="3">
        <v>319</v>
      </c>
      <c r="E95" s="3">
        <v>1224</v>
      </c>
      <c r="F95" s="7">
        <v>44655</v>
      </c>
      <c r="H95" s="3">
        <v>1224</v>
      </c>
      <c r="K95" s="3">
        <v>1224</v>
      </c>
    </row>
    <row r="96" spans="2:11">
      <c r="B96" s="7">
        <v>44656</v>
      </c>
      <c r="C96">
        <v>95</v>
      </c>
      <c r="D96" s="3">
        <v>316</v>
      </c>
      <c r="E96" s="3">
        <v>1243</v>
      </c>
      <c r="F96" s="7">
        <v>44656</v>
      </c>
      <c r="H96" s="3">
        <v>1243</v>
      </c>
      <c r="K96" s="3">
        <v>1243</v>
      </c>
    </row>
    <row r="97" spans="2:11">
      <c r="B97" s="7">
        <v>44657</v>
      </c>
      <c r="C97">
        <v>96</v>
      </c>
      <c r="D97" s="3">
        <v>318</v>
      </c>
      <c r="E97" s="3">
        <v>1257</v>
      </c>
      <c r="F97" s="7">
        <v>44657</v>
      </c>
      <c r="H97" s="3">
        <v>1257</v>
      </c>
      <c r="K97" s="3">
        <v>1257</v>
      </c>
    </row>
    <row r="98" spans="2:11">
      <c r="B98" s="7">
        <v>44658</v>
      </c>
      <c r="C98">
        <v>97</v>
      </c>
      <c r="D98" s="3">
        <v>310</v>
      </c>
      <c r="E98" s="3">
        <v>1248</v>
      </c>
      <c r="F98" s="7">
        <v>44658</v>
      </c>
      <c r="H98" s="3">
        <v>1248</v>
      </c>
      <c r="K98" s="3">
        <v>1248</v>
      </c>
    </row>
    <row r="99" spans="2:11">
      <c r="B99" s="7">
        <v>44659</v>
      </c>
      <c r="C99">
        <v>98</v>
      </c>
      <c r="D99" s="3">
        <v>295</v>
      </c>
      <c r="E99" s="3">
        <v>1241</v>
      </c>
      <c r="F99" s="7">
        <v>44659</v>
      </c>
      <c r="H99" s="3">
        <v>1241</v>
      </c>
      <c r="K99" s="3">
        <v>1241</v>
      </c>
    </row>
    <row r="100" spans="2:11">
      <c r="B100" s="7">
        <v>44660</v>
      </c>
      <c r="C100">
        <v>99</v>
      </c>
      <c r="D100" s="3">
        <v>298</v>
      </c>
      <c r="E100" s="3">
        <v>1190</v>
      </c>
      <c r="F100" s="7">
        <v>44660</v>
      </c>
      <c r="H100" s="3">
        <v>1190</v>
      </c>
      <c r="K100" s="3">
        <v>1190</v>
      </c>
    </row>
    <row r="101" spans="2:11">
      <c r="B101" s="7">
        <v>44661</v>
      </c>
      <c r="C101">
        <v>100</v>
      </c>
      <c r="D101" s="3">
        <v>296</v>
      </c>
      <c r="E101" s="3">
        <v>1171</v>
      </c>
      <c r="F101" s="7">
        <v>44661</v>
      </c>
      <c r="H101" s="3">
        <v>1171</v>
      </c>
      <c r="K101" s="3">
        <v>1171</v>
      </c>
    </row>
    <row r="102" spans="2:11">
      <c r="B102" s="7">
        <v>44662</v>
      </c>
      <c r="C102">
        <v>101</v>
      </c>
      <c r="D102" s="3">
        <v>306</v>
      </c>
      <c r="E102" s="3">
        <v>1177</v>
      </c>
      <c r="F102" s="7">
        <v>44662</v>
      </c>
      <c r="H102" s="3">
        <v>1177</v>
      </c>
      <c r="K102" s="3">
        <v>1177</v>
      </c>
    </row>
    <row r="103" spans="2:11">
      <c r="B103" s="7">
        <v>44663</v>
      </c>
      <c r="C103">
        <v>102</v>
      </c>
      <c r="D103" s="3">
        <v>297</v>
      </c>
      <c r="E103" s="3">
        <v>1162</v>
      </c>
      <c r="F103" s="7">
        <v>44663</v>
      </c>
      <c r="H103" s="3">
        <v>1162</v>
      </c>
      <c r="K103" s="3">
        <v>1162</v>
      </c>
    </row>
    <row r="104" spans="2:11">
      <c r="B104" s="7">
        <v>44664</v>
      </c>
      <c r="C104">
        <v>103</v>
      </c>
      <c r="D104" s="3">
        <v>298</v>
      </c>
      <c r="E104" s="3">
        <v>1157</v>
      </c>
      <c r="F104" s="7">
        <v>44664</v>
      </c>
      <c r="H104" s="3">
        <v>1157</v>
      </c>
      <c r="K104" s="3">
        <v>1157</v>
      </c>
    </row>
    <row r="105" spans="2:11">
      <c r="B105" s="7">
        <v>44665</v>
      </c>
      <c r="C105">
        <v>104</v>
      </c>
      <c r="D105" s="3">
        <v>286</v>
      </c>
      <c r="E105" s="3">
        <v>1166</v>
      </c>
      <c r="F105" s="7">
        <v>44665</v>
      </c>
      <c r="H105" s="3">
        <v>1166</v>
      </c>
      <c r="K105" s="3">
        <v>1166</v>
      </c>
    </row>
    <row r="106" spans="2:11">
      <c r="B106" s="7">
        <v>44666</v>
      </c>
      <c r="C106">
        <v>105</v>
      </c>
      <c r="D106" s="3">
        <v>303</v>
      </c>
      <c r="E106" s="3">
        <v>1152</v>
      </c>
      <c r="F106" s="7">
        <v>44666</v>
      </c>
      <c r="H106" s="3">
        <v>1152</v>
      </c>
      <c r="K106" s="3">
        <v>1152</v>
      </c>
    </row>
    <row r="107" spans="2:11">
      <c r="B107" s="7">
        <v>44667</v>
      </c>
      <c r="C107">
        <v>106</v>
      </c>
      <c r="D107" s="3">
        <v>298</v>
      </c>
      <c r="E107" s="3">
        <v>1134</v>
      </c>
      <c r="F107" s="7">
        <v>44667</v>
      </c>
      <c r="H107" s="3">
        <v>1134</v>
      </c>
      <c r="K107" s="3">
        <v>1134</v>
      </c>
    </row>
    <row r="108" spans="2:11">
      <c r="B108" s="7">
        <v>44668</v>
      </c>
      <c r="C108">
        <v>107</v>
      </c>
      <c r="D108" s="3">
        <v>295</v>
      </c>
      <c r="E108" s="3">
        <v>1138</v>
      </c>
      <c r="F108" s="7">
        <v>44668</v>
      </c>
      <c r="H108" s="3">
        <v>1138</v>
      </c>
      <c r="K108" s="3">
        <v>1138</v>
      </c>
    </row>
    <row r="109" spans="2:11">
      <c r="B109" s="7">
        <v>44669</v>
      </c>
      <c r="C109">
        <v>108</v>
      </c>
      <c r="D109" s="3">
        <v>289</v>
      </c>
      <c r="E109" s="3">
        <v>1135</v>
      </c>
      <c r="F109" s="7">
        <v>44669</v>
      </c>
      <c r="H109" s="3">
        <v>1135</v>
      </c>
      <c r="K109" s="3">
        <v>1135</v>
      </c>
    </row>
    <row r="110" spans="2:11">
      <c r="B110" s="7">
        <v>44670</v>
      </c>
      <c r="C110">
        <v>109</v>
      </c>
      <c r="D110" s="3">
        <v>273</v>
      </c>
      <c r="E110" s="3">
        <v>1170</v>
      </c>
      <c r="F110" s="7">
        <v>44670</v>
      </c>
      <c r="H110" s="3">
        <v>1170</v>
      </c>
      <c r="K110" s="3">
        <v>1170</v>
      </c>
    </row>
    <row r="111" spans="2:11">
      <c r="B111" s="7">
        <v>44671</v>
      </c>
      <c r="C111">
        <v>110</v>
      </c>
      <c r="D111" s="3">
        <v>283</v>
      </c>
      <c r="E111" s="3">
        <v>1178</v>
      </c>
      <c r="F111" s="7">
        <v>44671</v>
      </c>
      <c r="H111" s="3">
        <v>1178</v>
      </c>
      <c r="K111" s="3">
        <v>1178</v>
      </c>
    </row>
    <row r="112" spans="2:11">
      <c r="B112" s="7">
        <v>44672</v>
      </c>
      <c r="C112">
        <v>111</v>
      </c>
      <c r="D112" s="3">
        <v>284</v>
      </c>
      <c r="E112" s="3">
        <v>1180</v>
      </c>
      <c r="F112" s="7">
        <v>44672</v>
      </c>
      <c r="H112" s="3">
        <v>1180</v>
      </c>
      <c r="K112" s="3">
        <v>1180</v>
      </c>
    </row>
    <row r="113" spans="1:19">
      <c r="B113" s="7">
        <v>44673</v>
      </c>
      <c r="C113">
        <v>112</v>
      </c>
      <c r="D113" s="3">
        <v>299</v>
      </c>
      <c r="E113" s="3">
        <v>1196</v>
      </c>
      <c r="F113" s="7">
        <v>44673</v>
      </c>
      <c r="H113" s="3">
        <v>1196</v>
      </c>
      <c r="K113" s="3">
        <v>1196</v>
      </c>
    </row>
    <row r="114" spans="1:19">
      <c r="B114" s="7">
        <v>44674</v>
      </c>
      <c r="C114">
        <v>113</v>
      </c>
      <c r="D114" s="3">
        <v>310</v>
      </c>
      <c r="E114" s="3">
        <v>1197</v>
      </c>
      <c r="F114" s="7">
        <v>44674</v>
      </c>
      <c r="H114" s="3">
        <v>1197</v>
      </c>
      <c r="K114" s="3">
        <v>1197</v>
      </c>
    </row>
    <row r="115" spans="1:19">
      <c r="B115" s="7">
        <v>44675</v>
      </c>
      <c r="C115">
        <v>114</v>
      </c>
      <c r="D115" s="3">
        <v>313</v>
      </c>
      <c r="E115" s="3">
        <v>1183</v>
      </c>
      <c r="F115" s="7">
        <v>44675</v>
      </c>
      <c r="H115" s="3">
        <v>1183</v>
      </c>
      <c r="K115" s="3">
        <v>1183</v>
      </c>
    </row>
    <row r="116" spans="1:19">
      <c r="B116" s="7">
        <v>44676</v>
      </c>
      <c r="C116">
        <v>115</v>
      </c>
      <c r="D116" s="3">
        <v>297</v>
      </c>
      <c r="E116" s="3">
        <v>1164</v>
      </c>
      <c r="F116" s="7">
        <v>44676</v>
      </c>
      <c r="H116" s="3">
        <v>1164</v>
      </c>
      <c r="K116" s="3">
        <v>1164</v>
      </c>
    </row>
    <row r="117" spans="1:19">
      <c r="A117" t="s">
        <v>34</v>
      </c>
      <c r="B117" s="7">
        <v>44677</v>
      </c>
      <c r="C117">
        <v>116</v>
      </c>
      <c r="D117">
        <f>8.4385*LN(C117)+258.55</f>
        <v>298.66317082765107</v>
      </c>
      <c r="E117">
        <f>0.0014*POWER(C117,3)-0.3077*POWER(C117,2)+19.026*C117+928.67</f>
        <v>1180.5292000000004</v>
      </c>
      <c r="F117" s="7">
        <v>44677</v>
      </c>
      <c r="G117">
        <f t="shared" ref="G117:G151" si="0">+$G$152*E117/$E$152</f>
        <v>1030.6640974924524</v>
      </c>
      <c r="H117">
        <v>1161.4750444912286</v>
      </c>
      <c r="I117">
        <f>+E117*1402/J117</f>
        <v>1165.5647453521131</v>
      </c>
      <c r="J117">
        <v>1420</v>
      </c>
      <c r="K117">
        <f>+E117*0.985</f>
        <v>1162.8212620000004</v>
      </c>
      <c r="M117">
        <v>0.98499999999999999</v>
      </c>
      <c r="N117">
        <v>0.875</v>
      </c>
      <c r="O117">
        <f>+M117-N117</f>
        <v>0.10999999999999999</v>
      </c>
      <c r="P117">
        <f>+O117/35</f>
        <v>3.1428571428571426E-3</v>
      </c>
      <c r="R117">
        <f>+INT(D117)</f>
        <v>298</v>
      </c>
      <c r="S117">
        <f>+INT(K117)</f>
        <v>1162</v>
      </c>
    </row>
    <row r="118" spans="1:19">
      <c r="B118" s="7">
        <v>44678</v>
      </c>
      <c r="C118">
        <v>117</v>
      </c>
      <c r="D118">
        <f t="shared" ref="D118:D152" si="1">8.4385*LN(C118)+258.55</f>
        <v>298.73560474879088</v>
      </c>
      <c r="E118">
        <f t="shared" ref="E118:E152" si="2">0.0014*POWER(C118,3)-0.3077*POWER(C118,2)+19.026*C118+928.67</f>
        <v>1184.8649000000005</v>
      </c>
      <c r="F118" s="7">
        <v>44678</v>
      </c>
      <c r="G118">
        <f t="shared" si="0"/>
        <v>1034.4493916872066</v>
      </c>
      <c r="H118">
        <v>1165.7407647719303</v>
      </c>
      <c r="I118">
        <f>+E118*1402/J118</f>
        <v>1170.6699011980272</v>
      </c>
      <c r="J118">
        <v>1419</v>
      </c>
      <c r="K118">
        <f>+E118*($M$117-L118*$P$117)</f>
        <v>1163.3680653857148</v>
      </c>
      <c r="L118">
        <v>1</v>
      </c>
      <c r="R118">
        <f t="shared" ref="R118:R152" si="3">+INT(D118)</f>
        <v>298</v>
      </c>
      <c r="S118">
        <f t="shared" ref="S118:S152" si="4">+INT(K118)</f>
        <v>1163</v>
      </c>
    </row>
    <row r="119" spans="1:19">
      <c r="B119" s="7">
        <v>44679</v>
      </c>
      <c r="C119">
        <v>118</v>
      </c>
      <c r="D119">
        <f t="shared" si="1"/>
        <v>298.80742220355353</v>
      </c>
      <c r="E119">
        <f t="shared" si="2"/>
        <v>1189.5680000000002</v>
      </c>
      <c r="F119" s="7">
        <v>44679</v>
      </c>
      <c r="G119">
        <f t="shared" si="0"/>
        <v>1038.5554454103305</v>
      </c>
      <c r="H119">
        <v>1170.3679550877196</v>
      </c>
      <c r="I119">
        <f t="shared" ref="I119:I152" si="5">+E119*1402/J119</f>
        <v>1176.1455119887169</v>
      </c>
      <c r="J119">
        <v>1418</v>
      </c>
      <c r="K119">
        <f t="shared" ref="K119:K152" si="6">+E119*($M$117-L119*$P$117)</f>
        <v>1164.2471954285716</v>
      </c>
      <c r="L119">
        <v>2</v>
      </c>
      <c r="R119">
        <f t="shared" si="3"/>
        <v>298</v>
      </c>
      <c r="S119">
        <f t="shared" si="4"/>
        <v>1164</v>
      </c>
    </row>
    <row r="120" spans="1:19">
      <c r="B120" s="7">
        <v>44680</v>
      </c>
      <c r="C120">
        <v>119</v>
      </c>
      <c r="D120">
        <f t="shared" si="1"/>
        <v>298.87863359662163</v>
      </c>
      <c r="E120">
        <f t="shared" si="2"/>
        <v>1194.6469000000006</v>
      </c>
      <c r="F120" s="7">
        <v>44680</v>
      </c>
      <c r="G120">
        <f t="shared" si="0"/>
        <v>1042.9895923037363</v>
      </c>
      <c r="H120">
        <v>1175.3648798596498</v>
      </c>
      <c r="I120">
        <f t="shared" si="5"/>
        <v>1182.0006731122096</v>
      </c>
      <c r="J120">
        <v>1417</v>
      </c>
      <c r="K120">
        <f t="shared" si="6"/>
        <v>1165.4633828714291</v>
      </c>
      <c r="L120">
        <v>3</v>
      </c>
      <c r="R120">
        <f t="shared" si="3"/>
        <v>298</v>
      </c>
      <c r="S120">
        <f t="shared" si="4"/>
        <v>1165</v>
      </c>
    </row>
    <row r="121" spans="1:19">
      <c r="B121" s="7">
        <v>44681</v>
      </c>
      <c r="C121">
        <v>120</v>
      </c>
      <c r="D121">
        <f t="shared" si="1"/>
        <v>298.94924907146628</v>
      </c>
      <c r="E121">
        <f t="shared" si="2"/>
        <v>1200.1100000000006</v>
      </c>
      <c r="F121" s="7">
        <v>44681</v>
      </c>
      <c r="G121">
        <f t="shared" si="0"/>
        <v>1047.7591660093346</v>
      </c>
      <c r="H121">
        <v>1180.7398035087726</v>
      </c>
      <c r="I121">
        <f t="shared" si="5"/>
        <v>1188.2445056497181</v>
      </c>
      <c r="J121">
        <v>1416</v>
      </c>
      <c r="K121">
        <f t="shared" si="6"/>
        <v>1167.0212528571435</v>
      </c>
      <c r="L121">
        <v>4</v>
      </c>
      <c r="R121">
        <f t="shared" si="3"/>
        <v>298</v>
      </c>
      <c r="S121">
        <f t="shared" si="4"/>
        <v>1167</v>
      </c>
    </row>
    <row r="122" spans="1:19">
      <c r="B122" s="7">
        <v>44682</v>
      </c>
      <c r="C122">
        <v>121</v>
      </c>
      <c r="D122">
        <f t="shared" si="1"/>
        <v>299.01927851901809</v>
      </c>
      <c r="E122">
        <f t="shared" si="2"/>
        <v>1205.9657000000007</v>
      </c>
      <c r="F122" s="7">
        <v>44682</v>
      </c>
      <c r="G122">
        <f t="shared" si="0"/>
        <v>1052.8715001690375</v>
      </c>
      <c r="H122">
        <v>1186.5009904561412</v>
      </c>
      <c r="I122">
        <f t="shared" si="5"/>
        <v>1194.8861564664319</v>
      </c>
      <c r="J122">
        <v>1415</v>
      </c>
      <c r="K122">
        <f t="shared" si="6"/>
        <v>1168.9253249285721</v>
      </c>
      <c r="L122">
        <v>5</v>
      </c>
      <c r="R122">
        <f t="shared" si="3"/>
        <v>299</v>
      </c>
      <c r="S122">
        <f t="shared" si="4"/>
        <v>1168</v>
      </c>
    </row>
    <row r="123" spans="1:19">
      <c r="B123" s="7">
        <v>44683</v>
      </c>
      <c r="C123">
        <v>122</v>
      </c>
      <c r="D123">
        <f t="shared" si="1"/>
        <v>299.08873158598158</v>
      </c>
      <c r="E123">
        <f t="shared" si="2"/>
        <v>1212.2224000000006</v>
      </c>
      <c r="F123" s="7">
        <v>44683</v>
      </c>
      <c r="G123">
        <f t="shared" si="0"/>
        <v>1058.3339284247561</v>
      </c>
      <c r="H123">
        <v>1192.6567051228076</v>
      </c>
      <c r="I123">
        <f t="shared" si="5"/>
        <v>1201.934798302688</v>
      </c>
      <c r="J123">
        <v>1414</v>
      </c>
      <c r="K123">
        <f t="shared" si="6"/>
        <v>1171.1800130285719</v>
      </c>
      <c r="L123">
        <v>6</v>
      </c>
      <c r="R123">
        <f t="shared" si="3"/>
        <v>299</v>
      </c>
      <c r="S123">
        <f t="shared" si="4"/>
        <v>1171</v>
      </c>
    </row>
    <row r="124" spans="1:19">
      <c r="B124" s="7">
        <v>44684</v>
      </c>
      <c r="C124">
        <v>123</v>
      </c>
      <c r="D124">
        <f t="shared" si="1"/>
        <v>299.15761768281016</v>
      </c>
      <c r="E124">
        <f t="shared" si="2"/>
        <v>1218.8885</v>
      </c>
      <c r="F124" s="7">
        <v>44684</v>
      </c>
      <c r="G124">
        <f t="shared" si="0"/>
        <v>1064.153784418402</v>
      </c>
      <c r="H124">
        <v>1199.2152119298246</v>
      </c>
      <c r="I124">
        <f t="shared" si="5"/>
        <v>1209.3996298655345</v>
      </c>
      <c r="J124">
        <v>1413</v>
      </c>
      <c r="K124">
        <f t="shared" si="6"/>
        <v>1173.7896255000001</v>
      </c>
      <c r="L124">
        <v>7</v>
      </c>
      <c r="R124">
        <f t="shared" si="3"/>
        <v>299</v>
      </c>
      <c r="S124">
        <f t="shared" si="4"/>
        <v>1173</v>
      </c>
    </row>
    <row r="125" spans="1:19">
      <c r="B125" s="7">
        <v>44685</v>
      </c>
      <c r="C125">
        <v>124</v>
      </c>
      <c r="D125">
        <f t="shared" si="1"/>
        <v>299.22594599135812</v>
      </c>
      <c r="E125">
        <f t="shared" si="2"/>
        <v>1225.972400000001</v>
      </c>
      <c r="F125" s="7">
        <v>44685</v>
      </c>
      <c r="G125">
        <f t="shared" si="0"/>
        <v>1070.3384017918881</v>
      </c>
      <c r="H125">
        <v>1146.6820823761882</v>
      </c>
      <c r="I125">
        <f t="shared" si="5"/>
        <v>1217.289875920681</v>
      </c>
      <c r="J125">
        <v>1412</v>
      </c>
      <c r="K125">
        <f t="shared" si="6"/>
        <v>1176.7583650857152</v>
      </c>
      <c r="L125">
        <v>8</v>
      </c>
      <c r="R125">
        <f t="shared" si="3"/>
        <v>299</v>
      </c>
      <c r="S125">
        <f t="shared" si="4"/>
        <v>1176</v>
      </c>
    </row>
    <row r="126" spans="1:19">
      <c r="B126" s="7">
        <v>44686</v>
      </c>
      <c r="C126">
        <v>125</v>
      </c>
      <c r="D126">
        <f t="shared" si="1"/>
        <v>299.2937254722255</v>
      </c>
      <c r="E126">
        <f t="shared" si="2"/>
        <v>1233.4825000000001</v>
      </c>
      <c r="F126" s="7">
        <v>44686</v>
      </c>
      <c r="G126">
        <f t="shared" si="0"/>
        <v>1076.8951141871232</v>
      </c>
      <c r="H126">
        <v>1153.7064632732233</v>
      </c>
      <c r="I126">
        <f t="shared" si="5"/>
        <v>1225.6147873848336</v>
      </c>
      <c r="J126">
        <v>1411</v>
      </c>
      <c r="K126">
        <f t="shared" si="6"/>
        <v>1180.0903289285716</v>
      </c>
      <c r="L126">
        <v>9</v>
      </c>
      <c r="R126">
        <f t="shared" si="3"/>
        <v>299</v>
      </c>
      <c r="S126">
        <f t="shared" si="4"/>
        <v>1180</v>
      </c>
    </row>
    <row r="127" spans="1:19">
      <c r="B127" s="7">
        <v>44687</v>
      </c>
      <c r="C127">
        <v>126</v>
      </c>
      <c r="D127">
        <f t="shared" si="1"/>
        <v>299.36096487181004</v>
      </c>
      <c r="E127">
        <f t="shared" si="2"/>
        <v>1241.4272000000005</v>
      </c>
      <c r="F127" s="7">
        <v>44687</v>
      </c>
      <c r="G127">
        <f t="shared" si="0"/>
        <v>1083.831255246022</v>
      </c>
      <c r="H127">
        <v>1161.1373362193474</v>
      </c>
      <c r="I127">
        <f t="shared" si="5"/>
        <v>1234.3836414184402</v>
      </c>
      <c r="J127">
        <v>1410</v>
      </c>
      <c r="K127">
        <f t="shared" si="6"/>
        <v>1183.789508571429</v>
      </c>
      <c r="L127">
        <v>10</v>
      </c>
      <c r="R127">
        <f t="shared" si="3"/>
        <v>299</v>
      </c>
      <c r="S127">
        <f t="shared" si="4"/>
        <v>1183</v>
      </c>
    </row>
    <row r="128" spans="1:19">
      <c r="B128" s="7">
        <v>44688</v>
      </c>
      <c r="C128">
        <v>127</v>
      </c>
      <c r="D128">
        <f t="shared" si="1"/>
        <v>299.42767272908083</v>
      </c>
      <c r="E128">
        <f t="shared" si="2"/>
        <v>1249.8149000000003</v>
      </c>
      <c r="F128" s="7">
        <v>44688</v>
      </c>
      <c r="G128">
        <f t="shared" si="0"/>
        <v>1091.1541586104938</v>
      </c>
      <c r="H128">
        <v>1168.9825579407716</v>
      </c>
      <c r="I128">
        <f t="shared" si="5"/>
        <v>1243.6057415188079</v>
      </c>
      <c r="J128">
        <v>1409</v>
      </c>
      <c r="K128">
        <f t="shared" si="6"/>
        <v>1187.8597899571432</v>
      </c>
      <c r="L128">
        <v>11</v>
      </c>
      <c r="R128">
        <f t="shared" si="3"/>
        <v>299</v>
      </c>
      <c r="S128">
        <f t="shared" si="4"/>
        <v>1187</v>
      </c>
    </row>
    <row r="129" spans="2:19">
      <c r="B129" s="7">
        <v>44689</v>
      </c>
      <c r="C129">
        <v>128</v>
      </c>
      <c r="D129">
        <f t="shared" si="1"/>
        <v>299.49385738208571</v>
      </c>
      <c r="E129">
        <f t="shared" si="2"/>
        <v>1258.6540000000005</v>
      </c>
      <c r="F129" s="7">
        <v>44689</v>
      </c>
      <c r="G129">
        <f t="shared" si="0"/>
        <v>1098.8711579224512</v>
      </c>
      <c r="H129">
        <v>1177.2499851637103</v>
      </c>
      <c r="I129">
        <f t="shared" si="5"/>
        <v>1253.2904176136367</v>
      </c>
      <c r="J129">
        <v>1408</v>
      </c>
      <c r="K129">
        <f t="shared" si="6"/>
        <v>1192.3049534285719</v>
      </c>
      <c r="L129">
        <v>12</v>
      </c>
      <c r="R129">
        <f t="shared" si="3"/>
        <v>299</v>
      </c>
      <c r="S129">
        <f t="shared" si="4"/>
        <v>1192</v>
      </c>
    </row>
    <row r="130" spans="2:19">
      <c r="B130" s="7">
        <v>44690</v>
      </c>
      <c r="C130">
        <v>129</v>
      </c>
      <c r="D130">
        <f t="shared" si="1"/>
        <v>299.55952697420599</v>
      </c>
      <c r="E130">
        <f t="shared" si="2"/>
        <v>1267.9528999999998</v>
      </c>
      <c r="F130" s="7">
        <v>44690</v>
      </c>
      <c r="G130">
        <f t="shared" si="0"/>
        <v>1106.9895868238048</v>
      </c>
      <c r="H130">
        <v>1185.9474746143758</v>
      </c>
      <c r="I130">
        <f t="shared" si="5"/>
        <v>1263.4470261549393</v>
      </c>
      <c r="J130">
        <v>1407</v>
      </c>
      <c r="K130">
        <f t="shared" si="6"/>
        <v>1197.1286737285714</v>
      </c>
      <c r="L130">
        <v>13</v>
      </c>
      <c r="R130">
        <f t="shared" si="3"/>
        <v>299</v>
      </c>
      <c r="S130">
        <f t="shared" si="4"/>
        <v>1197</v>
      </c>
    </row>
    <row r="131" spans="2:19">
      <c r="B131" s="7">
        <v>44691</v>
      </c>
      <c r="C131">
        <v>130</v>
      </c>
      <c r="D131">
        <f t="shared" si="1"/>
        <v>299.62468946016946</v>
      </c>
      <c r="E131">
        <f t="shared" si="2"/>
        <v>1277.7200000000012</v>
      </c>
      <c r="F131" s="7">
        <v>44691</v>
      </c>
      <c r="G131">
        <f t="shared" si="0"/>
        <v>1115.5167789564687</v>
      </c>
      <c r="H131">
        <v>1195.0828830189844</v>
      </c>
      <c r="I131">
        <f t="shared" si="5"/>
        <v>1274.0849502133724</v>
      </c>
      <c r="J131">
        <v>1406</v>
      </c>
      <c r="K131">
        <f t="shared" si="6"/>
        <v>1202.334520000001</v>
      </c>
      <c r="L131">
        <v>14</v>
      </c>
      <c r="R131">
        <f t="shared" si="3"/>
        <v>299</v>
      </c>
      <c r="S131">
        <f t="shared" si="4"/>
        <v>1202</v>
      </c>
    </row>
    <row r="132" spans="2:19">
      <c r="B132" s="7">
        <v>44692</v>
      </c>
      <c r="C132">
        <v>131</v>
      </c>
      <c r="D132">
        <f t="shared" si="1"/>
        <v>299.68935261183293</v>
      </c>
      <c r="E132">
        <f t="shared" si="2"/>
        <v>1287.9637000000002</v>
      </c>
      <c r="F132" s="7">
        <v>44692</v>
      </c>
      <c r="G132">
        <f t="shared" si="0"/>
        <v>1124.4600679623506</v>
      </c>
      <c r="H132">
        <v>1204.6640671037451</v>
      </c>
      <c r="I132">
        <f t="shared" si="5"/>
        <v>1285.2135995729541</v>
      </c>
      <c r="J132">
        <v>1405</v>
      </c>
      <c r="K132">
        <f t="shared" si="6"/>
        <v>1207.9259557857145</v>
      </c>
      <c r="L132">
        <v>15</v>
      </c>
      <c r="R132">
        <f t="shared" si="3"/>
        <v>299</v>
      </c>
      <c r="S132">
        <f t="shared" si="4"/>
        <v>1207</v>
      </c>
    </row>
    <row r="133" spans="2:19">
      <c r="B133" s="7">
        <v>44693</v>
      </c>
      <c r="C133">
        <v>132</v>
      </c>
      <c r="D133">
        <f t="shared" si="1"/>
        <v>299.75352402374511</v>
      </c>
      <c r="E133">
        <f t="shared" si="2"/>
        <v>1298.6924000000004</v>
      </c>
      <c r="F133" s="7">
        <v>44693</v>
      </c>
      <c r="G133">
        <f t="shared" si="0"/>
        <v>1133.8267874833648</v>
      </c>
      <c r="H133">
        <v>1214.6988835948744</v>
      </c>
      <c r="I133">
        <f t="shared" si="5"/>
        <v>1296.8424108262111</v>
      </c>
      <c r="J133">
        <v>1404</v>
      </c>
      <c r="K133">
        <f t="shared" si="6"/>
        <v>1213.9063390285717</v>
      </c>
      <c r="L133">
        <v>16</v>
      </c>
      <c r="R133">
        <f t="shared" si="3"/>
        <v>299</v>
      </c>
      <c r="S133">
        <f t="shared" si="4"/>
        <v>1213</v>
      </c>
    </row>
    <row r="134" spans="2:19">
      <c r="B134" s="7">
        <v>44694</v>
      </c>
      <c r="C134">
        <v>133</v>
      </c>
      <c r="D134">
        <f t="shared" si="1"/>
        <v>299.8172111184993</v>
      </c>
      <c r="E134">
        <f t="shared" si="2"/>
        <v>1309.9145000000008</v>
      </c>
      <c r="F134" s="7">
        <v>44694</v>
      </c>
      <c r="G134">
        <f t="shared" si="0"/>
        <v>1143.6242711614225</v>
      </c>
      <c r="H134">
        <v>1225.1951892185853</v>
      </c>
      <c r="I134">
        <f t="shared" si="5"/>
        <v>1308.9808474697086</v>
      </c>
      <c r="J134">
        <v>1403</v>
      </c>
      <c r="K134">
        <f t="shared" si="6"/>
        <v>1220.2789220714294</v>
      </c>
      <c r="L134">
        <v>17</v>
      </c>
      <c r="R134">
        <f t="shared" si="3"/>
        <v>299</v>
      </c>
      <c r="S134">
        <f t="shared" si="4"/>
        <v>1220</v>
      </c>
    </row>
    <row r="135" spans="2:19">
      <c r="B135" s="7">
        <v>44695</v>
      </c>
      <c r="C135">
        <v>134</v>
      </c>
      <c r="D135">
        <f t="shared" si="1"/>
        <v>299.8804211518858</v>
      </c>
      <c r="E135">
        <f t="shared" si="2"/>
        <v>1321.6384000000007</v>
      </c>
      <c r="F135" s="7">
        <v>44695</v>
      </c>
      <c r="G135">
        <f t="shared" si="0"/>
        <v>1153.8598526384344</v>
      </c>
      <c r="H135">
        <v>1236.1608407010904</v>
      </c>
      <c r="I135">
        <f t="shared" si="5"/>
        <v>1321.6384000000007</v>
      </c>
      <c r="J135">
        <v>1402</v>
      </c>
      <c r="K135">
        <f t="shared" si="6"/>
        <v>1227.0468516571434</v>
      </c>
      <c r="L135">
        <v>18</v>
      </c>
      <c r="R135">
        <f t="shared" si="3"/>
        <v>299</v>
      </c>
      <c r="S135">
        <f t="shared" si="4"/>
        <v>1227</v>
      </c>
    </row>
    <row r="136" spans="2:19">
      <c r="B136" s="7">
        <v>44696</v>
      </c>
      <c r="C136">
        <v>135</v>
      </c>
      <c r="D136">
        <f t="shared" si="1"/>
        <v>299.94316121785272</v>
      </c>
      <c r="E136">
        <f t="shared" si="2"/>
        <v>1333.8725000000004</v>
      </c>
      <c r="F136" s="7">
        <v>44696</v>
      </c>
      <c r="G136">
        <f t="shared" si="0"/>
        <v>1164.5408655563124</v>
      </c>
      <c r="H136">
        <v>1247.6036947686027</v>
      </c>
      <c r="I136">
        <f t="shared" si="5"/>
        <v>1334.8245860099933</v>
      </c>
      <c r="J136">
        <v>1401</v>
      </c>
      <c r="K136">
        <f t="shared" si="6"/>
        <v>1234.2131689285718</v>
      </c>
      <c r="L136">
        <v>19</v>
      </c>
      <c r="R136">
        <f t="shared" si="3"/>
        <v>299</v>
      </c>
      <c r="S136">
        <f t="shared" si="4"/>
        <v>1234</v>
      </c>
    </row>
    <row r="137" spans="2:19">
      <c r="B137" s="7">
        <v>44697</v>
      </c>
      <c r="C137">
        <v>136</v>
      </c>
      <c r="D137">
        <f t="shared" si="1"/>
        <v>300.00543825328367</v>
      </c>
      <c r="E137">
        <f t="shared" si="2"/>
        <v>1346.6252000000004</v>
      </c>
      <c r="F137" s="7">
        <v>44697</v>
      </c>
      <c r="G137">
        <f t="shared" si="0"/>
        <v>1175.6746435569682</v>
      </c>
      <c r="H137">
        <v>1259.531608147337</v>
      </c>
      <c r="I137">
        <f t="shared" si="5"/>
        <v>1348.5489502857147</v>
      </c>
      <c r="J137">
        <v>1400</v>
      </c>
      <c r="K137">
        <f t="shared" si="6"/>
        <v>1241.7808094285717</v>
      </c>
      <c r="L137">
        <v>20</v>
      </c>
      <c r="R137">
        <f t="shared" si="3"/>
        <v>300</v>
      </c>
      <c r="S137">
        <f t="shared" si="4"/>
        <v>1241</v>
      </c>
    </row>
    <row r="138" spans="2:19">
      <c r="B138" s="7">
        <v>44698</v>
      </c>
      <c r="C138">
        <v>137</v>
      </c>
      <c r="D138">
        <f t="shared" si="1"/>
        <v>300.06725904260065</v>
      </c>
      <c r="E138">
        <f t="shared" si="2"/>
        <v>1359.9049000000009</v>
      </c>
      <c r="F138" s="7">
        <v>44698</v>
      </c>
      <c r="G138">
        <f t="shared" si="0"/>
        <v>1187.2685202823141</v>
      </c>
      <c r="H138">
        <v>1271.9524375635062</v>
      </c>
      <c r="I138">
        <f t="shared" si="5"/>
        <v>1362.8210649035034</v>
      </c>
      <c r="J138">
        <v>1399</v>
      </c>
      <c r="K138">
        <f t="shared" si="6"/>
        <v>1249.7526031000009</v>
      </c>
      <c r="L138">
        <v>21</v>
      </c>
      <c r="R138">
        <f t="shared" si="3"/>
        <v>300</v>
      </c>
      <c r="S138">
        <f t="shared" si="4"/>
        <v>1249</v>
      </c>
    </row>
    <row r="139" spans="2:19">
      <c r="B139" s="7">
        <v>44699</v>
      </c>
      <c r="C139">
        <v>138</v>
      </c>
      <c r="D139">
        <f t="shared" si="1"/>
        <v>300.12863022219909</v>
      </c>
      <c r="E139">
        <f t="shared" si="2"/>
        <v>1373.7200000000007</v>
      </c>
      <c r="F139" s="7">
        <v>44699</v>
      </c>
      <c r="G139">
        <f t="shared" si="0"/>
        <v>1199.32982937426</v>
      </c>
      <c r="H139">
        <v>1284.8740397433228</v>
      </c>
      <c r="I139">
        <f t="shared" si="5"/>
        <v>1377.6505293276116</v>
      </c>
      <c r="J139">
        <v>1398</v>
      </c>
      <c r="K139">
        <f t="shared" si="6"/>
        <v>1258.1312742857149</v>
      </c>
      <c r="L139">
        <v>22</v>
      </c>
      <c r="R139">
        <f t="shared" si="3"/>
        <v>300</v>
      </c>
      <c r="S139">
        <f t="shared" si="4"/>
        <v>1258</v>
      </c>
    </row>
    <row r="140" spans="2:19">
      <c r="B140" s="7">
        <v>44700</v>
      </c>
      <c r="C140">
        <v>139</v>
      </c>
      <c r="D140">
        <f t="shared" si="1"/>
        <v>300.18955828472338</v>
      </c>
      <c r="E140">
        <f t="shared" si="2"/>
        <v>1388.0789000000004</v>
      </c>
      <c r="F140" s="7">
        <v>44700</v>
      </c>
      <c r="G140">
        <f t="shared" si="0"/>
        <v>1211.8659044747185</v>
      </c>
      <c r="H140">
        <v>1298.3042714130008</v>
      </c>
      <c r="I140">
        <f t="shared" si="5"/>
        <v>1393.0469705082323</v>
      </c>
      <c r="J140">
        <v>1397</v>
      </c>
      <c r="K140">
        <f t="shared" si="6"/>
        <v>1266.9194417285719</v>
      </c>
      <c r="L140">
        <v>23</v>
      </c>
      <c r="R140">
        <f t="shared" si="3"/>
        <v>300</v>
      </c>
      <c r="S140">
        <f t="shared" si="4"/>
        <v>1266</v>
      </c>
    </row>
    <row r="141" spans="2:19">
      <c r="B141" s="7">
        <v>44701</v>
      </c>
      <c r="C141">
        <v>140</v>
      </c>
      <c r="D141">
        <f t="shared" si="1"/>
        <v>300.25004958318863</v>
      </c>
      <c r="E141">
        <f t="shared" si="2"/>
        <v>1402.9900000000007</v>
      </c>
      <c r="F141" s="7">
        <v>44701</v>
      </c>
      <c r="G141">
        <f t="shared" si="0"/>
        <v>1224.8840792256012</v>
      </c>
      <c r="H141">
        <v>1312.2509892987541</v>
      </c>
      <c r="I141">
        <f t="shared" si="5"/>
        <v>1409.0200429799434</v>
      </c>
      <c r="J141">
        <v>1396</v>
      </c>
      <c r="K141">
        <f t="shared" si="6"/>
        <v>1276.1196185714293</v>
      </c>
      <c r="L141">
        <v>24</v>
      </c>
      <c r="R141">
        <f t="shared" si="3"/>
        <v>300</v>
      </c>
      <c r="S141">
        <f t="shared" si="4"/>
        <v>1276</v>
      </c>
    </row>
    <row r="142" spans="2:19">
      <c r="B142" s="7">
        <v>44702</v>
      </c>
      <c r="C142">
        <v>141</v>
      </c>
      <c r="D142">
        <f t="shared" si="1"/>
        <v>300.31011033495616</v>
      </c>
      <c r="E142">
        <f t="shared" si="2"/>
        <v>1418.4617000000007</v>
      </c>
      <c r="F142" s="7">
        <v>44702</v>
      </c>
      <c r="G142">
        <f t="shared" si="0"/>
        <v>1238.3916872688196</v>
      </c>
      <c r="H142">
        <v>1326.7220501267952</v>
      </c>
      <c r="I142">
        <f t="shared" si="5"/>
        <v>1425.5794289605742</v>
      </c>
      <c r="J142">
        <v>1395</v>
      </c>
      <c r="K142">
        <f t="shared" si="6"/>
        <v>1285.7342123571434</v>
      </c>
      <c r="L142">
        <v>25</v>
      </c>
      <c r="R142">
        <f t="shared" si="3"/>
        <v>300</v>
      </c>
      <c r="S142">
        <f t="shared" si="4"/>
        <v>1285</v>
      </c>
    </row>
    <row r="143" spans="2:19">
      <c r="B143" s="7">
        <v>44703</v>
      </c>
      <c r="C143">
        <v>142</v>
      </c>
      <c r="D143">
        <f t="shared" si="1"/>
        <v>300.36974662556827</v>
      </c>
      <c r="E143">
        <f t="shared" si="2"/>
        <v>1434.5024000000008</v>
      </c>
      <c r="F143" s="7">
        <v>44703</v>
      </c>
      <c r="G143">
        <f t="shared" si="0"/>
        <v>1252.3960622462851</v>
      </c>
      <c r="H143">
        <v>1341.7253106233381</v>
      </c>
      <c r="I143">
        <f t="shared" si="5"/>
        <v>1442.7348384505028</v>
      </c>
      <c r="J143">
        <v>1394</v>
      </c>
      <c r="K143">
        <f t="shared" si="6"/>
        <v>1295.765525028572</v>
      </c>
      <c r="L143">
        <v>26</v>
      </c>
      <c r="R143">
        <f t="shared" si="3"/>
        <v>300</v>
      </c>
      <c r="S143">
        <f t="shared" si="4"/>
        <v>1295</v>
      </c>
    </row>
    <row r="144" spans="2:19">
      <c r="B144" s="7">
        <v>44704</v>
      </c>
      <c r="C144">
        <v>143</v>
      </c>
      <c r="D144">
        <f t="shared" si="1"/>
        <v>300.42896441244824</v>
      </c>
      <c r="E144">
        <f t="shared" si="2"/>
        <v>1451.1205</v>
      </c>
      <c r="F144" s="7">
        <v>44704</v>
      </c>
      <c r="G144">
        <f t="shared" si="0"/>
        <v>1266.9045377999082</v>
      </c>
      <c r="H144">
        <v>1357.268627514595</v>
      </c>
      <c r="I144">
        <f t="shared" si="5"/>
        <v>1460.4960093323762</v>
      </c>
      <c r="J144">
        <v>1393</v>
      </c>
      <c r="K144">
        <f t="shared" si="6"/>
        <v>1306.2157529285714</v>
      </c>
      <c r="L144">
        <v>27</v>
      </c>
      <c r="R144">
        <f t="shared" si="3"/>
        <v>300</v>
      </c>
      <c r="S144">
        <f t="shared" si="4"/>
        <v>1306</v>
      </c>
    </row>
    <row r="145" spans="2:19">
      <c r="B145" s="7">
        <v>44705</v>
      </c>
      <c r="C145">
        <v>144</v>
      </c>
      <c r="D145">
        <f t="shared" si="1"/>
        <v>300.48776952847209</v>
      </c>
      <c r="E145">
        <f t="shared" si="2"/>
        <v>1468.3244000000009</v>
      </c>
      <c r="F145" s="7">
        <v>44705</v>
      </c>
      <c r="G145">
        <f t="shared" si="0"/>
        <v>1281.9244475716032</v>
      </c>
      <c r="H145">
        <v>1373.3598575267818</v>
      </c>
      <c r="I145">
        <f t="shared" si="5"/>
        <v>1478.8727074712651</v>
      </c>
      <c r="J145">
        <v>1392</v>
      </c>
      <c r="K145">
        <f t="shared" si="6"/>
        <v>1317.0869868000009</v>
      </c>
      <c r="L145">
        <v>28</v>
      </c>
      <c r="R145">
        <f t="shared" si="3"/>
        <v>300</v>
      </c>
      <c r="S145">
        <f t="shared" si="4"/>
        <v>1317</v>
      </c>
    </row>
    <row r="146" spans="2:19">
      <c r="B146" s="7">
        <v>44706</v>
      </c>
      <c r="C146">
        <v>145</v>
      </c>
      <c r="D146">
        <f t="shared" si="1"/>
        <v>300.54616768541604</v>
      </c>
      <c r="E146">
        <f t="shared" si="2"/>
        <v>1486.1225000000009</v>
      </c>
      <c r="F146" s="7">
        <v>44706</v>
      </c>
      <c r="G146">
        <f t="shared" si="0"/>
        <v>1297.4631252032793</v>
      </c>
      <c r="H146">
        <v>1390.0068573861097</v>
      </c>
      <c r="I146">
        <f t="shared" si="5"/>
        <v>1497.8747268152417</v>
      </c>
      <c r="J146">
        <v>1391</v>
      </c>
      <c r="K146">
        <f t="shared" si="6"/>
        <v>1328.3812117857151</v>
      </c>
      <c r="L146">
        <v>29</v>
      </c>
      <c r="R146">
        <f t="shared" si="3"/>
        <v>300</v>
      </c>
      <c r="S146">
        <f t="shared" si="4"/>
        <v>1328</v>
      </c>
    </row>
    <row r="147" spans="2:19">
      <c r="B147" s="7">
        <v>44707</v>
      </c>
      <c r="C147">
        <v>146</v>
      </c>
      <c r="D147">
        <f t="shared" si="1"/>
        <v>300.60416447728579</v>
      </c>
      <c r="E147">
        <f t="shared" si="2"/>
        <v>1504.5232000000001</v>
      </c>
      <c r="F147" s="7">
        <v>44707</v>
      </c>
      <c r="G147">
        <f t="shared" si="0"/>
        <v>1313.5279043368482</v>
      </c>
      <c r="H147">
        <v>1407.2174838187916</v>
      </c>
      <c r="I147">
        <f t="shared" si="5"/>
        <v>1517.511889496403</v>
      </c>
      <c r="J147">
        <v>1390</v>
      </c>
      <c r="K147">
        <f t="shared" si="6"/>
        <v>1340.1003074285716</v>
      </c>
      <c r="L147">
        <v>30</v>
      </c>
      <c r="R147">
        <f t="shared" si="3"/>
        <v>300</v>
      </c>
      <c r="S147">
        <f t="shared" si="4"/>
        <v>1340</v>
      </c>
    </row>
    <row r="148" spans="2:19">
      <c r="B148" s="7">
        <v>44708</v>
      </c>
      <c r="C148">
        <v>147</v>
      </c>
      <c r="D148">
        <f t="shared" si="1"/>
        <v>300.66176538353238</v>
      </c>
      <c r="E148">
        <f t="shared" si="2"/>
        <v>1523.5349000000006</v>
      </c>
      <c r="F148" s="7">
        <v>44708</v>
      </c>
      <c r="G148">
        <f t="shared" si="0"/>
        <v>1330.1261186142228</v>
      </c>
      <c r="H148">
        <v>1424.9995935510431</v>
      </c>
      <c r="I148">
        <f t="shared" si="5"/>
        <v>1537.7940459323261</v>
      </c>
      <c r="J148">
        <v>1389</v>
      </c>
      <c r="K148">
        <f t="shared" si="6"/>
        <v>1352.2460476714291</v>
      </c>
      <c r="L148">
        <v>31</v>
      </c>
      <c r="R148">
        <f t="shared" si="3"/>
        <v>300</v>
      </c>
      <c r="S148">
        <f t="shared" si="4"/>
        <v>1352</v>
      </c>
    </row>
    <row r="149" spans="2:19">
      <c r="B149" s="7">
        <v>44709</v>
      </c>
      <c r="C149">
        <v>148</v>
      </c>
      <c r="D149">
        <f t="shared" si="1"/>
        <v>300.7189757721585</v>
      </c>
      <c r="E149">
        <f t="shared" si="2"/>
        <v>1543.1660000000002</v>
      </c>
      <c r="F149" s="7">
        <v>44709</v>
      </c>
      <c r="G149">
        <f t="shared" si="0"/>
        <v>1347.2651016773132</v>
      </c>
      <c r="H149">
        <v>1443.361043309076</v>
      </c>
      <c r="I149">
        <f t="shared" si="5"/>
        <v>1558.7310749279541</v>
      </c>
      <c r="J149">
        <v>1388</v>
      </c>
      <c r="K149">
        <f t="shared" si="6"/>
        <v>1364.820100857143</v>
      </c>
      <c r="L149">
        <v>32</v>
      </c>
      <c r="R149">
        <f t="shared" si="3"/>
        <v>300</v>
      </c>
      <c r="S149">
        <f t="shared" si="4"/>
        <v>1364</v>
      </c>
    </row>
    <row r="150" spans="2:19">
      <c r="B150" s="7">
        <v>44710</v>
      </c>
      <c r="C150">
        <v>149</v>
      </c>
      <c r="D150">
        <f t="shared" si="1"/>
        <v>300.77580090272079</v>
      </c>
      <c r="E150">
        <f t="shared" si="2"/>
        <v>1563.4249000000009</v>
      </c>
      <c r="F150" s="7">
        <v>44710</v>
      </c>
      <c r="G150">
        <f t="shared" si="0"/>
        <v>1364.9521871680327</v>
      </c>
      <c r="H150">
        <v>1462.309689819105</v>
      </c>
      <c r="I150">
        <f t="shared" si="5"/>
        <v>1580.3328837779388</v>
      </c>
      <c r="J150">
        <v>1387</v>
      </c>
      <c r="K150">
        <f t="shared" si="6"/>
        <v>1377.8240297285722</v>
      </c>
      <c r="L150">
        <v>33</v>
      </c>
      <c r="R150">
        <f t="shared" si="3"/>
        <v>300</v>
      </c>
      <c r="S150">
        <f t="shared" si="4"/>
        <v>1377</v>
      </c>
    </row>
    <row r="151" spans="2:19">
      <c r="B151" s="7">
        <v>44711</v>
      </c>
      <c r="C151">
        <v>150</v>
      </c>
      <c r="D151">
        <f t="shared" si="1"/>
        <v>300.83224592923125</v>
      </c>
      <c r="E151">
        <f t="shared" si="2"/>
        <v>1584.3200000000011</v>
      </c>
      <c r="F151" s="7">
        <v>44711</v>
      </c>
      <c r="G151">
        <f t="shared" si="0"/>
        <v>1383.1947087282911</v>
      </c>
      <c r="H151">
        <v>1481.8533898073417</v>
      </c>
      <c r="I151">
        <f t="shared" si="5"/>
        <v>1602.6094083694095</v>
      </c>
      <c r="J151">
        <v>1386</v>
      </c>
      <c r="K151">
        <f t="shared" si="6"/>
        <v>1391.2592914285724</v>
      </c>
      <c r="L151">
        <v>34</v>
      </c>
      <c r="R151">
        <f t="shared" si="3"/>
        <v>300</v>
      </c>
      <c r="S151">
        <f t="shared" si="4"/>
        <v>1391</v>
      </c>
    </row>
    <row r="152" spans="2:19">
      <c r="B152" s="7">
        <v>44712</v>
      </c>
      <c r="C152">
        <v>151</v>
      </c>
      <c r="D152">
        <f t="shared" si="1"/>
        <v>300.88831590296274</v>
      </c>
      <c r="E152">
        <f t="shared" si="2"/>
        <v>1605.8597000000004</v>
      </c>
      <c r="F152" s="7">
        <v>44712</v>
      </c>
      <c r="G152">
        <v>1402</v>
      </c>
      <c r="H152">
        <v>1502</v>
      </c>
      <c r="I152">
        <f t="shared" si="5"/>
        <v>1625.5706132851992</v>
      </c>
      <c r="J152">
        <v>1385</v>
      </c>
      <c r="K152">
        <f t="shared" si="6"/>
        <v>1405.1272375000003</v>
      </c>
      <c r="L152">
        <v>35</v>
      </c>
      <c r="R152">
        <f t="shared" si="3"/>
        <v>300</v>
      </c>
      <c r="S152">
        <f t="shared" si="4"/>
        <v>1405</v>
      </c>
    </row>
    <row r="153" spans="2:19">
      <c r="F153" s="7"/>
    </row>
    <row r="154" spans="2:19">
      <c r="G154">
        <f>1402/1605</f>
        <v>0.87352024922118376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5"/>
  <dimension ref="A1:I373"/>
  <sheetViews>
    <sheetView showGridLines="0" zoomScale="112" zoomScaleNormal="112" workbookViewId="0">
      <pane ySplit="5" topLeftCell="A340" activePane="bottomLeft" state="frozen"/>
      <selection pane="bottomLeft" activeCell="L354" sqref="L354"/>
    </sheetView>
  </sheetViews>
  <sheetFormatPr defaultColWidth="11.42578125" defaultRowHeight="11.25"/>
  <cols>
    <col min="1" max="1" width="21" style="35" customWidth="1"/>
    <col min="2" max="4" width="16.140625" style="35" customWidth="1"/>
    <col min="5" max="5" width="16.140625" style="48" customWidth="1"/>
    <col min="6" max="8" width="15.85546875" style="35" customWidth="1"/>
    <col min="9" max="9" width="15.85546875" style="48" customWidth="1"/>
    <col min="10" max="16384" width="11.42578125" style="28"/>
  </cols>
  <sheetData>
    <row r="1" spans="1:9">
      <c r="A1" s="65" t="s">
        <v>0</v>
      </c>
      <c r="B1" s="65"/>
      <c r="C1" s="65"/>
      <c r="D1" s="65"/>
      <c r="E1" s="65"/>
      <c r="F1" s="65"/>
      <c r="G1" s="65"/>
      <c r="H1" s="65"/>
    </row>
    <row r="2" spans="1:9">
      <c r="A2" s="65" t="s">
        <v>1</v>
      </c>
      <c r="B2" s="65"/>
      <c r="C2" s="65"/>
      <c r="D2" s="65"/>
      <c r="E2" s="65"/>
      <c r="F2" s="65"/>
      <c r="G2" s="65"/>
      <c r="H2" s="65"/>
    </row>
    <row r="3" spans="1:9">
      <c r="A3" s="65" t="s">
        <v>15</v>
      </c>
      <c r="B3" s="65"/>
      <c r="C3" s="65"/>
      <c r="D3" s="65"/>
      <c r="E3" s="65"/>
      <c r="F3" s="65"/>
      <c r="G3" s="65"/>
      <c r="H3" s="65"/>
    </row>
    <row r="4" spans="1:9">
      <c r="A4" s="64" t="s">
        <v>3</v>
      </c>
      <c r="B4" s="61" t="s">
        <v>4</v>
      </c>
      <c r="C4" s="62"/>
      <c r="D4" s="62"/>
      <c r="E4" s="62"/>
      <c r="F4" s="63" t="s">
        <v>5</v>
      </c>
      <c r="G4" s="63"/>
      <c r="H4" s="63"/>
      <c r="I4" s="63"/>
    </row>
    <row r="5" spans="1:9" ht="22.5">
      <c r="A5" s="64"/>
      <c r="B5" s="24" t="s">
        <v>6</v>
      </c>
      <c r="C5" s="24" t="s">
        <v>7</v>
      </c>
      <c r="D5" s="24" t="s">
        <v>8</v>
      </c>
      <c r="E5" s="25" t="s">
        <v>9</v>
      </c>
      <c r="F5" s="26" t="s">
        <v>6</v>
      </c>
      <c r="G5" s="26" t="s">
        <v>7</v>
      </c>
      <c r="H5" s="26" t="s">
        <v>8</v>
      </c>
      <c r="I5" s="27" t="s">
        <v>9</v>
      </c>
    </row>
    <row r="6" spans="1:9">
      <c r="A6" s="29">
        <v>44562</v>
      </c>
      <c r="B6" s="36">
        <v>205</v>
      </c>
      <c r="C6" s="36">
        <v>157</v>
      </c>
      <c r="D6" s="36">
        <v>48</v>
      </c>
      <c r="E6" s="37">
        <v>0.76585365853658538</v>
      </c>
      <c r="F6" s="36">
        <v>1708</v>
      </c>
      <c r="G6" s="36">
        <v>1014</v>
      </c>
      <c r="H6" s="36">
        <v>675</v>
      </c>
      <c r="I6" s="37">
        <v>0.59367681498829039</v>
      </c>
    </row>
    <row r="7" spans="1:9">
      <c r="A7" s="29">
        <v>44563</v>
      </c>
      <c r="B7" s="36">
        <v>205</v>
      </c>
      <c r="C7" s="36">
        <v>155</v>
      </c>
      <c r="D7" s="36">
        <v>50</v>
      </c>
      <c r="E7" s="37">
        <v>0.75609756097560976</v>
      </c>
      <c r="F7" s="36">
        <v>1708</v>
      </c>
      <c r="G7" s="36">
        <v>1017</v>
      </c>
      <c r="H7" s="36">
        <v>672</v>
      </c>
      <c r="I7" s="37">
        <v>0.59543325526932089</v>
      </c>
    </row>
    <row r="8" spans="1:9">
      <c r="A8" s="29">
        <v>44564</v>
      </c>
      <c r="B8" s="36">
        <v>205</v>
      </c>
      <c r="C8" s="36">
        <v>152</v>
      </c>
      <c r="D8" s="36">
        <v>51</v>
      </c>
      <c r="E8" s="37">
        <v>0.74146341463414633</v>
      </c>
      <c r="F8" s="36">
        <v>1710</v>
      </c>
      <c r="G8" s="36">
        <v>1034</v>
      </c>
      <c r="H8" s="36">
        <v>654</v>
      </c>
      <c r="I8" s="37">
        <v>0.60467836257309937</v>
      </c>
    </row>
    <row r="9" spans="1:9">
      <c r="A9" s="29">
        <v>44565</v>
      </c>
      <c r="B9" s="36">
        <v>205</v>
      </c>
      <c r="C9" s="36">
        <v>148</v>
      </c>
      <c r="D9" s="36">
        <v>57</v>
      </c>
      <c r="E9" s="37">
        <v>0.7219512195121951</v>
      </c>
      <c r="F9" s="36">
        <v>1710</v>
      </c>
      <c r="G9" s="36">
        <v>1062</v>
      </c>
      <c r="H9" s="36">
        <v>626</v>
      </c>
      <c r="I9" s="37">
        <v>0.62105263157894741</v>
      </c>
    </row>
    <row r="10" spans="1:9">
      <c r="A10" s="29">
        <v>44566</v>
      </c>
      <c r="B10" s="36">
        <v>205</v>
      </c>
      <c r="C10" s="36">
        <v>149</v>
      </c>
      <c r="D10" s="36">
        <v>55</v>
      </c>
      <c r="E10" s="37">
        <v>0.72682926829268291</v>
      </c>
      <c r="F10" s="36">
        <v>1710</v>
      </c>
      <c r="G10" s="36">
        <v>1061</v>
      </c>
      <c r="H10" s="36">
        <v>628</v>
      </c>
      <c r="I10" s="37">
        <v>0.62046783625730995</v>
      </c>
    </row>
    <row r="11" spans="1:9">
      <c r="A11" s="29">
        <v>44567</v>
      </c>
      <c r="B11" s="36">
        <v>205</v>
      </c>
      <c r="C11" s="36">
        <v>158</v>
      </c>
      <c r="D11" s="36">
        <v>47</v>
      </c>
      <c r="E11" s="37">
        <v>0.77073170731707319</v>
      </c>
      <c r="F11" s="36">
        <v>1710</v>
      </c>
      <c r="G11" s="36">
        <v>1100</v>
      </c>
      <c r="H11" s="36">
        <v>589</v>
      </c>
      <c r="I11" s="37">
        <v>0.64327485380116955</v>
      </c>
    </row>
    <row r="12" spans="1:9">
      <c r="A12" s="29">
        <v>44568</v>
      </c>
      <c r="B12" s="36">
        <v>205</v>
      </c>
      <c r="C12" s="36">
        <v>160</v>
      </c>
      <c r="D12" s="36">
        <v>45</v>
      </c>
      <c r="E12" s="37">
        <v>0.78048780487804881</v>
      </c>
      <c r="F12" s="36">
        <v>1710</v>
      </c>
      <c r="G12" s="36">
        <v>1119</v>
      </c>
      <c r="H12" s="36">
        <v>568</v>
      </c>
      <c r="I12" s="37">
        <v>0.65438596491228074</v>
      </c>
    </row>
    <row r="13" spans="1:9">
      <c r="A13" s="29">
        <v>44569</v>
      </c>
      <c r="B13" s="36">
        <v>205</v>
      </c>
      <c r="C13" s="36">
        <v>148</v>
      </c>
      <c r="D13" s="36">
        <v>50</v>
      </c>
      <c r="E13" s="37">
        <v>0.7219512195121951</v>
      </c>
      <c r="F13" s="36">
        <v>1710</v>
      </c>
      <c r="G13" s="36">
        <v>1103</v>
      </c>
      <c r="H13" s="36">
        <v>583</v>
      </c>
      <c r="I13" s="37">
        <v>0.64502923976608184</v>
      </c>
    </row>
    <row r="14" spans="1:9">
      <c r="A14" s="29">
        <v>44570</v>
      </c>
      <c r="B14" s="36">
        <v>205</v>
      </c>
      <c r="C14" s="36">
        <v>158</v>
      </c>
      <c r="D14" s="36">
        <v>46</v>
      </c>
      <c r="E14" s="37">
        <v>0.77073170731707319</v>
      </c>
      <c r="F14" s="36">
        <v>1710</v>
      </c>
      <c r="G14" s="36">
        <v>1095</v>
      </c>
      <c r="H14" s="36">
        <v>593</v>
      </c>
      <c r="I14" s="37">
        <v>0.64035087719298245</v>
      </c>
    </row>
    <row r="15" spans="1:9">
      <c r="A15" s="29">
        <v>44571</v>
      </c>
      <c r="B15" s="36">
        <v>205</v>
      </c>
      <c r="C15" s="36">
        <v>158</v>
      </c>
      <c r="D15" s="36">
        <v>46</v>
      </c>
      <c r="E15" s="37">
        <v>0.77073170731707319</v>
      </c>
      <c r="F15" s="36">
        <v>1710</v>
      </c>
      <c r="G15" s="36">
        <v>1095</v>
      </c>
      <c r="H15" s="36">
        <v>593</v>
      </c>
      <c r="I15" s="37">
        <v>0.64035087719298245</v>
      </c>
    </row>
    <row r="16" spans="1:9">
      <c r="A16" s="29">
        <v>44572</v>
      </c>
      <c r="B16" s="36">
        <v>205</v>
      </c>
      <c r="C16" s="36">
        <v>160</v>
      </c>
      <c r="D16" s="36">
        <v>44</v>
      </c>
      <c r="E16" s="37">
        <f t="shared" ref="E16:E79" si="0">+C16/B16</f>
        <v>0.78048780487804881</v>
      </c>
      <c r="F16" s="36">
        <v>1710</v>
      </c>
      <c r="G16" s="36">
        <v>1147</v>
      </c>
      <c r="H16" s="36">
        <v>540</v>
      </c>
      <c r="I16" s="37">
        <f t="shared" ref="I16:I79" si="1">+G16/F16</f>
        <v>0.67076023391812867</v>
      </c>
    </row>
    <row r="17" spans="1:9">
      <c r="A17" s="29">
        <v>44573</v>
      </c>
      <c r="B17" s="36">
        <v>205</v>
      </c>
      <c r="C17" s="36">
        <v>155</v>
      </c>
      <c r="D17" s="36">
        <v>49</v>
      </c>
      <c r="E17" s="37">
        <f t="shared" si="0"/>
        <v>0.75609756097560976</v>
      </c>
      <c r="F17" s="36">
        <v>1716</v>
      </c>
      <c r="G17" s="36">
        <v>1158</v>
      </c>
      <c r="H17" s="36">
        <v>532</v>
      </c>
      <c r="I17" s="37">
        <f t="shared" si="1"/>
        <v>0.67482517482517479</v>
      </c>
    </row>
    <row r="18" spans="1:9">
      <c r="A18" s="29">
        <v>44574</v>
      </c>
      <c r="B18" s="36">
        <v>205</v>
      </c>
      <c r="C18" s="36">
        <v>149</v>
      </c>
      <c r="D18" s="36">
        <v>54</v>
      </c>
      <c r="E18" s="37">
        <f t="shared" si="0"/>
        <v>0.72682926829268291</v>
      </c>
      <c r="F18" s="36">
        <v>1716</v>
      </c>
      <c r="G18" s="36">
        <v>1175</v>
      </c>
      <c r="H18" s="36">
        <v>520</v>
      </c>
      <c r="I18" s="37">
        <f t="shared" si="1"/>
        <v>0.68473193473193472</v>
      </c>
    </row>
    <row r="19" spans="1:9">
      <c r="A19" s="29">
        <v>44575</v>
      </c>
      <c r="B19" s="36">
        <v>205</v>
      </c>
      <c r="C19" s="36">
        <v>145</v>
      </c>
      <c r="D19" s="36">
        <v>60</v>
      </c>
      <c r="E19" s="37">
        <f t="shared" si="0"/>
        <v>0.70731707317073167</v>
      </c>
      <c r="F19" s="36">
        <v>1716</v>
      </c>
      <c r="G19" s="36">
        <v>1190</v>
      </c>
      <c r="H19" s="36">
        <v>515</v>
      </c>
      <c r="I19" s="37">
        <f t="shared" si="1"/>
        <v>0.69347319347319347</v>
      </c>
    </row>
    <row r="20" spans="1:9">
      <c r="A20" s="29">
        <v>44576</v>
      </c>
      <c r="B20" s="36">
        <v>205</v>
      </c>
      <c r="C20" s="36">
        <v>146</v>
      </c>
      <c r="D20" s="36">
        <v>56</v>
      </c>
      <c r="E20" s="37">
        <f t="shared" si="0"/>
        <v>0.71219512195121948</v>
      </c>
      <c r="F20" s="36">
        <v>1716</v>
      </c>
      <c r="G20" s="36">
        <v>1201</v>
      </c>
      <c r="H20" s="36">
        <v>493</v>
      </c>
      <c r="I20" s="37">
        <f t="shared" si="1"/>
        <v>0.69988344988344986</v>
      </c>
    </row>
    <row r="21" spans="1:9">
      <c r="A21" s="29">
        <v>44577</v>
      </c>
      <c r="B21" s="36">
        <v>205</v>
      </c>
      <c r="C21" s="36">
        <v>151</v>
      </c>
      <c r="D21" s="36">
        <v>54</v>
      </c>
      <c r="E21" s="37">
        <f t="shared" si="0"/>
        <v>0.73658536585365852</v>
      </c>
      <c r="F21" s="36">
        <v>1716</v>
      </c>
      <c r="G21" s="36">
        <v>1166</v>
      </c>
      <c r="H21" s="36">
        <v>534</v>
      </c>
      <c r="I21" s="37">
        <f t="shared" si="1"/>
        <v>0.67948717948717952</v>
      </c>
    </row>
    <row r="22" spans="1:9">
      <c r="A22" s="29">
        <v>44578</v>
      </c>
      <c r="B22" s="36">
        <v>205</v>
      </c>
      <c r="C22" s="36">
        <v>151</v>
      </c>
      <c r="D22" s="36">
        <v>54</v>
      </c>
      <c r="E22" s="37">
        <f t="shared" si="0"/>
        <v>0.73658536585365852</v>
      </c>
      <c r="F22" s="36">
        <v>1720</v>
      </c>
      <c r="G22" s="36">
        <v>1182</v>
      </c>
      <c r="H22" s="36">
        <v>513</v>
      </c>
      <c r="I22" s="37">
        <f t="shared" si="1"/>
        <v>0.68720930232558142</v>
      </c>
    </row>
    <row r="23" spans="1:9">
      <c r="A23" s="29">
        <v>44579</v>
      </c>
      <c r="B23" s="36">
        <v>205</v>
      </c>
      <c r="C23" s="36">
        <v>149</v>
      </c>
      <c r="D23" s="36">
        <v>56</v>
      </c>
      <c r="E23" s="37">
        <f t="shared" si="0"/>
        <v>0.72682926829268291</v>
      </c>
      <c r="F23" s="36">
        <v>1720</v>
      </c>
      <c r="G23" s="36">
        <v>1208</v>
      </c>
      <c r="H23" s="36">
        <v>487</v>
      </c>
      <c r="I23" s="37">
        <f t="shared" si="1"/>
        <v>0.70232558139534884</v>
      </c>
    </row>
    <row r="24" spans="1:9">
      <c r="A24" s="29">
        <v>44580</v>
      </c>
      <c r="B24" s="36">
        <v>205</v>
      </c>
      <c r="C24" s="36">
        <v>150</v>
      </c>
      <c r="D24" s="36">
        <v>54</v>
      </c>
      <c r="E24" s="37">
        <f t="shared" si="0"/>
        <v>0.73170731707317072</v>
      </c>
      <c r="F24" s="36">
        <v>1716</v>
      </c>
      <c r="G24" s="36">
        <v>1236</v>
      </c>
      <c r="H24" s="36">
        <v>460</v>
      </c>
      <c r="I24" s="37">
        <f t="shared" si="1"/>
        <v>0.72027972027972031</v>
      </c>
    </row>
    <row r="25" spans="1:9">
      <c r="A25" s="29">
        <v>44581</v>
      </c>
      <c r="B25" s="36">
        <v>205</v>
      </c>
      <c r="C25" s="36">
        <v>160</v>
      </c>
      <c r="D25" s="36">
        <v>45</v>
      </c>
      <c r="E25" s="37">
        <f t="shared" si="0"/>
        <v>0.78048780487804881</v>
      </c>
      <c r="F25" s="36">
        <v>1715</v>
      </c>
      <c r="G25" s="36">
        <v>1254</v>
      </c>
      <c r="H25" s="36">
        <v>442</v>
      </c>
      <c r="I25" s="37">
        <f t="shared" si="1"/>
        <v>0.73119533527696789</v>
      </c>
    </row>
    <row r="26" spans="1:9">
      <c r="A26" s="29">
        <v>44582</v>
      </c>
      <c r="B26" s="36">
        <v>205</v>
      </c>
      <c r="C26" s="36">
        <v>161</v>
      </c>
      <c r="D26" s="36">
        <v>44</v>
      </c>
      <c r="E26" s="37">
        <f t="shared" si="0"/>
        <v>0.78536585365853662</v>
      </c>
      <c r="F26" s="36">
        <v>1719</v>
      </c>
      <c r="G26" s="36">
        <v>1248</v>
      </c>
      <c r="H26" s="36">
        <v>441</v>
      </c>
      <c r="I26" s="37">
        <f t="shared" si="1"/>
        <v>0.72600349040139611</v>
      </c>
    </row>
    <row r="27" spans="1:9">
      <c r="A27" s="29">
        <v>44583</v>
      </c>
      <c r="B27" s="36">
        <v>205</v>
      </c>
      <c r="C27" s="36">
        <v>150</v>
      </c>
      <c r="D27" s="36">
        <v>55</v>
      </c>
      <c r="E27" s="37">
        <f t="shared" si="0"/>
        <v>0.73170731707317072</v>
      </c>
      <c r="F27" s="36">
        <v>1734</v>
      </c>
      <c r="G27" s="36">
        <v>1262</v>
      </c>
      <c r="H27" s="36">
        <v>434</v>
      </c>
      <c r="I27" s="37">
        <f t="shared" si="1"/>
        <v>0.72779700115340251</v>
      </c>
    </row>
    <row r="28" spans="1:9">
      <c r="A28" s="29">
        <v>44584</v>
      </c>
      <c r="B28" s="36">
        <v>205</v>
      </c>
      <c r="C28" s="36">
        <v>154</v>
      </c>
      <c r="D28" s="36">
        <v>51</v>
      </c>
      <c r="E28" s="37">
        <f t="shared" si="0"/>
        <v>0.75121951219512195</v>
      </c>
      <c r="F28" s="36">
        <v>1738</v>
      </c>
      <c r="G28" s="36">
        <v>1250</v>
      </c>
      <c r="H28" s="36">
        <v>456</v>
      </c>
      <c r="I28" s="37">
        <f t="shared" si="1"/>
        <v>0.71921749136939006</v>
      </c>
    </row>
    <row r="29" spans="1:9">
      <c r="A29" s="29">
        <v>44585</v>
      </c>
      <c r="B29" s="36">
        <v>205</v>
      </c>
      <c r="C29" s="36">
        <v>153</v>
      </c>
      <c r="D29" s="36">
        <v>52</v>
      </c>
      <c r="E29" s="37">
        <f t="shared" si="0"/>
        <v>0.74634146341463414</v>
      </c>
      <c r="F29" s="36">
        <v>1739</v>
      </c>
      <c r="G29" s="36">
        <v>1273</v>
      </c>
      <c r="H29" s="36">
        <v>434</v>
      </c>
      <c r="I29" s="37">
        <f t="shared" si="1"/>
        <v>0.73202990224266817</v>
      </c>
    </row>
    <row r="30" spans="1:9">
      <c r="A30" s="29">
        <v>44586</v>
      </c>
      <c r="B30" s="36">
        <v>205</v>
      </c>
      <c r="C30" s="36">
        <v>157</v>
      </c>
      <c r="D30" s="36">
        <v>48</v>
      </c>
      <c r="E30" s="37">
        <f t="shared" si="0"/>
        <v>0.76585365853658538</v>
      </c>
      <c r="F30" s="36">
        <v>1764</v>
      </c>
      <c r="G30" s="36">
        <v>1321</v>
      </c>
      <c r="H30" s="36">
        <v>401</v>
      </c>
      <c r="I30" s="37">
        <f t="shared" si="1"/>
        <v>0.74886621315192747</v>
      </c>
    </row>
    <row r="31" spans="1:9">
      <c r="A31" s="29">
        <v>44587</v>
      </c>
      <c r="B31" s="36">
        <v>205</v>
      </c>
      <c r="C31" s="36">
        <v>145</v>
      </c>
      <c r="D31" s="36">
        <v>60</v>
      </c>
      <c r="E31" s="37">
        <f t="shared" si="0"/>
        <v>0.70731707317073167</v>
      </c>
      <c r="F31" s="36">
        <v>1764</v>
      </c>
      <c r="G31" s="36">
        <v>1326</v>
      </c>
      <c r="H31" s="36">
        <v>413</v>
      </c>
      <c r="I31" s="37">
        <f t="shared" si="1"/>
        <v>0.75170068027210879</v>
      </c>
    </row>
    <row r="32" spans="1:9">
      <c r="A32" s="29">
        <v>44588</v>
      </c>
      <c r="B32" s="36">
        <v>204</v>
      </c>
      <c r="C32" s="36">
        <v>144</v>
      </c>
      <c r="D32" s="36">
        <v>61</v>
      </c>
      <c r="E32" s="37">
        <f t="shared" si="0"/>
        <v>0.70588235294117652</v>
      </c>
      <c r="F32" s="36">
        <v>1779</v>
      </c>
      <c r="G32" s="36">
        <v>1367</v>
      </c>
      <c r="H32" s="36">
        <v>386</v>
      </c>
      <c r="I32" s="37">
        <f t="shared" si="1"/>
        <v>0.76840921866216971</v>
      </c>
    </row>
    <row r="33" spans="1:9">
      <c r="A33" s="29">
        <v>44589</v>
      </c>
      <c r="B33" s="36">
        <v>204</v>
      </c>
      <c r="C33" s="36">
        <v>155</v>
      </c>
      <c r="D33" s="36">
        <v>50</v>
      </c>
      <c r="E33" s="37">
        <f t="shared" si="0"/>
        <v>0.75980392156862742</v>
      </c>
      <c r="F33" s="36">
        <v>1779</v>
      </c>
      <c r="G33" s="36">
        <v>1360</v>
      </c>
      <c r="H33" s="36">
        <v>392</v>
      </c>
      <c r="I33" s="37">
        <f t="shared" si="1"/>
        <v>0.76447442383361441</v>
      </c>
    </row>
    <row r="34" spans="1:9">
      <c r="A34" s="29">
        <v>44590</v>
      </c>
      <c r="B34" s="36">
        <v>204</v>
      </c>
      <c r="C34" s="36">
        <v>109</v>
      </c>
      <c r="D34" s="36">
        <v>95</v>
      </c>
      <c r="E34" s="37">
        <f t="shared" si="0"/>
        <v>0.53431372549019607</v>
      </c>
      <c r="F34" s="36">
        <v>1779</v>
      </c>
      <c r="G34" s="36">
        <v>1327</v>
      </c>
      <c r="H34" s="36">
        <v>430</v>
      </c>
      <c r="I34" s="37">
        <f t="shared" si="1"/>
        <v>0.74592467678471053</v>
      </c>
    </row>
    <row r="35" spans="1:9">
      <c r="A35" s="29">
        <v>44591</v>
      </c>
      <c r="B35" s="36">
        <v>204</v>
      </c>
      <c r="C35" s="36">
        <v>145</v>
      </c>
      <c r="D35" s="36">
        <v>59</v>
      </c>
      <c r="E35" s="37">
        <f t="shared" si="0"/>
        <v>0.71078431372549022</v>
      </c>
      <c r="F35" s="36">
        <v>1786</v>
      </c>
      <c r="G35" s="36">
        <v>1332</v>
      </c>
      <c r="H35" s="36">
        <v>435</v>
      </c>
      <c r="I35" s="37">
        <f t="shared" si="1"/>
        <v>0.74580067189249721</v>
      </c>
    </row>
    <row r="36" spans="1:9">
      <c r="A36" s="29">
        <v>44592</v>
      </c>
      <c r="B36" s="36">
        <v>204</v>
      </c>
      <c r="C36" s="36">
        <v>114</v>
      </c>
      <c r="D36" s="36">
        <v>91</v>
      </c>
      <c r="E36" s="37">
        <f t="shared" si="0"/>
        <v>0.55882352941176472</v>
      </c>
      <c r="F36" s="36">
        <v>1786</v>
      </c>
      <c r="G36" s="36">
        <v>1351</v>
      </c>
      <c r="H36" s="36">
        <v>421</v>
      </c>
      <c r="I36" s="37">
        <f t="shared" si="1"/>
        <v>0.7564389697648376</v>
      </c>
    </row>
    <row r="37" spans="1:9">
      <c r="A37" s="29">
        <v>44593</v>
      </c>
      <c r="B37" s="36">
        <v>204</v>
      </c>
      <c r="C37" s="36">
        <v>149</v>
      </c>
      <c r="D37" s="36">
        <v>55</v>
      </c>
      <c r="E37" s="37">
        <f t="shared" si="0"/>
        <v>0.73039215686274506</v>
      </c>
      <c r="F37" s="36">
        <v>1786</v>
      </c>
      <c r="G37" s="36">
        <v>1350</v>
      </c>
      <c r="H37" s="36">
        <v>417</v>
      </c>
      <c r="I37" s="37">
        <f t="shared" si="1"/>
        <v>0.75587905935050392</v>
      </c>
    </row>
    <row r="38" spans="1:9">
      <c r="A38" s="29">
        <v>44594</v>
      </c>
      <c r="B38" s="36">
        <v>199</v>
      </c>
      <c r="C38" s="36">
        <v>145</v>
      </c>
      <c r="D38" s="36">
        <v>59</v>
      </c>
      <c r="E38" s="37">
        <f t="shared" si="0"/>
        <v>0.72864321608040206</v>
      </c>
      <c r="F38" s="36">
        <v>1779</v>
      </c>
      <c r="G38" s="36">
        <v>1357</v>
      </c>
      <c r="H38" s="36">
        <v>418</v>
      </c>
      <c r="I38" s="37">
        <f t="shared" si="1"/>
        <v>0.762788083192805</v>
      </c>
    </row>
    <row r="39" spans="1:9">
      <c r="A39" s="29">
        <v>44595</v>
      </c>
      <c r="B39" s="36">
        <v>199</v>
      </c>
      <c r="C39" s="36">
        <v>144</v>
      </c>
      <c r="D39" s="36">
        <v>60</v>
      </c>
      <c r="E39" s="37">
        <f t="shared" si="0"/>
        <v>0.72361809045226133</v>
      </c>
      <c r="F39" s="36">
        <v>1796</v>
      </c>
      <c r="G39" s="36">
        <v>1369</v>
      </c>
      <c r="H39" s="36">
        <v>413</v>
      </c>
      <c r="I39" s="37">
        <f t="shared" si="1"/>
        <v>0.76224944320712695</v>
      </c>
    </row>
    <row r="40" spans="1:9">
      <c r="A40" s="29">
        <v>44596</v>
      </c>
      <c r="B40" s="36">
        <v>199</v>
      </c>
      <c r="C40" s="36">
        <v>152</v>
      </c>
      <c r="D40" s="36">
        <v>53</v>
      </c>
      <c r="E40" s="37">
        <f t="shared" si="0"/>
        <v>0.76381909547738691</v>
      </c>
      <c r="F40" s="36">
        <v>1796</v>
      </c>
      <c r="G40" s="36">
        <v>1367</v>
      </c>
      <c r="H40" s="36">
        <v>416</v>
      </c>
      <c r="I40" s="37">
        <f t="shared" si="1"/>
        <v>0.76113585746102452</v>
      </c>
    </row>
    <row r="41" spans="1:9">
      <c r="A41" s="29">
        <v>44597</v>
      </c>
      <c r="B41" s="36">
        <v>199</v>
      </c>
      <c r="C41" s="36">
        <v>149</v>
      </c>
      <c r="D41" s="36">
        <v>55</v>
      </c>
      <c r="E41" s="37">
        <f t="shared" si="0"/>
        <v>0.74874371859296485</v>
      </c>
      <c r="F41" s="36">
        <v>1796</v>
      </c>
      <c r="G41" s="36">
        <v>1360</v>
      </c>
      <c r="H41" s="36">
        <v>422</v>
      </c>
      <c r="I41" s="37">
        <f t="shared" si="1"/>
        <v>0.75723830734966591</v>
      </c>
    </row>
    <row r="42" spans="1:9">
      <c r="A42" s="29">
        <v>44598</v>
      </c>
      <c r="B42" s="36">
        <v>199</v>
      </c>
      <c r="C42" s="36">
        <v>143</v>
      </c>
      <c r="D42" s="36">
        <v>61</v>
      </c>
      <c r="E42" s="37">
        <f t="shared" si="0"/>
        <v>0.71859296482412061</v>
      </c>
      <c r="F42" s="36">
        <v>1796</v>
      </c>
      <c r="G42" s="36">
        <v>1392</v>
      </c>
      <c r="H42" s="36">
        <v>391</v>
      </c>
      <c r="I42" s="37">
        <f t="shared" si="1"/>
        <v>0.77505567928730512</v>
      </c>
    </row>
    <row r="43" spans="1:9">
      <c r="A43" s="29">
        <v>44599</v>
      </c>
      <c r="B43" s="36">
        <v>199</v>
      </c>
      <c r="C43" s="36">
        <v>139</v>
      </c>
      <c r="D43" s="36">
        <v>65</v>
      </c>
      <c r="E43" s="37">
        <f t="shared" si="0"/>
        <v>0.69849246231155782</v>
      </c>
      <c r="F43" s="36">
        <v>1816</v>
      </c>
      <c r="G43" s="36">
        <v>1392</v>
      </c>
      <c r="H43" s="36">
        <v>404</v>
      </c>
      <c r="I43" s="37">
        <f t="shared" si="1"/>
        <v>0.76651982378854622</v>
      </c>
    </row>
    <row r="44" spans="1:9">
      <c r="A44" s="29">
        <v>44600</v>
      </c>
      <c r="B44" s="36">
        <v>199</v>
      </c>
      <c r="C44" s="36">
        <v>150</v>
      </c>
      <c r="D44" s="36">
        <v>54</v>
      </c>
      <c r="E44" s="37">
        <f t="shared" si="0"/>
        <v>0.75376884422110557</v>
      </c>
      <c r="F44" s="36">
        <v>1824</v>
      </c>
      <c r="G44" s="36">
        <v>1378</v>
      </c>
      <c r="H44" s="36">
        <v>427</v>
      </c>
      <c r="I44" s="37">
        <f t="shared" si="1"/>
        <v>0.75548245614035092</v>
      </c>
    </row>
    <row r="45" spans="1:9">
      <c r="A45" s="29">
        <v>44601</v>
      </c>
      <c r="B45" s="36">
        <v>199</v>
      </c>
      <c r="C45" s="36">
        <v>156</v>
      </c>
      <c r="D45" s="36">
        <v>48</v>
      </c>
      <c r="E45" s="37">
        <f t="shared" si="0"/>
        <v>0.7839195979899497</v>
      </c>
      <c r="F45" s="36">
        <v>1824</v>
      </c>
      <c r="G45" s="36">
        <v>1365</v>
      </c>
      <c r="H45" s="36">
        <v>440</v>
      </c>
      <c r="I45" s="37">
        <f t="shared" si="1"/>
        <v>0.74835526315789469</v>
      </c>
    </row>
    <row r="46" spans="1:9">
      <c r="A46" s="29">
        <v>44602</v>
      </c>
      <c r="B46" s="36">
        <v>199</v>
      </c>
      <c r="C46" s="36">
        <v>163</v>
      </c>
      <c r="D46" s="36">
        <v>40</v>
      </c>
      <c r="E46" s="37">
        <f t="shared" si="0"/>
        <v>0.81909547738693467</v>
      </c>
      <c r="F46" s="36">
        <v>1824</v>
      </c>
      <c r="G46" s="36">
        <v>1340</v>
      </c>
      <c r="H46" s="36">
        <v>465</v>
      </c>
      <c r="I46" s="37">
        <f t="shared" si="1"/>
        <v>0.73464912280701755</v>
      </c>
    </row>
    <row r="47" spans="1:9">
      <c r="A47" s="29">
        <v>44603</v>
      </c>
      <c r="B47" s="36">
        <v>199</v>
      </c>
      <c r="C47" s="36">
        <v>164</v>
      </c>
      <c r="D47" s="36">
        <v>40</v>
      </c>
      <c r="E47" s="37">
        <f t="shared" si="0"/>
        <v>0.82412060301507539</v>
      </c>
      <c r="F47" s="36">
        <v>1824</v>
      </c>
      <c r="G47" s="36">
        <v>1342</v>
      </c>
      <c r="H47" s="36">
        <v>463</v>
      </c>
      <c r="I47" s="37">
        <f t="shared" si="1"/>
        <v>0.73574561403508776</v>
      </c>
    </row>
    <row r="48" spans="1:9">
      <c r="A48" s="29">
        <v>44604</v>
      </c>
      <c r="B48" s="36">
        <v>199</v>
      </c>
      <c r="C48" s="36">
        <v>157</v>
      </c>
      <c r="D48" s="36">
        <v>47</v>
      </c>
      <c r="E48" s="37">
        <f t="shared" si="0"/>
        <v>0.78894472361809043</v>
      </c>
      <c r="F48" s="36">
        <v>1824</v>
      </c>
      <c r="G48" s="36">
        <v>1337</v>
      </c>
      <c r="H48" s="36">
        <v>468</v>
      </c>
      <c r="I48" s="37">
        <f t="shared" si="1"/>
        <v>0.73300438596491224</v>
      </c>
    </row>
    <row r="49" spans="1:9">
      <c r="A49" s="29">
        <v>44605</v>
      </c>
      <c r="B49" s="36">
        <v>199</v>
      </c>
      <c r="C49" s="36">
        <v>163</v>
      </c>
      <c r="D49" s="36">
        <v>41</v>
      </c>
      <c r="E49" s="37">
        <f t="shared" si="0"/>
        <v>0.81909547738693467</v>
      </c>
      <c r="F49" s="36">
        <v>1824</v>
      </c>
      <c r="G49" s="36">
        <v>1335</v>
      </c>
      <c r="H49" s="36">
        <v>468</v>
      </c>
      <c r="I49" s="37">
        <f t="shared" si="1"/>
        <v>0.73190789473684215</v>
      </c>
    </row>
    <row r="50" spans="1:9">
      <c r="A50" s="29">
        <v>44606</v>
      </c>
      <c r="B50" s="36">
        <v>199</v>
      </c>
      <c r="C50" s="36">
        <v>161</v>
      </c>
      <c r="D50" s="36">
        <v>43</v>
      </c>
      <c r="E50" s="37">
        <f t="shared" si="0"/>
        <v>0.80904522613065322</v>
      </c>
      <c r="F50" s="36">
        <v>1824</v>
      </c>
      <c r="G50" s="36">
        <v>1339</v>
      </c>
      <c r="H50" s="36">
        <v>466</v>
      </c>
      <c r="I50" s="37">
        <f t="shared" si="1"/>
        <v>0.73410087719298245</v>
      </c>
    </row>
    <row r="51" spans="1:9">
      <c r="A51" s="29">
        <v>44607</v>
      </c>
      <c r="B51" s="36">
        <v>199</v>
      </c>
      <c r="C51" s="36">
        <v>159</v>
      </c>
      <c r="D51" s="36">
        <v>45</v>
      </c>
      <c r="E51" s="37">
        <f t="shared" si="0"/>
        <v>0.79899497487437188</v>
      </c>
      <c r="F51" s="36">
        <v>1824</v>
      </c>
      <c r="G51" s="36">
        <v>1363</v>
      </c>
      <c r="H51" s="36">
        <v>440</v>
      </c>
      <c r="I51" s="37">
        <f t="shared" si="1"/>
        <v>0.74725877192982459</v>
      </c>
    </row>
    <row r="52" spans="1:9">
      <c r="A52" s="29">
        <v>44608</v>
      </c>
      <c r="B52" s="36">
        <v>199</v>
      </c>
      <c r="C52" s="36">
        <v>159</v>
      </c>
      <c r="D52" s="36">
        <v>45</v>
      </c>
      <c r="E52" s="37">
        <f t="shared" si="0"/>
        <v>0.79899497487437188</v>
      </c>
      <c r="F52" s="36">
        <v>1824</v>
      </c>
      <c r="G52" s="36">
        <v>1369</v>
      </c>
      <c r="H52" s="36">
        <v>427</v>
      </c>
      <c r="I52" s="37">
        <f t="shared" si="1"/>
        <v>0.7505482456140351</v>
      </c>
    </row>
    <row r="53" spans="1:9">
      <c r="A53" s="29">
        <v>44609</v>
      </c>
      <c r="B53" s="36">
        <v>199</v>
      </c>
      <c r="C53" s="36">
        <v>163</v>
      </c>
      <c r="D53" s="36">
        <v>41</v>
      </c>
      <c r="E53" s="37">
        <f t="shared" si="0"/>
        <v>0.81909547738693467</v>
      </c>
      <c r="F53" s="36">
        <v>1824</v>
      </c>
      <c r="G53" s="36">
        <v>1366</v>
      </c>
      <c r="H53" s="36">
        <v>429</v>
      </c>
      <c r="I53" s="37">
        <f t="shared" si="1"/>
        <v>0.74890350877192979</v>
      </c>
    </row>
    <row r="54" spans="1:9">
      <c r="A54" s="29">
        <v>44610</v>
      </c>
      <c r="B54" s="36">
        <v>199</v>
      </c>
      <c r="C54" s="36">
        <v>161</v>
      </c>
      <c r="D54" s="36">
        <v>42</v>
      </c>
      <c r="E54" s="37">
        <f t="shared" si="0"/>
        <v>0.80904522613065322</v>
      </c>
      <c r="F54" s="36">
        <v>1824</v>
      </c>
      <c r="G54" s="36">
        <v>1362</v>
      </c>
      <c r="H54" s="36">
        <v>433</v>
      </c>
      <c r="I54" s="37">
        <f t="shared" si="1"/>
        <v>0.74671052631578949</v>
      </c>
    </row>
    <row r="55" spans="1:9">
      <c r="A55" s="29">
        <v>44611</v>
      </c>
      <c r="B55" s="36">
        <v>199</v>
      </c>
      <c r="C55" s="36">
        <v>162</v>
      </c>
      <c r="D55" s="36">
        <v>42</v>
      </c>
      <c r="E55" s="37">
        <f t="shared" si="0"/>
        <v>0.81407035175879394</v>
      </c>
      <c r="F55" s="36">
        <v>1824</v>
      </c>
      <c r="G55" s="36">
        <v>1339</v>
      </c>
      <c r="H55" s="36">
        <v>456</v>
      </c>
      <c r="I55" s="37">
        <f t="shared" si="1"/>
        <v>0.73410087719298245</v>
      </c>
    </row>
    <row r="56" spans="1:9">
      <c r="A56" s="29">
        <v>44612</v>
      </c>
      <c r="B56" s="36">
        <v>199</v>
      </c>
      <c r="C56" s="36">
        <v>170</v>
      </c>
      <c r="D56" s="36">
        <v>33</v>
      </c>
      <c r="E56" s="37">
        <f t="shared" si="0"/>
        <v>0.85427135678391963</v>
      </c>
      <c r="F56" s="36">
        <v>1824</v>
      </c>
      <c r="G56" s="36">
        <v>1344</v>
      </c>
      <c r="H56" s="36">
        <v>451</v>
      </c>
      <c r="I56" s="37">
        <f t="shared" si="1"/>
        <v>0.73684210526315785</v>
      </c>
    </row>
    <row r="57" spans="1:9">
      <c r="A57" s="29">
        <v>44613</v>
      </c>
      <c r="B57" s="36">
        <v>199</v>
      </c>
      <c r="C57" s="36">
        <v>174</v>
      </c>
      <c r="D57" s="36">
        <v>30</v>
      </c>
      <c r="E57" s="37">
        <f t="shared" si="0"/>
        <v>0.87437185929648242</v>
      </c>
      <c r="F57" s="36">
        <v>1824</v>
      </c>
      <c r="G57" s="36">
        <v>1316</v>
      </c>
      <c r="H57" s="36">
        <v>478</v>
      </c>
      <c r="I57" s="37">
        <f t="shared" si="1"/>
        <v>0.72149122807017541</v>
      </c>
    </row>
    <row r="58" spans="1:9">
      <c r="A58" s="29">
        <v>44614</v>
      </c>
      <c r="B58" s="36">
        <v>199</v>
      </c>
      <c r="C58" s="36">
        <v>172</v>
      </c>
      <c r="D58" s="36">
        <v>32</v>
      </c>
      <c r="E58" s="37">
        <f t="shared" si="0"/>
        <v>0.86432160804020097</v>
      </c>
      <c r="F58" s="36">
        <v>1824</v>
      </c>
      <c r="G58" s="36">
        <v>1313</v>
      </c>
      <c r="H58" s="36">
        <v>476</v>
      </c>
      <c r="I58" s="37">
        <f t="shared" si="1"/>
        <v>0.71984649122807021</v>
      </c>
    </row>
    <row r="59" spans="1:9">
      <c r="A59" s="29">
        <v>44615</v>
      </c>
      <c r="B59" s="36">
        <v>206</v>
      </c>
      <c r="C59" s="36">
        <v>148</v>
      </c>
      <c r="D59" s="36">
        <v>56</v>
      </c>
      <c r="E59" s="37">
        <f t="shared" si="0"/>
        <v>0.71844660194174759</v>
      </c>
      <c r="F59" s="36">
        <v>1826</v>
      </c>
      <c r="G59" s="36">
        <v>1314</v>
      </c>
      <c r="H59" s="36">
        <v>469</v>
      </c>
      <c r="I59" s="37">
        <f t="shared" si="1"/>
        <v>0.71960569550930997</v>
      </c>
    </row>
    <row r="60" spans="1:9">
      <c r="A60" s="29">
        <v>44616</v>
      </c>
      <c r="B60" s="36">
        <v>206</v>
      </c>
      <c r="C60" s="36">
        <v>173</v>
      </c>
      <c r="D60" s="36">
        <v>38</v>
      </c>
      <c r="E60" s="37">
        <f t="shared" si="0"/>
        <v>0.83980582524271841</v>
      </c>
      <c r="F60" s="36">
        <v>1821</v>
      </c>
      <c r="G60" s="36">
        <v>1282</v>
      </c>
      <c r="H60" s="36">
        <v>501</v>
      </c>
      <c r="I60" s="37">
        <f t="shared" si="1"/>
        <v>0.70400878638110931</v>
      </c>
    </row>
    <row r="61" spans="1:9">
      <c r="A61" s="29">
        <v>44617</v>
      </c>
      <c r="B61" s="36">
        <v>206</v>
      </c>
      <c r="C61" s="36">
        <v>171</v>
      </c>
      <c r="D61" s="36">
        <v>35</v>
      </c>
      <c r="E61" s="37">
        <f t="shared" si="0"/>
        <v>0.83009708737864074</v>
      </c>
      <c r="F61" s="36">
        <v>1821</v>
      </c>
      <c r="G61" s="36">
        <v>1284</v>
      </c>
      <c r="H61" s="36">
        <v>511</v>
      </c>
      <c r="I61" s="37">
        <f t="shared" si="1"/>
        <v>0.7051070840197694</v>
      </c>
    </row>
    <row r="62" spans="1:9">
      <c r="A62" s="29">
        <v>44618</v>
      </c>
      <c r="B62" s="36">
        <v>206</v>
      </c>
      <c r="C62" s="36">
        <v>173</v>
      </c>
      <c r="D62" s="36">
        <v>33</v>
      </c>
      <c r="E62" s="37">
        <f t="shared" si="0"/>
        <v>0.83980582524271841</v>
      </c>
      <c r="F62" s="36">
        <v>1821</v>
      </c>
      <c r="G62" s="36">
        <v>1239</v>
      </c>
      <c r="H62" s="36">
        <v>554</v>
      </c>
      <c r="I62" s="37">
        <f t="shared" si="1"/>
        <v>0.68039538714991765</v>
      </c>
    </row>
    <row r="63" spans="1:9">
      <c r="A63" s="29">
        <v>44619</v>
      </c>
      <c r="B63" s="36">
        <v>206</v>
      </c>
      <c r="C63" s="36">
        <v>174</v>
      </c>
      <c r="D63" s="36">
        <v>32</v>
      </c>
      <c r="E63" s="37">
        <f t="shared" si="0"/>
        <v>0.84466019417475724</v>
      </c>
      <c r="F63" s="36">
        <v>1821</v>
      </c>
      <c r="G63" s="36">
        <v>1264</v>
      </c>
      <c r="H63" s="36">
        <v>534</v>
      </c>
      <c r="I63" s="37">
        <f t="shared" si="1"/>
        <v>0.69412410763316856</v>
      </c>
    </row>
    <row r="64" spans="1:9">
      <c r="A64" s="29">
        <v>44620</v>
      </c>
      <c r="B64" s="36">
        <v>206</v>
      </c>
      <c r="C64" s="36">
        <v>176</v>
      </c>
      <c r="D64" s="36">
        <v>30</v>
      </c>
      <c r="E64" s="37">
        <f t="shared" si="0"/>
        <v>0.85436893203883491</v>
      </c>
      <c r="F64" s="36">
        <v>1815</v>
      </c>
      <c r="G64" s="36">
        <v>1235</v>
      </c>
      <c r="H64" s="36">
        <v>557</v>
      </c>
      <c r="I64" s="37">
        <f t="shared" si="1"/>
        <v>0.68044077134986225</v>
      </c>
    </row>
    <row r="65" spans="1:9">
      <c r="A65" s="29">
        <v>44621</v>
      </c>
      <c r="B65" s="36">
        <v>206</v>
      </c>
      <c r="C65" s="36">
        <v>180</v>
      </c>
      <c r="D65" s="36">
        <v>26</v>
      </c>
      <c r="E65" s="37">
        <f t="shared" si="0"/>
        <v>0.87378640776699024</v>
      </c>
      <c r="F65" s="36">
        <v>1824</v>
      </c>
      <c r="G65" s="36">
        <v>1245</v>
      </c>
      <c r="H65" s="36">
        <v>539</v>
      </c>
      <c r="I65" s="37">
        <f t="shared" si="1"/>
        <v>0.68256578947368418</v>
      </c>
    </row>
    <row r="66" spans="1:9">
      <c r="A66" s="29">
        <v>44622</v>
      </c>
      <c r="B66" s="36">
        <v>206</v>
      </c>
      <c r="C66" s="36">
        <v>180</v>
      </c>
      <c r="D66" s="36">
        <v>28</v>
      </c>
      <c r="E66" s="37">
        <f t="shared" si="0"/>
        <v>0.87378640776699024</v>
      </c>
      <c r="F66" s="36">
        <v>1827</v>
      </c>
      <c r="G66" s="36">
        <v>1258</v>
      </c>
      <c r="H66" s="36">
        <v>531</v>
      </c>
      <c r="I66" s="37">
        <f t="shared" si="1"/>
        <v>0.68856048166392991</v>
      </c>
    </row>
    <row r="67" spans="1:9">
      <c r="A67" s="29">
        <v>44623</v>
      </c>
      <c r="B67" s="36">
        <v>207</v>
      </c>
      <c r="C67" s="36">
        <v>182</v>
      </c>
      <c r="D67" s="36">
        <v>24</v>
      </c>
      <c r="E67" s="37">
        <f t="shared" si="0"/>
        <v>0.87922705314009664</v>
      </c>
      <c r="F67" s="36">
        <v>1813</v>
      </c>
      <c r="G67" s="36">
        <v>1253</v>
      </c>
      <c r="H67" s="36">
        <v>536</v>
      </c>
      <c r="I67" s="37">
        <f t="shared" si="1"/>
        <v>0.69111969111969107</v>
      </c>
    </row>
    <row r="68" spans="1:9">
      <c r="A68" s="29">
        <v>44624</v>
      </c>
      <c r="B68" s="36">
        <v>207</v>
      </c>
      <c r="C68" s="36">
        <v>183</v>
      </c>
      <c r="D68" s="36">
        <v>23</v>
      </c>
      <c r="E68" s="37">
        <f t="shared" si="0"/>
        <v>0.88405797101449279</v>
      </c>
      <c r="F68" s="36">
        <v>1807</v>
      </c>
      <c r="G68" s="36">
        <v>1268</v>
      </c>
      <c r="H68" s="36">
        <v>518</v>
      </c>
      <c r="I68" s="37">
        <f t="shared" si="1"/>
        <v>0.701715550636414</v>
      </c>
    </row>
    <row r="69" spans="1:9">
      <c r="A69" s="29">
        <v>44625</v>
      </c>
      <c r="B69" s="36">
        <v>207</v>
      </c>
      <c r="C69" s="36">
        <v>175</v>
      </c>
      <c r="D69" s="36">
        <v>31</v>
      </c>
      <c r="E69" s="37">
        <f t="shared" si="0"/>
        <v>0.84541062801932365</v>
      </c>
      <c r="F69" s="36">
        <v>1807</v>
      </c>
      <c r="G69" s="36">
        <v>1255</v>
      </c>
      <c r="H69" s="36">
        <v>511</v>
      </c>
      <c r="I69" s="37">
        <f t="shared" si="1"/>
        <v>0.69452130603209739</v>
      </c>
    </row>
    <row r="70" spans="1:9">
      <c r="A70" s="29">
        <v>44626</v>
      </c>
      <c r="B70" s="36">
        <v>207</v>
      </c>
      <c r="C70" s="36">
        <v>176</v>
      </c>
      <c r="D70" s="36">
        <v>34</v>
      </c>
      <c r="E70" s="37">
        <f t="shared" si="0"/>
        <v>0.85024154589371981</v>
      </c>
      <c r="F70" s="36">
        <v>1807</v>
      </c>
      <c r="G70" s="36">
        <v>1264</v>
      </c>
      <c r="H70" s="36">
        <v>525</v>
      </c>
      <c r="I70" s="37">
        <f t="shared" si="1"/>
        <v>0.6995019369120089</v>
      </c>
    </row>
    <row r="71" spans="1:9">
      <c r="A71" s="29">
        <v>44627</v>
      </c>
      <c r="B71" s="36">
        <v>207</v>
      </c>
      <c r="C71" s="36">
        <v>180</v>
      </c>
      <c r="D71" s="36">
        <v>26</v>
      </c>
      <c r="E71" s="37">
        <f t="shared" si="0"/>
        <v>0.86956521739130432</v>
      </c>
      <c r="F71" s="36">
        <v>1807</v>
      </c>
      <c r="G71" s="36">
        <v>1261</v>
      </c>
      <c r="H71" s="36">
        <v>525</v>
      </c>
      <c r="I71" s="37">
        <f t="shared" si="1"/>
        <v>0.69784172661870503</v>
      </c>
    </row>
    <row r="72" spans="1:9">
      <c r="A72" s="29">
        <v>44628</v>
      </c>
      <c r="B72" s="36">
        <v>207</v>
      </c>
      <c r="C72" s="36">
        <v>171</v>
      </c>
      <c r="D72" s="36">
        <v>35</v>
      </c>
      <c r="E72" s="37">
        <f t="shared" si="0"/>
        <v>0.82608695652173914</v>
      </c>
      <c r="F72" s="36">
        <v>1807</v>
      </c>
      <c r="G72" s="36">
        <v>1272</v>
      </c>
      <c r="H72" s="36">
        <v>514</v>
      </c>
      <c r="I72" s="37">
        <f t="shared" si="1"/>
        <v>0.70392916436081898</v>
      </c>
    </row>
    <row r="73" spans="1:9">
      <c r="A73" s="29">
        <v>44629</v>
      </c>
      <c r="B73" s="36">
        <v>207</v>
      </c>
      <c r="C73" s="36">
        <v>178</v>
      </c>
      <c r="D73" s="36">
        <v>29</v>
      </c>
      <c r="E73" s="37">
        <f t="shared" si="0"/>
        <v>0.85990338164251212</v>
      </c>
      <c r="F73" s="36">
        <v>1801</v>
      </c>
      <c r="G73" s="36">
        <v>1289</v>
      </c>
      <c r="H73" s="36">
        <v>488</v>
      </c>
      <c r="I73" s="37">
        <f t="shared" si="1"/>
        <v>0.71571349250416438</v>
      </c>
    </row>
    <row r="74" spans="1:9">
      <c r="A74" s="29">
        <v>44630</v>
      </c>
      <c r="B74" s="36">
        <v>207</v>
      </c>
      <c r="C74" s="36">
        <v>176</v>
      </c>
      <c r="D74" s="36">
        <v>31</v>
      </c>
      <c r="E74" s="37">
        <f t="shared" si="0"/>
        <v>0.85024154589371981</v>
      </c>
      <c r="F74" s="36">
        <v>1801</v>
      </c>
      <c r="G74" s="36">
        <v>1254</v>
      </c>
      <c r="H74" s="36">
        <v>522</v>
      </c>
      <c r="I74" s="37">
        <f t="shared" si="1"/>
        <v>0.69627984453081626</v>
      </c>
    </row>
    <row r="75" spans="1:9">
      <c r="A75" s="29">
        <v>44631</v>
      </c>
      <c r="B75" s="36">
        <v>207</v>
      </c>
      <c r="C75" s="36">
        <v>172</v>
      </c>
      <c r="D75" s="36">
        <v>34</v>
      </c>
      <c r="E75" s="37">
        <f t="shared" si="0"/>
        <v>0.83091787439613529</v>
      </c>
      <c r="F75" s="36">
        <v>1801</v>
      </c>
      <c r="G75" s="36">
        <v>1223</v>
      </c>
      <c r="H75" s="36">
        <v>553</v>
      </c>
      <c r="I75" s="37">
        <f t="shared" si="1"/>
        <v>0.67906718489727924</v>
      </c>
    </row>
    <row r="76" spans="1:9">
      <c r="A76" s="29">
        <v>44632</v>
      </c>
      <c r="B76" s="36">
        <v>207</v>
      </c>
      <c r="C76" s="36">
        <v>174</v>
      </c>
      <c r="D76" s="36">
        <v>32</v>
      </c>
      <c r="E76" s="37">
        <f t="shared" si="0"/>
        <v>0.84057971014492749</v>
      </c>
      <c r="F76" s="36">
        <v>1803</v>
      </c>
      <c r="G76" s="36">
        <v>1225</v>
      </c>
      <c r="H76" s="36">
        <v>551</v>
      </c>
      <c r="I76" s="37">
        <f t="shared" si="1"/>
        <v>0.67942318358291731</v>
      </c>
    </row>
    <row r="77" spans="1:9">
      <c r="A77" s="29">
        <v>44633</v>
      </c>
      <c r="B77" s="36">
        <v>207</v>
      </c>
      <c r="C77" s="36">
        <v>173</v>
      </c>
      <c r="D77" s="36">
        <v>26</v>
      </c>
      <c r="E77" s="37">
        <f t="shared" si="0"/>
        <v>0.83574879227053145</v>
      </c>
      <c r="F77" s="36">
        <v>1803</v>
      </c>
      <c r="G77" s="36">
        <v>1266</v>
      </c>
      <c r="H77" s="36">
        <v>620</v>
      </c>
      <c r="I77" s="37">
        <f t="shared" si="1"/>
        <v>0.70216306156405994</v>
      </c>
    </row>
    <row r="78" spans="1:9">
      <c r="A78" s="29">
        <v>44634</v>
      </c>
      <c r="B78" s="36">
        <v>207</v>
      </c>
      <c r="C78" s="36">
        <v>170</v>
      </c>
      <c r="D78" s="36">
        <v>36</v>
      </c>
      <c r="E78" s="37">
        <f t="shared" si="0"/>
        <v>0.82125603864734298</v>
      </c>
      <c r="F78" s="36">
        <v>1804</v>
      </c>
      <c r="G78" s="36">
        <v>1254</v>
      </c>
      <c r="H78" s="36">
        <v>533</v>
      </c>
      <c r="I78" s="37">
        <f t="shared" si="1"/>
        <v>0.69512195121951215</v>
      </c>
    </row>
    <row r="79" spans="1:9">
      <c r="A79" s="29">
        <v>44635</v>
      </c>
      <c r="B79" s="36">
        <v>207</v>
      </c>
      <c r="C79" s="36">
        <v>177</v>
      </c>
      <c r="D79" s="36">
        <v>29</v>
      </c>
      <c r="E79" s="37">
        <f t="shared" si="0"/>
        <v>0.85507246376811596</v>
      </c>
      <c r="F79" s="36">
        <v>1804</v>
      </c>
      <c r="G79" s="36">
        <v>1279</v>
      </c>
      <c r="H79" s="36">
        <v>508</v>
      </c>
      <c r="I79" s="37">
        <f t="shared" si="1"/>
        <v>0.70898004434589801</v>
      </c>
    </row>
    <row r="80" spans="1:9">
      <c r="A80" s="29">
        <v>44636</v>
      </c>
      <c r="B80" s="36">
        <v>207</v>
      </c>
      <c r="C80" s="36">
        <v>172</v>
      </c>
      <c r="D80" s="36">
        <v>35</v>
      </c>
      <c r="E80" s="37">
        <f t="shared" ref="E80:E115" si="2">+C80/B80</f>
        <v>0.83091787439613529</v>
      </c>
      <c r="F80" s="36">
        <v>1804</v>
      </c>
      <c r="G80" s="36">
        <v>1242</v>
      </c>
      <c r="H80" s="36">
        <v>545</v>
      </c>
      <c r="I80" s="37">
        <f t="shared" ref="I80:I115" si="3">+G80/F80</f>
        <v>0.68847006651884701</v>
      </c>
    </row>
    <row r="81" spans="1:9">
      <c r="A81" s="29">
        <v>44637</v>
      </c>
      <c r="B81" s="36">
        <v>207</v>
      </c>
      <c r="C81" s="36">
        <v>177</v>
      </c>
      <c r="D81" s="36">
        <v>29</v>
      </c>
      <c r="E81" s="37">
        <f t="shared" si="2"/>
        <v>0.85507246376811596</v>
      </c>
      <c r="F81" s="36">
        <v>1804</v>
      </c>
      <c r="G81" s="36">
        <v>1275</v>
      </c>
      <c r="H81" s="36">
        <v>519</v>
      </c>
      <c r="I81" s="37">
        <f t="shared" si="3"/>
        <v>0.7067627494456763</v>
      </c>
    </row>
    <row r="82" spans="1:9">
      <c r="A82" s="29">
        <v>44638</v>
      </c>
      <c r="B82" s="36">
        <v>207</v>
      </c>
      <c r="C82" s="36">
        <v>179</v>
      </c>
      <c r="D82" s="36">
        <v>27</v>
      </c>
      <c r="E82" s="37">
        <f t="shared" si="2"/>
        <v>0.86473429951690817</v>
      </c>
      <c r="F82" s="36">
        <v>1804</v>
      </c>
      <c r="G82" s="36">
        <v>1241</v>
      </c>
      <c r="H82" s="36">
        <v>549</v>
      </c>
      <c r="I82" s="37">
        <f t="shared" si="3"/>
        <v>0.68791574279379153</v>
      </c>
    </row>
    <row r="83" spans="1:9">
      <c r="A83" s="29">
        <v>44639</v>
      </c>
      <c r="B83" s="36">
        <v>207</v>
      </c>
      <c r="C83" s="36">
        <v>182</v>
      </c>
      <c r="D83" s="36">
        <v>24</v>
      </c>
      <c r="E83" s="37">
        <f t="shared" si="2"/>
        <v>0.87922705314009664</v>
      </c>
      <c r="F83" s="36">
        <v>1804</v>
      </c>
      <c r="G83" s="36">
        <v>1235</v>
      </c>
      <c r="H83" s="36">
        <v>553</v>
      </c>
      <c r="I83" s="37">
        <f t="shared" si="3"/>
        <v>0.68458980044345896</v>
      </c>
    </row>
    <row r="84" spans="1:9">
      <c r="A84" s="29">
        <v>44640</v>
      </c>
      <c r="B84" s="36">
        <v>207</v>
      </c>
      <c r="C84" s="36">
        <v>180</v>
      </c>
      <c r="D84" s="36">
        <v>26</v>
      </c>
      <c r="E84" s="37">
        <f t="shared" si="2"/>
        <v>0.86956521739130432</v>
      </c>
      <c r="F84" s="36">
        <v>1804</v>
      </c>
      <c r="G84" s="36">
        <v>1260</v>
      </c>
      <c r="H84" s="36">
        <v>525</v>
      </c>
      <c r="I84" s="37">
        <f t="shared" si="3"/>
        <v>0.69844789356984482</v>
      </c>
    </row>
    <row r="85" spans="1:9">
      <c r="A85" s="29">
        <v>44641</v>
      </c>
      <c r="B85" s="36">
        <v>207</v>
      </c>
      <c r="C85" s="36">
        <v>188</v>
      </c>
      <c r="D85" s="36">
        <v>18</v>
      </c>
      <c r="E85" s="37">
        <f t="shared" si="2"/>
        <v>0.90821256038647347</v>
      </c>
      <c r="F85" s="36">
        <v>1804</v>
      </c>
      <c r="G85" s="36">
        <v>1280</v>
      </c>
      <c r="H85" s="36">
        <v>508</v>
      </c>
      <c r="I85" s="37">
        <f t="shared" si="3"/>
        <v>0.70953436807095349</v>
      </c>
    </row>
    <row r="86" spans="1:9">
      <c r="A86" s="29">
        <v>44642</v>
      </c>
      <c r="B86" s="36">
        <v>207</v>
      </c>
      <c r="C86" s="36">
        <v>182</v>
      </c>
      <c r="D86" s="36">
        <v>24</v>
      </c>
      <c r="E86" s="37">
        <f t="shared" si="2"/>
        <v>0.87922705314009664</v>
      </c>
      <c r="F86" s="36">
        <v>1804</v>
      </c>
      <c r="G86" s="36">
        <v>1258</v>
      </c>
      <c r="H86" s="36">
        <v>530</v>
      </c>
      <c r="I86" s="37">
        <f t="shared" si="3"/>
        <v>0.69733924611973397</v>
      </c>
    </row>
    <row r="87" spans="1:9">
      <c r="A87" s="29">
        <v>44643</v>
      </c>
      <c r="B87" s="36">
        <v>207</v>
      </c>
      <c r="C87" s="36">
        <v>190</v>
      </c>
      <c r="D87" s="36">
        <v>16</v>
      </c>
      <c r="E87" s="37">
        <f t="shared" si="2"/>
        <v>0.91787439613526567</v>
      </c>
      <c r="F87" s="36">
        <v>1798</v>
      </c>
      <c r="G87" s="36">
        <v>1260</v>
      </c>
      <c r="H87" s="36">
        <v>528</v>
      </c>
      <c r="I87" s="37">
        <f t="shared" si="3"/>
        <v>0.7007786429365962</v>
      </c>
    </row>
    <row r="88" spans="1:9">
      <c r="A88" s="29">
        <v>44644</v>
      </c>
      <c r="B88" s="36">
        <v>207</v>
      </c>
      <c r="C88" s="36">
        <v>187</v>
      </c>
      <c r="D88" s="36">
        <v>22</v>
      </c>
      <c r="E88" s="37">
        <f t="shared" si="2"/>
        <v>0.90338164251207731</v>
      </c>
      <c r="F88" s="36">
        <v>1798</v>
      </c>
      <c r="G88" s="36">
        <v>1272</v>
      </c>
      <c r="H88" s="36">
        <v>515</v>
      </c>
      <c r="I88" s="37">
        <f t="shared" si="3"/>
        <v>0.70745272525027814</v>
      </c>
    </row>
    <row r="89" spans="1:9">
      <c r="A89" s="29">
        <v>44645</v>
      </c>
      <c r="B89" s="36">
        <v>207</v>
      </c>
      <c r="C89" s="36">
        <v>190</v>
      </c>
      <c r="D89" s="36">
        <v>16</v>
      </c>
      <c r="E89" s="37">
        <f t="shared" si="2"/>
        <v>0.91787439613526567</v>
      </c>
      <c r="F89" s="36">
        <v>1798</v>
      </c>
      <c r="G89" s="36">
        <v>1229</v>
      </c>
      <c r="H89" s="36">
        <v>558</v>
      </c>
      <c r="I89" s="37">
        <f t="shared" si="3"/>
        <v>0.68353726362625145</v>
      </c>
    </row>
    <row r="90" spans="1:9">
      <c r="A90" s="29">
        <v>44646</v>
      </c>
      <c r="B90" s="36">
        <v>207</v>
      </c>
      <c r="C90" s="36">
        <v>185</v>
      </c>
      <c r="D90" s="36">
        <v>21</v>
      </c>
      <c r="E90" s="37">
        <f t="shared" si="2"/>
        <v>0.893719806763285</v>
      </c>
      <c r="F90" s="36">
        <v>1798</v>
      </c>
      <c r="G90" s="36">
        <v>1215</v>
      </c>
      <c r="H90" s="36">
        <v>518</v>
      </c>
      <c r="I90" s="37">
        <f t="shared" si="3"/>
        <v>0.67575083426028926</v>
      </c>
    </row>
    <row r="91" spans="1:9">
      <c r="A91" s="29">
        <v>44647</v>
      </c>
      <c r="B91" s="36">
        <v>207</v>
      </c>
      <c r="C91" s="36">
        <v>192</v>
      </c>
      <c r="D91" s="36">
        <v>14</v>
      </c>
      <c r="E91" s="37">
        <f t="shared" si="2"/>
        <v>0.92753623188405798</v>
      </c>
      <c r="F91" s="36">
        <v>1798</v>
      </c>
      <c r="G91" s="36">
        <v>1229</v>
      </c>
      <c r="H91" s="36">
        <v>559</v>
      </c>
      <c r="I91" s="37">
        <f t="shared" si="3"/>
        <v>0.68353726362625145</v>
      </c>
    </row>
    <row r="92" spans="1:9">
      <c r="A92" s="29">
        <v>44648</v>
      </c>
      <c r="B92" s="36">
        <v>207</v>
      </c>
      <c r="C92" s="36">
        <v>192</v>
      </c>
      <c r="D92" s="36">
        <v>14</v>
      </c>
      <c r="E92" s="37">
        <f t="shared" si="2"/>
        <v>0.92753623188405798</v>
      </c>
      <c r="F92" s="36">
        <v>1798</v>
      </c>
      <c r="G92" s="36">
        <v>1230</v>
      </c>
      <c r="H92" s="36">
        <v>553</v>
      </c>
      <c r="I92" s="37">
        <f t="shared" si="3"/>
        <v>0.68409343715239157</v>
      </c>
    </row>
    <row r="93" spans="1:9">
      <c r="A93" s="29">
        <v>44649</v>
      </c>
      <c r="B93" s="36">
        <v>207</v>
      </c>
      <c r="C93" s="36">
        <v>188</v>
      </c>
      <c r="D93" s="36">
        <v>19</v>
      </c>
      <c r="E93" s="37">
        <f t="shared" si="2"/>
        <v>0.90821256038647347</v>
      </c>
      <c r="F93" s="36">
        <v>1798</v>
      </c>
      <c r="G93" s="36">
        <v>1244</v>
      </c>
      <c r="H93" s="36">
        <v>542</v>
      </c>
      <c r="I93" s="37">
        <f t="shared" si="3"/>
        <v>0.69187986651835376</v>
      </c>
    </row>
    <row r="94" spans="1:9">
      <c r="A94" s="29">
        <v>44650</v>
      </c>
      <c r="B94" s="36">
        <v>207</v>
      </c>
      <c r="C94" s="36">
        <v>191</v>
      </c>
      <c r="D94" s="36">
        <v>16</v>
      </c>
      <c r="E94" s="37">
        <f t="shared" si="2"/>
        <v>0.92270531400966183</v>
      </c>
      <c r="F94" s="36">
        <v>1798</v>
      </c>
      <c r="G94" s="36">
        <v>1271</v>
      </c>
      <c r="H94" s="36">
        <v>518</v>
      </c>
      <c r="I94" s="37">
        <f t="shared" si="3"/>
        <v>0.7068965517241379</v>
      </c>
    </row>
    <row r="95" spans="1:9">
      <c r="A95" s="29">
        <v>44651</v>
      </c>
      <c r="B95" s="36">
        <v>207</v>
      </c>
      <c r="C95" s="36">
        <v>199</v>
      </c>
      <c r="D95" s="36">
        <v>8</v>
      </c>
      <c r="E95" s="37">
        <f t="shared" si="2"/>
        <v>0.96135265700483097</v>
      </c>
      <c r="F95" s="36">
        <v>1798</v>
      </c>
      <c r="G95" s="36">
        <v>1250</v>
      </c>
      <c r="H95" s="36">
        <v>538</v>
      </c>
      <c r="I95" s="37">
        <f t="shared" si="3"/>
        <v>0.69521690767519462</v>
      </c>
    </row>
    <row r="96" spans="1:9">
      <c r="A96" s="29">
        <v>44652</v>
      </c>
      <c r="B96" s="36">
        <v>207</v>
      </c>
      <c r="C96" s="36">
        <v>190</v>
      </c>
      <c r="D96" s="36">
        <v>17</v>
      </c>
      <c r="E96" s="37">
        <f t="shared" si="2"/>
        <v>0.91787439613526567</v>
      </c>
      <c r="F96" s="36">
        <v>1786</v>
      </c>
      <c r="G96" s="36">
        <v>1251</v>
      </c>
      <c r="H96" s="36">
        <v>521</v>
      </c>
      <c r="I96" s="37">
        <f t="shared" si="3"/>
        <v>0.70044792833146696</v>
      </c>
    </row>
    <row r="97" spans="1:9">
      <c r="A97" s="29">
        <v>44653</v>
      </c>
      <c r="B97" s="36">
        <v>207</v>
      </c>
      <c r="C97" s="36">
        <v>195</v>
      </c>
      <c r="D97" s="36">
        <v>12</v>
      </c>
      <c r="E97" s="37">
        <f t="shared" si="2"/>
        <v>0.94202898550724634</v>
      </c>
      <c r="F97" s="36">
        <v>1754</v>
      </c>
      <c r="G97" s="36">
        <v>1232</v>
      </c>
      <c r="H97" s="36">
        <v>532</v>
      </c>
      <c r="I97" s="37">
        <f t="shared" si="3"/>
        <v>0.70239452679589509</v>
      </c>
    </row>
    <row r="98" spans="1:9">
      <c r="A98" s="29">
        <v>44654</v>
      </c>
      <c r="B98" s="36">
        <v>207</v>
      </c>
      <c r="C98" s="36">
        <v>188</v>
      </c>
      <c r="D98" s="36">
        <v>19</v>
      </c>
      <c r="E98" s="37">
        <f t="shared" si="2"/>
        <v>0.90821256038647347</v>
      </c>
      <c r="F98" s="36">
        <v>1754</v>
      </c>
      <c r="G98" s="36">
        <v>1251</v>
      </c>
      <c r="H98" s="36">
        <v>512</v>
      </c>
      <c r="I98" s="37">
        <f t="shared" si="3"/>
        <v>0.71322690992018245</v>
      </c>
    </row>
    <row r="99" spans="1:9">
      <c r="A99" s="29">
        <v>44655</v>
      </c>
      <c r="B99" s="36">
        <v>207</v>
      </c>
      <c r="C99" s="36">
        <v>184</v>
      </c>
      <c r="D99" s="36">
        <v>23</v>
      </c>
      <c r="E99" s="37">
        <f t="shared" si="2"/>
        <v>0.88888888888888884</v>
      </c>
      <c r="F99" s="36">
        <v>1754</v>
      </c>
      <c r="G99" s="36">
        <v>1224</v>
      </c>
      <c r="H99" s="36">
        <v>519</v>
      </c>
      <c r="I99" s="37">
        <f t="shared" si="3"/>
        <v>0.69783352337514248</v>
      </c>
    </row>
    <row r="100" spans="1:9">
      <c r="A100" s="29">
        <v>44656</v>
      </c>
      <c r="B100" s="36">
        <v>207</v>
      </c>
      <c r="C100" s="36">
        <v>184</v>
      </c>
      <c r="D100" s="36">
        <v>23</v>
      </c>
      <c r="E100" s="37">
        <f t="shared" si="2"/>
        <v>0.88888888888888884</v>
      </c>
      <c r="F100" s="36">
        <v>1754</v>
      </c>
      <c r="G100" s="36">
        <v>1243</v>
      </c>
      <c r="H100" s="36">
        <v>500</v>
      </c>
      <c r="I100" s="37">
        <f t="shared" si="3"/>
        <v>0.70866590649942984</v>
      </c>
    </row>
    <row r="101" spans="1:9">
      <c r="A101" s="29">
        <v>44657</v>
      </c>
      <c r="B101" s="36">
        <v>207</v>
      </c>
      <c r="C101" s="36">
        <v>186</v>
      </c>
      <c r="D101" s="36">
        <v>21</v>
      </c>
      <c r="E101" s="37">
        <f t="shared" si="2"/>
        <v>0.89855072463768115</v>
      </c>
      <c r="F101" s="36">
        <v>1754</v>
      </c>
      <c r="G101" s="36">
        <v>1257</v>
      </c>
      <c r="H101" s="36">
        <v>488</v>
      </c>
      <c r="I101" s="37">
        <f t="shared" si="3"/>
        <v>0.71664766248574685</v>
      </c>
    </row>
    <row r="102" spans="1:9">
      <c r="A102" s="29">
        <v>44658</v>
      </c>
      <c r="B102" s="36">
        <v>207</v>
      </c>
      <c r="C102" s="36">
        <v>179</v>
      </c>
      <c r="D102" s="36">
        <v>28</v>
      </c>
      <c r="E102" s="37">
        <f t="shared" si="2"/>
        <v>0.86473429951690817</v>
      </c>
      <c r="F102" s="36">
        <v>1754</v>
      </c>
      <c r="G102" s="36">
        <v>1248</v>
      </c>
      <c r="H102" s="36">
        <v>498</v>
      </c>
      <c r="I102" s="37">
        <f t="shared" si="3"/>
        <v>0.71151653363740019</v>
      </c>
    </row>
    <row r="103" spans="1:9">
      <c r="A103" s="29">
        <v>44659</v>
      </c>
      <c r="B103" s="36">
        <v>207</v>
      </c>
      <c r="C103" s="36">
        <v>187</v>
      </c>
      <c r="D103" s="36">
        <v>20</v>
      </c>
      <c r="E103" s="37">
        <f t="shared" si="2"/>
        <v>0.90338164251207731</v>
      </c>
      <c r="F103" s="36">
        <v>1754</v>
      </c>
      <c r="G103" s="36">
        <v>1241</v>
      </c>
      <c r="H103" s="36">
        <v>502</v>
      </c>
      <c r="I103" s="37">
        <f t="shared" si="3"/>
        <v>0.70752565564424175</v>
      </c>
    </row>
    <row r="104" spans="1:9">
      <c r="A104" s="29">
        <v>44660</v>
      </c>
      <c r="B104" s="36">
        <v>207</v>
      </c>
      <c r="C104" s="36">
        <v>185</v>
      </c>
      <c r="D104" s="36">
        <v>23</v>
      </c>
      <c r="E104" s="37">
        <f t="shared" si="2"/>
        <v>0.893719806763285</v>
      </c>
      <c r="F104" s="36">
        <v>1754</v>
      </c>
      <c r="G104" s="36">
        <v>1190</v>
      </c>
      <c r="H104" s="36">
        <v>556</v>
      </c>
      <c r="I104" s="37">
        <f t="shared" si="3"/>
        <v>0.67844925883694418</v>
      </c>
    </row>
    <row r="105" spans="1:9">
      <c r="A105" s="29">
        <v>44661</v>
      </c>
      <c r="B105" s="36">
        <v>207</v>
      </c>
      <c r="C105" s="36">
        <v>178</v>
      </c>
      <c r="D105" s="36">
        <v>29</v>
      </c>
      <c r="E105" s="37">
        <f t="shared" si="2"/>
        <v>0.85990338164251212</v>
      </c>
      <c r="F105" s="36">
        <v>1754</v>
      </c>
      <c r="G105" s="36">
        <v>1171</v>
      </c>
      <c r="H105" s="36">
        <v>576</v>
      </c>
      <c r="I105" s="37">
        <f t="shared" si="3"/>
        <v>0.66761687571265682</v>
      </c>
    </row>
    <row r="106" spans="1:9">
      <c r="A106" s="29">
        <v>44662</v>
      </c>
      <c r="B106" s="36">
        <v>207</v>
      </c>
      <c r="C106" s="36">
        <v>185</v>
      </c>
      <c r="D106" s="36">
        <v>22</v>
      </c>
      <c r="E106" s="37">
        <f t="shared" si="2"/>
        <v>0.893719806763285</v>
      </c>
      <c r="F106" s="36">
        <v>1754</v>
      </c>
      <c r="G106" s="36">
        <v>1177</v>
      </c>
      <c r="H106" s="36">
        <v>569</v>
      </c>
      <c r="I106" s="37">
        <f t="shared" si="3"/>
        <v>0.67103762827822122</v>
      </c>
    </row>
    <row r="107" spans="1:9">
      <c r="A107" s="29">
        <v>44663</v>
      </c>
      <c r="B107" s="36">
        <v>207</v>
      </c>
      <c r="C107" s="36">
        <v>182</v>
      </c>
      <c r="D107" s="36">
        <v>25</v>
      </c>
      <c r="E107" s="37">
        <f t="shared" si="2"/>
        <v>0.87922705314009664</v>
      </c>
      <c r="F107" s="36">
        <v>1754</v>
      </c>
      <c r="G107" s="36">
        <v>1162</v>
      </c>
      <c r="H107" s="36">
        <v>599</v>
      </c>
      <c r="I107" s="37">
        <f t="shared" si="3"/>
        <v>0.66248574686431017</v>
      </c>
    </row>
    <row r="108" spans="1:9">
      <c r="A108" s="29">
        <v>44664</v>
      </c>
      <c r="B108" s="36">
        <v>210</v>
      </c>
      <c r="C108" s="36">
        <v>186</v>
      </c>
      <c r="D108" s="36">
        <v>21</v>
      </c>
      <c r="E108" s="37">
        <f t="shared" si="2"/>
        <v>0.88571428571428568</v>
      </c>
      <c r="F108" s="36">
        <v>1749</v>
      </c>
      <c r="G108" s="36">
        <v>1157</v>
      </c>
      <c r="H108" s="36">
        <v>601</v>
      </c>
      <c r="I108" s="37">
        <f t="shared" si="3"/>
        <v>0.66152086906803886</v>
      </c>
    </row>
    <row r="109" spans="1:9">
      <c r="A109" s="29">
        <v>44665</v>
      </c>
      <c r="B109" s="36">
        <v>210</v>
      </c>
      <c r="C109" s="36">
        <v>190</v>
      </c>
      <c r="D109" s="36">
        <v>17</v>
      </c>
      <c r="E109" s="37">
        <f t="shared" si="2"/>
        <v>0.90476190476190477</v>
      </c>
      <c r="F109" s="36">
        <v>1757</v>
      </c>
      <c r="G109" s="36">
        <v>1166</v>
      </c>
      <c r="H109" s="36">
        <v>585</v>
      </c>
      <c r="I109" s="37">
        <f t="shared" si="3"/>
        <v>0.66363118952760392</v>
      </c>
    </row>
    <row r="110" spans="1:9">
      <c r="A110" s="29">
        <v>44666</v>
      </c>
      <c r="B110" s="36">
        <v>210</v>
      </c>
      <c r="C110" s="36">
        <v>192</v>
      </c>
      <c r="D110" s="36">
        <v>16</v>
      </c>
      <c r="E110" s="37">
        <f t="shared" si="2"/>
        <v>0.91428571428571426</v>
      </c>
      <c r="F110" s="36">
        <v>1757</v>
      </c>
      <c r="G110" s="36">
        <v>1152</v>
      </c>
      <c r="H110" s="36">
        <v>594</v>
      </c>
      <c r="I110" s="37">
        <f t="shared" si="3"/>
        <v>0.65566306203756408</v>
      </c>
    </row>
    <row r="111" spans="1:9">
      <c r="A111" s="29">
        <v>44667</v>
      </c>
      <c r="B111" s="36">
        <v>210</v>
      </c>
      <c r="C111" s="36">
        <v>201</v>
      </c>
      <c r="D111" s="36">
        <v>9</v>
      </c>
      <c r="E111" s="37">
        <f t="shared" si="2"/>
        <v>0.95714285714285718</v>
      </c>
      <c r="F111" s="36">
        <v>1757</v>
      </c>
      <c r="G111" s="36">
        <v>1134</v>
      </c>
      <c r="H111" s="36">
        <v>613</v>
      </c>
      <c r="I111" s="37">
        <f t="shared" si="3"/>
        <v>0.64541832669322707</v>
      </c>
    </row>
    <row r="112" spans="1:9">
      <c r="A112" s="29">
        <v>44668</v>
      </c>
      <c r="B112" s="36">
        <v>210</v>
      </c>
      <c r="C112" s="36">
        <v>192</v>
      </c>
      <c r="D112" s="36">
        <v>17</v>
      </c>
      <c r="E112" s="37">
        <f t="shared" si="2"/>
        <v>0.91428571428571426</v>
      </c>
      <c r="F112" s="36">
        <v>1757</v>
      </c>
      <c r="G112" s="36">
        <v>1138</v>
      </c>
      <c r="H112" s="36">
        <v>609</v>
      </c>
      <c r="I112" s="37">
        <f t="shared" si="3"/>
        <v>0.64769493454752414</v>
      </c>
    </row>
    <row r="113" spans="1:9">
      <c r="A113" s="29">
        <v>44669</v>
      </c>
      <c r="B113" s="36">
        <v>210</v>
      </c>
      <c r="C113" s="36">
        <v>193</v>
      </c>
      <c r="D113" s="36">
        <v>16</v>
      </c>
      <c r="E113" s="37">
        <f t="shared" si="2"/>
        <v>0.919047619047619</v>
      </c>
      <c r="F113" s="36">
        <v>1757</v>
      </c>
      <c r="G113" s="36">
        <v>1135</v>
      </c>
      <c r="H113" s="36">
        <v>610</v>
      </c>
      <c r="I113" s="37">
        <f t="shared" si="3"/>
        <v>0.64598747865680139</v>
      </c>
    </row>
    <row r="114" spans="1:9">
      <c r="A114" s="29">
        <v>44670</v>
      </c>
      <c r="B114" s="36">
        <v>225</v>
      </c>
      <c r="C114" s="36">
        <v>181</v>
      </c>
      <c r="D114" s="36">
        <v>29</v>
      </c>
      <c r="E114" s="37">
        <f t="shared" si="2"/>
        <v>0.80444444444444441</v>
      </c>
      <c r="F114" s="36">
        <v>1757</v>
      </c>
      <c r="G114" s="36">
        <v>1170</v>
      </c>
      <c r="H114" s="36">
        <v>575</v>
      </c>
      <c r="I114" s="37">
        <f t="shared" si="3"/>
        <v>0.66590779738190098</v>
      </c>
    </row>
    <row r="115" spans="1:9">
      <c r="A115" s="29">
        <v>44671</v>
      </c>
      <c r="B115" s="36">
        <v>225</v>
      </c>
      <c r="C115" s="36">
        <v>190</v>
      </c>
      <c r="D115" s="36">
        <v>20</v>
      </c>
      <c r="E115" s="37">
        <f t="shared" si="2"/>
        <v>0.84444444444444444</v>
      </c>
      <c r="F115" s="36">
        <v>1757</v>
      </c>
      <c r="G115" s="36">
        <v>1178</v>
      </c>
      <c r="H115" s="36">
        <v>569</v>
      </c>
      <c r="I115" s="37">
        <f t="shared" si="3"/>
        <v>0.67046101309049522</v>
      </c>
    </row>
    <row r="116" spans="1:9">
      <c r="A116" s="29">
        <v>44672</v>
      </c>
      <c r="B116" s="36">
        <v>225</v>
      </c>
      <c r="C116" s="36">
        <v>196</v>
      </c>
      <c r="D116" s="36">
        <v>14</v>
      </c>
      <c r="E116" s="37">
        <v>0.87111111111111106</v>
      </c>
      <c r="F116" s="36">
        <v>1757</v>
      </c>
      <c r="G116" s="36">
        <v>1180</v>
      </c>
      <c r="H116" s="36">
        <v>568</v>
      </c>
      <c r="I116" s="37">
        <v>0.67159931701764375</v>
      </c>
    </row>
    <row r="117" spans="1:9">
      <c r="A117" s="29">
        <v>44673</v>
      </c>
      <c r="B117" s="36">
        <v>225</v>
      </c>
      <c r="C117" s="36">
        <v>198</v>
      </c>
      <c r="D117" s="36">
        <v>12</v>
      </c>
      <c r="E117" s="37">
        <v>0.88</v>
      </c>
      <c r="F117" s="36">
        <v>1757</v>
      </c>
      <c r="G117" s="36">
        <v>1196</v>
      </c>
      <c r="H117" s="36">
        <v>539</v>
      </c>
      <c r="I117" s="37">
        <v>0.68070574843483211</v>
      </c>
    </row>
    <row r="118" spans="1:9">
      <c r="A118" s="29">
        <v>44674</v>
      </c>
      <c r="B118" s="36">
        <v>225</v>
      </c>
      <c r="C118" s="36">
        <v>197</v>
      </c>
      <c r="D118" s="36">
        <v>13</v>
      </c>
      <c r="E118" s="37">
        <v>0.87555555555555553</v>
      </c>
      <c r="F118" s="36">
        <v>1757</v>
      </c>
      <c r="G118" s="36">
        <v>1197</v>
      </c>
      <c r="H118" s="36">
        <v>550</v>
      </c>
      <c r="I118" s="37">
        <v>0.68127490039840632</v>
      </c>
    </row>
    <row r="119" spans="1:9">
      <c r="A119" s="29">
        <v>44675</v>
      </c>
      <c r="B119" s="36">
        <v>225</v>
      </c>
      <c r="C119" s="36">
        <v>201</v>
      </c>
      <c r="D119" s="36">
        <v>9</v>
      </c>
      <c r="E119" s="37">
        <v>0.89333333333333331</v>
      </c>
      <c r="F119" s="36">
        <v>1757</v>
      </c>
      <c r="G119" s="36">
        <v>1183</v>
      </c>
      <c r="H119" s="36">
        <v>562</v>
      </c>
      <c r="I119" s="37">
        <v>0.67330677290836649</v>
      </c>
    </row>
    <row r="120" spans="1:9">
      <c r="A120" s="29">
        <v>44676</v>
      </c>
      <c r="B120" s="36">
        <v>215</v>
      </c>
      <c r="C120" s="36">
        <v>192</v>
      </c>
      <c r="D120" s="36">
        <v>18</v>
      </c>
      <c r="E120" s="37">
        <v>0.89302325581395348</v>
      </c>
      <c r="F120" s="36">
        <v>1757</v>
      </c>
      <c r="G120" s="36">
        <v>1164</v>
      </c>
      <c r="H120" s="36">
        <v>584</v>
      </c>
      <c r="I120" s="37">
        <v>0.66249288560045527</v>
      </c>
    </row>
    <row r="121" spans="1:9">
      <c r="A121" s="29">
        <v>44677</v>
      </c>
      <c r="B121" s="36">
        <v>215</v>
      </c>
      <c r="C121" s="36">
        <v>199</v>
      </c>
      <c r="D121" s="36">
        <v>11</v>
      </c>
      <c r="E121" s="37">
        <v>0.92558139534883721</v>
      </c>
      <c r="F121" s="36">
        <v>1757</v>
      </c>
      <c r="G121" s="36">
        <v>1200</v>
      </c>
      <c r="H121" s="36">
        <v>548</v>
      </c>
      <c r="I121" s="37">
        <v>0.68298235628912918</v>
      </c>
    </row>
    <row r="122" spans="1:9">
      <c r="A122" s="29">
        <v>44678</v>
      </c>
      <c r="B122" s="36">
        <v>215</v>
      </c>
      <c r="C122" s="36">
        <v>194</v>
      </c>
      <c r="D122" s="36">
        <v>16</v>
      </c>
      <c r="E122" s="37">
        <v>0.9023255813953488</v>
      </c>
      <c r="F122" s="36">
        <v>1757</v>
      </c>
      <c r="G122" s="36">
        <v>1233</v>
      </c>
      <c r="H122" s="36">
        <v>515</v>
      </c>
      <c r="I122" s="37">
        <v>0.70176437108708023</v>
      </c>
    </row>
    <row r="123" spans="1:9">
      <c r="A123" s="29">
        <v>44679</v>
      </c>
      <c r="B123" s="36">
        <v>215</v>
      </c>
      <c r="C123" s="36">
        <v>190</v>
      </c>
      <c r="D123" s="36">
        <v>13</v>
      </c>
      <c r="E123" s="37">
        <v>0.88372093023255816</v>
      </c>
      <c r="F123" s="36">
        <v>1757</v>
      </c>
      <c r="G123" s="36">
        <v>1203</v>
      </c>
      <c r="H123" s="36">
        <v>545</v>
      </c>
      <c r="I123" s="37">
        <v>0.68468981217985203</v>
      </c>
    </row>
    <row r="124" spans="1:9">
      <c r="A124" s="29">
        <v>44680</v>
      </c>
      <c r="B124" s="36">
        <v>215</v>
      </c>
      <c r="C124" s="36">
        <v>195</v>
      </c>
      <c r="D124" s="36">
        <v>15</v>
      </c>
      <c r="E124" s="37">
        <v>0.90697674418604646</v>
      </c>
      <c r="F124" s="36">
        <v>1757</v>
      </c>
      <c r="G124" s="36">
        <v>1197</v>
      </c>
      <c r="H124" s="36">
        <v>551</v>
      </c>
      <c r="I124" s="37">
        <v>0.68127490039840632</v>
      </c>
    </row>
    <row r="125" spans="1:9">
      <c r="A125" s="29">
        <v>44681</v>
      </c>
      <c r="B125" s="36">
        <v>215</v>
      </c>
      <c r="C125" s="36">
        <v>198</v>
      </c>
      <c r="D125" s="36">
        <v>12</v>
      </c>
      <c r="E125" s="37">
        <v>0.92093023255813955</v>
      </c>
      <c r="F125" s="36">
        <v>1757</v>
      </c>
      <c r="G125" s="36">
        <v>1182</v>
      </c>
      <c r="H125" s="36">
        <v>566</v>
      </c>
      <c r="I125" s="37">
        <v>0.67273762094479228</v>
      </c>
    </row>
    <row r="126" spans="1:9">
      <c r="A126" s="29">
        <v>44682</v>
      </c>
      <c r="B126" s="36">
        <v>215</v>
      </c>
      <c r="C126" s="36">
        <v>192</v>
      </c>
      <c r="D126" s="36">
        <v>18</v>
      </c>
      <c r="E126" s="37">
        <v>0.89302325581395348</v>
      </c>
      <c r="F126" s="36">
        <v>1757</v>
      </c>
      <c r="G126" s="36">
        <v>1173</v>
      </c>
      <c r="H126" s="36">
        <v>575</v>
      </c>
      <c r="I126" s="37">
        <v>0.66761525327262383</v>
      </c>
    </row>
    <row r="127" spans="1:9">
      <c r="A127" s="29">
        <v>44683</v>
      </c>
      <c r="B127" s="36">
        <v>215</v>
      </c>
      <c r="C127" s="36">
        <v>157</v>
      </c>
      <c r="D127" s="36">
        <v>53</v>
      </c>
      <c r="E127" s="37">
        <v>0.73023255813953492</v>
      </c>
      <c r="F127" s="36">
        <v>1757</v>
      </c>
      <c r="G127" s="36">
        <v>1210</v>
      </c>
      <c r="H127" s="36">
        <v>535</v>
      </c>
      <c r="I127" s="37">
        <v>0.68867387592487195</v>
      </c>
    </row>
    <row r="128" spans="1:9">
      <c r="A128" s="29">
        <v>44684</v>
      </c>
      <c r="B128" s="36">
        <v>215</v>
      </c>
      <c r="C128" s="36">
        <v>193</v>
      </c>
      <c r="D128" s="36">
        <v>17</v>
      </c>
      <c r="E128" s="37">
        <v>0.89767441860465114</v>
      </c>
      <c r="F128" s="36">
        <v>1757</v>
      </c>
      <c r="G128" s="36">
        <v>1208</v>
      </c>
      <c r="H128" s="36">
        <v>540</v>
      </c>
      <c r="I128" s="37">
        <v>0.68753557199772342</v>
      </c>
    </row>
    <row r="129" spans="1:9">
      <c r="A129" s="29">
        <v>44685</v>
      </c>
      <c r="B129" s="36">
        <v>215</v>
      </c>
      <c r="C129" s="36">
        <v>196</v>
      </c>
      <c r="D129" s="36">
        <v>14</v>
      </c>
      <c r="E129" s="37">
        <v>0.91162790697674423</v>
      </c>
      <c r="F129" s="36">
        <v>1757</v>
      </c>
      <c r="G129" s="36">
        <v>1205</v>
      </c>
      <c r="H129" s="36">
        <v>543</v>
      </c>
      <c r="I129" s="37">
        <v>0.68582811610700056</v>
      </c>
    </row>
    <row r="130" spans="1:9">
      <c r="A130" s="29">
        <v>44686</v>
      </c>
      <c r="B130" s="36">
        <v>215</v>
      </c>
      <c r="C130" s="36">
        <v>196</v>
      </c>
      <c r="D130" s="36">
        <v>14</v>
      </c>
      <c r="E130" s="37">
        <v>0.91162790697674423</v>
      </c>
      <c r="F130" s="36">
        <v>1757</v>
      </c>
      <c r="G130" s="36">
        <v>1226</v>
      </c>
      <c r="H130" s="36">
        <v>522</v>
      </c>
      <c r="I130" s="37">
        <v>0.69778030734206031</v>
      </c>
    </row>
    <row r="131" spans="1:9">
      <c r="A131" s="29">
        <v>44687</v>
      </c>
      <c r="B131" s="36">
        <v>215</v>
      </c>
      <c r="C131" s="36">
        <v>197</v>
      </c>
      <c r="D131" s="36">
        <v>13</v>
      </c>
      <c r="E131" s="37">
        <v>0.91627906976744189</v>
      </c>
      <c r="F131" s="36">
        <v>1757</v>
      </c>
      <c r="G131" s="36">
        <v>1200</v>
      </c>
      <c r="H131" s="36">
        <v>548</v>
      </c>
      <c r="I131" s="37">
        <v>0.68298235628912918</v>
      </c>
    </row>
    <row r="132" spans="1:9">
      <c r="A132" s="29">
        <v>44688</v>
      </c>
      <c r="B132" s="36">
        <v>215</v>
      </c>
      <c r="C132" s="36">
        <v>197</v>
      </c>
      <c r="D132" s="36">
        <v>13</v>
      </c>
      <c r="E132" s="37">
        <v>0.91627906976744189</v>
      </c>
      <c r="F132" s="36">
        <v>1757</v>
      </c>
      <c r="G132" s="36">
        <v>1165</v>
      </c>
      <c r="H132" s="36">
        <v>582</v>
      </c>
      <c r="I132" s="37">
        <v>0.66306203756402959</v>
      </c>
    </row>
    <row r="133" spans="1:9">
      <c r="A133" s="29">
        <v>44689</v>
      </c>
      <c r="B133" s="36">
        <v>215</v>
      </c>
      <c r="C133" s="36">
        <v>201</v>
      </c>
      <c r="D133" s="36">
        <v>9</v>
      </c>
      <c r="E133" s="37">
        <v>0.93488372093023253</v>
      </c>
      <c r="F133" s="36">
        <v>1757</v>
      </c>
      <c r="G133" s="36">
        <v>1179</v>
      </c>
      <c r="H133" s="36">
        <v>574</v>
      </c>
      <c r="I133" s="37">
        <v>0.67103016505406943</v>
      </c>
    </row>
    <row r="134" spans="1:9">
      <c r="A134" s="29">
        <v>44690</v>
      </c>
      <c r="B134" s="36">
        <v>215</v>
      </c>
      <c r="C134" s="36">
        <v>201</v>
      </c>
      <c r="D134" s="36">
        <v>9</v>
      </c>
      <c r="E134" s="37">
        <v>0.93488372093023253</v>
      </c>
      <c r="F134" s="36">
        <v>1739</v>
      </c>
      <c r="G134" s="36">
        <v>1140</v>
      </c>
      <c r="H134" s="36">
        <v>591</v>
      </c>
      <c r="I134" s="37">
        <v>0.65554916618746406</v>
      </c>
    </row>
    <row r="135" spans="1:9">
      <c r="A135" s="29">
        <v>44691</v>
      </c>
      <c r="B135" s="36">
        <v>215</v>
      </c>
      <c r="C135" s="36">
        <v>202</v>
      </c>
      <c r="D135" s="36">
        <v>8</v>
      </c>
      <c r="E135" s="37">
        <v>0.93953488372093019</v>
      </c>
      <c r="F135" s="36">
        <v>1739</v>
      </c>
      <c r="G135" s="36">
        <v>1158</v>
      </c>
      <c r="H135" s="36">
        <v>573</v>
      </c>
      <c r="I135" s="37">
        <v>0.66589994249568718</v>
      </c>
    </row>
    <row r="136" spans="1:9">
      <c r="A136" s="29">
        <v>44692</v>
      </c>
      <c r="B136" s="36">
        <v>215</v>
      </c>
      <c r="C136" s="36">
        <v>197</v>
      </c>
      <c r="D136" s="36">
        <v>13</v>
      </c>
      <c r="E136" s="37">
        <v>0.91627906976744189</v>
      </c>
      <c r="F136" s="36">
        <v>1726</v>
      </c>
      <c r="G136" s="36">
        <v>1168</v>
      </c>
      <c r="H136" s="36">
        <v>563</v>
      </c>
      <c r="I136" s="37">
        <v>0.67670915411355737</v>
      </c>
    </row>
    <row r="137" spans="1:9">
      <c r="A137" s="29">
        <v>44693</v>
      </c>
      <c r="B137" s="36">
        <v>215</v>
      </c>
      <c r="C137" s="36">
        <v>197</v>
      </c>
      <c r="D137" s="36">
        <v>13</v>
      </c>
      <c r="E137" s="37">
        <v>0.91627906976744189</v>
      </c>
      <c r="F137" s="36">
        <v>1726</v>
      </c>
      <c r="G137" s="36">
        <v>1171</v>
      </c>
      <c r="H137" s="36">
        <v>560</v>
      </c>
      <c r="I137" s="37">
        <v>0.67844727694090379</v>
      </c>
    </row>
    <row r="138" spans="1:9">
      <c r="A138" s="29">
        <v>44694</v>
      </c>
      <c r="B138" s="36">
        <v>212</v>
      </c>
      <c r="C138" s="36">
        <v>192</v>
      </c>
      <c r="D138" s="36">
        <v>18</v>
      </c>
      <c r="E138" s="37">
        <v>0.90566037735849059</v>
      </c>
      <c r="F138" s="36">
        <v>1706</v>
      </c>
      <c r="G138" s="36">
        <v>1137</v>
      </c>
      <c r="H138" s="36">
        <v>533</v>
      </c>
      <c r="I138" s="37">
        <v>0.66647127784290738</v>
      </c>
    </row>
    <row r="139" spans="1:9">
      <c r="A139" s="29">
        <v>44695</v>
      </c>
      <c r="B139" s="36">
        <v>212</v>
      </c>
      <c r="C139" s="36">
        <v>196</v>
      </c>
      <c r="D139" s="36">
        <v>14</v>
      </c>
      <c r="E139" s="37">
        <v>0.92452830188679247</v>
      </c>
      <c r="F139" s="36">
        <v>1706</v>
      </c>
      <c r="G139" s="36">
        <v>1181</v>
      </c>
      <c r="H139" s="36">
        <v>468</v>
      </c>
      <c r="I139" s="37">
        <v>0.69226260257913252</v>
      </c>
    </row>
    <row r="140" spans="1:9">
      <c r="A140" s="29">
        <v>44696</v>
      </c>
      <c r="B140" s="36">
        <v>212</v>
      </c>
      <c r="C140" s="36">
        <v>197</v>
      </c>
      <c r="D140" s="36">
        <v>13</v>
      </c>
      <c r="E140" s="37">
        <v>0.92924528301886788</v>
      </c>
      <c r="F140" s="36">
        <v>1706</v>
      </c>
      <c r="G140" s="36">
        <v>1170</v>
      </c>
      <c r="H140" s="36">
        <v>490</v>
      </c>
      <c r="I140" s="37">
        <v>0.68581477139507618</v>
      </c>
    </row>
    <row r="141" spans="1:9">
      <c r="A141" s="29">
        <v>44697</v>
      </c>
      <c r="B141" s="36">
        <v>212</v>
      </c>
      <c r="C141" s="36">
        <v>196</v>
      </c>
      <c r="D141" s="36">
        <v>14</v>
      </c>
      <c r="E141" s="37">
        <v>0.92452830188679247</v>
      </c>
      <c r="F141" s="36">
        <v>1697</v>
      </c>
      <c r="G141" s="36">
        <v>1174</v>
      </c>
      <c r="H141" s="36">
        <v>486</v>
      </c>
      <c r="I141" s="37">
        <v>0.69180907483794929</v>
      </c>
    </row>
    <row r="142" spans="1:9">
      <c r="A142" s="29">
        <v>44698</v>
      </c>
      <c r="B142" s="36">
        <v>212</v>
      </c>
      <c r="C142" s="36">
        <v>197</v>
      </c>
      <c r="D142" s="36">
        <v>13</v>
      </c>
      <c r="E142" s="37">
        <v>0.92924528301886788</v>
      </c>
      <c r="F142" s="36">
        <v>1692</v>
      </c>
      <c r="G142" s="36">
        <v>1164</v>
      </c>
      <c r="H142" s="36">
        <v>493</v>
      </c>
      <c r="I142" s="37">
        <v>0.68794326241134751</v>
      </c>
    </row>
    <row r="143" spans="1:9">
      <c r="A143" s="29">
        <v>44699</v>
      </c>
      <c r="B143" s="36">
        <v>212</v>
      </c>
      <c r="C143" s="36">
        <v>199</v>
      </c>
      <c r="D143" s="36">
        <v>11</v>
      </c>
      <c r="E143" s="37">
        <v>0.93867924528301883</v>
      </c>
      <c r="F143" s="36">
        <v>1692</v>
      </c>
      <c r="G143" s="36">
        <v>1178</v>
      </c>
      <c r="H143" s="36">
        <v>479</v>
      </c>
      <c r="I143" s="37">
        <v>0.69621749408983447</v>
      </c>
    </row>
    <row r="144" spans="1:9">
      <c r="A144" s="29">
        <v>44700</v>
      </c>
      <c r="B144" s="36">
        <v>212</v>
      </c>
      <c r="C144" s="36">
        <v>203</v>
      </c>
      <c r="D144" s="36">
        <v>7</v>
      </c>
      <c r="E144" s="37">
        <v>0.95754716981132071</v>
      </c>
      <c r="F144" s="36">
        <v>1692</v>
      </c>
      <c r="G144" s="36">
        <v>1180</v>
      </c>
      <c r="H144" s="36">
        <v>477</v>
      </c>
      <c r="I144" s="37">
        <v>0.69739952718676124</v>
      </c>
    </row>
    <row r="145" spans="1:9">
      <c r="A145" s="29">
        <v>44701</v>
      </c>
      <c r="B145" s="36">
        <v>212</v>
      </c>
      <c r="C145" s="36">
        <v>203</v>
      </c>
      <c r="D145" s="36">
        <v>7</v>
      </c>
      <c r="E145" s="37">
        <v>0.95754716981132071</v>
      </c>
      <c r="F145" s="36">
        <v>1697</v>
      </c>
      <c r="G145" s="36">
        <v>1170</v>
      </c>
      <c r="H145" s="36">
        <v>487</v>
      </c>
      <c r="I145" s="37">
        <v>0.68945197407189163</v>
      </c>
    </row>
    <row r="146" spans="1:9">
      <c r="A146" s="29">
        <v>44702</v>
      </c>
      <c r="B146" s="36">
        <v>234</v>
      </c>
      <c r="C146" s="36">
        <v>202</v>
      </c>
      <c r="D146" s="36">
        <v>8</v>
      </c>
      <c r="E146" s="37">
        <v>0.86324786324786329</v>
      </c>
      <c r="F146" s="36">
        <v>1695</v>
      </c>
      <c r="G146" s="36">
        <v>1151</v>
      </c>
      <c r="H146" s="36">
        <v>513</v>
      </c>
      <c r="I146" s="37">
        <v>0.67905604719764012</v>
      </c>
    </row>
    <row r="147" spans="1:9">
      <c r="A147" s="29">
        <v>44703</v>
      </c>
      <c r="B147" s="36">
        <v>243</v>
      </c>
      <c r="C147" s="36">
        <v>203</v>
      </c>
      <c r="D147" s="36">
        <v>14</v>
      </c>
      <c r="E147" s="37">
        <v>0.83539094650205759</v>
      </c>
      <c r="F147" s="36">
        <v>1697</v>
      </c>
      <c r="G147" s="36">
        <v>1127</v>
      </c>
      <c r="H147" s="36">
        <v>535</v>
      </c>
      <c r="I147" s="37">
        <v>0.66411314083677075</v>
      </c>
    </row>
    <row r="148" spans="1:9">
      <c r="A148" s="29">
        <v>44704</v>
      </c>
      <c r="B148" s="32">
        <v>243</v>
      </c>
      <c r="C148" s="32">
        <v>205</v>
      </c>
      <c r="D148" s="32">
        <v>20</v>
      </c>
      <c r="E148" s="49">
        <v>0.84362139917695478</v>
      </c>
      <c r="F148" s="36">
        <v>1695</v>
      </c>
      <c r="G148" s="36">
        <v>1147</v>
      </c>
      <c r="H148" s="36">
        <v>495</v>
      </c>
      <c r="I148" s="37">
        <v>0.67669616519174036</v>
      </c>
    </row>
    <row r="149" spans="1:9">
      <c r="A149" s="29">
        <v>44705</v>
      </c>
      <c r="B149" s="36">
        <v>247</v>
      </c>
      <c r="C149" s="36">
        <v>220</v>
      </c>
      <c r="D149" s="36">
        <v>18</v>
      </c>
      <c r="E149" s="37">
        <v>0.89068825910931171</v>
      </c>
      <c r="F149" s="36">
        <v>1625</v>
      </c>
      <c r="G149" s="36">
        <v>1144</v>
      </c>
      <c r="H149" s="36">
        <v>440</v>
      </c>
      <c r="I149" s="37">
        <v>0.70399999999999996</v>
      </c>
    </row>
    <row r="150" spans="1:9">
      <c r="A150" s="29">
        <v>44706</v>
      </c>
      <c r="B150" s="36">
        <v>247</v>
      </c>
      <c r="C150" s="36">
        <v>223</v>
      </c>
      <c r="D150" s="36">
        <v>18</v>
      </c>
      <c r="E150" s="37">
        <v>0.90283400809716596</v>
      </c>
      <c r="F150" s="36">
        <v>1622</v>
      </c>
      <c r="G150" s="36">
        <v>1160</v>
      </c>
      <c r="H150" s="36">
        <v>410</v>
      </c>
      <c r="I150" s="37">
        <v>0.71516646115906291</v>
      </c>
    </row>
    <row r="151" spans="1:9">
      <c r="A151" s="29">
        <v>44707</v>
      </c>
      <c r="B151" s="36">
        <v>247</v>
      </c>
      <c r="C151" s="36">
        <v>220</v>
      </c>
      <c r="D151" s="36">
        <v>21</v>
      </c>
      <c r="E151" s="37">
        <v>0.89068825910931171</v>
      </c>
      <c r="F151" s="36">
        <v>1622</v>
      </c>
      <c r="G151" s="36">
        <v>1146</v>
      </c>
      <c r="H151" s="36">
        <v>360</v>
      </c>
      <c r="I151" s="37">
        <v>0.70653514180024657</v>
      </c>
    </row>
    <row r="152" spans="1:9">
      <c r="A152" s="29">
        <v>44708</v>
      </c>
      <c r="B152" s="36">
        <v>247</v>
      </c>
      <c r="C152" s="36">
        <v>223</v>
      </c>
      <c r="D152" s="36">
        <v>20</v>
      </c>
      <c r="E152" s="37">
        <v>0.90283400809716596</v>
      </c>
      <c r="F152" s="36">
        <v>1624</v>
      </c>
      <c r="G152" s="36">
        <v>1147</v>
      </c>
      <c r="H152" s="36">
        <v>412</v>
      </c>
      <c r="I152" s="37">
        <v>0.70628078817733986</v>
      </c>
    </row>
    <row r="153" spans="1:9">
      <c r="A153" s="29">
        <v>44709</v>
      </c>
      <c r="B153" s="36">
        <v>252</v>
      </c>
      <c r="C153" s="36">
        <v>215</v>
      </c>
      <c r="D153" s="36">
        <v>26</v>
      </c>
      <c r="E153" s="37">
        <v>0.85317460317460314</v>
      </c>
      <c r="F153" s="36">
        <v>1624</v>
      </c>
      <c r="G153" s="36">
        <v>1117</v>
      </c>
      <c r="H153" s="36">
        <v>442</v>
      </c>
      <c r="I153" s="37">
        <v>0.68780788177339902</v>
      </c>
    </row>
    <row r="154" spans="1:9">
      <c r="A154" s="29">
        <v>44710</v>
      </c>
      <c r="B154" s="36">
        <v>252</v>
      </c>
      <c r="C154" s="36">
        <v>225</v>
      </c>
      <c r="D154" s="36">
        <v>9</v>
      </c>
      <c r="E154" s="37">
        <v>0.8928571428571429</v>
      </c>
      <c r="F154" s="36">
        <v>1624</v>
      </c>
      <c r="G154" s="36">
        <v>1135</v>
      </c>
      <c r="H154" s="36">
        <v>426</v>
      </c>
      <c r="I154" s="37">
        <v>0.69889162561576357</v>
      </c>
    </row>
    <row r="155" spans="1:9">
      <c r="A155" s="29">
        <v>44711</v>
      </c>
      <c r="B155" s="36">
        <v>252</v>
      </c>
      <c r="C155" s="36">
        <v>217</v>
      </c>
      <c r="D155" s="36">
        <v>15</v>
      </c>
      <c r="E155" s="37">
        <v>0.86111111111111116</v>
      </c>
      <c r="F155" s="36">
        <v>1624</v>
      </c>
      <c r="G155" s="36">
        <v>1125</v>
      </c>
      <c r="H155" s="36">
        <v>434</v>
      </c>
      <c r="I155" s="37">
        <v>0.69273399014778325</v>
      </c>
    </row>
    <row r="156" spans="1:9">
      <c r="A156" s="29">
        <v>44712</v>
      </c>
      <c r="B156" s="36">
        <v>252</v>
      </c>
      <c r="C156" s="36">
        <v>216</v>
      </c>
      <c r="D156" s="36">
        <v>32</v>
      </c>
      <c r="E156" s="37">
        <v>0.8571428571428571</v>
      </c>
      <c r="F156" s="36">
        <v>1622</v>
      </c>
      <c r="G156" s="36">
        <v>1143</v>
      </c>
      <c r="H156" s="36">
        <v>416</v>
      </c>
      <c r="I156" s="37">
        <v>0.70468557336621451</v>
      </c>
    </row>
    <row r="157" spans="1:9">
      <c r="A157" s="29">
        <v>44713</v>
      </c>
      <c r="B157" s="36">
        <v>265</v>
      </c>
      <c r="C157" s="36">
        <v>215</v>
      </c>
      <c r="D157" s="36">
        <v>40</v>
      </c>
      <c r="E157" s="37">
        <v>0.81132075471698117</v>
      </c>
      <c r="F157" s="36">
        <v>1609</v>
      </c>
      <c r="G157" s="36">
        <v>1168</v>
      </c>
      <c r="H157" s="36">
        <v>378</v>
      </c>
      <c r="I157" s="37">
        <v>0.72591671845867001</v>
      </c>
    </row>
    <row r="158" spans="1:9">
      <c r="A158" s="29">
        <v>44714</v>
      </c>
      <c r="B158" s="36">
        <v>271</v>
      </c>
      <c r="C158" s="36">
        <v>211</v>
      </c>
      <c r="D158" s="36">
        <v>46</v>
      </c>
      <c r="E158" s="37">
        <v>0.77859778597785978</v>
      </c>
      <c r="F158" s="36">
        <v>1615</v>
      </c>
      <c r="G158" s="36">
        <v>1134</v>
      </c>
      <c r="H158" s="36">
        <v>411</v>
      </c>
      <c r="I158" s="37">
        <v>0.70216718266253875</v>
      </c>
    </row>
    <row r="159" spans="1:9">
      <c r="A159" s="29">
        <v>44715</v>
      </c>
      <c r="B159" s="36">
        <v>271</v>
      </c>
      <c r="C159" s="36">
        <v>231</v>
      </c>
      <c r="D159" s="36">
        <v>31</v>
      </c>
      <c r="E159" s="37">
        <v>0.85239852398523985</v>
      </c>
      <c r="F159" s="36">
        <v>1607</v>
      </c>
      <c r="G159" s="36">
        <v>1156</v>
      </c>
      <c r="H159" s="36">
        <v>384</v>
      </c>
      <c r="I159" s="37">
        <v>0.71935283136278783</v>
      </c>
    </row>
    <row r="160" spans="1:9">
      <c r="A160" s="29">
        <v>44716</v>
      </c>
      <c r="B160" s="36">
        <v>271</v>
      </c>
      <c r="C160" s="36">
        <v>225</v>
      </c>
      <c r="D160" s="36">
        <v>25</v>
      </c>
      <c r="E160" s="37">
        <v>0.8302583025830258</v>
      </c>
      <c r="F160" s="36">
        <v>1607</v>
      </c>
      <c r="G160" s="36">
        <v>1137</v>
      </c>
      <c r="H160" s="36">
        <v>396</v>
      </c>
      <c r="I160" s="37">
        <v>0.7075295581829496</v>
      </c>
    </row>
    <row r="161" spans="1:9">
      <c r="A161" s="50">
        <v>44717</v>
      </c>
      <c r="B161" s="36">
        <v>275</v>
      </c>
      <c r="C161" s="51">
        <v>228</v>
      </c>
      <c r="D161" s="51">
        <v>27</v>
      </c>
      <c r="E161" s="52">
        <v>0.8290909090909091</v>
      </c>
      <c r="F161" s="51">
        <v>1607</v>
      </c>
      <c r="G161" s="51">
        <v>1128</v>
      </c>
      <c r="H161" s="51">
        <v>405</v>
      </c>
      <c r="I161" s="52">
        <v>0.70192906036092095</v>
      </c>
    </row>
    <row r="162" spans="1:9">
      <c r="A162" s="29">
        <v>44718</v>
      </c>
      <c r="B162" s="36">
        <v>277</v>
      </c>
      <c r="C162" s="36">
        <v>231</v>
      </c>
      <c r="D162" s="36">
        <v>32</v>
      </c>
      <c r="E162" s="37">
        <v>0.83393501805054149</v>
      </c>
      <c r="F162" s="36">
        <v>1607</v>
      </c>
      <c r="G162" s="36">
        <v>1092</v>
      </c>
      <c r="H162" s="36">
        <v>437</v>
      </c>
      <c r="I162" s="37">
        <v>0.67952706907280647</v>
      </c>
    </row>
    <row r="163" spans="1:9">
      <c r="A163" s="29">
        <v>44719</v>
      </c>
      <c r="B163" s="36">
        <v>277</v>
      </c>
      <c r="C163" s="36">
        <v>235</v>
      </c>
      <c r="D163" s="36">
        <v>31</v>
      </c>
      <c r="E163" s="37">
        <v>0.84837545126353786</v>
      </c>
      <c r="F163" s="36">
        <v>1607</v>
      </c>
      <c r="G163" s="36">
        <v>1128</v>
      </c>
      <c r="H163" s="36">
        <v>404</v>
      </c>
      <c r="I163" s="37">
        <v>0.70192906036092095</v>
      </c>
    </row>
    <row r="164" spans="1:9">
      <c r="A164" s="29">
        <v>44720</v>
      </c>
      <c r="B164" s="36">
        <v>277</v>
      </c>
      <c r="C164" s="36">
        <v>237</v>
      </c>
      <c r="D164" s="36">
        <v>32</v>
      </c>
      <c r="E164" s="37">
        <v>0.85559566787003605</v>
      </c>
      <c r="F164" s="36">
        <v>1599</v>
      </c>
      <c r="G164" s="36">
        <v>1143</v>
      </c>
      <c r="H164" s="36">
        <v>389</v>
      </c>
      <c r="I164" s="37">
        <v>0.71482176360225136</v>
      </c>
    </row>
    <row r="165" spans="1:9">
      <c r="A165" s="29">
        <v>44721</v>
      </c>
      <c r="B165" s="36">
        <v>277</v>
      </c>
      <c r="C165" s="36">
        <v>237</v>
      </c>
      <c r="D165" s="36">
        <v>33</v>
      </c>
      <c r="E165" s="37">
        <v>0.85559566787003605</v>
      </c>
      <c r="F165" s="36">
        <v>1596</v>
      </c>
      <c r="G165" s="36">
        <v>1156</v>
      </c>
      <c r="H165" s="36">
        <v>369</v>
      </c>
      <c r="I165" s="37">
        <v>0.72431077694235591</v>
      </c>
    </row>
    <row r="166" spans="1:9">
      <c r="A166" s="29">
        <v>44722</v>
      </c>
      <c r="B166" s="36">
        <v>277</v>
      </c>
      <c r="C166" s="36">
        <v>236</v>
      </c>
      <c r="D166" s="36">
        <v>35</v>
      </c>
      <c r="E166" s="37">
        <v>0.85198555956678701</v>
      </c>
      <c r="F166" s="36">
        <v>1596</v>
      </c>
      <c r="G166" s="36">
        <v>1159</v>
      </c>
      <c r="H166" s="36">
        <v>358</v>
      </c>
      <c r="I166" s="37">
        <v>0.72619047619047616</v>
      </c>
    </row>
    <row r="167" spans="1:9">
      <c r="A167" s="29">
        <v>44723</v>
      </c>
      <c r="B167" s="36">
        <v>277</v>
      </c>
      <c r="C167" s="36">
        <v>231</v>
      </c>
      <c r="D167" s="36">
        <v>21</v>
      </c>
      <c r="E167" s="37">
        <v>0.83393501805054149</v>
      </c>
      <c r="F167" s="36">
        <v>1596</v>
      </c>
      <c r="G167" s="36">
        <v>1105</v>
      </c>
      <c r="H167" s="36">
        <v>409</v>
      </c>
      <c r="I167" s="37">
        <v>0.69235588972431072</v>
      </c>
    </row>
    <row r="168" spans="1:9">
      <c r="A168" s="29">
        <v>44724</v>
      </c>
      <c r="B168" s="36">
        <v>277</v>
      </c>
      <c r="C168" s="36">
        <v>242</v>
      </c>
      <c r="D168" s="36">
        <v>20</v>
      </c>
      <c r="E168" s="37">
        <v>0.87364620938628157</v>
      </c>
      <c r="F168" s="36">
        <v>1596</v>
      </c>
      <c r="G168" s="36">
        <v>1162</v>
      </c>
      <c r="H168" s="36">
        <v>343</v>
      </c>
      <c r="I168" s="37">
        <v>0.72807017543859653</v>
      </c>
    </row>
    <row r="169" spans="1:9">
      <c r="A169" s="29">
        <v>44725</v>
      </c>
      <c r="B169" s="36">
        <v>277</v>
      </c>
      <c r="C169" s="36">
        <v>248</v>
      </c>
      <c r="D169" s="36">
        <v>23</v>
      </c>
      <c r="E169" s="37">
        <v>0.89530685920577613</v>
      </c>
      <c r="F169" s="36">
        <v>1596</v>
      </c>
      <c r="G169" s="36">
        <v>1146</v>
      </c>
      <c r="H169" s="36">
        <v>358</v>
      </c>
      <c r="I169" s="37">
        <v>0.71804511278195493</v>
      </c>
    </row>
    <row r="170" spans="1:9">
      <c r="A170" s="29">
        <v>44726</v>
      </c>
      <c r="B170" s="36">
        <v>277</v>
      </c>
      <c r="C170" s="36">
        <v>235</v>
      </c>
      <c r="D170" s="36">
        <v>34</v>
      </c>
      <c r="E170" s="37">
        <v>0.84837545126353786</v>
      </c>
      <c r="F170" s="36">
        <v>1596</v>
      </c>
      <c r="G170" s="36">
        <v>1163</v>
      </c>
      <c r="H170" s="36">
        <v>350</v>
      </c>
      <c r="I170" s="37">
        <v>0.72869674185463662</v>
      </c>
    </row>
    <row r="171" spans="1:9">
      <c r="A171" s="29">
        <v>44727</v>
      </c>
      <c r="B171" s="36">
        <v>277</v>
      </c>
      <c r="C171" s="36">
        <v>242</v>
      </c>
      <c r="D171" s="36">
        <v>29</v>
      </c>
      <c r="E171" s="37">
        <v>0.87364620938628157</v>
      </c>
      <c r="F171" s="36">
        <v>1592</v>
      </c>
      <c r="G171" s="36">
        <v>1140</v>
      </c>
      <c r="H171" s="36">
        <v>412</v>
      </c>
      <c r="I171" s="37">
        <v>0.7160804020100503</v>
      </c>
    </row>
    <row r="172" spans="1:9">
      <c r="A172" s="29">
        <v>44728</v>
      </c>
      <c r="B172" s="36">
        <v>277</v>
      </c>
      <c r="C172" s="36">
        <v>241</v>
      </c>
      <c r="D172" s="36">
        <v>28</v>
      </c>
      <c r="E172" s="37">
        <v>0.87003610108303253</v>
      </c>
      <c r="F172" s="36">
        <v>1592</v>
      </c>
      <c r="G172" s="36">
        <v>1167</v>
      </c>
      <c r="H172" s="36">
        <v>342</v>
      </c>
      <c r="I172" s="37">
        <v>0.73304020100502509</v>
      </c>
    </row>
    <row r="173" spans="1:9">
      <c r="A173" s="29">
        <v>44729</v>
      </c>
      <c r="B173" s="36">
        <v>277</v>
      </c>
      <c r="C173" s="36">
        <v>243</v>
      </c>
      <c r="D173" s="36">
        <v>28</v>
      </c>
      <c r="E173" s="37">
        <v>0.87725631768953072</v>
      </c>
      <c r="F173" s="36">
        <v>1583</v>
      </c>
      <c r="G173" s="36">
        <v>1135</v>
      </c>
      <c r="H173" s="36">
        <v>368</v>
      </c>
      <c r="I173" s="37">
        <v>0.71699305116866707</v>
      </c>
    </row>
    <row r="174" spans="1:9">
      <c r="A174" s="29">
        <v>44730</v>
      </c>
      <c r="B174" s="30">
        <v>277</v>
      </c>
      <c r="C174" s="30">
        <v>231</v>
      </c>
      <c r="D174" s="30">
        <v>25</v>
      </c>
      <c r="E174" s="31">
        <v>0.83393501805054149</v>
      </c>
      <c r="F174" s="32">
        <v>1583</v>
      </c>
      <c r="G174" s="32">
        <v>1143</v>
      </c>
      <c r="H174" s="33">
        <v>360</v>
      </c>
      <c r="I174" s="34">
        <v>0.72204674668351232</v>
      </c>
    </row>
    <row r="175" spans="1:9">
      <c r="A175" s="29">
        <v>44731</v>
      </c>
      <c r="B175" s="36">
        <v>277</v>
      </c>
      <c r="C175" s="36">
        <v>244</v>
      </c>
      <c r="D175" s="36">
        <v>16</v>
      </c>
      <c r="E175" s="37">
        <v>0.88086642599277976</v>
      </c>
      <c r="F175" s="32">
        <v>1583</v>
      </c>
      <c r="G175" s="32">
        <v>1153</v>
      </c>
      <c r="H175" s="33">
        <v>351</v>
      </c>
      <c r="I175" s="34">
        <v>0.72836386607706882</v>
      </c>
    </row>
    <row r="176" spans="1:9">
      <c r="A176" s="29">
        <v>44732</v>
      </c>
      <c r="B176" s="36">
        <v>277</v>
      </c>
      <c r="C176" s="36">
        <v>241</v>
      </c>
      <c r="D176" s="36">
        <v>22</v>
      </c>
      <c r="E176" s="37">
        <v>0.87003610108303253</v>
      </c>
      <c r="F176" s="32">
        <v>1583</v>
      </c>
      <c r="G176" s="32">
        <v>1131</v>
      </c>
      <c r="H176" s="33">
        <v>373</v>
      </c>
      <c r="I176" s="34">
        <v>0.71446620341124445</v>
      </c>
    </row>
    <row r="177" spans="1:9">
      <c r="A177" s="29">
        <v>44733</v>
      </c>
      <c r="B177" s="36">
        <v>278</v>
      </c>
      <c r="C177" s="36">
        <v>251</v>
      </c>
      <c r="D177" s="36">
        <v>20</v>
      </c>
      <c r="E177" s="37">
        <v>0.90287769784172667</v>
      </c>
      <c r="F177" s="32">
        <v>1579</v>
      </c>
      <c r="G177" s="32">
        <v>1153</v>
      </c>
      <c r="H177" s="33">
        <v>356</v>
      </c>
      <c r="I177" s="34">
        <v>0.73020899303356557</v>
      </c>
    </row>
    <row r="178" spans="1:9">
      <c r="A178" s="29">
        <v>44734</v>
      </c>
      <c r="B178" s="36">
        <v>278</v>
      </c>
      <c r="C178" s="36">
        <v>231</v>
      </c>
      <c r="D178" s="36">
        <v>38</v>
      </c>
      <c r="E178" s="37">
        <v>0.8309352517985612</v>
      </c>
      <c r="F178" s="32">
        <v>1585</v>
      </c>
      <c r="G178" s="32">
        <v>1174</v>
      </c>
      <c r="H178" s="33">
        <v>337</v>
      </c>
      <c r="I178" s="34">
        <v>0.74069400630914828</v>
      </c>
    </row>
    <row r="179" spans="1:9">
      <c r="A179" s="29">
        <v>44735</v>
      </c>
      <c r="B179" s="36">
        <v>278</v>
      </c>
      <c r="C179" s="36">
        <v>240</v>
      </c>
      <c r="D179" s="36">
        <v>30</v>
      </c>
      <c r="E179" s="37">
        <v>0.86330935251798557</v>
      </c>
      <c r="F179" s="32">
        <v>1590</v>
      </c>
      <c r="G179" s="32">
        <v>1171</v>
      </c>
      <c r="H179" s="33">
        <v>341</v>
      </c>
      <c r="I179" s="34">
        <v>0.7364779874213836</v>
      </c>
    </row>
    <row r="180" spans="1:9">
      <c r="A180" s="29">
        <v>44736</v>
      </c>
      <c r="B180" s="36">
        <v>278</v>
      </c>
      <c r="C180" s="36">
        <v>238</v>
      </c>
      <c r="D180" s="36">
        <v>31</v>
      </c>
      <c r="E180" s="37">
        <v>0.85611510791366907</v>
      </c>
      <c r="F180" s="32">
        <v>1590</v>
      </c>
      <c r="G180" s="32">
        <v>1146</v>
      </c>
      <c r="H180" s="33">
        <v>364</v>
      </c>
      <c r="I180" s="34">
        <v>0.72075471698113203</v>
      </c>
    </row>
    <row r="181" spans="1:9">
      <c r="A181" s="29">
        <v>44737</v>
      </c>
      <c r="B181" s="36">
        <v>278</v>
      </c>
      <c r="C181" s="36">
        <v>239</v>
      </c>
      <c r="D181" s="36">
        <v>23</v>
      </c>
      <c r="E181" s="37">
        <v>0.85971223021582732</v>
      </c>
      <c r="F181" s="32">
        <v>1590</v>
      </c>
      <c r="G181" s="32">
        <v>1153</v>
      </c>
      <c r="H181" s="33">
        <v>365</v>
      </c>
      <c r="I181" s="34">
        <v>0.72515723270440247</v>
      </c>
    </row>
    <row r="182" spans="1:9">
      <c r="A182" s="29">
        <v>44738</v>
      </c>
      <c r="B182" s="36">
        <v>278</v>
      </c>
      <c r="C182" s="36">
        <v>232</v>
      </c>
      <c r="D182" s="36">
        <v>28</v>
      </c>
      <c r="E182" s="37">
        <v>0.83453237410071945</v>
      </c>
      <c r="F182" s="32">
        <v>1590</v>
      </c>
      <c r="G182" s="32">
        <v>1151</v>
      </c>
      <c r="H182" s="33">
        <v>363</v>
      </c>
      <c r="I182" s="34">
        <v>0.72389937106918234</v>
      </c>
    </row>
    <row r="183" spans="1:9">
      <c r="A183" s="29">
        <v>44739</v>
      </c>
      <c r="B183" s="36">
        <v>278</v>
      </c>
      <c r="C183" s="36">
        <v>246</v>
      </c>
      <c r="D183" s="36">
        <v>16</v>
      </c>
      <c r="E183" s="37">
        <v>0.8848920863309353</v>
      </c>
      <c r="F183" s="32">
        <v>1590</v>
      </c>
      <c r="G183" s="32">
        <v>1121</v>
      </c>
      <c r="H183" s="33">
        <v>392</v>
      </c>
      <c r="I183" s="34">
        <v>0.70503144654088046</v>
      </c>
    </row>
    <row r="184" spans="1:9">
      <c r="A184" s="29">
        <v>44740</v>
      </c>
      <c r="B184" s="36">
        <v>278</v>
      </c>
      <c r="C184" s="36">
        <v>242</v>
      </c>
      <c r="D184" s="36">
        <v>29</v>
      </c>
      <c r="E184" s="37">
        <v>0.87050359712230219</v>
      </c>
      <c r="F184" s="32">
        <v>1590</v>
      </c>
      <c r="G184" s="32">
        <v>1148</v>
      </c>
      <c r="H184" s="33">
        <v>367</v>
      </c>
      <c r="I184" s="34">
        <v>0.72201257861635215</v>
      </c>
    </row>
    <row r="185" spans="1:9">
      <c r="A185" s="29">
        <v>44741</v>
      </c>
      <c r="B185" s="36">
        <v>278</v>
      </c>
      <c r="C185" s="36">
        <v>233</v>
      </c>
      <c r="D185" s="36">
        <v>38</v>
      </c>
      <c r="E185" s="37">
        <v>0.83812949640287771</v>
      </c>
      <c r="F185" s="32">
        <v>1598</v>
      </c>
      <c r="G185" s="32">
        <v>1150</v>
      </c>
      <c r="H185" s="33">
        <v>357</v>
      </c>
      <c r="I185" s="34">
        <v>0.71964956195244056</v>
      </c>
    </row>
    <row r="186" spans="1:9">
      <c r="A186" s="29">
        <v>44742</v>
      </c>
      <c r="B186" s="36">
        <v>278</v>
      </c>
      <c r="C186" s="36">
        <v>234</v>
      </c>
      <c r="D186" s="36">
        <v>37</v>
      </c>
      <c r="E186" s="37">
        <v>0.84172661870503596</v>
      </c>
      <c r="F186" s="32">
        <v>1598</v>
      </c>
      <c r="G186" s="32">
        <v>1165</v>
      </c>
      <c r="H186" s="33">
        <v>342</v>
      </c>
      <c r="I186" s="34">
        <v>0.72903629536921155</v>
      </c>
    </row>
    <row r="187" spans="1:9">
      <c r="A187" s="29">
        <v>44743</v>
      </c>
      <c r="B187" s="36">
        <v>278</v>
      </c>
      <c r="C187" s="36">
        <v>241</v>
      </c>
      <c r="D187" s="36">
        <v>30</v>
      </c>
      <c r="E187" s="37">
        <v>0.86690647482014394</v>
      </c>
      <c r="F187" s="32">
        <v>1598</v>
      </c>
      <c r="G187" s="32">
        <v>1158</v>
      </c>
      <c r="H187" s="33">
        <v>349</v>
      </c>
      <c r="I187" s="34">
        <v>0.72465581977471838</v>
      </c>
    </row>
    <row r="188" spans="1:9">
      <c r="A188" s="29">
        <v>44744</v>
      </c>
      <c r="B188" s="36">
        <v>278</v>
      </c>
      <c r="C188" s="36">
        <v>229</v>
      </c>
      <c r="D188" s="36">
        <v>27</v>
      </c>
      <c r="E188" s="37">
        <v>0.82374100719424459</v>
      </c>
      <c r="F188" s="32">
        <v>1598</v>
      </c>
      <c r="G188" s="32">
        <v>1159</v>
      </c>
      <c r="H188" s="33">
        <v>345</v>
      </c>
      <c r="I188" s="34">
        <v>0.72528160200250313</v>
      </c>
    </row>
    <row r="189" spans="1:9">
      <c r="A189" s="29">
        <v>44745</v>
      </c>
      <c r="B189" s="36">
        <v>278</v>
      </c>
      <c r="C189" s="36">
        <v>233</v>
      </c>
      <c r="D189" s="36">
        <v>28</v>
      </c>
      <c r="E189" s="37">
        <v>0.83812949640287771</v>
      </c>
      <c r="F189" s="32">
        <v>1598</v>
      </c>
      <c r="G189" s="32">
        <v>1122</v>
      </c>
      <c r="H189" s="33">
        <v>379</v>
      </c>
      <c r="I189" s="34">
        <v>0.7021276595744681</v>
      </c>
    </row>
    <row r="190" spans="1:9">
      <c r="A190" s="29">
        <v>44746</v>
      </c>
      <c r="B190" s="36">
        <v>278</v>
      </c>
      <c r="C190" s="36">
        <v>225</v>
      </c>
      <c r="D190" s="36">
        <v>40</v>
      </c>
      <c r="E190" s="37">
        <v>0.80935251798561147</v>
      </c>
      <c r="F190" s="32">
        <v>1598</v>
      </c>
      <c r="G190" s="32">
        <v>1149</v>
      </c>
      <c r="H190" s="33">
        <v>356</v>
      </c>
      <c r="I190" s="34">
        <v>0.71902377972465581</v>
      </c>
    </row>
    <row r="191" spans="1:9">
      <c r="A191" s="29">
        <v>44747</v>
      </c>
      <c r="B191" s="36">
        <v>278</v>
      </c>
      <c r="C191" s="36">
        <v>228</v>
      </c>
      <c r="D191" s="36">
        <v>37</v>
      </c>
      <c r="E191" s="37">
        <v>0.82014388489208634</v>
      </c>
      <c r="F191" s="32">
        <v>1598</v>
      </c>
      <c r="G191" s="32">
        <v>1161</v>
      </c>
      <c r="H191" s="33">
        <v>343</v>
      </c>
      <c r="I191" s="34">
        <v>0.72653316645807264</v>
      </c>
    </row>
    <row r="192" spans="1:9">
      <c r="A192" s="29">
        <v>44748</v>
      </c>
      <c r="B192" s="36">
        <v>278</v>
      </c>
      <c r="C192" s="36">
        <v>229</v>
      </c>
      <c r="D192" s="36">
        <v>40</v>
      </c>
      <c r="E192" s="37">
        <v>0.82374100719424459</v>
      </c>
      <c r="F192" s="32">
        <v>1609</v>
      </c>
      <c r="G192" s="32">
        <v>1139</v>
      </c>
      <c r="H192" s="33">
        <v>365</v>
      </c>
      <c r="I192" s="34">
        <v>0.70789310130515848</v>
      </c>
    </row>
    <row r="193" spans="1:9">
      <c r="A193" s="29">
        <v>44749</v>
      </c>
      <c r="B193" s="36">
        <v>278</v>
      </c>
      <c r="C193" s="36">
        <v>225</v>
      </c>
      <c r="D193" s="36">
        <v>39</v>
      </c>
      <c r="E193" s="37">
        <v>0.80935251798561147</v>
      </c>
      <c r="F193" s="32">
        <v>1605</v>
      </c>
      <c r="G193" s="32">
        <v>1140</v>
      </c>
      <c r="H193" s="33">
        <v>364</v>
      </c>
      <c r="I193" s="34">
        <v>0.71028037383177567</v>
      </c>
    </row>
    <row r="194" spans="1:9">
      <c r="A194" s="29">
        <v>44750</v>
      </c>
      <c r="B194" s="36">
        <v>278</v>
      </c>
      <c r="C194" s="36">
        <v>225</v>
      </c>
      <c r="D194" s="36">
        <v>39</v>
      </c>
      <c r="E194" s="37">
        <v>0.80935251798561147</v>
      </c>
      <c r="F194" s="32">
        <v>1605</v>
      </c>
      <c r="G194" s="32">
        <v>1166</v>
      </c>
      <c r="H194" s="33">
        <v>330</v>
      </c>
      <c r="I194" s="34">
        <v>0.72647975077881621</v>
      </c>
    </row>
    <row r="195" spans="1:9">
      <c r="A195" s="29">
        <v>44751</v>
      </c>
      <c r="B195" s="36">
        <v>278</v>
      </c>
      <c r="C195" s="36">
        <v>218</v>
      </c>
      <c r="D195" s="36">
        <v>44</v>
      </c>
      <c r="E195" s="37">
        <v>0.78417266187050361</v>
      </c>
      <c r="F195" s="32">
        <v>1605</v>
      </c>
      <c r="G195" s="32">
        <v>1138</v>
      </c>
      <c r="H195" s="33">
        <v>354</v>
      </c>
      <c r="I195" s="34">
        <v>0.70903426791277258</v>
      </c>
    </row>
    <row r="196" spans="1:9">
      <c r="A196" s="29">
        <v>44752</v>
      </c>
      <c r="B196" s="36">
        <v>278</v>
      </c>
      <c r="C196" s="36">
        <v>224</v>
      </c>
      <c r="D196" s="36">
        <v>42</v>
      </c>
      <c r="E196" s="37">
        <v>0.80575539568345322</v>
      </c>
      <c r="F196" s="32">
        <v>1605</v>
      </c>
      <c r="G196" s="32">
        <v>1133</v>
      </c>
      <c r="H196" s="33">
        <v>363</v>
      </c>
      <c r="I196" s="34">
        <v>0.70591900311526479</v>
      </c>
    </row>
    <row r="197" spans="1:9">
      <c r="A197" s="29">
        <v>44753</v>
      </c>
      <c r="B197" s="36">
        <v>275</v>
      </c>
      <c r="C197" s="36">
        <v>224</v>
      </c>
      <c r="D197" s="36">
        <v>36</v>
      </c>
      <c r="E197" s="37">
        <v>0.81454545454545457</v>
      </c>
      <c r="F197" s="32">
        <v>1605</v>
      </c>
      <c r="G197" s="32">
        <v>1146</v>
      </c>
      <c r="H197" s="33">
        <v>343</v>
      </c>
      <c r="I197" s="34">
        <v>0.71401869158878506</v>
      </c>
    </row>
    <row r="198" spans="1:9">
      <c r="A198" s="29">
        <v>44754</v>
      </c>
      <c r="B198" s="36">
        <v>275</v>
      </c>
      <c r="C198" s="36">
        <v>224</v>
      </c>
      <c r="D198" s="36">
        <v>43</v>
      </c>
      <c r="E198" s="37">
        <v>0.81454545454545457</v>
      </c>
      <c r="F198" s="32">
        <v>1609</v>
      </c>
      <c r="G198" s="32">
        <v>1157</v>
      </c>
      <c r="H198" s="33">
        <v>326</v>
      </c>
      <c r="I198" s="34">
        <v>0.71908017402113111</v>
      </c>
    </row>
    <row r="199" spans="1:9">
      <c r="A199" s="29">
        <v>44755</v>
      </c>
      <c r="B199" s="36">
        <v>275</v>
      </c>
      <c r="C199" s="36">
        <v>225</v>
      </c>
      <c r="D199" s="36">
        <v>39</v>
      </c>
      <c r="E199" s="37">
        <v>0.81818181818181823</v>
      </c>
      <c r="F199" s="32">
        <v>1605</v>
      </c>
      <c r="G199" s="32">
        <v>1166</v>
      </c>
      <c r="H199" s="33">
        <v>313</v>
      </c>
      <c r="I199" s="34">
        <v>0.72647975077881621</v>
      </c>
    </row>
    <row r="200" spans="1:9">
      <c r="A200" s="29">
        <v>44756</v>
      </c>
      <c r="B200" s="36">
        <v>275</v>
      </c>
      <c r="C200" s="36">
        <v>220</v>
      </c>
      <c r="D200" s="36">
        <v>44</v>
      </c>
      <c r="E200" s="37">
        <v>0.8</v>
      </c>
      <c r="F200" s="32">
        <v>1605</v>
      </c>
      <c r="G200" s="32">
        <v>1143</v>
      </c>
      <c r="H200" s="33">
        <v>336</v>
      </c>
      <c r="I200" s="34">
        <v>0.71214953271028036</v>
      </c>
    </row>
    <row r="201" spans="1:9">
      <c r="A201" s="29">
        <v>44757</v>
      </c>
      <c r="B201" s="36">
        <v>275</v>
      </c>
      <c r="C201" s="36">
        <v>224</v>
      </c>
      <c r="D201" s="36">
        <v>36</v>
      </c>
      <c r="E201" s="37">
        <v>0.81454545454545457</v>
      </c>
      <c r="F201" s="32">
        <v>1605</v>
      </c>
      <c r="G201" s="32">
        <v>1154</v>
      </c>
      <c r="H201" s="33">
        <v>318</v>
      </c>
      <c r="I201" s="34">
        <v>0.71900311526479754</v>
      </c>
    </row>
    <row r="202" spans="1:9">
      <c r="A202" s="29">
        <v>44758</v>
      </c>
      <c r="B202" s="36">
        <v>275</v>
      </c>
      <c r="C202" s="36">
        <v>228</v>
      </c>
      <c r="D202" s="36">
        <v>26</v>
      </c>
      <c r="E202" s="37">
        <v>0.8290909090909091</v>
      </c>
      <c r="F202" s="32">
        <v>1605</v>
      </c>
      <c r="G202" s="32">
        <v>1157</v>
      </c>
      <c r="H202" s="33">
        <v>346</v>
      </c>
      <c r="I202" s="34">
        <v>0.72087227414330213</v>
      </c>
    </row>
    <row r="203" spans="1:9">
      <c r="A203" s="29">
        <v>44759</v>
      </c>
      <c r="B203" s="36">
        <v>275</v>
      </c>
      <c r="C203" s="36">
        <v>226</v>
      </c>
      <c r="D203" s="36">
        <v>26</v>
      </c>
      <c r="E203" s="37">
        <v>0.82181818181818178</v>
      </c>
      <c r="F203" s="32">
        <v>1605</v>
      </c>
      <c r="G203" s="32">
        <v>1158</v>
      </c>
      <c r="H203" s="33">
        <v>341</v>
      </c>
      <c r="I203" s="34">
        <v>0.72149532710280373</v>
      </c>
    </row>
    <row r="204" spans="1:9">
      <c r="A204" s="29">
        <v>44760</v>
      </c>
      <c r="B204" s="36">
        <v>275</v>
      </c>
      <c r="C204" s="36">
        <v>219</v>
      </c>
      <c r="D204" s="36">
        <v>36</v>
      </c>
      <c r="E204" s="37">
        <v>0.79636363636363638</v>
      </c>
      <c r="F204" s="32">
        <v>1605</v>
      </c>
      <c r="G204" s="32">
        <v>1162</v>
      </c>
      <c r="H204" s="33">
        <v>341</v>
      </c>
      <c r="I204" s="34">
        <v>0.72398753894080992</v>
      </c>
    </row>
    <row r="205" spans="1:9">
      <c r="A205" s="29">
        <v>44761</v>
      </c>
      <c r="B205" s="36">
        <v>275</v>
      </c>
      <c r="C205" s="36">
        <v>211</v>
      </c>
      <c r="D205" s="36">
        <v>49</v>
      </c>
      <c r="E205" s="37">
        <v>0.76727272727272722</v>
      </c>
      <c r="F205" s="32">
        <v>1600</v>
      </c>
      <c r="G205" s="32">
        <v>1177</v>
      </c>
      <c r="H205" s="33">
        <v>326</v>
      </c>
      <c r="I205" s="34">
        <v>0.73562499999999997</v>
      </c>
    </row>
    <row r="206" spans="1:9">
      <c r="A206" s="29">
        <v>44762</v>
      </c>
      <c r="B206" s="36">
        <v>275</v>
      </c>
      <c r="C206" s="36">
        <v>215</v>
      </c>
      <c r="D206" s="36">
        <v>26</v>
      </c>
      <c r="E206" s="37">
        <v>0.78181818181818186</v>
      </c>
      <c r="F206" s="32">
        <v>1598</v>
      </c>
      <c r="G206" s="32">
        <v>1148</v>
      </c>
      <c r="H206" s="33">
        <v>363</v>
      </c>
      <c r="I206" s="34">
        <v>0.71839799749687105</v>
      </c>
    </row>
    <row r="207" spans="1:9">
      <c r="A207" s="29">
        <v>44763</v>
      </c>
      <c r="B207" s="36">
        <v>275</v>
      </c>
      <c r="C207" s="36">
        <v>205</v>
      </c>
      <c r="D207" s="36">
        <v>43</v>
      </c>
      <c r="E207" s="37">
        <v>0.74545454545454548</v>
      </c>
      <c r="F207" s="32">
        <v>1598</v>
      </c>
      <c r="G207" s="32">
        <v>1172</v>
      </c>
      <c r="H207" s="33">
        <v>339</v>
      </c>
      <c r="I207" s="34">
        <v>0.73341677096370461</v>
      </c>
    </row>
    <row r="208" spans="1:9">
      <c r="A208" s="29">
        <v>44764</v>
      </c>
      <c r="B208" s="36">
        <v>275</v>
      </c>
      <c r="C208" s="36">
        <v>203</v>
      </c>
      <c r="D208" s="36">
        <v>48</v>
      </c>
      <c r="E208" s="37">
        <v>0.73818181818181816</v>
      </c>
      <c r="F208" s="32">
        <v>1581</v>
      </c>
      <c r="G208" s="32">
        <v>1163</v>
      </c>
      <c r="H208" s="33">
        <v>331</v>
      </c>
      <c r="I208" s="34">
        <v>0.73561037318153066</v>
      </c>
    </row>
    <row r="209" spans="1:9">
      <c r="A209" s="29">
        <v>44765</v>
      </c>
      <c r="B209" s="36">
        <v>275</v>
      </c>
      <c r="C209" s="36">
        <v>198</v>
      </c>
      <c r="D209" s="36">
        <v>37</v>
      </c>
      <c r="E209" s="37">
        <v>0.72</v>
      </c>
      <c r="F209" s="32">
        <v>1581</v>
      </c>
      <c r="G209" s="32">
        <v>1156</v>
      </c>
      <c r="H209" s="33">
        <v>328</v>
      </c>
      <c r="I209" s="34">
        <v>0.73118279569892475</v>
      </c>
    </row>
    <row r="210" spans="1:9">
      <c r="A210" s="29">
        <v>44766</v>
      </c>
      <c r="B210" s="36">
        <v>275</v>
      </c>
      <c r="C210" s="36">
        <v>204</v>
      </c>
      <c r="D210" s="36">
        <v>38</v>
      </c>
      <c r="E210" s="37">
        <v>0.74181818181818182</v>
      </c>
      <c r="F210" s="32">
        <v>1581</v>
      </c>
      <c r="G210" s="32">
        <v>1139</v>
      </c>
      <c r="H210" s="33">
        <v>351</v>
      </c>
      <c r="I210" s="34">
        <v>0.72043010752688175</v>
      </c>
    </row>
    <row r="211" spans="1:9">
      <c r="A211" s="29">
        <v>44767</v>
      </c>
      <c r="B211" s="36">
        <v>275</v>
      </c>
      <c r="C211" s="36">
        <v>196</v>
      </c>
      <c r="D211" s="36">
        <v>49</v>
      </c>
      <c r="E211" s="37">
        <v>0.71272727272727276</v>
      </c>
      <c r="F211" s="32">
        <v>1581</v>
      </c>
      <c r="G211" s="32">
        <v>1148</v>
      </c>
      <c r="H211" s="33">
        <v>335</v>
      </c>
      <c r="I211" s="34">
        <v>0.72612270714737503</v>
      </c>
    </row>
    <row r="212" spans="1:9">
      <c r="A212" s="29">
        <v>44768</v>
      </c>
      <c r="B212" s="36">
        <v>275</v>
      </c>
      <c r="C212" s="36">
        <v>200</v>
      </c>
      <c r="D212" s="36">
        <v>45</v>
      </c>
      <c r="E212" s="37">
        <v>0.72727272727272729</v>
      </c>
      <c r="F212" s="32">
        <v>1575</v>
      </c>
      <c r="G212" s="32">
        <v>1138</v>
      </c>
      <c r="H212" s="33">
        <v>346</v>
      </c>
      <c r="I212" s="34">
        <v>0.72253968253968259</v>
      </c>
    </row>
    <row r="213" spans="1:9">
      <c r="A213" s="29">
        <v>44769</v>
      </c>
      <c r="B213" s="36">
        <v>273</v>
      </c>
      <c r="C213" s="36">
        <v>192</v>
      </c>
      <c r="D213" s="36">
        <v>46</v>
      </c>
      <c r="E213" s="37">
        <v>0.70329670329670335</v>
      </c>
      <c r="F213" s="32">
        <v>1571</v>
      </c>
      <c r="G213" s="32">
        <v>1108</v>
      </c>
      <c r="H213" s="33">
        <v>375</v>
      </c>
      <c r="I213" s="34">
        <v>0.70528325907065559</v>
      </c>
    </row>
    <row r="214" spans="1:9">
      <c r="A214" s="29">
        <v>44770</v>
      </c>
      <c r="B214" s="36">
        <v>276</v>
      </c>
      <c r="C214" s="36">
        <v>200</v>
      </c>
      <c r="D214" s="36">
        <v>46</v>
      </c>
      <c r="E214" s="37">
        <v>0.72463768115942029</v>
      </c>
      <c r="F214" s="32">
        <v>1614</v>
      </c>
      <c r="G214" s="32">
        <v>1119</v>
      </c>
      <c r="H214" s="33">
        <v>387</v>
      </c>
      <c r="I214" s="34">
        <v>0.69330855018587356</v>
      </c>
    </row>
    <row r="215" spans="1:9">
      <c r="A215" s="29">
        <v>44771</v>
      </c>
      <c r="B215" s="36">
        <v>274</v>
      </c>
      <c r="C215" s="36">
        <v>203</v>
      </c>
      <c r="D215" s="36">
        <v>41</v>
      </c>
      <c r="E215" s="37">
        <v>0.74087591240875916</v>
      </c>
      <c r="F215" s="32">
        <v>1584</v>
      </c>
      <c r="G215" s="32">
        <v>1107</v>
      </c>
      <c r="H215" s="33">
        <v>384</v>
      </c>
      <c r="I215" s="34">
        <v>0.69886363636363635</v>
      </c>
    </row>
    <row r="216" spans="1:9">
      <c r="A216" s="29">
        <v>44772</v>
      </c>
      <c r="B216" s="36">
        <v>273</v>
      </c>
      <c r="C216" s="36">
        <v>195</v>
      </c>
      <c r="D216" s="36">
        <v>49</v>
      </c>
      <c r="E216" s="37">
        <v>0.7142857142857143</v>
      </c>
      <c r="F216" s="32">
        <v>1550</v>
      </c>
      <c r="G216" s="32">
        <v>1096</v>
      </c>
      <c r="H216" s="33">
        <v>399</v>
      </c>
      <c r="I216" s="34">
        <v>0.70709677419354844</v>
      </c>
    </row>
    <row r="217" spans="1:9">
      <c r="A217" s="29">
        <v>44773</v>
      </c>
      <c r="B217" s="36">
        <v>274</v>
      </c>
      <c r="C217" s="36">
        <v>202</v>
      </c>
      <c r="D217" s="36">
        <v>42</v>
      </c>
      <c r="E217" s="37">
        <v>0.73722627737226276</v>
      </c>
      <c r="F217" s="32">
        <v>1550</v>
      </c>
      <c r="G217" s="32">
        <v>1086</v>
      </c>
      <c r="H217" s="33">
        <v>404</v>
      </c>
      <c r="I217" s="34">
        <v>0.70064516129032262</v>
      </c>
    </row>
    <row r="218" spans="1:9">
      <c r="A218" s="29">
        <v>44774</v>
      </c>
      <c r="B218" s="36">
        <v>274</v>
      </c>
      <c r="C218" s="36">
        <v>187</v>
      </c>
      <c r="D218" s="36">
        <v>57</v>
      </c>
      <c r="E218" s="37">
        <v>0.68248175182481752</v>
      </c>
      <c r="F218" s="32">
        <v>1550</v>
      </c>
      <c r="G218" s="32">
        <v>1110</v>
      </c>
      <c r="H218" s="33">
        <v>383</v>
      </c>
      <c r="I218" s="34">
        <v>0.71612903225806457</v>
      </c>
    </row>
    <row r="219" spans="1:9">
      <c r="A219" s="29">
        <v>44775</v>
      </c>
      <c r="B219" s="36">
        <v>274</v>
      </c>
      <c r="C219" s="36">
        <v>181</v>
      </c>
      <c r="D219" s="36">
        <v>61</v>
      </c>
      <c r="E219" s="37">
        <v>0.66058394160583944</v>
      </c>
      <c r="F219" s="32">
        <v>1550</v>
      </c>
      <c r="G219" s="32">
        <v>1116</v>
      </c>
      <c r="H219" s="33">
        <v>374</v>
      </c>
      <c r="I219" s="34">
        <v>0.72</v>
      </c>
    </row>
    <row r="220" spans="1:9">
      <c r="A220" s="29">
        <v>44776</v>
      </c>
      <c r="B220" s="36">
        <v>274</v>
      </c>
      <c r="C220" s="36">
        <v>192</v>
      </c>
      <c r="D220" s="36">
        <v>52</v>
      </c>
      <c r="E220" s="37">
        <v>0.7007299270072993</v>
      </c>
      <c r="F220" s="32">
        <v>1558</v>
      </c>
      <c r="G220" s="32">
        <v>1122</v>
      </c>
      <c r="H220" s="33">
        <v>386</v>
      </c>
      <c r="I220" s="34">
        <v>0.72015404364569957</v>
      </c>
    </row>
    <row r="221" spans="1:9">
      <c r="A221" s="29">
        <v>44777</v>
      </c>
      <c r="B221" s="36">
        <v>274</v>
      </c>
      <c r="C221" s="36">
        <v>204</v>
      </c>
      <c r="D221" s="36">
        <v>40</v>
      </c>
      <c r="E221" s="37">
        <v>0.74452554744525545</v>
      </c>
      <c r="F221" s="32">
        <v>1540</v>
      </c>
      <c r="G221" s="32">
        <v>1086</v>
      </c>
      <c r="H221" s="33">
        <v>402</v>
      </c>
      <c r="I221" s="34">
        <v>0.70519480519480515</v>
      </c>
    </row>
    <row r="222" spans="1:9">
      <c r="A222" s="29">
        <v>44778</v>
      </c>
      <c r="B222" s="36">
        <v>274</v>
      </c>
      <c r="C222" s="36">
        <v>202</v>
      </c>
      <c r="D222" s="36">
        <v>42</v>
      </c>
      <c r="E222" s="37">
        <v>0.73722627737226276</v>
      </c>
      <c r="F222" s="32">
        <v>1540</v>
      </c>
      <c r="G222" s="32">
        <v>1074</v>
      </c>
      <c r="H222" s="33">
        <v>405</v>
      </c>
      <c r="I222" s="34">
        <v>0.69740259740259736</v>
      </c>
    </row>
    <row r="223" spans="1:9">
      <c r="A223" s="29">
        <v>44779</v>
      </c>
      <c r="B223" s="36">
        <v>274</v>
      </c>
      <c r="C223" s="36">
        <v>196</v>
      </c>
      <c r="D223" s="36">
        <v>46</v>
      </c>
      <c r="E223" s="37">
        <v>0.71532846715328469</v>
      </c>
      <c r="F223" s="32">
        <v>1540</v>
      </c>
      <c r="G223" s="32">
        <v>1130</v>
      </c>
      <c r="H223" s="33">
        <v>340</v>
      </c>
      <c r="I223" s="34">
        <v>0.73376623376623373</v>
      </c>
    </row>
    <row r="224" spans="1:9">
      <c r="A224" s="29">
        <v>44780</v>
      </c>
      <c r="B224" s="36">
        <v>274</v>
      </c>
      <c r="C224" s="36">
        <v>198</v>
      </c>
      <c r="D224" s="36">
        <v>45</v>
      </c>
      <c r="E224" s="37">
        <v>0.72262773722627738</v>
      </c>
      <c r="F224" s="32">
        <v>1540</v>
      </c>
      <c r="G224" s="32">
        <v>1115</v>
      </c>
      <c r="H224" s="33">
        <v>350</v>
      </c>
      <c r="I224" s="34">
        <v>0.72402597402597402</v>
      </c>
    </row>
    <row r="225" spans="1:9">
      <c r="A225" s="29">
        <v>44781</v>
      </c>
      <c r="B225" s="36">
        <v>270</v>
      </c>
      <c r="C225" s="36">
        <v>198</v>
      </c>
      <c r="D225" s="36">
        <v>45</v>
      </c>
      <c r="E225" s="37">
        <v>0.73333333333333328</v>
      </c>
      <c r="F225" s="32">
        <v>1537</v>
      </c>
      <c r="G225" s="32">
        <v>1128</v>
      </c>
      <c r="H225" s="33">
        <v>343</v>
      </c>
      <c r="I225" s="34">
        <v>0.73389720234222511</v>
      </c>
    </row>
    <row r="226" spans="1:9">
      <c r="A226" s="29">
        <v>44782</v>
      </c>
      <c r="B226" s="36">
        <v>270</v>
      </c>
      <c r="C226" s="36">
        <v>199</v>
      </c>
      <c r="D226" s="36">
        <v>46</v>
      </c>
      <c r="E226" s="37">
        <v>0.73703703703703705</v>
      </c>
      <c r="F226" s="32">
        <v>1537</v>
      </c>
      <c r="G226" s="32">
        <v>1112</v>
      </c>
      <c r="H226" s="33">
        <v>348</v>
      </c>
      <c r="I226" s="34">
        <v>0.72348731294729995</v>
      </c>
    </row>
    <row r="227" spans="1:9">
      <c r="A227" s="29">
        <v>44783</v>
      </c>
      <c r="B227" s="36">
        <v>270</v>
      </c>
      <c r="C227" s="36">
        <v>192</v>
      </c>
      <c r="D227" s="36">
        <v>48</v>
      </c>
      <c r="E227" s="37">
        <v>0.71111111111111114</v>
      </c>
      <c r="F227" s="32">
        <v>1550</v>
      </c>
      <c r="G227" s="32">
        <v>1092</v>
      </c>
      <c r="H227" s="33">
        <v>367</v>
      </c>
      <c r="I227" s="34">
        <v>0.70451612903225802</v>
      </c>
    </row>
    <row r="228" spans="1:9">
      <c r="A228" s="29">
        <v>44784</v>
      </c>
      <c r="B228" s="36">
        <v>270</v>
      </c>
      <c r="C228" s="36">
        <v>196</v>
      </c>
      <c r="D228" s="36">
        <v>43</v>
      </c>
      <c r="E228" s="37">
        <v>0.72592592592592597</v>
      </c>
      <c r="F228" s="32">
        <v>1538</v>
      </c>
      <c r="G228" s="32">
        <v>1073</v>
      </c>
      <c r="H228" s="33">
        <v>364</v>
      </c>
      <c r="I228" s="34">
        <v>0.69765929778933677</v>
      </c>
    </row>
    <row r="229" spans="1:9">
      <c r="A229" s="29">
        <v>44785</v>
      </c>
      <c r="B229" s="36">
        <v>270</v>
      </c>
      <c r="C229" s="36">
        <v>198</v>
      </c>
      <c r="D229" s="36">
        <v>43</v>
      </c>
      <c r="E229" s="37">
        <v>0.73333333333333328</v>
      </c>
      <c r="F229" s="32">
        <v>1531</v>
      </c>
      <c r="G229" s="32">
        <v>1053</v>
      </c>
      <c r="H229" s="33">
        <v>392</v>
      </c>
      <c r="I229" s="34">
        <v>0.68778576094056176</v>
      </c>
    </row>
    <row r="230" spans="1:9">
      <c r="A230" s="29">
        <v>44786</v>
      </c>
      <c r="B230" s="36">
        <v>270</v>
      </c>
      <c r="C230" s="36">
        <v>192</v>
      </c>
      <c r="D230" s="36">
        <v>38</v>
      </c>
      <c r="E230" s="37">
        <v>0.71111111111111114</v>
      </c>
      <c r="F230" s="32">
        <v>1531</v>
      </c>
      <c r="G230" s="32">
        <v>1077</v>
      </c>
      <c r="H230" s="33">
        <v>362</v>
      </c>
      <c r="I230" s="34">
        <v>0.70346178967994777</v>
      </c>
    </row>
    <row r="231" spans="1:9">
      <c r="A231" s="29">
        <v>44787</v>
      </c>
      <c r="B231" s="36">
        <v>270</v>
      </c>
      <c r="C231" s="36">
        <v>196</v>
      </c>
      <c r="D231" s="36">
        <v>38</v>
      </c>
      <c r="E231" s="37">
        <v>0.72592592592592597</v>
      </c>
      <c r="F231" s="32">
        <v>1531</v>
      </c>
      <c r="G231" s="32">
        <v>1041</v>
      </c>
      <c r="H231" s="33">
        <v>372</v>
      </c>
      <c r="I231" s="34">
        <v>0.67994774657086876</v>
      </c>
    </row>
    <row r="232" spans="1:9">
      <c r="A232" s="29">
        <v>44788</v>
      </c>
      <c r="B232" s="36">
        <v>270</v>
      </c>
      <c r="C232" s="36">
        <v>198</v>
      </c>
      <c r="D232" s="36">
        <v>32</v>
      </c>
      <c r="E232" s="37">
        <v>0.73333333333333328</v>
      </c>
      <c r="F232" s="32">
        <v>1531</v>
      </c>
      <c r="G232" s="32">
        <v>1023</v>
      </c>
      <c r="H232" s="33">
        <v>388</v>
      </c>
      <c r="I232" s="34">
        <v>0.66819072501632915</v>
      </c>
    </row>
    <row r="233" spans="1:9">
      <c r="A233" s="29">
        <v>44789</v>
      </c>
      <c r="B233" s="36">
        <v>270</v>
      </c>
      <c r="C233" s="36">
        <v>207</v>
      </c>
      <c r="D233" s="36">
        <v>32</v>
      </c>
      <c r="E233" s="37">
        <v>0.76666666666666672</v>
      </c>
      <c r="F233" s="32">
        <v>1531</v>
      </c>
      <c r="G233" s="32">
        <v>1036</v>
      </c>
      <c r="H233" s="33">
        <v>373</v>
      </c>
      <c r="I233" s="34">
        <v>0.67668190725016331</v>
      </c>
    </row>
    <row r="234" spans="1:9">
      <c r="A234" s="29">
        <v>44790</v>
      </c>
      <c r="B234" s="36">
        <v>270</v>
      </c>
      <c r="C234" s="36">
        <v>201</v>
      </c>
      <c r="D234" s="36">
        <v>38</v>
      </c>
      <c r="E234" s="37">
        <v>0.74444444444444446</v>
      </c>
      <c r="F234" s="32">
        <v>1540</v>
      </c>
      <c r="G234" s="32">
        <v>1063</v>
      </c>
      <c r="H234" s="33">
        <v>338</v>
      </c>
      <c r="I234" s="34">
        <v>0.69025974025974024</v>
      </c>
    </row>
    <row r="235" spans="1:9">
      <c r="A235" s="29">
        <v>44791</v>
      </c>
      <c r="B235" s="36">
        <v>270</v>
      </c>
      <c r="C235" s="36">
        <v>202</v>
      </c>
      <c r="D235" s="36">
        <v>37</v>
      </c>
      <c r="E235" s="37">
        <v>0.74814814814814812</v>
      </c>
      <c r="F235" s="32">
        <v>1534</v>
      </c>
      <c r="G235" s="32">
        <v>1053</v>
      </c>
      <c r="H235" s="33">
        <v>327</v>
      </c>
      <c r="I235" s="34">
        <v>0.68644067796610164</v>
      </c>
    </row>
    <row r="236" spans="1:9">
      <c r="A236" s="29">
        <v>44792</v>
      </c>
      <c r="B236" s="36">
        <v>270</v>
      </c>
      <c r="C236" s="36">
        <v>204</v>
      </c>
      <c r="D236" s="36">
        <v>35</v>
      </c>
      <c r="E236" s="37">
        <v>0.75555555555555554</v>
      </c>
      <c r="F236" s="32">
        <v>1494</v>
      </c>
      <c r="G236" s="32">
        <v>1044</v>
      </c>
      <c r="H236" s="33">
        <v>330</v>
      </c>
      <c r="I236" s="34">
        <v>0.6987951807228916</v>
      </c>
    </row>
    <row r="237" spans="1:9">
      <c r="A237" s="29">
        <v>44793</v>
      </c>
      <c r="B237" s="36">
        <v>273</v>
      </c>
      <c r="C237" s="36">
        <v>204</v>
      </c>
      <c r="D237" s="36">
        <v>35</v>
      </c>
      <c r="E237" s="37">
        <v>0.74725274725274726</v>
      </c>
      <c r="F237" s="32">
        <v>1507</v>
      </c>
      <c r="G237" s="32">
        <v>1044</v>
      </c>
      <c r="H237" s="33">
        <v>330</v>
      </c>
      <c r="I237" s="34">
        <v>0.69276708692767086</v>
      </c>
    </row>
    <row r="238" spans="1:9">
      <c r="A238" s="29">
        <v>44794</v>
      </c>
      <c r="B238" s="36">
        <v>273</v>
      </c>
      <c r="C238" s="36">
        <v>194</v>
      </c>
      <c r="D238" s="36">
        <v>29</v>
      </c>
      <c r="E238" s="37">
        <v>0.71062271062271065</v>
      </c>
      <c r="F238" s="32">
        <v>1507</v>
      </c>
      <c r="G238" s="32">
        <v>1040</v>
      </c>
      <c r="H238" s="33">
        <v>302</v>
      </c>
      <c r="I238" s="34">
        <v>0.69011280690112808</v>
      </c>
    </row>
    <row r="239" spans="1:9">
      <c r="A239" s="29">
        <v>44795</v>
      </c>
      <c r="B239" s="36">
        <v>273</v>
      </c>
      <c r="C239" s="36">
        <v>197</v>
      </c>
      <c r="D239" s="36">
        <v>46</v>
      </c>
      <c r="E239" s="37">
        <v>0.7216117216117216</v>
      </c>
      <c r="F239" s="32">
        <v>1507</v>
      </c>
      <c r="G239" s="32">
        <v>1034</v>
      </c>
      <c r="H239" s="33">
        <v>349</v>
      </c>
      <c r="I239" s="34">
        <v>0.68613138686131392</v>
      </c>
    </row>
    <row r="240" spans="1:9">
      <c r="A240" s="29">
        <v>44796</v>
      </c>
      <c r="B240" s="36">
        <v>273</v>
      </c>
      <c r="C240" s="36">
        <v>195</v>
      </c>
      <c r="D240" s="36">
        <v>44</v>
      </c>
      <c r="E240" s="37">
        <v>0.7142857142857143</v>
      </c>
      <c r="F240" s="32">
        <v>1507</v>
      </c>
      <c r="G240" s="32">
        <v>1049</v>
      </c>
      <c r="H240" s="33">
        <v>339</v>
      </c>
      <c r="I240" s="34">
        <v>0.69608493696084939</v>
      </c>
    </row>
    <row r="241" spans="1:9">
      <c r="A241" s="29">
        <v>44797</v>
      </c>
      <c r="B241" s="36">
        <v>273</v>
      </c>
      <c r="C241" s="36">
        <v>190</v>
      </c>
      <c r="D241" s="36">
        <v>49</v>
      </c>
      <c r="E241" s="37">
        <v>0.69597069597069594</v>
      </c>
      <c r="F241" s="32">
        <v>1515</v>
      </c>
      <c r="G241" s="32">
        <v>1042</v>
      </c>
      <c r="H241" s="33">
        <v>345</v>
      </c>
      <c r="I241" s="34">
        <v>0.68778877887788781</v>
      </c>
    </row>
    <row r="242" spans="1:9">
      <c r="A242" s="29">
        <v>44798</v>
      </c>
      <c r="B242" s="36">
        <v>273</v>
      </c>
      <c r="C242" s="36">
        <v>196</v>
      </c>
      <c r="D242" s="36">
        <v>43</v>
      </c>
      <c r="E242" s="37">
        <v>0.71794871794871795</v>
      </c>
      <c r="F242" s="32">
        <v>1515</v>
      </c>
      <c r="G242" s="32">
        <v>1036</v>
      </c>
      <c r="H242" s="33">
        <v>344</v>
      </c>
      <c r="I242" s="34">
        <v>0.68382838283828384</v>
      </c>
    </row>
    <row r="243" spans="1:9">
      <c r="A243" s="29">
        <v>44799</v>
      </c>
      <c r="B243" s="36">
        <v>273</v>
      </c>
      <c r="C243" s="36">
        <v>192</v>
      </c>
      <c r="D243" s="36">
        <v>39</v>
      </c>
      <c r="E243" s="37">
        <v>0.70329670329670335</v>
      </c>
      <c r="F243" s="32">
        <v>1515</v>
      </c>
      <c r="G243" s="32">
        <v>1019</v>
      </c>
      <c r="H243" s="33">
        <v>361</v>
      </c>
      <c r="I243" s="34">
        <v>0.67260726072607258</v>
      </c>
    </row>
    <row r="244" spans="1:9">
      <c r="A244" s="29">
        <v>44800</v>
      </c>
      <c r="B244" s="36">
        <v>273</v>
      </c>
      <c r="C244" s="36">
        <v>199</v>
      </c>
      <c r="D244" s="36">
        <v>31</v>
      </c>
      <c r="E244" s="37">
        <v>0.7289377289377289</v>
      </c>
      <c r="F244" s="32">
        <v>1515</v>
      </c>
      <c r="G244" s="32">
        <v>1020</v>
      </c>
      <c r="H244" s="33">
        <v>359</v>
      </c>
      <c r="I244" s="34">
        <v>0.67326732673267331</v>
      </c>
    </row>
    <row r="245" spans="1:9">
      <c r="A245" s="29">
        <v>44801</v>
      </c>
      <c r="B245" s="36">
        <v>273</v>
      </c>
      <c r="C245" s="36">
        <v>202</v>
      </c>
      <c r="D245" s="36">
        <v>28</v>
      </c>
      <c r="E245" s="37">
        <v>0.73992673992673996</v>
      </c>
      <c r="F245" s="32">
        <v>1515</v>
      </c>
      <c r="G245" s="32">
        <v>998</v>
      </c>
      <c r="H245" s="33">
        <v>382</v>
      </c>
      <c r="I245" s="34">
        <v>0.6587458745874587</v>
      </c>
    </row>
    <row r="246" spans="1:9">
      <c r="A246" s="29">
        <v>44802</v>
      </c>
      <c r="B246" s="36">
        <v>273</v>
      </c>
      <c r="C246" s="36">
        <v>195</v>
      </c>
      <c r="D246" s="36">
        <v>44</v>
      </c>
      <c r="E246" s="37">
        <v>0.7142857142857143</v>
      </c>
      <c r="F246" s="32">
        <v>1515</v>
      </c>
      <c r="G246" s="32">
        <v>1013</v>
      </c>
      <c r="H246" s="33">
        <v>367</v>
      </c>
      <c r="I246" s="34">
        <v>0.66864686468646861</v>
      </c>
    </row>
    <row r="247" spans="1:9">
      <c r="A247" s="29">
        <v>44803</v>
      </c>
      <c r="B247" s="36">
        <v>273</v>
      </c>
      <c r="C247" s="36">
        <v>200</v>
      </c>
      <c r="D247" s="36">
        <v>39</v>
      </c>
      <c r="E247" s="37">
        <v>0.73260073260073255</v>
      </c>
      <c r="F247" s="32">
        <v>1515</v>
      </c>
      <c r="G247" s="32">
        <v>1027</v>
      </c>
      <c r="H247" s="33">
        <v>352</v>
      </c>
      <c r="I247" s="34">
        <v>0.6778877887788779</v>
      </c>
    </row>
    <row r="248" spans="1:9">
      <c r="A248" s="29">
        <v>44804</v>
      </c>
      <c r="B248" s="36">
        <v>273</v>
      </c>
      <c r="C248" s="36">
        <v>197</v>
      </c>
      <c r="D248" s="36">
        <v>46</v>
      </c>
      <c r="E248" s="37">
        <v>0.7216117216117216</v>
      </c>
      <c r="F248" s="32">
        <v>1515</v>
      </c>
      <c r="G248" s="32">
        <v>1062</v>
      </c>
      <c r="H248" s="33">
        <v>318</v>
      </c>
      <c r="I248" s="34">
        <v>0.70099009900990095</v>
      </c>
    </row>
    <row r="249" spans="1:9">
      <c r="A249" s="29">
        <v>44805</v>
      </c>
      <c r="B249" s="36">
        <v>273</v>
      </c>
      <c r="C249" s="36">
        <v>194</v>
      </c>
      <c r="D249" s="36">
        <v>42</v>
      </c>
      <c r="E249" s="37">
        <v>0.71062271062271065</v>
      </c>
      <c r="F249" s="32">
        <v>1515</v>
      </c>
      <c r="G249" s="32">
        <v>1050</v>
      </c>
      <c r="H249" s="33">
        <v>283</v>
      </c>
      <c r="I249" s="34">
        <v>0.69306930693069302</v>
      </c>
    </row>
    <row r="250" spans="1:9">
      <c r="A250" s="29">
        <v>44806</v>
      </c>
      <c r="B250" s="36">
        <v>273</v>
      </c>
      <c r="C250" s="36">
        <v>197</v>
      </c>
      <c r="D250" s="36">
        <v>40</v>
      </c>
      <c r="E250" s="37">
        <v>0.7216117216117216</v>
      </c>
      <c r="F250" s="32">
        <v>1515</v>
      </c>
      <c r="G250" s="32">
        <v>1040</v>
      </c>
      <c r="H250" s="33">
        <v>340</v>
      </c>
      <c r="I250" s="34">
        <v>0.68646864686468645</v>
      </c>
    </row>
    <row r="251" spans="1:9">
      <c r="A251" s="29">
        <v>44807</v>
      </c>
      <c r="B251" s="30">
        <v>273</v>
      </c>
      <c r="C251" s="30">
        <v>189</v>
      </c>
      <c r="D251" s="30">
        <v>45</v>
      </c>
      <c r="E251" s="31">
        <v>0.69230769230769229</v>
      </c>
      <c r="F251" s="32">
        <v>1515</v>
      </c>
      <c r="G251" s="32">
        <v>1014</v>
      </c>
      <c r="H251" s="33">
        <v>366</v>
      </c>
      <c r="I251" s="34">
        <v>0.66930693069306935</v>
      </c>
    </row>
    <row r="252" spans="1:9">
      <c r="A252" s="29">
        <v>44808</v>
      </c>
      <c r="B252" s="36">
        <v>273</v>
      </c>
      <c r="C252" s="36">
        <v>194</v>
      </c>
      <c r="D252" s="36">
        <v>38</v>
      </c>
      <c r="E252" s="37">
        <v>0.71062271062271065</v>
      </c>
      <c r="F252" s="36">
        <v>1515</v>
      </c>
      <c r="G252" s="36">
        <v>1007</v>
      </c>
      <c r="H252" s="36">
        <v>370</v>
      </c>
      <c r="I252" s="37">
        <v>0.66468646864686465</v>
      </c>
    </row>
    <row r="253" spans="1:9">
      <c r="A253" s="29">
        <v>44809</v>
      </c>
      <c r="B253" s="36">
        <v>273</v>
      </c>
      <c r="C253" s="36">
        <v>197</v>
      </c>
      <c r="D253" s="36">
        <v>47</v>
      </c>
      <c r="E253" s="37">
        <v>0.7216117216117216</v>
      </c>
      <c r="F253" s="32">
        <v>1515</v>
      </c>
      <c r="G253" s="32">
        <v>1019</v>
      </c>
      <c r="H253" s="33">
        <v>361</v>
      </c>
      <c r="I253" s="34">
        <v>0.67260726072607258</v>
      </c>
    </row>
    <row r="254" spans="1:9">
      <c r="A254" s="29">
        <v>44810</v>
      </c>
      <c r="B254" s="36">
        <v>266</v>
      </c>
      <c r="C254" s="36">
        <v>186</v>
      </c>
      <c r="D254" s="36">
        <v>65</v>
      </c>
      <c r="E254" s="37">
        <v>0.6992481203007519</v>
      </c>
      <c r="F254" s="32">
        <v>1458</v>
      </c>
      <c r="G254" s="32">
        <v>1009</v>
      </c>
      <c r="H254" s="33">
        <v>321</v>
      </c>
      <c r="I254" s="34">
        <v>0.6920438957475995</v>
      </c>
    </row>
    <row r="255" spans="1:9">
      <c r="A255" s="29">
        <v>44811</v>
      </c>
      <c r="B255" s="36">
        <v>266</v>
      </c>
      <c r="C255" s="36">
        <v>192</v>
      </c>
      <c r="D255" s="36">
        <v>45</v>
      </c>
      <c r="E255" s="37">
        <v>0.72180451127819545</v>
      </c>
      <c r="F255" s="32">
        <v>1458</v>
      </c>
      <c r="G255" s="32">
        <v>998</v>
      </c>
      <c r="H255" s="33">
        <v>332</v>
      </c>
      <c r="I255" s="34">
        <v>0.68449931412894371</v>
      </c>
    </row>
    <row r="256" spans="1:9">
      <c r="A256" s="29">
        <v>44812</v>
      </c>
      <c r="B256" s="36">
        <v>266</v>
      </c>
      <c r="C256" s="36">
        <v>197</v>
      </c>
      <c r="D256" s="36">
        <v>35</v>
      </c>
      <c r="E256" s="37">
        <v>0.74060150375939848</v>
      </c>
      <c r="F256" s="32">
        <v>1458</v>
      </c>
      <c r="G256" s="32">
        <v>993</v>
      </c>
      <c r="H256" s="33">
        <v>325</v>
      </c>
      <c r="I256" s="34">
        <v>0.68106995884773658</v>
      </c>
    </row>
    <row r="257" spans="1:9">
      <c r="A257" s="29">
        <v>44813</v>
      </c>
      <c r="B257" s="36">
        <v>266</v>
      </c>
      <c r="C257" s="36">
        <v>193</v>
      </c>
      <c r="D257" s="36">
        <v>58</v>
      </c>
      <c r="E257" s="37">
        <v>0.72556390977443608</v>
      </c>
      <c r="F257" s="32">
        <v>1458</v>
      </c>
      <c r="G257" s="32">
        <v>994</v>
      </c>
      <c r="H257" s="33">
        <v>329</v>
      </c>
      <c r="I257" s="34">
        <v>0.68175582990397809</v>
      </c>
    </row>
    <row r="258" spans="1:9">
      <c r="A258" s="29">
        <v>44814</v>
      </c>
      <c r="B258" s="36">
        <v>266</v>
      </c>
      <c r="C258" s="36">
        <v>194</v>
      </c>
      <c r="D258" s="36">
        <v>29</v>
      </c>
      <c r="E258" s="37">
        <v>0.72932330827067671</v>
      </c>
      <c r="F258" s="32">
        <v>1458</v>
      </c>
      <c r="G258" s="32">
        <v>995</v>
      </c>
      <c r="H258" s="33">
        <v>322</v>
      </c>
      <c r="I258" s="34">
        <v>0.6824417009602195</v>
      </c>
    </row>
    <row r="259" spans="1:9">
      <c r="A259" s="29">
        <v>44815</v>
      </c>
      <c r="B259" s="36">
        <v>266</v>
      </c>
      <c r="C259" s="36">
        <v>190</v>
      </c>
      <c r="D259" s="36">
        <v>25</v>
      </c>
      <c r="E259" s="37">
        <v>0.7142857142857143</v>
      </c>
      <c r="F259" s="32">
        <v>1458</v>
      </c>
      <c r="G259" s="32">
        <v>977</v>
      </c>
      <c r="H259" s="33">
        <v>346</v>
      </c>
      <c r="I259" s="34">
        <v>0.67009602194787377</v>
      </c>
    </row>
    <row r="260" spans="1:9">
      <c r="A260" s="29">
        <v>44816</v>
      </c>
      <c r="B260" s="36">
        <v>266</v>
      </c>
      <c r="C260" s="36">
        <v>182</v>
      </c>
      <c r="D260" s="36">
        <v>44</v>
      </c>
      <c r="E260" s="37">
        <v>0.68421052631578949</v>
      </c>
      <c r="F260" s="32">
        <v>1458</v>
      </c>
      <c r="G260" s="32">
        <v>1004</v>
      </c>
      <c r="H260" s="33">
        <v>329</v>
      </c>
      <c r="I260" s="34">
        <v>0.68861454046639237</v>
      </c>
    </row>
    <row r="261" spans="1:9">
      <c r="A261" s="29">
        <v>44817</v>
      </c>
      <c r="B261" s="36">
        <v>266</v>
      </c>
      <c r="C261" s="36">
        <v>186</v>
      </c>
      <c r="D261" s="36">
        <v>51</v>
      </c>
      <c r="E261" s="37">
        <v>0.6992481203007519</v>
      </c>
      <c r="F261" s="32">
        <v>1458</v>
      </c>
      <c r="G261" s="32">
        <v>993</v>
      </c>
      <c r="H261" s="33">
        <v>325</v>
      </c>
      <c r="I261" s="34">
        <v>0.68106995884773658</v>
      </c>
    </row>
    <row r="262" spans="1:9">
      <c r="A262" s="29">
        <v>44818</v>
      </c>
      <c r="B262" s="36">
        <v>266</v>
      </c>
      <c r="C262" s="36">
        <v>189</v>
      </c>
      <c r="D262" s="36">
        <v>43</v>
      </c>
      <c r="E262" s="37">
        <v>0.71052631578947367</v>
      </c>
      <c r="F262" s="32">
        <v>1458</v>
      </c>
      <c r="G262" s="32">
        <v>998</v>
      </c>
      <c r="H262" s="33">
        <v>316</v>
      </c>
      <c r="I262" s="34">
        <v>0.68449931412894371</v>
      </c>
    </row>
    <row r="263" spans="1:9">
      <c r="A263" s="29">
        <v>44819</v>
      </c>
      <c r="B263" s="36">
        <v>266</v>
      </c>
      <c r="C263" s="36">
        <v>197</v>
      </c>
      <c r="D263" s="36">
        <v>40</v>
      </c>
      <c r="E263" s="37">
        <v>0.74060150375939848</v>
      </c>
      <c r="F263" s="32">
        <v>1458</v>
      </c>
      <c r="G263" s="32">
        <v>999</v>
      </c>
      <c r="H263" s="33">
        <v>297</v>
      </c>
      <c r="I263" s="34">
        <v>0.68518518518518523</v>
      </c>
    </row>
    <row r="264" spans="1:9">
      <c r="A264" s="29">
        <v>44820</v>
      </c>
      <c r="B264" s="36">
        <v>266</v>
      </c>
      <c r="C264" s="36">
        <v>198</v>
      </c>
      <c r="D264" s="36">
        <v>24</v>
      </c>
      <c r="E264" s="37">
        <v>0.74436090225563911</v>
      </c>
      <c r="F264" s="32">
        <v>1458</v>
      </c>
      <c r="G264" s="32">
        <v>981</v>
      </c>
      <c r="H264" s="33">
        <v>327</v>
      </c>
      <c r="I264" s="34">
        <v>0.6728395061728395</v>
      </c>
    </row>
    <row r="265" spans="1:9">
      <c r="A265" s="29">
        <v>44821</v>
      </c>
      <c r="B265" s="36">
        <v>266</v>
      </c>
      <c r="C265" s="36">
        <v>207</v>
      </c>
      <c r="D265" s="36">
        <v>20</v>
      </c>
      <c r="E265" s="37">
        <v>0.77819548872180455</v>
      </c>
      <c r="F265" s="32">
        <v>1449</v>
      </c>
      <c r="G265" s="32">
        <v>976</v>
      </c>
      <c r="H265" s="33">
        <v>328</v>
      </c>
      <c r="I265" s="34">
        <v>0.67356797791580403</v>
      </c>
    </row>
    <row r="266" spans="1:9">
      <c r="A266" s="29">
        <v>44822</v>
      </c>
      <c r="B266" s="36">
        <v>266</v>
      </c>
      <c r="C266" s="36">
        <v>202</v>
      </c>
      <c r="D266" s="36">
        <v>21</v>
      </c>
      <c r="E266" s="37">
        <v>0.75939849624060152</v>
      </c>
      <c r="F266" s="32">
        <v>1449</v>
      </c>
      <c r="G266" s="32">
        <v>1001</v>
      </c>
      <c r="H266" s="33">
        <v>313</v>
      </c>
      <c r="I266" s="34">
        <v>0.6908212560386473</v>
      </c>
    </row>
    <row r="267" spans="1:9">
      <c r="A267" s="29">
        <v>44823</v>
      </c>
      <c r="B267" s="36">
        <v>266</v>
      </c>
      <c r="C267" s="36">
        <v>189</v>
      </c>
      <c r="D267" s="36">
        <v>39</v>
      </c>
      <c r="E267" s="37">
        <v>0.71052631578947367</v>
      </c>
      <c r="F267" s="32">
        <v>1449</v>
      </c>
      <c r="G267" s="32">
        <v>1002</v>
      </c>
      <c r="H267" s="33">
        <v>298</v>
      </c>
      <c r="I267" s="34">
        <v>0.69151138716356109</v>
      </c>
    </row>
    <row r="268" spans="1:9">
      <c r="A268" s="29">
        <v>44824</v>
      </c>
      <c r="B268" s="36">
        <v>266</v>
      </c>
      <c r="C268" s="36">
        <v>191</v>
      </c>
      <c r="D268" s="36">
        <v>41</v>
      </c>
      <c r="E268" s="37">
        <v>0.71804511278195493</v>
      </c>
      <c r="F268" s="32">
        <v>1449</v>
      </c>
      <c r="G268" s="32">
        <v>996</v>
      </c>
      <c r="H268" s="33">
        <v>309</v>
      </c>
      <c r="I268" s="34">
        <v>0.68737060041407871</v>
      </c>
    </row>
    <row r="269" spans="1:9">
      <c r="A269" s="29">
        <v>44825</v>
      </c>
      <c r="B269" s="36">
        <v>266</v>
      </c>
      <c r="C269" s="36">
        <v>192</v>
      </c>
      <c r="D269" s="36">
        <v>45</v>
      </c>
      <c r="E269" s="37">
        <v>0.72180451127819545</v>
      </c>
      <c r="F269" s="32">
        <v>1449</v>
      </c>
      <c r="G269" s="32">
        <v>992</v>
      </c>
      <c r="H269" s="33">
        <v>313</v>
      </c>
      <c r="I269" s="34">
        <v>0.68461007591442369</v>
      </c>
    </row>
    <row r="270" spans="1:9">
      <c r="A270" s="29">
        <v>44826</v>
      </c>
      <c r="B270" s="36">
        <v>266</v>
      </c>
      <c r="C270" s="36">
        <v>202</v>
      </c>
      <c r="D270" s="36">
        <v>30</v>
      </c>
      <c r="E270" s="37">
        <v>0.75939849624060152</v>
      </c>
      <c r="F270" s="32">
        <v>1449</v>
      </c>
      <c r="G270" s="32">
        <v>981</v>
      </c>
      <c r="H270" s="33">
        <v>323</v>
      </c>
      <c r="I270" s="34">
        <v>0.67701863354037262</v>
      </c>
    </row>
    <row r="271" spans="1:9">
      <c r="A271" s="29">
        <v>44827</v>
      </c>
      <c r="B271" s="36">
        <v>266</v>
      </c>
      <c r="C271" s="36">
        <v>206</v>
      </c>
      <c r="D271" s="36">
        <v>31</v>
      </c>
      <c r="E271" s="37">
        <v>0.77443609022556392</v>
      </c>
      <c r="F271" s="32">
        <v>1449</v>
      </c>
      <c r="G271" s="32">
        <v>1011</v>
      </c>
      <c r="H271" s="33">
        <v>285</v>
      </c>
      <c r="I271" s="34">
        <v>0.6977225672877847</v>
      </c>
    </row>
    <row r="272" spans="1:9">
      <c r="A272" s="29">
        <v>44828</v>
      </c>
      <c r="B272" s="36">
        <v>266</v>
      </c>
      <c r="C272" s="36">
        <v>200</v>
      </c>
      <c r="D272" s="36">
        <v>17</v>
      </c>
      <c r="E272" s="37">
        <v>0.75187969924812026</v>
      </c>
      <c r="F272" s="32">
        <v>1449</v>
      </c>
      <c r="G272" s="32">
        <v>994</v>
      </c>
      <c r="H272" s="33">
        <v>310</v>
      </c>
      <c r="I272" s="34">
        <v>0.68599033816425126</v>
      </c>
    </row>
    <row r="273" spans="1:9">
      <c r="A273" s="29">
        <v>44829</v>
      </c>
      <c r="B273" s="36">
        <v>266</v>
      </c>
      <c r="C273" s="36">
        <v>204</v>
      </c>
      <c r="D273" s="36">
        <v>19</v>
      </c>
      <c r="E273" s="37">
        <v>0.76691729323308266</v>
      </c>
      <c r="F273" s="32">
        <v>1449</v>
      </c>
      <c r="G273" s="32">
        <v>950</v>
      </c>
      <c r="H273" s="33">
        <v>346</v>
      </c>
      <c r="I273" s="34">
        <v>0.65562456866804697</v>
      </c>
    </row>
    <row r="274" spans="1:9">
      <c r="A274" s="29">
        <v>44830</v>
      </c>
      <c r="B274" s="36">
        <v>266</v>
      </c>
      <c r="C274" s="36">
        <v>199</v>
      </c>
      <c r="D274" s="36">
        <v>33</v>
      </c>
      <c r="E274" s="37">
        <v>0.74812030075187974</v>
      </c>
      <c r="F274" s="32">
        <v>1449</v>
      </c>
      <c r="G274" s="32">
        <v>949</v>
      </c>
      <c r="H274" s="33">
        <v>356</v>
      </c>
      <c r="I274" s="34">
        <v>0.65493443754313319</v>
      </c>
    </row>
    <row r="275" spans="1:9">
      <c r="A275" s="29">
        <v>44831</v>
      </c>
      <c r="B275" s="36">
        <v>266</v>
      </c>
      <c r="C275" s="36">
        <v>191</v>
      </c>
      <c r="D275" s="36">
        <v>46</v>
      </c>
      <c r="E275" s="37">
        <v>0.71804511278195493</v>
      </c>
      <c r="F275" s="32">
        <v>1449</v>
      </c>
      <c r="G275" s="32">
        <v>966</v>
      </c>
      <c r="H275" s="33">
        <v>330</v>
      </c>
      <c r="I275" s="34">
        <v>0.66666666666666663</v>
      </c>
    </row>
    <row r="276" spans="1:9">
      <c r="A276" s="29">
        <v>44832</v>
      </c>
      <c r="B276" s="36">
        <v>266</v>
      </c>
      <c r="C276" s="36">
        <v>191</v>
      </c>
      <c r="D276" s="36">
        <v>50</v>
      </c>
      <c r="E276" s="37">
        <v>0.71804511278195493</v>
      </c>
      <c r="F276" s="32">
        <v>1449</v>
      </c>
      <c r="G276" s="32">
        <v>985</v>
      </c>
      <c r="H276" s="33">
        <v>329</v>
      </c>
      <c r="I276" s="34">
        <v>0.67977915804002764</v>
      </c>
    </row>
    <row r="277" spans="1:9">
      <c r="A277" s="29">
        <v>44833</v>
      </c>
      <c r="B277" s="36">
        <v>266</v>
      </c>
      <c r="C277" s="36">
        <v>204</v>
      </c>
      <c r="D277" s="36">
        <v>35</v>
      </c>
      <c r="E277" s="37">
        <v>0.76691729323308266</v>
      </c>
      <c r="F277" s="32">
        <v>1449</v>
      </c>
      <c r="G277" s="32">
        <v>971</v>
      </c>
      <c r="H277" s="33">
        <v>341</v>
      </c>
      <c r="I277" s="34">
        <v>0.67011732229123533</v>
      </c>
    </row>
    <row r="278" spans="1:9">
      <c r="A278" s="29">
        <v>44834</v>
      </c>
      <c r="B278" s="36">
        <v>266</v>
      </c>
      <c r="C278" s="36">
        <v>206</v>
      </c>
      <c r="D278" s="36">
        <v>26</v>
      </c>
      <c r="E278" s="37">
        <v>0.77443609022556392</v>
      </c>
      <c r="F278" s="32">
        <v>1449</v>
      </c>
      <c r="G278" s="32">
        <v>1009</v>
      </c>
      <c r="H278" s="33">
        <v>298</v>
      </c>
      <c r="I278" s="34">
        <v>0.69634230503795724</v>
      </c>
    </row>
    <row r="279" spans="1:9">
      <c r="A279" s="29">
        <v>44835</v>
      </c>
      <c r="B279" s="36">
        <v>266</v>
      </c>
      <c r="C279" s="36">
        <v>203</v>
      </c>
      <c r="D279" s="36">
        <v>23</v>
      </c>
      <c r="E279" s="37">
        <v>0.76315789473684215</v>
      </c>
      <c r="F279" s="32">
        <v>1449</v>
      </c>
      <c r="G279" s="32">
        <v>991</v>
      </c>
      <c r="H279" s="33">
        <v>316</v>
      </c>
      <c r="I279" s="34">
        <v>0.68391994478951001</v>
      </c>
    </row>
    <row r="280" spans="1:9">
      <c r="A280" s="29">
        <v>44836</v>
      </c>
      <c r="B280" s="36">
        <v>266</v>
      </c>
      <c r="C280" s="36">
        <v>204</v>
      </c>
      <c r="D280" s="36">
        <v>28</v>
      </c>
      <c r="E280" s="37">
        <v>0.76691729323308266</v>
      </c>
      <c r="F280" s="32">
        <v>1449</v>
      </c>
      <c r="G280" s="32">
        <v>1001</v>
      </c>
      <c r="H280" s="33">
        <v>295</v>
      </c>
      <c r="I280" s="34">
        <v>0.6908212560386473</v>
      </c>
    </row>
    <row r="281" spans="1:9">
      <c r="A281" s="29">
        <v>44837</v>
      </c>
      <c r="B281" s="36">
        <v>266</v>
      </c>
      <c r="C281" s="36">
        <v>203</v>
      </c>
      <c r="D281" s="36">
        <v>28</v>
      </c>
      <c r="E281" s="37">
        <v>0.76315789473684215</v>
      </c>
      <c r="F281" s="32">
        <v>1449</v>
      </c>
      <c r="G281" s="32">
        <v>979</v>
      </c>
      <c r="H281" s="33">
        <v>318</v>
      </c>
      <c r="I281" s="34">
        <v>0.67563837129054516</v>
      </c>
    </row>
    <row r="282" spans="1:9">
      <c r="A282" s="29">
        <v>44838</v>
      </c>
      <c r="B282" s="36">
        <v>266</v>
      </c>
      <c r="C282" s="36">
        <v>192</v>
      </c>
      <c r="D282" s="36">
        <v>27</v>
      </c>
      <c r="E282" s="37">
        <v>0.72180451127819545</v>
      </c>
      <c r="F282" s="32">
        <v>1449</v>
      </c>
      <c r="G282" s="32">
        <v>983</v>
      </c>
      <c r="H282" s="33">
        <v>314</v>
      </c>
      <c r="I282" s="34">
        <v>0.67839889579020018</v>
      </c>
    </row>
    <row r="283" spans="1:9">
      <c r="A283" s="53">
        <v>44839</v>
      </c>
      <c r="B283" s="36">
        <v>266</v>
      </c>
      <c r="C283" s="36">
        <v>202</v>
      </c>
      <c r="D283" s="36">
        <v>28</v>
      </c>
      <c r="E283" s="37">
        <v>0.75939849624060152</v>
      </c>
      <c r="F283" s="32">
        <v>1449</v>
      </c>
      <c r="G283" s="32">
        <v>996</v>
      </c>
      <c r="H283" s="54">
        <v>311</v>
      </c>
      <c r="I283" s="34">
        <v>0.68737060041407871</v>
      </c>
    </row>
    <row r="284" spans="1:9">
      <c r="A284" s="29">
        <v>44840</v>
      </c>
      <c r="B284" s="36">
        <v>266</v>
      </c>
      <c r="C284" s="36">
        <v>208</v>
      </c>
      <c r="D284" s="36">
        <v>23</v>
      </c>
      <c r="E284" s="37">
        <v>0.78195488721804507</v>
      </c>
      <c r="F284" s="32">
        <v>1449</v>
      </c>
      <c r="G284" s="32">
        <v>1012</v>
      </c>
      <c r="H284" s="33">
        <v>295</v>
      </c>
      <c r="I284" s="34">
        <v>0.69841269841269837</v>
      </c>
    </row>
    <row r="285" spans="1:9">
      <c r="A285" s="29">
        <v>44841</v>
      </c>
      <c r="B285" s="36">
        <v>266</v>
      </c>
      <c r="C285" s="36">
        <v>210</v>
      </c>
      <c r="D285" s="36">
        <v>27</v>
      </c>
      <c r="E285" s="37">
        <v>0.78947368421052633</v>
      </c>
      <c r="F285" s="32">
        <v>1449</v>
      </c>
      <c r="G285" s="32">
        <v>1019</v>
      </c>
      <c r="H285" s="33">
        <v>288</v>
      </c>
      <c r="I285" s="34">
        <v>0.70324361628709453</v>
      </c>
    </row>
    <row r="286" spans="1:9">
      <c r="A286" s="29">
        <v>44842</v>
      </c>
      <c r="B286" s="30">
        <v>266</v>
      </c>
      <c r="C286" s="30">
        <v>202</v>
      </c>
      <c r="D286" s="30">
        <v>78</v>
      </c>
      <c r="E286" s="31">
        <v>0.76</v>
      </c>
      <c r="F286" s="32">
        <v>1449</v>
      </c>
      <c r="G286" s="32">
        <v>1005</v>
      </c>
      <c r="H286" s="33">
        <v>302</v>
      </c>
      <c r="I286" s="34">
        <v>0.69358178053830233</v>
      </c>
    </row>
    <row r="287" spans="1:9">
      <c r="A287" s="29">
        <v>44843</v>
      </c>
      <c r="B287" s="30">
        <v>266</v>
      </c>
      <c r="C287" s="30">
        <v>209</v>
      </c>
      <c r="D287" s="30">
        <v>28</v>
      </c>
      <c r="E287" s="31">
        <v>0.7857142857142857</v>
      </c>
      <c r="F287" s="32">
        <v>1449</v>
      </c>
      <c r="G287" s="32">
        <v>972</v>
      </c>
      <c r="H287" s="33">
        <v>334</v>
      </c>
      <c r="I287" s="34">
        <v>0.67080745341614911</v>
      </c>
    </row>
    <row r="288" spans="1:9">
      <c r="A288" s="29">
        <v>44844</v>
      </c>
      <c r="B288" s="36">
        <v>266</v>
      </c>
      <c r="C288" s="36">
        <v>209</v>
      </c>
      <c r="D288" s="36">
        <v>24</v>
      </c>
      <c r="E288" s="37">
        <v>0.7857142857142857</v>
      </c>
      <c r="F288" s="32">
        <v>1449</v>
      </c>
      <c r="G288" s="32">
        <v>995</v>
      </c>
      <c r="H288" s="33">
        <v>312</v>
      </c>
      <c r="I288" s="34">
        <v>0.68668046928916493</v>
      </c>
    </row>
    <row r="289" spans="1:9">
      <c r="A289" s="29">
        <v>44845</v>
      </c>
      <c r="B289" s="36">
        <v>266</v>
      </c>
      <c r="C289" s="36">
        <v>211</v>
      </c>
      <c r="D289" s="36">
        <v>26</v>
      </c>
      <c r="E289" s="37">
        <v>0.79323308270676696</v>
      </c>
      <c r="F289" s="32">
        <v>1449</v>
      </c>
      <c r="G289" s="32">
        <v>991</v>
      </c>
      <c r="H289" s="33">
        <v>316</v>
      </c>
      <c r="I289" s="34">
        <v>0.68391994478951001</v>
      </c>
    </row>
    <row r="290" spans="1:9">
      <c r="A290" s="29">
        <v>44846</v>
      </c>
      <c r="B290" s="36">
        <v>266</v>
      </c>
      <c r="C290" s="36">
        <v>205</v>
      </c>
      <c r="D290" s="36">
        <v>31</v>
      </c>
      <c r="E290" s="37">
        <v>0.77067669172932329</v>
      </c>
      <c r="F290" s="32">
        <v>1449</v>
      </c>
      <c r="G290" s="32">
        <v>1011</v>
      </c>
      <c r="H290" s="33">
        <v>296</v>
      </c>
      <c r="I290" s="34">
        <v>0.6977225672877847</v>
      </c>
    </row>
    <row r="291" spans="1:9">
      <c r="A291" s="29">
        <v>44847</v>
      </c>
      <c r="B291" s="36">
        <v>266</v>
      </c>
      <c r="C291" s="36">
        <v>205</v>
      </c>
      <c r="D291" s="36">
        <v>26</v>
      </c>
      <c r="E291" s="37">
        <v>0.77067669172932329</v>
      </c>
      <c r="F291" s="32">
        <v>1458</v>
      </c>
      <c r="G291" s="32">
        <v>1018</v>
      </c>
      <c r="H291" s="33">
        <v>289</v>
      </c>
      <c r="I291" s="34">
        <v>0.69821673525377226</v>
      </c>
    </row>
    <row r="292" spans="1:9">
      <c r="A292" s="29">
        <v>44848</v>
      </c>
      <c r="B292" s="36">
        <v>266</v>
      </c>
      <c r="C292" s="36">
        <v>201</v>
      </c>
      <c r="D292" s="36">
        <v>31</v>
      </c>
      <c r="E292" s="37">
        <v>0.75563909774436089</v>
      </c>
      <c r="F292" s="32">
        <v>1458</v>
      </c>
      <c r="G292" s="32">
        <v>1003</v>
      </c>
      <c r="H292" s="33">
        <v>304</v>
      </c>
      <c r="I292" s="34">
        <v>0.68792866941015085</v>
      </c>
    </row>
    <row r="293" spans="1:9">
      <c r="A293" s="29">
        <v>44849</v>
      </c>
      <c r="B293" s="36">
        <v>266</v>
      </c>
      <c r="C293" s="36">
        <v>204</v>
      </c>
      <c r="D293" s="36">
        <v>29</v>
      </c>
      <c r="E293" s="37">
        <v>0.76691729323308266</v>
      </c>
      <c r="F293" s="32">
        <v>1458</v>
      </c>
      <c r="G293" s="32">
        <v>999</v>
      </c>
      <c r="H293" s="33">
        <v>309</v>
      </c>
      <c r="I293" s="34">
        <v>0.68518518518518523</v>
      </c>
    </row>
    <row r="294" spans="1:9">
      <c r="A294" s="29">
        <v>44850</v>
      </c>
      <c r="B294" s="36">
        <v>266</v>
      </c>
      <c r="C294" s="36">
        <v>205</v>
      </c>
      <c r="D294" s="36">
        <v>25</v>
      </c>
      <c r="E294" s="37">
        <v>0.77067669172932329</v>
      </c>
      <c r="F294" s="32">
        <v>1458</v>
      </c>
      <c r="G294" s="32">
        <v>1024</v>
      </c>
      <c r="H294" s="33">
        <v>283</v>
      </c>
      <c r="I294" s="34">
        <v>0.7023319615912208</v>
      </c>
    </row>
    <row r="295" spans="1:9">
      <c r="A295" s="29">
        <v>44851</v>
      </c>
      <c r="B295" s="36">
        <v>266</v>
      </c>
      <c r="C295" s="36">
        <v>205</v>
      </c>
      <c r="D295" s="36">
        <v>31</v>
      </c>
      <c r="E295" s="37">
        <v>0.77067669172932329</v>
      </c>
      <c r="F295" s="32">
        <v>1458</v>
      </c>
      <c r="G295" s="32">
        <v>1054</v>
      </c>
      <c r="H295" s="33">
        <v>253</v>
      </c>
      <c r="I295" s="34">
        <v>0.72290809327846361</v>
      </c>
    </row>
    <row r="296" spans="1:9">
      <c r="A296" s="29">
        <v>44852</v>
      </c>
      <c r="B296" s="36">
        <v>266</v>
      </c>
      <c r="C296" s="36">
        <v>207</v>
      </c>
      <c r="D296" s="36">
        <v>26</v>
      </c>
      <c r="E296" s="37">
        <v>0.77819548872180455</v>
      </c>
      <c r="F296" s="32">
        <v>1458</v>
      </c>
      <c r="G296" s="32">
        <v>1041</v>
      </c>
      <c r="H296" s="33">
        <v>266</v>
      </c>
      <c r="I296" s="34">
        <v>0.71399176954732513</v>
      </c>
    </row>
    <row r="297" spans="1:9">
      <c r="A297" s="29">
        <v>44853</v>
      </c>
      <c r="B297" s="36">
        <v>266</v>
      </c>
      <c r="C297" s="36">
        <v>206</v>
      </c>
      <c r="D297" s="36">
        <v>30</v>
      </c>
      <c r="E297" s="37">
        <v>0.77443609022556392</v>
      </c>
      <c r="F297" s="32">
        <v>1458</v>
      </c>
      <c r="G297" s="32">
        <v>1037</v>
      </c>
      <c r="H297" s="33">
        <v>269</v>
      </c>
      <c r="I297" s="34">
        <v>0.7112482853223594</v>
      </c>
    </row>
    <row r="298" spans="1:9">
      <c r="A298" s="29">
        <v>44854</v>
      </c>
      <c r="B298" s="36">
        <v>266</v>
      </c>
      <c r="C298" s="36">
        <v>195</v>
      </c>
      <c r="D298" s="36">
        <v>36</v>
      </c>
      <c r="E298" s="37">
        <v>0.73308270676691734</v>
      </c>
      <c r="F298" s="32">
        <v>1458</v>
      </c>
      <c r="G298" s="32">
        <v>1030</v>
      </c>
      <c r="H298" s="33">
        <v>276</v>
      </c>
      <c r="I298" s="34">
        <v>0.70644718792866945</v>
      </c>
    </row>
    <row r="299" spans="1:9">
      <c r="A299" s="29">
        <v>44855</v>
      </c>
      <c r="B299" s="36">
        <v>266</v>
      </c>
      <c r="C299" s="36">
        <v>207</v>
      </c>
      <c r="D299" s="36">
        <v>29</v>
      </c>
      <c r="E299" s="37">
        <v>0.77819548872180455</v>
      </c>
      <c r="F299" s="32">
        <v>1454</v>
      </c>
      <c r="G299" s="32">
        <v>1049</v>
      </c>
      <c r="H299" s="33">
        <v>252</v>
      </c>
      <c r="I299" s="34">
        <v>0.72145804676753778</v>
      </c>
    </row>
    <row r="300" spans="1:9">
      <c r="A300" s="29">
        <v>44856</v>
      </c>
      <c r="B300" s="36">
        <v>263</v>
      </c>
      <c r="C300" s="36">
        <v>209</v>
      </c>
      <c r="D300" s="36">
        <v>22</v>
      </c>
      <c r="E300" s="37">
        <v>0.79467680608365021</v>
      </c>
      <c r="F300" s="32">
        <v>1413</v>
      </c>
      <c r="G300" s="32">
        <v>1009</v>
      </c>
      <c r="H300" s="33">
        <v>296</v>
      </c>
      <c r="I300" s="34">
        <v>0.71408351026185424</v>
      </c>
    </row>
    <row r="301" spans="1:9">
      <c r="A301" s="29">
        <v>44857</v>
      </c>
      <c r="B301" s="36">
        <v>263</v>
      </c>
      <c r="C301" s="36">
        <v>205</v>
      </c>
      <c r="D301" s="36">
        <v>26</v>
      </c>
      <c r="E301" s="37">
        <v>0.77946768060836502</v>
      </c>
      <c r="F301" s="32">
        <v>1413</v>
      </c>
      <c r="G301" s="32">
        <v>1011</v>
      </c>
      <c r="H301" s="33">
        <v>293</v>
      </c>
      <c r="I301" s="34">
        <v>0.71549893842887469</v>
      </c>
    </row>
    <row r="302" spans="1:9">
      <c r="A302" s="29">
        <v>44858</v>
      </c>
      <c r="B302" s="36">
        <v>263</v>
      </c>
      <c r="C302" s="36">
        <v>207</v>
      </c>
      <c r="D302" s="36">
        <v>24</v>
      </c>
      <c r="E302" s="37">
        <v>0.78707224334600756</v>
      </c>
      <c r="F302" s="32">
        <v>1413</v>
      </c>
      <c r="G302" s="32">
        <v>1030</v>
      </c>
      <c r="H302" s="33">
        <v>273</v>
      </c>
      <c r="I302" s="34">
        <v>0.72894550601556973</v>
      </c>
    </row>
    <row r="303" spans="1:9">
      <c r="A303" s="29">
        <v>44859</v>
      </c>
      <c r="B303" s="36">
        <v>263</v>
      </c>
      <c r="C303" s="36">
        <v>200</v>
      </c>
      <c r="D303" s="36">
        <v>36</v>
      </c>
      <c r="E303" s="37">
        <v>0.76045627376425851</v>
      </c>
      <c r="F303" s="32">
        <v>1408</v>
      </c>
      <c r="G303" s="32">
        <v>1026</v>
      </c>
      <c r="H303" s="33">
        <v>276</v>
      </c>
      <c r="I303" s="34">
        <v>0.72869318181818177</v>
      </c>
    </row>
    <row r="304" spans="1:9">
      <c r="A304" s="29">
        <v>44860</v>
      </c>
      <c r="B304" s="36">
        <v>263</v>
      </c>
      <c r="C304" s="36">
        <v>192</v>
      </c>
      <c r="D304" s="36">
        <v>39</v>
      </c>
      <c r="E304" s="37">
        <v>0.73003802281368824</v>
      </c>
      <c r="F304" s="32">
        <v>1408</v>
      </c>
      <c r="G304" s="32">
        <v>1010</v>
      </c>
      <c r="H304" s="33">
        <v>294</v>
      </c>
      <c r="I304" s="34">
        <v>0.71732954545454541</v>
      </c>
    </row>
    <row r="305" spans="1:9">
      <c r="A305" s="29">
        <v>44861</v>
      </c>
      <c r="B305" s="36">
        <v>263</v>
      </c>
      <c r="C305" s="36">
        <v>197</v>
      </c>
      <c r="D305" s="36">
        <v>34</v>
      </c>
      <c r="E305" s="37">
        <v>0.74904942965779464</v>
      </c>
      <c r="F305" s="32">
        <v>1408</v>
      </c>
      <c r="G305" s="32">
        <v>1020</v>
      </c>
      <c r="H305" s="33">
        <v>286</v>
      </c>
      <c r="I305" s="34">
        <v>0.72443181818181823</v>
      </c>
    </row>
    <row r="306" spans="1:9">
      <c r="A306" s="29">
        <v>44862</v>
      </c>
      <c r="B306" s="36">
        <v>263</v>
      </c>
      <c r="C306" s="36">
        <v>201</v>
      </c>
      <c r="D306" s="36">
        <v>29</v>
      </c>
      <c r="E306" s="37">
        <v>0.76425855513307983</v>
      </c>
      <c r="F306" s="32">
        <v>1408</v>
      </c>
      <c r="G306" s="32">
        <v>1036</v>
      </c>
      <c r="H306" s="33">
        <v>269</v>
      </c>
      <c r="I306" s="34">
        <v>0.73579545454545459</v>
      </c>
    </row>
    <row r="307" spans="1:9">
      <c r="A307" s="29">
        <v>44863</v>
      </c>
      <c r="B307" s="36">
        <v>262</v>
      </c>
      <c r="C307" s="36">
        <v>197</v>
      </c>
      <c r="D307" s="36">
        <v>33</v>
      </c>
      <c r="E307" s="37">
        <v>0.75190839694656486</v>
      </c>
      <c r="F307" s="32">
        <v>1408</v>
      </c>
      <c r="G307" s="32">
        <v>1033</v>
      </c>
      <c r="H307" s="33">
        <v>272</v>
      </c>
      <c r="I307" s="34">
        <v>0.73366477272727271</v>
      </c>
    </row>
    <row r="308" spans="1:9">
      <c r="A308" s="29">
        <v>44864</v>
      </c>
      <c r="B308" s="36">
        <v>262</v>
      </c>
      <c r="C308" s="36">
        <v>198</v>
      </c>
      <c r="D308" s="36">
        <v>33</v>
      </c>
      <c r="E308" s="37">
        <v>0.75572519083969469</v>
      </c>
      <c r="F308" s="32">
        <v>1408</v>
      </c>
      <c r="G308" s="32">
        <v>1004</v>
      </c>
      <c r="H308" s="33">
        <v>302</v>
      </c>
      <c r="I308" s="34">
        <v>0.71306818181818177</v>
      </c>
    </row>
    <row r="309" spans="1:9">
      <c r="A309" s="29">
        <v>44865</v>
      </c>
      <c r="B309" s="36">
        <v>262</v>
      </c>
      <c r="C309" s="36">
        <v>198</v>
      </c>
      <c r="D309" s="36">
        <v>33</v>
      </c>
      <c r="E309" s="37">
        <v>0.75572519083969469</v>
      </c>
      <c r="F309" s="32">
        <v>1408</v>
      </c>
      <c r="G309" s="32">
        <v>1024</v>
      </c>
      <c r="H309" s="33">
        <v>282</v>
      </c>
      <c r="I309" s="34">
        <v>0.72727272727272729</v>
      </c>
    </row>
    <row r="310" spans="1:9">
      <c r="A310" s="29">
        <v>44866</v>
      </c>
      <c r="B310" s="36">
        <v>263</v>
      </c>
      <c r="C310" s="36">
        <v>190</v>
      </c>
      <c r="D310" s="36">
        <v>42</v>
      </c>
      <c r="E310" s="37">
        <v>0.72243346007604559</v>
      </c>
      <c r="F310" s="32">
        <v>1408</v>
      </c>
      <c r="G310" s="32">
        <v>1024</v>
      </c>
      <c r="H310" s="33">
        <v>280</v>
      </c>
      <c r="I310" s="34">
        <v>0.72727272727272729</v>
      </c>
    </row>
    <row r="311" spans="1:9">
      <c r="A311" s="29">
        <v>44867</v>
      </c>
      <c r="B311" s="36">
        <v>263</v>
      </c>
      <c r="C311" s="36">
        <v>203</v>
      </c>
      <c r="D311" s="36">
        <v>33</v>
      </c>
      <c r="E311" s="37">
        <v>0.77186311787072248</v>
      </c>
      <c r="F311" s="32">
        <v>1408</v>
      </c>
      <c r="G311" s="32">
        <v>1021</v>
      </c>
      <c r="H311" s="33">
        <v>283</v>
      </c>
      <c r="I311" s="34">
        <v>0.72514204545454541</v>
      </c>
    </row>
    <row r="312" spans="1:9">
      <c r="A312" s="29">
        <v>44868</v>
      </c>
      <c r="B312" s="36">
        <v>263</v>
      </c>
      <c r="C312" s="36">
        <v>200</v>
      </c>
      <c r="D312" s="36">
        <v>32</v>
      </c>
      <c r="E312" s="37">
        <v>0.76045627376425851</v>
      </c>
      <c r="F312" s="32">
        <v>1408</v>
      </c>
      <c r="G312" s="32">
        <v>1026</v>
      </c>
      <c r="H312" s="33">
        <v>280</v>
      </c>
      <c r="I312" s="34">
        <v>0.72869318181818177</v>
      </c>
    </row>
    <row r="313" spans="1:9">
      <c r="A313" s="29">
        <v>44869</v>
      </c>
      <c r="B313" s="36">
        <v>263</v>
      </c>
      <c r="C313" s="36">
        <v>197</v>
      </c>
      <c r="D313" s="36">
        <v>34</v>
      </c>
      <c r="E313" s="37">
        <v>0.74904942965779464</v>
      </c>
      <c r="F313" s="36">
        <v>1408</v>
      </c>
      <c r="G313" s="36">
        <v>1004</v>
      </c>
      <c r="H313" s="36">
        <v>302</v>
      </c>
      <c r="I313" s="37">
        <v>0.71306818181818177</v>
      </c>
    </row>
    <row r="314" spans="1:9">
      <c r="A314" s="29">
        <v>44870</v>
      </c>
      <c r="B314" s="36">
        <v>263</v>
      </c>
      <c r="C314" s="36">
        <v>203</v>
      </c>
      <c r="D314" s="36">
        <v>29</v>
      </c>
      <c r="E314" s="37">
        <v>0.77186311787072248</v>
      </c>
      <c r="F314" s="36">
        <v>1408</v>
      </c>
      <c r="G314" s="36">
        <v>994</v>
      </c>
      <c r="H314" s="36">
        <v>308</v>
      </c>
      <c r="I314" s="37">
        <v>0.70596590909090906</v>
      </c>
    </row>
    <row r="315" spans="1:9">
      <c r="A315" s="29">
        <v>44871</v>
      </c>
      <c r="B315" s="36">
        <v>263</v>
      </c>
      <c r="C315" s="36">
        <v>205</v>
      </c>
      <c r="D315" s="36">
        <v>27</v>
      </c>
      <c r="E315" s="37">
        <v>0.77946768060836502</v>
      </c>
      <c r="F315" s="36">
        <v>1408</v>
      </c>
      <c r="G315" s="36">
        <v>967</v>
      </c>
      <c r="H315" s="36">
        <v>332</v>
      </c>
      <c r="I315" s="37">
        <v>0.68678977272727271</v>
      </c>
    </row>
    <row r="316" spans="1:9">
      <c r="A316" s="29">
        <v>44872</v>
      </c>
      <c r="B316" s="36">
        <v>263</v>
      </c>
      <c r="C316" s="36">
        <v>202</v>
      </c>
      <c r="D316" s="36">
        <v>30</v>
      </c>
      <c r="E316" s="37">
        <v>0.76806083650190116</v>
      </c>
      <c r="F316" s="36">
        <v>1408</v>
      </c>
      <c r="G316" s="36">
        <v>998</v>
      </c>
      <c r="H316" s="36">
        <v>306</v>
      </c>
      <c r="I316" s="37">
        <v>0.70880681818181823</v>
      </c>
    </row>
    <row r="317" spans="1:9">
      <c r="A317" s="29">
        <v>44873</v>
      </c>
      <c r="B317" s="36">
        <v>263</v>
      </c>
      <c r="C317" s="36">
        <v>204</v>
      </c>
      <c r="D317" s="36">
        <v>33</v>
      </c>
      <c r="E317" s="37">
        <v>0.7756653992395437</v>
      </c>
      <c r="F317" s="36">
        <v>1408</v>
      </c>
      <c r="G317" s="36">
        <v>996</v>
      </c>
      <c r="H317" s="36">
        <v>306</v>
      </c>
      <c r="I317" s="37">
        <v>0.70738636363636365</v>
      </c>
    </row>
    <row r="318" spans="1:9">
      <c r="A318" s="29">
        <v>44874</v>
      </c>
      <c r="B318" s="36">
        <v>263</v>
      </c>
      <c r="C318" s="36">
        <v>204</v>
      </c>
      <c r="D318" s="36">
        <v>28</v>
      </c>
      <c r="E318" s="37">
        <v>0.7756653992395437</v>
      </c>
      <c r="F318" s="36">
        <v>1408</v>
      </c>
      <c r="G318" s="36">
        <v>1000</v>
      </c>
      <c r="H318" s="36">
        <v>305</v>
      </c>
      <c r="I318" s="37">
        <v>0.71022727272727271</v>
      </c>
    </row>
    <row r="319" spans="1:9">
      <c r="A319" s="29">
        <v>44875</v>
      </c>
      <c r="B319" s="36">
        <v>263</v>
      </c>
      <c r="C319" s="36">
        <v>215</v>
      </c>
      <c r="D319" s="36">
        <v>22</v>
      </c>
      <c r="E319" s="37">
        <v>0.81749049429657794</v>
      </c>
      <c r="F319" s="36">
        <v>1408</v>
      </c>
      <c r="G319" s="36">
        <v>1039</v>
      </c>
      <c r="H319" s="36">
        <v>268</v>
      </c>
      <c r="I319" s="37">
        <v>0.73792613636363635</v>
      </c>
    </row>
    <row r="320" spans="1:9">
      <c r="A320" s="29">
        <v>44876</v>
      </c>
      <c r="B320" s="36">
        <v>263</v>
      </c>
      <c r="C320" s="36">
        <v>212</v>
      </c>
      <c r="D320" s="36">
        <v>20</v>
      </c>
      <c r="E320" s="37">
        <v>0.80608365019011408</v>
      </c>
      <c r="F320" s="36">
        <v>1408</v>
      </c>
      <c r="G320" s="36">
        <v>990</v>
      </c>
      <c r="H320" s="36">
        <v>327</v>
      </c>
      <c r="I320" s="37">
        <v>0.703125</v>
      </c>
    </row>
    <row r="321" spans="1:9">
      <c r="A321" s="29">
        <v>44877</v>
      </c>
      <c r="B321" s="36">
        <v>263</v>
      </c>
      <c r="C321" s="36">
        <v>211</v>
      </c>
      <c r="D321" s="36">
        <v>21</v>
      </c>
      <c r="E321" s="37">
        <v>0.80228136882129275</v>
      </c>
      <c r="F321" s="36">
        <v>1408</v>
      </c>
      <c r="G321" s="36">
        <v>977</v>
      </c>
      <c r="H321" s="36">
        <v>311</v>
      </c>
      <c r="I321" s="37">
        <v>0.69389204545454541</v>
      </c>
    </row>
    <row r="322" spans="1:9">
      <c r="A322" s="29">
        <v>44878</v>
      </c>
      <c r="B322" s="36">
        <v>263</v>
      </c>
      <c r="C322" s="36">
        <v>199</v>
      </c>
      <c r="D322" s="36">
        <v>31</v>
      </c>
      <c r="E322" s="37">
        <v>0.75665399239543729</v>
      </c>
      <c r="F322" s="36">
        <v>1408</v>
      </c>
      <c r="G322" s="36">
        <v>976</v>
      </c>
      <c r="H322" s="36">
        <v>323</v>
      </c>
      <c r="I322" s="37">
        <v>0.69318181818181823</v>
      </c>
    </row>
    <row r="323" spans="1:9">
      <c r="A323" s="29">
        <v>44879</v>
      </c>
      <c r="B323" s="36">
        <v>263</v>
      </c>
      <c r="C323" s="36">
        <v>213</v>
      </c>
      <c r="D323" s="36">
        <v>17</v>
      </c>
      <c r="E323" s="37">
        <v>0.8098859315589354</v>
      </c>
      <c r="F323" s="36">
        <v>1408</v>
      </c>
      <c r="G323" s="36">
        <v>975</v>
      </c>
      <c r="H323" s="36">
        <v>332</v>
      </c>
      <c r="I323" s="37">
        <v>0.69247159090909094</v>
      </c>
    </row>
    <row r="324" spans="1:9">
      <c r="A324" s="29">
        <v>44880</v>
      </c>
      <c r="B324" s="36">
        <v>263</v>
      </c>
      <c r="C324" s="36">
        <v>209</v>
      </c>
      <c r="D324" s="36">
        <v>23</v>
      </c>
      <c r="E324" s="37">
        <v>0.79467680608365021</v>
      </c>
      <c r="F324" s="36">
        <v>1408</v>
      </c>
      <c r="G324" s="36">
        <v>984</v>
      </c>
      <c r="H324" s="36">
        <v>322</v>
      </c>
      <c r="I324" s="37">
        <v>0.69886363636363635</v>
      </c>
    </row>
    <row r="325" spans="1:9">
      <c r="A325" s="29">
        <v>44881</v>
      </c>
      <c r="B325" s="36">
        <v>263</v>
      </c>
      <c r="C325" s="36">
        <v>208</v>
      </c>
      <c r="D325" s="36">
        <v>29</v>
      </c>
      <c r="E325" s="37">
        <v>0.79087452471482889</v>
      </c>
      <c r="F325" s="36">
        <v>1408</v>
      </c>
      <c r="G325" s="36">
        <v>1021</v>
      </c>
      <c r="H325" s="36">
        <v>286</v>
      </c>
      <c r="I325" s="37">
        <v>0.72514204545454541</v>
      </c>
    </row>
    <row r="326" spans="1:9">
      <c r="A326" s="29">
        <v>44882</v>
      </c>
      <c r="B326" s="36">
        <v>263</v>
      </c>
      <c r="C326" s="36">
        <v>204</v>
      </c>
      <c r="D326" s="36">
        <v>28</v>
      </c>
      <c r="E326" s="37">
        <v>0.7756653992395437</v>
      </c>
      <c r="F326" s="36">
        <v>1401</v>
      </c>
      <c r="G326" s="36">
        <v>998</v>
      </c>
      <c r="H326" s="36">
        <v>309</v>
      </c>
      <c r="I326" s="37">
        <v>0.71234832262669523</v>
      </c>
    </row>
    <row r="327" spans="1:9">
      <c r="A327" s="29">
        <v>44883</v>
      </c>
      <c r="B327" s="36">
        <v>261</v>
      </c>
      <c r="C327" s="36">
        <v>212</v>
      </c>
      <c r="D327" s="36">
        <v>20</v>
      </c>
      <c r="E327" s="37">
        <v>0.8122605363984674</v>
      </c>
      <c r="F327" s="36">
        <v>1391</v>
      </c>
      <c r="G327" s="36">
        <v>1019</v>
      </c>
      <c r="H327" s="36">
        <v>287</v>
      </c>
      <c r="I327" s="37">
        <v>0.73256649892163905</v>
      </c>
    </row>
    <row r="328" spans="1:9">
      <c r="A328" s="29">
        <v>44884</v>
      </c>
      <c r="B328" s="36">
        <v>261</v>
      </c>
      <c r="C328" s="36">
        <v>208</v>
      </c>
      <c r="D328" s="36">
        <v>24</v>
      </c>
      <c r="E328" s="37">
        <v>0.79693486590038309</v>
      </c>
      <c r="F328" s="36">
        <v>1391</v>
      </c>
      <c r="G328" s="36">
        <v>1009</v>
      </c>
      <c r="H328" s="36">
        <v>284</v>
      </c>
      <c r="I328" s="37">
        <v>0.72537742631200575</v>
      </c>
    </row>
    <row r="329" spans="1:9">
      <c r="A329" s="29">
        <v>44885</v>
      </c>
      <c r="B329" s="36">
        <v>261</v>
      </c>
      <c r="C329" s="36">
        <v>208</v>
      </c>
      <c r="D329" s="36">
        <v>24</v>
      </c>
      <c r="E329" s="37">
        <v>0.79693486590038309</v>
      </c>
      <c r="F329" s="36">
        <v>1391</v>
      </c>
      <c r="G329" s="36">
        <v>976</v>
      </c>
      <c r="H329" s="36">
        <v>321</v>
      </c>
      <c r="I329" s="37">
        <v>0.70165348670021566</v>
      </c>
    </row>
    <row r="330" spans="1:9">
      <c r="A330" s="29">
        <v>44886</v>
      </c>
      <c r="B330" s="36">
        <v>261</v>
      </c>
      <c r="C330" s="36">
        <v>211</v>
      </c>
      <c r="D330" s="36">
        <v>21</v>
      </c>
      <c r="E330" s="37">
        <v>0.80842911877394641</v>
      </c>
      <c r="F330" s="36">
        <v>1391</v>
      </c>
      <c r="G330" s="36">
        <v>989</v>
      </c>
      <c r="H330" s="36">
        <v>301</v>
      </c>
      <c r="I330" s="37">
        <v>0.71099928109273902</v>
      </c>
    </row>
    <row r="331" spans="1:9">
      <c r="A331" s="29">
        <v>44887</v>
      </c>
      <c r="B331" s="36">
        <v>261</v>
      </c>
      <c r="C331" s="36">
        <v>213</v>
      </c>
      <c r="D331" s="36">
        <v>19</v>
      </c>
      <c r="E331" s="37">
        <v>0.81609195402298851</v>
      </c>
      <c r="F331" s="36">
        <v>1361</v>
      </c>
      <c r="G331" s="36">
        <v>992</v>
      </c>
      <c r="H331" s="36">
        <v>297</v>
      </c>
      <c r="I331" s="37">
        <v>0.72887582659808969</v>
      </c>
    </row>
    <row r="332" spans="1:9">
      <c r="A332" s="29">
        <v>44888</v>
      </c>
      <c r="B332" s="36">
        <v>261</v>
      </c>
      <c r="C332" s="36">
        <v>211</v>
      </c>
      <c r="D332" s="36">
        <v>20</v>
      </c>
      <c r="E332" s="37">
        <v>0.80842911877394641</v>
      </c>
      <c r="F332" s="36">
        <v>1361</v>
      </c>
      <c r="G332" s="36">
        <v>997</v>
      </c>
      <c r="H332" s="36">
        <v>282</v>
      </c>
      <c r="I332" s="37">
        <v>0.73254959588537838</v>
      </c>
    </row>
    <row r="333" spans="1:9">
      <c r="A333" s="29">
        <v>44889</v>
      </c>
      <c r="B333" s="36">
        <v>261</v>
      </c>
      <c r="C333" s="36">
        <v>209</v>
      </c>
      <c r="D333" s="36">
        <v>22</v>
      </c>
      <c r="E333" s="37">
        <v>0.8007662835249042</v>
      </c>
      <c r="F333" s="36">
        <v>1361</v>
      </c>
      <c r="G333" s="36">
        <v>987</v>
      </c>
      <c r="H333" s="36">
        <v>277</v>
      </c>
      <c r="I333" s="37">
        <v>0.7252020573108009</v>
      </c>
    </row>
    <row r="334" spans="1:9">
      <c r="A334" s="29">
        <v>44890</v>
      </c>
      <c r="B334" s="36">
        <v>261</v>
      </c>
      <c r="C334" s="36">
        <v>205</v>
      </c>
      <c r="D334" s="36">
        <v>27</v>
      </c>
      <c r="E334" s="37">
        <v>0.78544061302681989</v>
      </c>
      <c r="F334" s="36">
        <v>1361</v>
      </c>
      <c r="G334" s="36">
        <v>1005</v>
      </c>
      <c r="H334" s="36">
        <v>279</v>
      </c>
      <c r="I334" s="37">
        <v>0.73842762674504037</v>
      </c>
    </row>
    <row r="335" spans="1:9">
      <c r="A335" s="29">
        <v>44891</v>
      </c>
      <c r="B335" s="36">
        <v>261</v>
      </c>
      <c r="C335" s="36">
        <v>208</v>
      </c>
      <c r="D335" s="36">
        <v>23</v>
      </c>
      <c r="E335" s="37">
        <v>0.79693486590038309</v>
      </c>
      <c r="F335" s="36">
        <v>1361</v>
      </c>
      <c r="G335" s="36">
        <v>989</v>
      </c>
      <c r="H335" s="36">
        <v>297</v>
      </c>
      <c r="I335" s="37">
        <v>0.72667156502571639</v>
      </c>
    </row>
    <row r="336" spans="1:9">
      <c r="A336" s="29">
        <v>44892</v>
      </c>
      <c r="B336" s="36">
        <v>261</v>
      </c>
      <c r="C336" s="36">
        <v>195</v>
      </c>
      <c r="D336" s="36">
        <v>37</v>
      </c>
      <c r="E336" s="37">
        <v>0.74712643678160917</v>
      </c>
      <c r="F336" s="36">
        <v>1361</v>
      </c>
      <c r="G336" s="36">
        <v>962</v>
      </c>
      <c r="H336" s="36">
        <v>324</v>
      </c>
      <c r="I336" s="37">
        <v>0.70683321087435713</v>
      </c>
    </row>
    <row r="337" spans="1:9">
      <c r="A337" s="29">
        <v>44893</v>
      </c>
      <c r="B337" s="36">
        <v>261</v>
      </c>
      <c r="C337" s="36">
        <v>202</v>
      </c>
      <c r="D337" s="36">
        <v>30</v>
      </c>
      <c r="E337" s="37">
        <v>0.77394636015325668</v>
      </c>
      <c r="F337" s="36">
        <v>1361</v>
      </c>
      <c r="G337" s="36">
        <v>990</v>
      </c>
      <c r="H337" s="36">
        <v>301</v>
      </c>
      <c r="I337" s="37">
        <v>0.72740631888317409</v>
      </c>
    </row>
    <row r="338" spans="1:9">
      <c r="A338" s="29">
        <v>44894</v>
      </c>
      <c r="B338" s="36">
        <v>258</v>
      </c>
      <c r="C338" s="36">
        <v>193</v>
      </c>
      <c r="D338" s="36">
        <v>35</v>
      </c>
      <c r="E338" s="37">
        <v>0.74806201550387597</v>
      </c>
      <c r="F338" s="36">
        <v>1365</v>
      </c>
      <c r="G338" s="36">
        <v>1001</v>
      </c>
      <c r="H338" s="36">
        <v>290</v>
      </c>
      <c r="I338" s="37">
        <v>0.73333333333333328</v>
      </c>
    </row>
    <row r="339" spans="1:9">
      <c r="A339" s="29">
        <v>44895</v>
      </c>
      <c r="B339" s="36">
        <v>258</v>
      </c>
      <c r="C339" s="36">
        <v>196</v>
      </c>
      <c r="D339" s="36">
        <v>33</v>
      </c>
      <c r="E339" s="37">
        <v>0.75968992248062017</v>
      </c>
      <c r="F339" s="36">
        <v>1365</v>
      </c>
      <c r="G339" s="36">
        <v>1012</v>
      </c>
      <c r="H339" s="36">
        <v>282</v>
      </c>
      <c r="I339" s="37">
        <v>0.74139194139194142</v>
      </c>
    </row>
    <row r="340" spans="1:9">
      <c r="A340" s="29">
        <v>44896</v>
      </c>
      <c r="B340" s="36">
        <v>258</v>
      </c>
      <c r="C340" s="36">
        <v>189</v>
      </c>
      <c r="D340" s="36">
        <v>40</v>
      </c>
      <c r="E340" s="37">
        <v>0.73255813953488369</v>
      </c>
      <c r="F340" s="36">
        <v>1365</v>
      </c>
      <c r="G340" s="36">
        <v>981</v>
      </c>
      <c r="H340" s="36">
        <v>301</v>
      </c>
      <c r="I340" s="37">
        <v>0.71868131868131868</v>
      </c>
    </row>
    <row r="341" spans="1:9">
      <c r="A341" s="29">
        <v>44897</v>
      </c>
      <c r="B341" s="36">
        <v>258</v>
      </c>
      <c r="C341" s="36">
        <v>199</v>
      </c>
      <c r="D341" s="36">
        <v>30</v>
      </c>
      <c r="E341" s="37">
        <v>0.77131782945736438</v>
      </c>
      <c r="F341" s="36">
        <v>1365</v>
      </c>
      <c r="G341" s="36">
        <v>989</v>
      </c>
      <c r="H341" s="36">
        <v>306</v>
      </c>
      <c r="I341" s="37">
        <v>0.72454212454212452</v>
      </c>
    </row>
    <row r="342" spans="1:9">
      <c r="A342" s="29">
        <v>44898</v>
      </c>
      <c r="B342" s="36">
        <v>258</v>
      </c>
      <c r="C342" s="36">
        <v>202</v>
      </c>
      <c r="D342" s="36">
        <v>27</v>
      </c>
      <c r="E342" s="37">
        <v>0.78294573643410847</v>
      </c>
      <c r="F342" s="36">
        <v>1365</v>
      </c>
      <c r="G342" s="36">
        <v>855</v>
      </c>
      <c r="H342" s="36">
        <v>258</v>
      </c>
      <c r="I342" s="37">
        <v>0.62637362637362637</v>
      </c>
    </row>
    <row r="343" spans="1:9">
      <c r="A343" s="29">
        <v>44899</v>
      </c>
      <c r="B343" s="36">
        <v>258</v>
      </c>
      <c r="C343" s="36">
        <v>207</v>
      </c>
      <c r="D343" s="36">
        <v>22</v>
      </c>
      <c r="E343" s="37">
        <v>0.80232558139534882</v>
      </c>
      <c r="F343" s="36">
        <v>1365</v>
      </c>
      <c r="G343" s="36">
        <v>989</v>
      </c>
      <c r="H343" s="36">
        <v>306</v>
      </c>
      <c r="I343" s="37">
        <v>0.72454212454212452</v>
      </c>
    </row>
    <row r="344" spans="1:9">
      <c r="A344" s="29">
        <v>44900</v>
      </c>
      <c r="B344" s="36">
        <v>258</v>
      </c>
      <c r="C344" s="36">
        <v>202</v>
      </c>
      <c r="D344" s="36">
        <v>27</v>
      </c>
      <c r="E344" s="37">
        <v>0.78294573643410847</v>
      </c>
      <c r="F344" s="36">
        <v>1365</v>
      </c>
      <c r="G344" s="36">
        <v>993</v>
      </c>
      <c r="H344" s="36">
        <v>302</v>
      </c>
      <c r="I344" s="37">
        <v>0.72747252747252744</v>
      </c>
    </row>
    <row r="345" spans="1:9">
      <c r="A345" s="29">
        <v>44901</v>
      </c>
      <c r="B345" s="36">
        <v>258</v>
      </c>
      <c r="C345" s="36">
        <v>202</v>
      </c>
      <c r="D345" s="36">
        <v>27</v>
      </c>
      <c r="E345" s="37">
        <v>0.78294573643410847</v>
      </c>
      <c r="F345" s="36">
        <v>1365</v>
      </c>
      <c r="G345" s="36">
        <v>993</v>
      </c>
      <c r="H345" s="36">
        <v>302</v>
      </c>
      <c r="I345" s="37">
        <v>0.72747252747252744</v>
      </c>
    </row>
    <row r="346" spans="1:9">
      <c r="A346" s="29">
        <v>44902</v>
      </c>
      <c r="B346" s="36">
        <v>258</v>
      </c>
      <c r="C346" s="36">
        <v>198</v>
      </c>
      <c r="D346" s="36">
        <v>31</v>
      </c>
      <c r="E346" s="37">
        <v>0.76744186046511631</v>
      </c>
      <c r="F346" s="36">
        <v>1365</v>
      </c>
      <c r="G346" s="36">
        <v>1016</v>
      </c>
      <c r="H346" s="36">
        <v>273</v>
      </c>
      <c r="I346" s="37">
        <v>0.74432234432234434</v>
      </c>
    </row>
    <row r="347" spans="1:9">
      <c r="A347" s="29">
        <v>44903</v>
      </c>
      <c r="B347" s="36">
        <v>258</v>
      </c>
      <c r="C347" s="36">
        <v>203</v>
      </c>
      <c r="D347" s="36">
        <v>26</v>
      </c>
      <c r="E347" s="37">
        <v>0.78682170542635654</v>
      </c>
      <c r="F347" s="36">
        <v>1365</v>
      </c>
      <c r="G347" s="36">
        <v>999</v>
      </c>
      <c r="H347" s="36">
        <v>291</v>
      </c>
      <c r="I347" s="37">
        <v>0.73186813186813182</v>
      </c>
    </row>
    <row r="348" spans="1:9">
      <c r="A348" s="29">
        <v>44904</v>
      </c>
      <c r="B348" s="36">
        <v>258</v>
      </c>
      <c r="C348" s="36">
        <v>201</v>
      </c>
      <c r="D348" s="36">
        <v>28</v>
      </c>
      <c r="E348" s="37">
        <v>0.77906976744186052</v>
      </c>
      <c r="F348" s="36">
        <v>1366</v>
      </c>
      <c r="G348" s="36">
        <v>1009</v>
      </c>
      <c r="H348" s="36">
        <v>281</v>
      </c>
      <c r="I348" s="37">
        <v>0.73865300146412882</v>
      </c>
    </row>
    <row r="349" spans="1:9">
      <c r="A349" s="29">
        <v>44905</v>
      </c>
      <c r="B349" s="36">
        <v>258</v>
      </c>
      <c r="C349" s="36">
        <v>206</v>
      </c>
      <c r="D349" s="36">
        <v>23</v>
      </c>
      <c r="E349" s="37">
        <v>0.79844961240310075</v>
      </c>
      <c r="F349" s="36">
        <v>1366</v>
      </c>
      <c r="G349" s="36">
        <v>984</v>
      </c>
      <c r="H349" s="36">
        <v>300</v>
      </c>
      <c r="I349" s="37">
        <v>0.72035139092240119</v>
      </c>
    </row>
    <row r="350" spans="1:9">
      <c r="A350" s="29">
        <v>44906</v>
      </c>
      <c r="B350" s="30">
        <v>258</v>
      </c>
      <c r="C350" s="30">
        <v>204</v>
      </c>
      <c r="D350" s="30">
        <v>25</v>
      </c>
      <c r="E350" s="31">
        <v>0.79069767441860461</v>
      </c>
      <c r="F350" s="32">
        <v>1366</v>
      </c>
      <c r="G350" s="32">
        <v>1016</v>
      </c>
      <c r="H350" s="33">
        <v>260</v>
      </c>
      <c r="I350" s="34">
        <v>0.74377745241581261</v>
      </c>
    </row>
    <row r="351" spans="1:9">
      <c r="A351" s="29">
        <v>44907</v>
      </c>
      <c r="B351" s="36">
        <v>258</v>
      </c>
      <c r="C351" s="36">
        <v>208</v>
      </c>
      <c r="D351" s="36">
        <v>21</v>
      </c>
      <c r="E351" s="37">
        <v>0.80620155038759689</v>
      </c>
      <c r="F351" s="36">
        <v>1366</v>
      </c>
      <c r="G351" s="36">
        <v>986</v>
      </c>
      <c r="H351" s="36">
        <v>309</v>
      </c>
      <c r="I351" s="37">
        <v>0.72181551976573943</v>
      </c>
    </row>
    <row r="352" spans="1:9">
      <c r="A352" s="29">
        <v>44908</v>
      </c>
      <c r="B352" s="36">
        <v>258</v>
      </c>
      <c r="C352" s="36">
        <v>204</v>
      </c>
      <c r="D352" s="36">
        <v>25</v>
      </c>
      <c r="E352" s="37">
        <v>0.79069767441860461</v>
      </c>
      <c r="F352" s="36">
        <v>1360</v>
      </c>
      <c r="G352" s="36">
        <v>1026</v>
      </c>
      <c r="H352" s="36">
        <v>265</v>
      </c>
      <c r="I352" s="37">
        <v>0.75441176470588234</v>
      </c>
    </row>
    <row r="353" spans="1:9">
      <c r="A353" s="29">
        <v>44909</v>
      </c>
      <c r="B353" s="36">
        <v>258</v>
      </c>
      <c r="C353" s="36">
        <v>209</v>
      </c>
      <c r="D353" s="36">
        <v>20</v>
      </c>
      <c r="E353" s="37">
        <v>0.81007751937984496</v>
      </c>
      <c r="F353" s="36">
        <v>1360</v>
      </c>
      <c r="G353" s="36">
        <v>1043</v>
      </c>
      <c r="H353" s="36">
        <v>241</v>
      </c>
      <c r="I353" s="37">
        <v>0.7669117647058824</v>
      </c>
    </row>
    <row r="354" spans="1:9">
      <c r="A354" s="29">
        <v>44910</v>
      </c>
      <c r="B354" s="36">
        <v>258</v>
      </c>
      <c r="C354" s="36">
        <v>201</v>
      </c>
      <c r="D354" s="36">
        <v>28</v>
      </c>
      <c r="E354" s="37">
        <v>0.77906976744186052</v>
      </c>
      <c r="F354" s="36">
        <v>1360</v>
      </c>
      <c r="G354" s="36">
        <v>1022</v>
      </c>
      <c r="H354" s="36">
        <v>269</v>
      </c>
      <c r="I354" s="37">
        <v>0.75147058823529411</v>
      </c>
    </row>
    <row r="355" spans="1:9">
      <c r="A355" s="29">
        <v>44911</v>
      </c>
      <c r="B355" s="36">
        <v>258</v>
      </c>
      <c r="C355" s="36">
        <v>207</v>
      </c>
      <c r="D355" s="36">
        <v>22</v>
      </c>
      <c r="E355" s="37">
        <v>0.80232558139534882</v>
      </c>
      <c r="F355" s="36">
        <v>1360</v>
      </c>
      <c r="G355" s="36">
        <v>1031</v>
      </c>
      <c r="H355" s="36">
        <v>254</v>
      </c>
      <c r="I355" s="37">
        <v>0.75808823529411762</v>
      </c>
    </row>
    <row r="356" spans="1:9">
      <c r="A356" s="50">
        <v>44912</v>
      </c>
      <c r="B356" s="51">
        <v>258</v>
      </c>
      <c r="C356" s="51">
        <v>202</v>
      </c>
      <c r="D356" s="51">
        <v>27</v>
      </c>
      <c r="E356" s="52">
        <v>0.78294573643410847</v>
      </c>
      <c r="F356" s="51">
        <v>1360</v>
      </c>
      <c r="G356" s="51">
        <v>986</v>
      </c>
      <c r="H356" s="51">
        <v>306</v>
      </c>
      <c r="I356" s="52">
        <v>0.72499999999999998</v>
      </c>
    </row>
    <row r="357" spans="1:9">
      <c r="A357" s="29">
        <v>44913</v>
      </c>
      <c r="B357" s="36">
        <v>258</v>
      </c>
      <c r="C357" s="36">
        <v>200</v>
      </c>
      <c r="D357" s="36">
        <v>29</v>
      </c>
      <c r="E357" s="37">
        <v>0.77519379844961245</v>
      </c>
      <c r="F357" s="36">
        <v>1360</v>
      </c>
      <c r="G357" s="36">
        <v>970</v>
      </c>
      <c r="H357" s="36">
        <v>324</v>
      </c>
      <c r="I357" s="37">
        <v>0.71323529411764708</v>
      </c>
    </row>
    <row r="358" spans="1:9">
      <c r="A358" s="29">
        <v>44914</v>
      </c>
      <c r="B358" s="36">
        <v>258</v>
      </c>
      <c r="C358" s="36">
        <v>195</v>
      </c>
      <c r="D358" s="36">
        <v>29</v>
      </c>
      <c r="E358" s="37">
        <v>0.7558139534883721</v>
      </c>
      <c r="F358" s="36">
        <v>1360</v>
      </c>
      <c r="G358" s="36">
        <v>983</v>
      </c>
      <c r="H358" s="36">
        <v>308</v>
      </c>
      <c r="I358" s="37">
        <v>0.72279411764705881</v>
      </c>
    </row>
    <row r="359" spans="1:9">
      <c r="A359" s="29">
        <v>44915</v>
      </c>
      <c r="B359" s="36">
        <v>258</v>
      </c>
      <c r="C359" s="36">
        <v>204</v>
      </c>
      <c r="D359" s="36">
        <v>25</v>
      </c>
      <c r="E359" s="37">
        <v>0.79069767441860461</v>
      </c>
      <c r="F359" s="36">
        <v>1360</v>
      </c>
      <c r="G359" s="36">
        <v>990</v>
      </c>
      <c r="H359" s="36">
        <v>295</v>
      </c>
      <c r="I359" s="37">
        <v>0.7279411764705882</v>
      </c>
    </row>
    <row r="360" spans="1:9">
      <c r="A360" s="29">
        <v>44916</v>
      </c>
      <c r="B360" s="36">
        <v>258</v>
      </c>
      <c r="C360" s="36">
        <v>204</v>
      </c>
      <c r="D360" s="36">
        <v>25</v>
      </c>
      <c r="E360" s="37">
        <v>0.79069767441860461</v>
      </c>
      <c r="F360" s="36">
        <v>1357</v>
      </c>
      <c r="G360" s="36">
        <v>993</v>
      </c>
      <c r="H360" s="36">
        <v>291</v>
      </c>
      <c r="I360" s="37">
        <v>0.73176123802505522</v>
      </c>
    </row>
    <row r="361" spans="1:9">
      <c r="A361" s="29">
        <v>44917</v>
      </c>
      <c r="B361" s="36">
        <v>258</v>
      </c>
      <c r="C361" s="36">
        <v>205</v>
      </c>
      <c r="D361" s="36">
        <v>25</v>
      </c>
      <c r="E361" s="37">
        <v>0.79457364341085268</v>
      </c>
      <c r="F361" s="36">
        <v>1357</v>
      </c>
      <c r="G361" s="36">
        <v>985</v>
      </c>
      <c r="H361" s="36">
        <v>293</v>
      </c>
      <c r="I361" s="37">
        <v>0.72586588061901258</v>
      </c>
    </row>
    <row r="362" spans="1:9">
      <c r="A362" s="29">
        <v>44918</v>
      </c>
      <c r="B362" s="36">
        <v>258</v>
      </c>
      <c r="C362" s="36">
        <v>199</v>
      </c>
      <c r="D362" s="36">
        <v>31</v>
      </c>
      <c r="E362" s="37">
        <v>0.77131782945736438</v>
      </c>
      <c r="F362" s="36">
        <v>1357</v>
      </c>
      <c r="G362" s="36">
        <v>974</v>
      </c>
      <c r="H362" s="36">
        <v>314</v>
      </c>
      <c r="I362" s="37">
        <v>0.71775976418570375</v>
      </c>
    </row>
    <row r="363" spans="1:9">
      <c r="A363" s="29">
        <v>44919</v>
      </c>
      <c r="B363" s="36">
        <v>258</v>
      </c>
      <c r="C363" s="36">
        <v>198</v>
      </c>
      <c r="D363" s="36">
        <v>33</v>
      </c>
      <c r="E363" s="37">
        <v>0.76744186046511631</v>
      </c>
      <c r="F363" s="36">
        <v>1357</v>
      </c>
      <c r="G363" s="36">
        <v>940</v>
      </c>
      <c r="H363" s="36">
        <v>324</v>
      </c>
      <c r="I363" s="37">
        <v>0.69270449521002209</v>
      </c>
    </row>
    <row r="364" spans="1:9">
      <c r="A364" s="29">
        <v>44920</v>
      </c>
      <c r="B364" s="36">
        <v>258</v>
      </c>
      <c r="C364" s="36">
        <v>194</v>
      </c>
      <c r="D364" s="36">
        <v>32</v>
      </c>
      <c r="E364" s="37">
        <v>0.75193798449612403</v>
      </c>
      <c r="F364" s="36">
        <v>1357</v>
      </c>
      <c r="G364" s="36">
        <v>938</v>
      </c>
      <c r="H364" s="36">
        <v>288</v>
      </c>
      <c r="I364" s="37">
        <v>0.6912306558585114</v>
      </c>
    </row>
    <row r="365" spans="1:9">
      <c r="A365" s="29">
        <v>44921</v>
      </c>
      <c r="B365" s="36">
        <v>258</v>
      </c>
      <c r="C365" s="36">
        <v>184</v>
      </c>
      <c r="D365" s="36">
        <v>45</v>
      </c>
      <c r="E365" s="37">
        <v>0.71317829457364346</v>
      </c>
      <c r="F365" s="36">
        <v>1357</v>
      </c>
      <c r="G365" s="36">
        <v>948</v>
      </c>
      <c r="H365" s="36">
        <v>335</v>
      </c>
      <c r="I365" s="37">
        <v>0.69859985261606483</v>
      </c>
    </row>
    <row r="366" spans="1:9">
      <c r="A366" s="29">
        <v>44922</v>
      </c>
      <c r="B366" s="36">
        <v>258</v>
      </c>
      <c r="C366" s="36">
        <v>179</v>
      </c>
      <c r="D366" s="36">
        <v>51</v>
      </c>
      <c r="E366" s="37">
        <v>0.69379844961240311</v>
      </c>
      <c r="F366" s="36">
        <v>1357</v>
      </c>
      <c r="G366" s="36">
        <v>963</v>
      </c>
      <c r="H366" s="36">
        <v>319</v>
      </c>
      <c r="I366" s="37">
        <v>0.70965364775239503</v>
      </c>
    </row>
    <row r="367" spans="1:9">
      <c r="A367" s="29">
        <v>44923</v>
      </c>
      <c r="B367" s="36">
        <v>257</v>
      </c>
      <c r="C367" s="36">
        <v>178</v>
      </c>
      <c r="D367" s="36">
        <v>51</v>
      </c>
      <c r="E367" s="37">
        <v>0.69260700389105057</v>
      </c>
      <c r="F367" s="36">
        <v>1359</v>
      </c>
      <c r="G367" s="36">
        <v>995</v>
      </c>
      <c r="H367" s="36">
        <v>287</v>
      </c>
      <c r="I367" s="37">
        <v>0.73215599705665935</v>
      </c>
    </row>
    <row r="368" spans="1:9">
      <c r="A368" s="29">
        <v>44924</v>
      </c>
      <c r="B368" s="36">
        <v>257</v>
      </c>
      <c r="C368" s="36">
        <v>174</v>
      </c>
      <c r="D368" s="36">
        <v>55</v>
      </c>
      <c r="E368" s="37">
        <v>0.67704280155642027</v>
      </c>
      <c r="F368" s="36">
        <v>1359</v>
      </c>
      <c r="G368" s="36">
        <v>993</v>
      </c>
      <c r="H368" s="36">
        <v>294</v>
      </c>
      <c r="I368" s="37">
        <v>0.73068432671081673</v>
      </c>
    </row>
    <row r="369" spans="1:9">
      <c r="A369" s="29">
        <v>44925</v>
      </c>
      <c r="B369" s="36">
        <v>257</v>
      </c>
      <c r="C369" s="36">
        <v>173</v>
      </c>
      <c r="D369" s="36">
        <v>56</v>
      </c>
      <c r="E369" s="37">
        <v>0.6731517509727627</v>
      </c>
      <c r="F369" s="36">
        <v>1359</v>
      </c>
      <c r="G369" s="36">
        <v>981</v>
      </c>
      <c r="H369" s="36">
        <v>301</v>
      </c>
      <c r="I369" s="37">
        <v>0.72185430463576161</v>
      </c>
    </row>
    <row r="370" spans="1:9">
      <c r="A370" s="29">
        <v>44926</v>
      </c>
      <c r="B370" s="36">
        <v>257</v>
      </c>
      <c r="C370" s="36">
        <v>175</v>
      </c>
      <c r="D370" s="36">
        <v>54</v>
      </c>
      <c r="E370" s="37">
        <v>0.68093385214007784</v>
      </c>
      <c r="F370" s="36">
        <v>1359</v>
      </c>
      <c r="G370" s="36">
        <v>966</v>
      </c>
      <c r="H370" s="36">
        <v>313</v>
      </c>
      <c r="I370" s="37">
        <v>0.71081677704194257</v>
      </c>
    </row>
    <row r="371" spans="1:9">
      <c r="A371" s="59" t="s">
        <v>10</v>
      </c>
      <c r="B371" s="59"/>
      <c r="C371" s="59"/>
      <c r="D371" s="59"/>
      <c r="E371" s="59"/>
      <c r="F371" s="59"/>
      <c r="G371" s="59"/>
      <c r="H371" s="59"/>
      <c r="I371" s="59"/>
    </row>
    <row r="372" spans="1:9">
      <c r="A372" s="60"/>
      <c r="B372" s="60"/>
      <c r="C372" s="60"/>
      <c r="D372" s="60"/>
      <c r="E372" s="60"/>
      <c r="F372" s="60"/>
      <c r="G372" s="60"/>
      <c r="H372" s="60"/>
      <c r="I372" s="60"/>
    </row>
    <row r="373" spans="1:9">
      <c r="A373" s="60"/>
      <c r="B373" s="60"/>
      <c r="C373" s="60"/>
      <c r="D373" s="60"/>
      <c r="E373" s="60"/>
      <c r="F373" s="60"/>
      <c r="G373" s="60"/>
      <c r="H373" s="60"/>
      <c r="I373" s="60"/>
    </row>
  </sheetData>
  <autoFilter ref="A5:I370" xr:uid="{00000000-0009-0000-0000-000005000000}"/>
  <mergeCells count="7">
    <mergeCell ref="A1:H1"/>
    <mergeCell ref="A2:H2"/>
    <mergeCell ref="A3:H3"/>
    <mergeCell ref="A371:I373"/>
    <mergeCell ref="F4:I4"/>
    <mergeCell ref="B4:E4"/>
    <mergeCell ref="A4:A5"/>
  </mergeCells>
  <pageMargins left="0.7" right="0.7" top="0.75" bottom="0.75" header="0.3" footer="0.3"/>
  <pageSetup orientation="portrait" horizontalDpi="4294967292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6"/>
  <dimension ref="E3:H102"/>
  <sheetViews>
    <sheetView topLeftCell="A65" workbookViewId="0">
      <selection activeCell="V82" sqref="V82"/>
    </sheetView>
  </sheetViews>
  <sheetFormatPr defaultColWidth="11.42578125" defaultRowHeight="15"/>
  <sheetData>
    <row r="3" spans="5:8" ht="48">
      <c r="E3" s="8" t="s">
        <v>3</v>
      </c>
      <c r="F3" s="9" t="s">
        <v>35</v>
      </c>
      <c r="G3" s="9" t="s">
        <v>36</v>
      </c>
      <c r="H3" s="9" t="s">
        <v>37</v>
      </c>
    </row>
    <row r="4" spans="5:8">
      <c r="E4" s="1">
        <v>44621</v>
      </c>
      <c r="F4" s="5">
        <v>0.84199726402188779</v>
      </c>
      <c r="G4" s="5">
        <v>0.79591836734693877</v>
      </c>
      <c r="H4" s="5">
        <v>0.87378640776699024</v>
      </c>
    </row>
    <row r="5" spans="5:8">
      <c r="E5" s="1">
        <v>44622</v>
      </c>
      <c r="F5" s="5">
        <v>0.8296853625170999</v>
      </c>
      <c r="G5" s="5">
        <v>0.80612244897959184</v>
      </c>
      <c r="H5" s="5">
        <v>0.87378640776699024</v>
      </c>
    </row>
    <row r="6" spans="5:8">
      <c r="E6" s="1">
        <v>44623</v>
      </c>
      <c r="F6" s="5">
        <v>0.83926128590971272</v>
      </c>
      <c r="G6" s="5">
        <v>0.87755102040816324</v>
      </c>
      <c r="H6" s="5">
        <v>0.87922705314009664</v>
      </c>
    </row>
    <row r="7" spans="5:8">
      <c r="E7" s="1">
        <v>44624</v>
      </c>
      <c r="F7" s="5">
        <v>0.84336525307797539</v>
      </c>
      <c r="G7" s="5">
        <v>0.84693877551020413</v>
      </c>
      <c r="H7" s="5">
        <v>0.88405797101449279</v>
      </c>
    </row>
    <row r="8" spans="5:8">
      <c r="E8" s="1">
        <v>44625</v>
      </c>
      <c r="F8" s="5">
        <v>0.83515731874145005</v>
      </c>
      <c r="G8" s="5">
        <v>0.87755102040816324</v>
      </c>
      <c r="H8" s="5">
        <v>0.84541062801932365</v>
      </c>
    </row>
    <row r="9" spans="5:8">
      <c r="E9" s="1">
        <v>44626</v>
      </c>
      <c r="F9" s="5">
        <v>0.80232558139534882</v>
      </c>
      <c r="G9" s="5">
        <v>0.76530612244897955</v>
      </c>
      <c r="H9" s="5">
        <v>0.85024154589371981</v>
      </c>
    </row>
    <row r="10" spans="5:8">
      <c r="E10" s="1">
        <v>44627</v>
      </c>
      <c r="F10" s="5">
        <v>0.82831737346101231</v>
      </c>
      <c r="G10" s="5">
        <v>0.82653061224489799</v>
      </c>
      <c r="H10" s="5">
        <v>0.86956521739130432</v>
      </c>
    </row>
    <row r="11" spans="5:8">
      <c r="E11" s="1">
        <v>44628</v>
      </c>
      <c r="F11" s="5">
        <v>0.84883720930232553</v>
      </c>
      <c r="G11" s="5">
        <v>0.82653061224489799</v>
      </c>
      <c r="H11" s="5">
        <v>0.82608695652173914</v>
      </c>
    </row>
    <row r="12" spans="5:8">
      <c r="E12" s="1">
        <v>44629</v>
      </c>
      <c r="F12" s="5">
        <v>0.85020519835841313</v>
      </c>
      <c r="G12" s="5">
        <v>0.81632653061224492</v>
      </c>
      <c r="H12" s="5">
        <v>0.85990338164251212</v>
      </c>
    </row>
    <row r="13" spans="5:8">
      <c r="E13" s="1">
        <v>44630</v>
      </c>
      <c r="F13" s="5">
        <v>0.85225718194254441</v>
      </c>
      <c r="G13" s="5">
        <v>0.83673469387755106</v>
      </c>
      <c r="H13" s="5">
        <v>0.85024154589371981</v>
      </c>
    </row>
    <row r="14" spans="5:8">
      <c r="E14" s="1">
        <v>44631</v>
      </c>
      <c r="F14" s="5">
        <v>0.85772913816689467</v>
      </c>
      <c r="G14" s="5">
        <v>0.80612244897959184</v>
      </c>
      <c r="H14" s="5">
        <v>0.83091787439613529</v>
      </c>
    </row>
    <row r="15" spans="5:8">
      <c r="E15" s="1">
        <v>44632</v>
      </c>
      <c r="F15" s="5">
        <v>0.84473324213406298</v>
      </c>
      <c r="G15" s="5">
        <v>0.75510204081632648</v>
      </c>
      <c r="H15" s="5">
        <v>0.84057971014492749</v>
      </c>
    </row>
    <row r="16" spans="5:8">
      <c r="E16" s="1">
        <v>44633</v>
      </c>
      <c r="F16" s="5">
        <v>0.86046511627906974</v>
      </c>
      <c r="G16" s="5">
        <v>0.73469387755102045</v>
      </c>
      <c r="H16" s="5">
        <v>0.83574879227053145</v>
      </c>
    </row>
    <row r="17" spans="5:8">
      <c r="E17" s="1">
        <v>44634</v>
      </c>
      <c r="F17" s="5">
        <v>0.85225718194254441</v>
      </c>
      <c r="G17" s="5">
        <v>0.7857142857142857</v>
      </c>
      <c r="H17" s="5">
        <v>0.82125603864734298</v>
      </c>
    </row>
    <row r="18" spans="5:8">
      <c r="E18" s="1">
        <v>44635</v>
      </c>
      <c r="F18" s="5">
        <v>0.85909712722298226</v>
      </c>
      <c r="G18" s="5">
        <v>0.83673469387755106</v>
      </c>
      <c r="H18" s="5">
        <v>0.85507246376811596</v>
      </c>
    </row>
    <row r="19" spans="5:8">
      <c r="E19" s="1">
        <v>44636</v>
      </c>
      <c r="F19" s="5">
        <v>0.85549525101763912</v>
      </c>
      <c r="G19" s="5">
        <v>0.76530612244897955</v>
      </c>
      <c r="H19" s="5">
        <v>0.83091787439613529</v>
      </c>
    </row>
    <row r="20" spans="5:8">
      <c r="E20" s="1">
        <v>44637</v>
      </c>
      <c r="F20" s="5">
        <v>0.88670284938941657</v>
      </c>
      <c r="G20" s="5">
        <v>0.82653061224489799</v>
      </c>
      <c r="H20" s="5">
        <v>0.85507246376811596</v>
      </c>
    </row>
    <row r="21" spans="5:8">
      <c r="E21" s="1">
        <v>44638</v>
      </c>
      <c r="F21" s="5">
        <v>0.86160108548168246</v>
      </c>
      <c r="G21" s="5">
        <v>0.86734693877551017</v>
      </c>
      <c r="H21" s="5">
        <v>0.86473429951690817</v>
      </c>
    </row>
    <row r="22" spans="5:8">
      <c r="E22" s="1">
        <v>44639</v>
      </c>
      <c r="F22" s="5">
        <v>0.8649932157394844</v>
      </c>
      <c r="G22" s="5">
        <v>0.8571428571428571</v>
      </c>
      <c r="H22" s="5">
        <v>0.87922705314009664</v>
      </c>
    </row>
    <row r="23" spans="5:8">
      <c r="E23" s="1">
        <v>44640</v>
      </c>
      <c r="F23" s="5">
        <v>0.86295793758480321</v>
      </c>
      <c r="G23" s="5">
        <v>0.83673469387755106</v>
      </c>
      <c r="H23" s="5">
        <v>0.86956521739130432</v>
      </c>
    </row>
    <row r="24" spans="5:8">
      <c r="E24" s="1">
        <v>44641</v>
      </c>
      <c r="F24" s="5">
        <v>0.84667571234735417</v>
      </c>
      <c r="G24" s="5">
        <v>0.8571428571428571</v>
      </c>
      <c r="H24" s="5">
        <v>0.90821256038647347</v>
      </c>
    </row>
    <row r="25" spans="5:8">
      <c r="E25" s="1">
        <v>44642</v>
      </c>
      <c r="F25" s="5">
        <v>0.86295793758480321</v>
      </c>
      <c r="G25" s="5">
        <v>0.84693877551020413</v>
      </c>
      <c r="H25" s="5">
        <v>0.87922705314009664</v>
      </c>
    </row>
    <row r="26" spans="5:8">
      <c r="E26" s="1">
        <v>44643</v>
      </c>
      <c r="F26" s="5">
        <v>0.89192886456908349</v>
      </c>
      <c r="G26" s="5">
        <v>0.82653061224489799</v>
      </c>
      <c r="H26" s="5">
        <v>0.91787439613526567</v>
      </c>
    </row>
    <row r="27" spans="5:8">
      <c r="E27" s="1">
        <v>44644</v>
      </c>
      <c r="F27" s="5">
        <v>0.91095890410958902</v>
      </c>
      <c r="G27" s="5">
        <v>0.79591836734693877</v>
      </c>
      <c r="H27" s="5">
        <v>0.90338164251207731</v>
      </c>
    </row>
    <row r="28" spans="5:8">
      <c r="E28" s="1">
        <v>44645</v>
      </c>
      <c r="F28" s="5">
        <v>0.91095890410958902</v>
      </c>
      <c r="G28" s="5">
        <v>0.83673469387755106</v>
      </c>
      <c r="H28" s="5">
        <v>0.91787439613526567</v>
      </c>
    </row>
    <row r="29" spans="5:8">
      <c r="E29" s="1">
        <v>44646</v>
      </c>
      <c r="F29" s="5">
        <v>0.88698630136986301</v>
      </c>
      <c r="G29" s="5">
        <v>0.82653061224489799</v>
      </c>
      <c r="H29" s="5">
        <v>0.893719806763285</v>
      </c>
    </row>
    <row r="30" spans="5:8">
      <c r="E30" s="1">
        <v>44647</v>
      </c>
      <c r="F30" s="5">
        <v>0.88561643835616444</v>
      </c>
      <c r="G30" s="5">
        <v>0.84693877551020413</v>
      </c>
      <c r="H30" s="5">
        <v>0.92753623188405798</v>
      </c>
    </row>
    <row r="31" spans="5:8">
      <c r="E31" s="1">
        <v>44648</v>
      </c>
      <c r="F31" s="5">
        <v>0.88835616438356169</v>
      </c>
      <c r="G31" s="5">
        <v>0.8571428571428571</v>
      </c>
      <c r="H31" s="5">
        <v>0.92753623188405798</v>
      </c>
    </row>
    <row r="32" spans="5:8">
      <c r="E32" s="1">
        <v>44649</v>
      </c>
      <c r="F32" s="5">
        <v>0.88111413043478259</v>
      </c>
      <c r="G32" s="5">
        <v>0.84158415841584155</v>
      </c>
      <c r="H32" s="5">
        <v>0.90821256038647347</v>
      </c>
    </row>
    <row r="33" spans="5:8">
      <c r="E33" s="1">
        <v>44650</v>
      </c>
      <c r="F33" s="5">
        <v>0.88919476944253273</v>
      </c>
      <c r="G33" s="5">
        <v>0.85148514851485146</v>
      </c>
      <c r="H33" s="5">
        <v>0.92270531400966183</v>
      </c>
    </row>
    <row r="34" spans="5:8">
      <c r="E34" s="1">
        <v>44651</v>
      </c>
      <c r="F34" s="5">
        <v>0.91381668946648431</v>
      </c>
      <c r="G34" s="5">
        <v>0.85148514851485146</v>
      </c>
      <c r="H34" s="5">
        <v>0.96135265700483097</v>
      </c>
    </row>
    <row r="35" spans="5:8">
      <c r="E35" s="1">
        <v>44652</v>
      </c>
      <c r="F35" s="5">
        <v>0.89808481532147744</v>
      </c>
      <c r="G35" s="5">
        <v>0.87254901960784315</v>
      </c>
      <c r="H35" s="5">
        <v>0.91787439613526567</v>
      </c>
    </row>
    <row r="36" spans="5:8">
      <c r="E36" s="1">
        <v>44653</v>
      </c>
      <c r="F36" s="5">
        <v>0.85849056603773588</v>
      </c>
      <c r="G36" s="5">
        <v>0.86274509803921573</v>
      </c>
      <c r="H36" s="5">
        <v>0.94202898550724634</v>
      </c>
    </row>
    <row r="37" spans="5:8">
      <c r="E37" s="1">
        <v>44654</v>
      </c>
      <c r="F37" s="5">
        <v>0.90355677154582759</v>
      </c>
      <c r="G37" s="5">
        <v>0.87755102040816324</v>
      </c>
      <c r="H37" s="5">
        <v>0.90821256038647347</v>
      </c>
    </row>
    <row r="38" spans="5:8">
      <c r="E38" s="1">
        <v>44655</v>
      </c>
      <c r="F38" s="5">
        <v>0.88461538461538458</v>
      </c>
      <c r="G38" s="5">
        <v>0.90196078431372551</v>
      </c>
      <c r="H38" s="5">
        <v>0.88888888888888884</v>
      </c>
    </row>
    <row r="39" spans="5:8">
      <c r="E39" s="1">
        <v>44656</v>
      </c>
      <c r="F39" s="5">
        <v>0.90755735492577594</v>
      </c>
      <c r="G39" s="5">
        <v>0.90196078431372551</v>
      </c>
      <c r="H39" s="5">
        <v>0.88888888888888884</v>
      </c>
    </row>
    <row r="40" spans="5:8">
      <c r="E40" s="1">
        <v>44657</v>
      </c>
      <c r="F40" s="5">
        <v>0.90418353576248311</v>
      </c>
      <c r="G40" s="5">
        <v>0.85849056603773588</v>
      </c>
      <c r="H40" s="5">
        <v>0.89855072463768115</v>
      </c>
    </row>
    <row r="41" spans="5:8">
      <c r="E41" s="1">
        <v>44658</v>
      </c>
      <c r="F41" s="5">
        <v>0.90620782726045879</v>
      </c>
      <c r="G41" s="5">
        <v>0.86792452830188682</v>
      </c>
      <c r="H41" s="5">
        <v>0.86473429951690817</v>
      </c>
    </row>
    <row r="42" spans="5:8">
      <c r="E42" s="1">
        <v>44659</v>
      </c>
      <c r="F42" s="5">
        <v>0.90688259109311742</v>
      </c>
      <c r="G42" s="5">
        <v>0.81132075471698117</v>
      </c>
      <c r="H42" s="5">
        <v>0.90338164251207731</v>
      </c>
    </row>
    <row r="43" spans="5:8">
      <c r="E43" s="1">
        <v>44660</v>
      </c>
      <c r="F43" s="5">
        <v>0.90958164642375172</v>
      </c>
      <c r="G43" s="5">
        <v>0.80188679245283023</v>
      </c>
      <c r="H43" s="5">
        <v>0.893719806763285</v>
      </c>
    </row>
    <row r="44" spans="5:8">
      <c r="E44" s="1">
        <v>44661</v>
      </c>
      <c r="F44" s="5">
        <v>0.89473684210526316</v>
      </c>
      <c r="G44" s="5">
        <v>0.78301886792452835</v>
      </c>
      <c r="H44" s="5">
        <v>0.85990338164251212</v>
      </c>
    </row>
    <row r="45" spans="5:8">
      <c r="E45" s="1">
        <v>44662</v>
      </c>
      <c r="F45" s="5">
        <v>0.89406207827260464</v>
      </c>
      <c r="G45" s="5">
        <v>0.73584905660377353</v>
      </c>
      <c r="H45" s="5">
        <v>0.893719806763285</v>
      </c>
    </row>
    <row r="46" spans="5:8">
      <c r="E46" s="1">
        <v>44663</v>
      </c>
      <c r="F46" s="5">
        <v>0.90350877192982459</v>
      </c>
      <c r="G46" s="5">
        <v>0.73584905660377353</v>
      </c>
      <c r="H46" s="5">
        <v>0.87922705314009664</v>
      </c>
    </row>
    <row r="47" spans="5:8">
      <c r="E47" s="1">
        <v>44664</v>
      </c>
      <c r="F47" s="5">
        <v>0.90545938748335553</v>
      </c>
      <c r="G47" s="5">
        <v>0.81818181818181823</v>
      </c>
      <c r="H47" s="5">
        <v>0.88571428571428568</v>
      </c>
    </row>
    <row r="48" spans="5:8">
      <c r="E48" s="1">
        <v>44665</v>
      </c>
      <c r="F48" s="5">
        <v>0.88482023968042611</v>
      </c>
      <c r="G48" s="5">
        <v>0.81818181818181823</v>
      </c>
      <c r="H48" s="5">
        <v>0.90476190476190477</v>
      </c>
    </row>
    <row r="49" spans="5:8">
      <c r="E49" s="1">
        <v>44666</v>
      </c>
      <c r="F49" s="5">
        <v>0.8728362183754993</v>
      </c>
      <c r="G49" s="5">
        <v>0.84545454545454546</v>
      </c>
      <c r="H49" s="5">
        <v>0.91428571428571426</v>
      </c>
    </row>
    <row r="50" spans="5:8">
      <c r="E50" s="1">
        <v>44667</v>
      </c>
      <c r="F50" s="5">
        <v>0.88282290279627162</v>
      </c>
      <c r="G50" s="5">
        <v>0.8</v>
      </c>
      <c r="H50" s="5">
        <v>0.95714285714285718</v>
      </c>
    </row>
    <row r="51" spans="5:8">
      <c r="E51" s="1">
        <v>44668</v>
      </c>
      <c r="F51" s="5">
        <v>0.88615179760319573</v>
      </c>
      <c r="G51" s="5">
        <v>0.81818181818181823</v>
      </c>
      <c r="H51" s="5">
        <v>0.91428571428571426</v>
      </c>
    </row>
    <row r="52" spans="5:8">
      <c r="E52" s="1">
        <v>44669</v>
      </c>
      <c r="F52" s="5">
        <v>0.86884154460719043</v>
      </c>
      <c r="G52" s="5">
        <v>0.84545454545454546</v>
      </c>
      <c r="H52" s="5">
        <v>0.919047619047619</v>
      </c>
    </row>
    <row r="53" spans="5:8">
      <c r="E53" s="1">
        <v>44670</v>
      </c>
      <c r="F53" s="5">
        <v>0.85619174434087886</v>
      </c>
      <c r="G53" s="5">
        <v>0.79646017699115046</v>
      </c>
      <c r="H53" s="5">
        <v>0.80444444444444441</v>
      </c>
    </row>
    <row r="54" spans="5:8">
      <c r="E54" s="1">
        <v>44671</v>
      </c>
      <c r="F54" s="5">
        <v>0.9041278295605859</v>
      </c>
      <c r="G54" s="5">
        <v>0.84070796460176989</v>
      </c>
      <c r="H54" s="5">
        <v>0.84444444444444444</v>
      </c>
    </row>
    <row r="55" spans="5:8">
      <c r="E55" s="1">
        <v>44672</v>
      </c>
      <c r="F55" s="4">
        <v>0.90679094540612515</v>
      </c>
      <c r="G55" s="4">
        <v>0.78947368421052633</v>
      </c>
      <c r="H55" s="4">
        <v>0.87111111111111106</v>
      </c>
    </row>
    <row r="56" spans="5:8">
      <c r="E56" s="1">
        <v>44673</v>
      </c>
      <c r="F56" s="4">
        <v>0.89347536617842871</v>
      </c>
      <c r="G56" s="4">
        <v>0.85964912280701755</v>
      </c>
      <c r="H56" s="4">
        <v>0.88</v>
      </c>
    </row>
    <row r="57" spans="5:8">
      <c r="E57" s="1">
        <v>44674</v>
      </c>
      <c r="F57" s="4">
        <v>0.88881491344873498</v>
      </c>
      <c r="G57" s="4">
        <v>0.80701754385964908</v>
      </c>
      <c r="H57" s="4">
        <v>0.87555555555555553</v>
      </c>
    </row>
    <row r="58" spans="5:8">
      <c r="E58" s="1">
        <v>44675</v>
      </c>
      <c r="F58" s="4">
        <v>0.86884154460719043</v>
      </c>
      <c r="G58" s="4">
        <v>0.78947368421052633</v>
      </c>
      <c r="H58" s="4">
        <v>0.89333333333333331</v>
      </c>
    </row>
    <row r="59" spans="5:8">
      <c r="E59" s="1">
        <v>44676</v>
      </c>
      <c r="F59" s="4">
        <v>0.86085219707057259</v>
      </c>
      <c r="G59" s="4">
        <v>0.7338709677419355</v>
      </c>
      <c r="H59" s="4">
        <v>0.89302325581395348</v>
      </c>
    </row>
    <row r="60" spans="5:8">
      <c r="E60" s="1">
        <v>44677</v>
      </c>
      <c r="F60" s="4">
        <v>0.91611185086551261</v>
      </c>
      <c r="G60" s="4">
        <v>0.7661290322580645</v>
      </c>
      <c r="H60" s="4">
        <v>0.92558139534883721</v>
      </c>
    </row>
    <row r="61" spans="5:8">
      <c r="E61" s="1">
        <v>44678</v>
      </c>
      <c r="F61" s="4">
        <v>0.85486018641810924</v>
      </c>
      <c r="G61" s="4">
        <v>0.84677419354838712</v>
      </c>
      <c r="H61" s="4">
        <v>0.9023255813953488</v>
      </c>
    </row>
    <row r="62" spans="5:8">
      <c r="E62" s="1">
        <v>44679</v>
      </c>
      <c r="F62" s="4">
        <v>0.92077230359520634</v>
      </c>
      <c r="G62" s="4">
        <v>0.92741935483870963</v>
      </c>
      <c r="H62" s="4">
        <v>0.88372093023255816</v>
      </c>
    </row>
    <row r="63" spans="5:8">
      <c r="E63" s="1">
        <v>44680</v>
      </c>
      <c r="F63" s="4">
        <v>0.90279627163781628</v>
      </c>
      <c r="G63" s="4">
        <v>0.89516129032258063</v>
      </c>
      <c r="H63" s="4">
        <v>0.90697674418604646</v>
      </c>
    </row>
    <row r="64" spans="5:8">
      <c r="E64" s="1">
        <v>44681</v>
      </c>
      <c r="F64" s="4">
        <v>0.87949400798934751</v>
      </c>
      <c r="G64" s="4">
        <v>0.87903225806451613</v>
      </c>
      <c r="H64" s="4">
        <v>0.92093023255813955</v>
      </c>
    </row>
    <row r="65" spans="5:8">
      <c r="E65" s="1">
        <v>44682</v>
      </c>
      <c r="F65" s="4">
        <v>0.84753661784287615</v>
      </c>
      <c r="G65" s="4">
        <v>0.83870967741935487</v>
      </c>
      <c r="H65" s="4">
        <v>0.89302325581395348</v>
      </c>
    </row>
    <row r="66" spans="5:8">
      <c r="E66" s="1">
        <v>44683</v>
      </c>
      <c r="F66" s="4">
        <v>0.67376830892143813</v>
      </c>
      <c r="G66" s="4">
        <v>0.72580645161290325</v>
      </c>
      <c r="H66" s="4">
        <v>0.73023255813953492</v>
      </c>
    </row>
    <row r="67" spans="5:8">
      <c r="E67" s="1">
        <v>44684</v>
      </c>
      <c r="F67" s="4">
        <v>0.88548601864181087</v>
      </c>
      <c r="G67" s="4">
        <v>0.83870967741935487</v>
      </c>
      <c r="H67" s="4">
        <v>0.89767441860465114</v>
      </c>
    </row>
    <row r="68" spans="5:8">
      <c r="E68" s="1">
        <v>44685</v>
      </c>
      <c r="F68" s="4">
        <v>0.9007989347536618</v>
      </c>
      <c r="G68" s="4">
        <v>0.88709677419354838</v>
      </c>
      <c r="H68" s="4">
        <v>0.91162790697674423</v>
      </c>
    </row>
    <row r="69" spans="5:8">
      <c r="E69" s="1">
        <v>44686</v>
      </c>
      <c r="F69" s="4">
        <v>0.90745672436751001</v>
      </c>
      <c r="G69" s="4">
        <v>0.87096774193548387</v>
      </c>
      <c r="H69" s="4">
        <v>0.91162790697674423</v>
      </c>
    </row>
    <row r="70" spans="5:8">
      <c r="E70" s="1">
        <v>44687</v>
      </c>
      <c r="F70" s="4">
        <v>0.94274300932090549</v>
      </c>
      <c r="G70" s="4">
        <v>0.83870967741935487</v>
      </c>
      <c r="H70" s="4">
        <v>0.91627906976744189</v>
      </c>
    </row>
    <row r="71" spans="5:8">
      <c r="E71" s="1">
        <v>44688</v>
      </c>
      <c r="F71" s="4">
        <v>0.87549933422103865</v>
      </c>
      <c r="G71" s="4">
        <v>0.83870967741935487</v>
      </c>
      <c r="H71" s="4">
        <v>0.91627906976744189</v>
      </c>
    </row>
    <row r="72" spans="5:8">
      <c r="E72" s="1">
        <v>44689</v>
      </c>
      <c r="F72" s="4">
        <v>0.92077230359520634</v>
      </c>
      <c r="G72" s="4">
        <v>0.87903225806451613</v>
      </c>
      <c r="H72" s="4">
        <v>0.93488372093023253</v>
      </c>
    </row>
    <row r="73" spans="5:8">
      <c r="E73" s="1">
        <v>44690</v>
      </c>
      <c r="F73" s="4">
        <v>0.88348868175765649</v>
      </c>
      <c r="G73" s="4">
        <v>0.87096774193548387</v>
      </c>
      <c r="H73" s="4">
        <v>0.93488372093023253</v>
      </c>
    </row>
    <row r="74" spans="5:8">
      <c r="E74" s="1">
        <v>44691</v>
      </c>
      <c r="F74" s="4">
        <v>0.92942743009320905</v>
      </c>
      <c r="G74" s="4">
        <v>0.76296296296296295</v>
      </c>
      <c r="H74" s="4">
        <v>0.93953488372093019</v>
      </c>
    </row>
    <row r="75" spans="5:8">
      <c r="E75" s="1">
        <v>44692</v>
      </c>
      <c r="F75" s="4">
        <v>0.91141732283464572</v>
      </c>
      <c r="G75" s="4">
        <v>0.85365853658536583</v>
      </c>
      <c r="H75" s="4">
        <v>0.91627906976744189</v>
      </c>
    </row>
    <row r="76" spans="5:8">
      <c r="E76" s="1">
        <v>44693</v>
      </c>
      <c r="F76" s="4">
        <v>0.92519685039370081</v>
      </c>
      <c r="G76" s="4">
        <v>0.80487804878048785</v>
      </c>
      <c r="H76" s="4">
        <v>0.91627906976744189</v>
      </c>
    </row>
    <row r="77" spans="5:8">
      <c r="E77" s="1">
        <v>44694</v>
      </c>
      <c r="F77" s="4">
        <v>0.90690104166666663</v>
      </c>
      <c r="G77" s="4">
        <v>0.84684684684684686</v>
      </c>
      <c r="H77" s="4">
        <v>0.90566037735849059</v>
      </c>
    </row>
    <row r="78" spans="5:8">
      <c r="E78" s="1">
        <v>44695</v>
      </c>
      <c r="F78" s="4">
        <v>0.916015625</v>
      </c>
      <c r="G78" s="4">
        <v>0.83783783783783783</v>
      </c>
      <c r="H78" s="4">
        <v>0.92452830188679247</v>
      </c>
    </row>
    <row r="79" spans="5:8">
      <c r="E79" s="1">
        <v>44696</v>
      </c>
      <c r="F79" s="4">
        <v>0.90234375</v>
      </c>
      <c r="G79" s="4">
        <v>0.83783783783783783</v>
      </c>
      <c r="H79" s="4">
        <v>0.92924528301886788</v>
      </c>
    </row>
    <row r="80" spans="5:8">
      <c r="E80" s="1">
        <v>44697</v>
      </c>
      <c r="F80" s="4">
        <v>0.91485275288092194</v>
      </c>
      <c r="G80" s="4">
        <v>0.8288288288288288</v>
      </c>
      <c r="H80" s="4">
        <v>0.92452830188679247</v>
      </c>
    </row>
    <row r="81" spans="5:8">
      <c r="E81" s="1">
        <v>44698</v>
      </c>
      <c r="F81" s="4">
        <v>0.88540332906530095</v>
      </c>
      <c r="G81" s="4">
        <v>0.8288288288288288</v>
      </c>
      <c r="H81" s="4">
        <v>0.92924528301886788</v>
      </c>
    </row>
    <row r="82" spans="5:8">
      <c r="E82" s="1">
        <v>44699</v>
      </c>
      <c r="F82" s="4">
        <v>0.92620865139949105</v>
      </c>
      <c r="G82" s="4">
        <v>0.80180180180180183</v>
      </c>
      <c r="H82" s="4">
        <v>0.93867924528301883</v>
      </c>
    </row>
    <row r="83" spans="5:8">
      <c r="E83" s="1">
        <v>44700</v>
      </c>
      <c r="F83" s="4">
        <v>0.90839694656488545</v>
      </c>
      <c r="G83" s="4">
        <v>0.83783783783783783</v>
      </c>
      <c r="H83" s="4">
        <v>0.95754716981132071</v>
      </c>
    </row>
    <row r="84" spans="5:8">
      <c r="E84" s="1">
        <v>44701</v>
      </c>
      <c r="F84" s="4">
        <v>0.9171934260429836</v>
      </c>
      <c r="G84" s="4">
        <v>0.81981981981981977</v>
      </c>
      <c r="H84" s="4">
        <v>0.95754716981132071</v>
      </c>
    </row>
    <row r="85" spans="5:8">
      <c r="E85" s="1">
        <v>44702</v>
      </c>
      <c r="F85" s="4">
        <v>0.86662569145666868</v>
      </c>
      <c r="G85" s="4">
        <v>0.83185840707964598</v>
      </c>
      <c r="H85" s="4">
        <v>0.86324786324786329</v>
      </c>
    </row>
    <row r="86" spans="5:8">
      <c r="E86" s="1">
        <v>44703</v>
      </c>
      <c r="F86" s="4">
        <v>0.89797172710510142</v>
      </c>
      <c r="G86" s="4">
        <v>0.84070796460176989</v>
      </c>
      <c r="H86" s="4">
        <v>0.83539094650205759</v>
      </c>
    </row>
    <row r="87" spans="5:8">
      <c r="E87" s="1">
        <v>44704</v>
      </c>
      <c r="F87" s="4">
        <v>0.85556238475722191</v>
      </c>
      <c r="G87" s="4">
        <v>0.84955752212389379</v>
      </c>
      <c r="H87" s="4">
        <v>0.84362139917695478</v>
      </c>
    </row>
    <row r="88" spans="5:8">
      <c r="E88" s="1">
        <v>44705</v>
      </c>
      <c r="F88" s="4">
        <v>0.91058394160583944</v>
      </c>
      <c r="G88" s="4">
        <v>0.8584070796460177</v>
      </c>
      <c r="H88" s="4">
        <v>0.89068825910931171</v>
      </c>
    </row>
    <row r="89" spans="5:8">
      <c r="E89" s="1">
        <v>44706</v>
      </c>
      <c r="F89" s="4">
        <v>0.89233576642335766</v>
      </c>
      <c r="G89" s="4">
        <v>0.82300884955752207</v>
      </c>
      <c r="H89" s="4">
        <v>0.90283400809716596</v>
      </c>
    </row>
    <row r="90" spans="5:8">
      <c r="E90" s="1">
        <v>44707</v>
      </c>
      <c r="F90" s="4">
        <v>0.93554216867469875</v>
      </c>
      <c r="G90" s="4">
        <v>0.8584070796460177</v>
      </c>
      <c r="H90" s="4">
        <v>0.89068825910931171</v>
      </c>
    </row>
    <row r="91" spans="5:8">
      <c r="E91" s="1">
        <v>44708</v>
      </c>
      <c r="F91" s="4">
        <v>0.90930930930930931</v>
      </c>
      <c r="G91" s="4">
        <v>0.84955752212389379</v>
      </c>
      <c r="H91" s="4">
        <v>0.90283400809716596</v>
      </c>
    </row>
    <row r="92" spans="5:8">
      <c r="E92" s="1">
        <v>44709</v>
      </c>
      <c r="F92" s="4">
        <v>0.93313253012048192</v>
      </c>
      <c r="G92" s="4">
        <v>0.84166666666666667</v>
      </c>
      <c r="H92" s="4">
        <v>0.85317460317460314</v>
      </c>
    </row>
    <row r="93" spans="5:8">
      <c r="E93" s="1">
        <v>44710</v>
      </c>
      <c r="F93" s="4">
        <v>0.93313253012048192</v>
      </c>
      <c r="G93" s="4">
        <v>0.84166666666666667</v>
      </c>
      <c r="H93" s="4">
        <v>0.85317460317460314</v>
      </c>
    </row>
    <row r="94" spans="5:8">
      <c r="E94" s="1">
        <v>44711</v>
      </c>
      <c r="F94" s="4">
        <v>0.91024096385542164</v>
      </c>
      <c r="G94" s="4">
        <v>0.796875</v>
      </c>
      <c r="H94" s="4">
        <v>0.86111111111111116</v>
      </c>
    </row>
    <row r="95" spans="5:8">
      <c r="E95" s="1">
        <v>44712</v>
      </c>
      <c r="F95" s="4">
        <v>0.91746987951807224</v>
      </c>
      <c r="G95" s="4">
        <v>0.89147286821705429</v>
      </c>
      <c r="H95" s="4">
        <v>0.8571428571428571</v>
      </c>
    </row>
    <row r="96" spans="5:8">
      <c r="E96" s="1">
        <v>44713</v>
      </c>
      <c r="F96" s="4">
        <v>0.91556886227544909</v>
      </c>
      <c r="G96" s="4">
        <v>0.88617886178861793</v>
      </c>
      <c r="H96" s="4">
        <v>0.81132075471698117</v>
      </c>
    </row>
    <row r="97" spans="5:5">
      <c r="E97" s="1">
        <v>44714</v>
      </c>
    </row>
    <row r="98" spans="5:5">
      <c r="E98" s="1">
        <v>44715</v>
      </c>
    </row>
    <row r="99" spans="5:5">
      <c r="E99" s="1">
        <v>44716</v>
      </c>
    </row>
    <row r="100" spans="5:5">
      <c r="E100" s="1">
        <v>44717</v>
      </c>
    </row>
    <row r="101" spans="5:5">
      <c r="E101" s="1">
        <v>44718</v>
      </c>
    </row>
    <row r="102" spans="5:5">
      <c r="E102" s="1">
        <v>44719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7"/>
  <dimension ref="A1:L111"/>
  <sheetViews>
    <sheetView workbookViewId="0">
      <selection activeCell="M8" sqref="M8"/>
    </sheetView>
  </sheetViews>
  <sheetFormatPr defaultColWidth="11.42578125" defaultRowHeight="15"/>
  <sheetData>
    <row r="1" spans="1:12">
      <c r="A1" t="s">
        <v>38</v>
      </c>
      <c r="B1" t="s">
        <v>39</v>
      </c>
      <c r="C1" t="s">
        <v>40</v>
      </c>
      <c r="D1" t="s">
        <v>41</v>
      </c>
      <c r="E1" t="s">
        <v>42</v>
      </c>
      <c r="F1" t="s">
        <v>43</v>
      </c>
      <c r="G1" t="s">
        <v>44</v>
      </c>
      <c r="H1" t="s">
        <v>45</v>
      </c>
      <c r="I1" t="s">
        <v>42</v>
      </c>
      <c r="J1" t="s">
        <v>43</v>
      </c>
      <c r="K1" t="s">
        <v>46</v>
      </c>
      <c r="L1" t="s">
        <v>47</v>
      </c>
    </row>
    <row r="2" spans="1:12" ht="16.5">
      <c r="A2" s="3">
        <v>215</v>
      </c>
      <c r="B2" s="3">
        <v>102</v>
      </c>
      <c r="C2" s="3">
        <v>873</v>
      </c>
      <c r="D2" s="3">
        <v>590</v>
      </c>
      <c r="E2" s="3">
        <v>246</v>
      </c>
      <c r="F2" s="3">
        <v>115</v>
      </c>
      <c r="G2" s="2">
        <v>59</v>
      </c>
      <c r="H2" s="2">
        <v>43</v>
      </c>
      <c r="I2" s="3">
        <v>224</v>
      </c>
      <c r="J2" s="3">
        <v>79</v>
      </c>
      <c r="K2" s="3">
        <v>157</v>
      </c>
      <c r="L2" s="3">
        <v>48</v>
      </c>
    </row>
    <row r="3" spans="1:12">
      <c r="A3" s="3">
        <v>241</v>
      </c>
      <c r="B3" s="3">
        <v>74</v>
      </c>
      <c r="C3" s="3">
        <v>895</v>
      </c>
      <c r="D3" s="3">
        <v>569</v>
      </c>
      <c r="E3" s="3">
        <v>250</v>
      </c>
      <c r="F3" s="3">
        <v>121</v>
      </c>
      <c r="G3" s="3">
        <v>64</v>
      </c>
      <c r="H3" s="3">
        <v>38</v>
      </c>
      <c r="I3" s="3">
        <v>209</v>
      </c>
      <c r="J3" s="3">
        <v>78</v>
      </c>
      <c r="K3" s="3">
        <v>155</v>
      </c>
      <c r="L3" s="3">
        <v>50</v>
      </c>
    </row>
    <row r="4" spans="1:12">
      <c r="A4" s="3">
        <v>207</v>
      </c>
      <c r="B4" s="3">
        <v>101</v>
      </c>
      <c r="C4" s="3">
        <v>970</v>
      </c>
      <c r="D4" s="3">
        <v>497</v>
      </c>
      <c r="E4" s="3">
        <v>265</v>
      </c>
      <c r="F4" s="3">
        <v>102</v>
      </c>
      <c r="G4" s="3">
        <v>77</v>
      </c>
      <c r="H4" s="3">
        <v>38</v>
      </c>
      <c r="I4" s="3">
        <v>203</v>
      </c>
      <c r="J4" s="3">
        <v>89</v>
      </c>
      <c r="K4" s="3">
        <v>152</v>
      </c>
      <c r="L4" s="3">
        <v>51</v>
      </c>
    </row>
    <row r="5" spans="1:12">
      <c r="A5" s="3">
        <v>240</v>
      </c>
      <c r="B5" s="3">
        <v>77</v>
      </c>
      <c r="C5" s="3">
        <v>1034</v>
      </c>
      <c r="D5" s="3">
        <v>421</v>
      </c>
      <c r="E5" s="3">
        <v>259</v>
      </c>
      <c r="F5" s="3">
        <v>109</v>
      </c>
      <c r="G5" s="3">
        <v>67</v>
      </c>
      <c r="H5" s="3">
        <v>35</v>
      </c>
      <c r="I5" s="3">
        <v>208</v>
      </c>
      <c r="J5" s="3">
        <v>78</v>
      </c>
      <c r="K5" s="3">
        <v>148</v>
      </c>
      <c r="L5" s="3">
        <v>57</v>
      </c>
    </row>
    <row r="6" spans="1:12">
      <c r="A6" s="3">
        <v>222</v>
      </c>
      <c r="B6" s="3">
        <v>98</v>
      </c>
      <c r="C6" s="3">
        <v>1073</v>
      </c>
      <c r="D6" s="3">
        <v>382</v>
      </c>
      <c r="E6" s="3">
        <v>240</v>
      </c>
      <c r="F6" s="3">
        <v>124</v>
      </c>
      <c r="G6" s="3">
        <v>63</v>
      </c>
      <c r="H6" s="3">
        <v>39</v>
      </c>
      <c r="I6" s="3">
        <v>214</v>
      </c>
      <c r="J6" s="3">
        <v>76</v>
      </c>
      <c r="K6" s="3">
        <v>149</v>
      </c>
      <c r="L6" s="3">
        <v>55</v>
      </c>
    </row>
    <row r="7" spans="1:12">
      <c r="A7" s="3">
        <v>212</v>
      </c>
      <c r="B7" s="3">
        <v>111</v>
      </c>
      <c r="C7" s="3">
        <v>1086</v>
      </c>
      <c r="D7" s="3">
        <v>376</v>
      </c>
      <c r="E7" s="3">
        <v>243</v>
      </c>
      <c r="F7" s="3">
        <v>120</v>
      </c>
      <c r="G7" s="3">
        <v>66</v>
      </c>
      <c r="H7" s="3">
        <v>36</v>
      </c>
      <c r="I7" s="3">
        <v>206</v>
      </c>
      <c r="J7" s="3">
        <v>83</v>
      </c>
      <c r="K7" s="3">
        <v>158</v>
      </c>
      <c r="L7" s="3">
        <v>47</v>
      </c>
    </row>
    <row r="8" spans="1:12">
      <c r="A8" s="3">
        <v>213</v>
      </c>
      <c r="B8" s="3">
        <v>105</v>
      </c>
      <c r="C8" s="3">
        <v>1098</v>
      </c>
      <c r="D8" s="3">
        <v>341</v>
      </c>
      <c r="E8" s="3">
        <v>247</v>
      </c>
      <c r="F8" s="3">
        <v>110</v>
      </c>
      <c r="G8" s="3">
        <v>63</v>
      </c>
      <c r="H8" s="3">
        <v>39</v>
      </c>
      <c r="I8" s="3">
        <v>229</v>
      </c>
      <c r="J8" s="3">
        <v>68</v>
      </c>
      <c r="K8" s="3">
        <v>160</v>
      </c>
      <c r="L8" s="3">
        <v>45</v>
      </c>
    </row>
    <row r="9" spans="1:12">
      <c r="A9" s="3">
        <v>219</v>
      </c>
      <c r="B9" s="3">
        <v>106</v>
      </c>
      <c r="C9" s="3">
        <v>1045</v>
      </c>
      <c r="D9" s="3">
        <v>398</v>
      </c>
      <c r="E9" s="3">
        <v>223</v>
      </c>
      <c r="F9" s="3">
        <v>134</v>
      </c>
      <c r="G9" s="3">
        <v>67</v>
      </c>
      <c r="H9" s="3">
        <v>35</v>
      </c>
      <c r="I9" s="3">
        <v>236</v>
      </c>
      <c r="J9" s="3">
        <v>60</v>
      </c>
      <c r="K9" s="3">
        <v>148</v>
      </c>
      <c r="L9" s="3">
        <v>50</v>
      </c>
    </row>
    <row r="10" spans="1:12">
      <c r="A10" s="3">
        <v>202</v>
      </c>
      <c r="B10" s="3">
        <v>90</v>
      </c>
      <c r="C10" s="3">
        <v>1084</v>
      </c>
      <c r="D10" s="3">
        <v>358</v>
      </c>
      <c r="E10" s="3">
        <v>241</v>
      </c>
      <c r="F10" s="3">
        <v>120</v>
      </c>
      <c r="G10" s="3">
        <v>67</v>
      </c>
      <c r="H10" s="3">
        <v>36</v>
      </c>
      <c r="I10" s="3">
        <v>204</v>
      </c>
      <c r="J10" s="3">
        <v>91</v>
      </c>
      <c r="K10" s="3">
        <v>158</v>
      </c>
      <c r="L10" s="3">
        <v>46</v>
      </c>
    </row>
    <row r="11" spans="1:12">
      <c r="A11" s="3">
        <v>228</v>
      </c>
      <c r="B11" s="3">
        <v>92</v>
      </c>
      <c r="C11" s="3">
        <v>1090</v>
      </c>
      <c r="D11" s="3">
        <v>352</v>
      </c>
      <c r="E11" s="3">
        <v>241</v>
      </c>
      <c r="F11" s="3">
        <v>120</v>
      </c>
      <c r="G11" s="3">
        <v>67</v>
      </c>
      <c r="H11" s="3">
        <v>36</v>
      </c>
      <c r="I11" s="3">
        <v>204</v>
      </c>
      <c r="J11" s="3">
        <v>91</v>
      </c>
      <c r="K11" s="3">
        <v>158</v>
      </c>
      <c r="L11" s="3">
        <v>46</v>
      </c>
    </row>
    <row r="12" spans="1:12">
      <c r="A12" s="3">
        <v>241</v>
      </c>
      <c r="B12" s="3">
        <v>78</v>
      </c>
      <c r="C12" s="3">
        <v>1103</v>
      </c>
      <c r="D12" s="3">
        <v>336</v>
      </c>
      <c r="E12" s="3">
        <v>252</v>
      </c>
      <c r="F12" s="3">
        <v>103</v>
      </c>
      <c r="G12" s="3">
        <v>72</v>
      </c>
      <c r="H12" s="3">
        <v>17</v>
      </c>
      <c r="I12" s="3">
        <v>231</v>
      </c>
      <c r="J12" s="3">
        <v>69</v>
      </c>
      <c r="K12" s="3">
        <v>160</v>
      </c>
      <c r="L12" s="3">
        <v>44</v>
      </c>
    </row>
    <row r="13" spans="1:12">
      <c r="A13" s="3">
        <v>243</v>
      </c>
      <c r="B13" s="3">
        <v>76</v>
      </c>
      <c r="C13" s="3">
        <v>1117</v>
      </c>
      <c r="D13" s="3">
        <v>323</v>
      </c>
      <c r="E13" s="3">
        <v>261</v>
      </c>
      <c r="F13" s="3">
        <v>97</v>
      </c>
      <c r="G13" s="3">
        <v>71</v>
      </c>
      <c r="H13" s="3">
        <v>18</v>
      </c>
      <c r="I13" s="3">
        <v>224</v>
      </c>
      <c r="J13" s="3">
        <v>70</v>
      </c>
      <c r="K13" s="3">
        <v>155</v>
      </c>
      <c r="L13" s="3">
        <v>49</v>
      </c>
    </row>
    <row r="14" spans="1:12">
      <c r="A14" s="3">
        <v>246</v>
      </c>
      <c r="B14" s="3">
        <v>75</v>
      </c>
      <c r="C14" s="3">
        <v>1128</v>
      </c>
      <c r="D14" s="3">
        <v>315</v>
      </c>
      <c r="E14" s="3">
        <v>243</v>
      </c>
      <c r="F14" s="3">
        <v>113</v>
      </c>
      <c r="G14" s="3">
        <v>73</v>
      </c>
      <c r="H14" s="3">
        <v>29</v>
      </c>
      <c r="I14" s="3">
        <v>233</v>
      </c>
      <c r="J14" s="3">
        <v>62</v>
      </c>
      <c r="K14" s="3">
        <v>149</v>
      </c>
      <c r="L14" s="3">
        <v>54</v>
      </c>
    </row>
    <row r="15" spans="1:12">
      <c r="A15" s="3">
        <v>244</v>
      </c>
      <c r="B15" s="3">
        <v>74</v>
      </c>
      <c r="C15" s="3">
        <v>1110</v>
      </c>
      <c r="D15" s="3">
        <v>322</v>
      </c>
      <c r="E15" s="3">
        <v>246</v>
      </c>
      <c r="F15" s="3">
        <v>115</v>
      </c>
      <c r="G15" s="3">
        <v>68</v>
      </c>
      <c r="H15" s="3">
        <v>31</v>
      </c>
      <c r="I15" s="3">
        <v>241</v>
      </c>
      <c r="J15" s="3">
        <v>50</v>
      </c>
      <c r="K15" s="3">
        <v>145</v>
      </c>
      <c r="L15" s="3">
        <v>60</v>
      </c>
    </row>
    <row r="16" spans="1:12">
      <c r="A16" s="3">
        <v>232</v>
      </c>
      <c r="B16" s="3">
        <v>68</v>
      </c>
      <c r="C16" s="3">
        <v>1064</v>
      </c>
      <c r="D16" s="3">
        <v>381</v>
      </c>
      <c r="E16" s="3">
        <v>224</v>
      </c>
      <c r="F16" s="3">
        <v>127</v>
      </c>
      <c r="G16" s="3">
        <v>82</v>
      </c>
      <c r="H16" s="3">
        <v>22</v>
      </c>
      <c r="I16" s="3">
        <v>225</v>
      </c>
      <c r="J16" s="3">
        <v>75</v>
      </c>
      <c r="K16" s="3">
        <v>146</v>
      </c>
      <c r="L16" s="3">
        <v>56</v>
      </c>
    </row>
    <row r="17" spans="1:12">
      <c r="A17" s="3">
        <v>248</v>
      </c>
      <c r="B17" s="3">
        <v>62</v>
      </c>
      <c r="C17" s="3">
        <v>1113</v>
      </c>
      <c r="D17" s="3">
        <v>328</v>
      </c>
      <c r="E17" s="3">
        <v>236</v>
      </c>
      <c r="F17" s="3">
        <v>122</v>
      </c>
      <c r="G17" s="3">
        <v>79</v>
      </c>
      <c r="H17" s="3">
        <v>23</v>
      </c>
      <c r="I17" s="3">
        <v>229</v>
      </c>
      <c r="J17" s="3">
        <v>58</v>
      </c>
      <c r="K17" s="3">
        <v>151</v>
      </c>
      <c r="L17" s="3">
        <v>54</v>
      </c>
    </row>
    <row r="18" spans="1:12">
      <c r="A18" s="3">
        <v>255</v>
      </c>
      <c r="B18" s="3">
        <v>67</v>
      </c>
      <c r="C18" s="3">
        <v>1099</v>
      </c>
      <c r="D18" s="3">
        <v>328</v>
      </c>
      <c r="E18" s="3">
        <v>228</v>
      </c>
      <c r="F18" s="3">
        <v>129</v>
      </c>
      <c r="G18" s="3">
        <v>81</v>
      </c>
      <c r="H18" s="3">
        <v>21</v>
      </c>
      <c r="I18" s="3">
        <v>200</v>
      </c>
      <c r="J18" s="3">
        <v>88</v>
      </c>
      <c r="K18" s="3">
        <v>151</v>
      </c>
      <c r="L18" s="3">
        <v>54</v>
      </c>
    </row>
    <row r="19" spans="1:12">
      <c r="A19" s="3">
        <v>244</v>
      </c>
      <c r="B19" s="3">
        <v>73</v>
      </c>
      <c r="C19" s="3">
        <v>1134</v>
      </c>
      <c r="D19" s="3">
        <v>299</v>
      </c>
      <c r="E19" s="3">
        <v>242</v>
      </c>
      <c r="F19" s="3">
        <v>118</v>
      </c>
      <c r="G19" s="3">
        <v>84</v>
      </c>
      <c r="H19" s="3">
        <v>18</v>
      </c>
      <c r="I19" s="3">
        <v>210</v>
      </c>
      <c r="J19" s="3">
        <v>76</v>
      </c>
      <c r="K19" s="3">
        <v>149</v>
      </c>
      <c r="L19" s="3">
        <v>56</v>
      </c>
    </row>
    <row r="20" spans="1:12">
      <c r="A20" s="3">
        <v>233</v>
      </c>
      <c r="B20" s="3">
        <v>85</v>
      </c>
      <c r="C20" s="3">
        <v>1088</v>
      </c>
      <c r="D20" s="3">
        <v>345</v>
      </c>
      <c r="E20" s="3">
        <v>262</v>
      </c>
      <c r="F20" s="3">
        <v>101</v>
      </c>
      <c r="G20" s="3">
        <v>82</v>
      </c>
      <c r="H20" s="3">
        <v>21</v>
      </c>
      <c r="I20" s="3">
        <v>205</v>
      </c>
      <c r="J20" s="3">
        <v>82</v>
      </c>
      <c r="K20" s="3">
        <v>150</v>
      </c>
      <c r="L20" s="3">
        <v>54</v>
      </c>
    </row>
    <row r="21" spans="1:12">
      <c r="A21" s="3">
        <v>222</v>
      </c>
      <c r="B21" s="3">
        <v>95</v>
      </c>
      <c r="C21" s="3">
        <v>1122</v>
      </c>
      <c r="D21" s="3">
        <v>315</v>
      </c>
      <c r="E21" s="3">
        <v>252</v>
      </c>
      <c r="F21" s="3">
        <v>105</v>
      </c>
      <c r="G21" s="3">
        <v>75</v>
      </c>
      <c r="H21" s="3">
        <v>25</v>
      </c>
      <c r="I21" s="3">
        <v>228</v>
      </c>
      <c r="J21" s="3">
        <v>64</v>
      </c>
      <c r="K21" s="3">
        <v>160</v>
      </c>
      <c r="L21" s="3">
        <v>45</v>
      </c>
    </row>
    <row r="22" spans="1:12">
      <c r="A22" s="3">
        <v>237</v>
      </c>
      <c r="B22" s="3">
        <v>81</v>
      </c>
      <c r="C22" s="3">
        <v>1123</v>
      </c>
      <c r="D22" s="3">
        <v>316</v>
      </c>
      <c r="E22" s="3">
        <v>247</v>
      </c>
      <c r="F22" s="3">
        <v>111</v>
      </c>
      <c r="G22" s="3">
        <v>70</v>
      </c>
      <c r="H22" s="3">
        <v>32</v>
      </c>
      <c r="I22" s="3">
        <v>218</v>
      </c>
      <c r="J22" s="3">
        <v>76</v>
      </c>
      <c r="K22" s="3">
        <v>161</v>
      </c>
      <c r="L22" s="3">
        <v>44</v>
      </c>
    </row>
    <row r="23" spans="1:12">
      <c r="A23" s="3">
        <v>239</v>
      </c>
      <c r="B23" s="3">
        <v>67</v>
      </c>
      <c r="C23" s="3">
        <v>1131</v>
      </c>
      <c r="D23" s="3">
        <v>314</v>
      </c>
      <c r="E23" s="3">
        <v>243</v>
      </c>
      <c r="F23" s="3">
        <v>115</v>
      </c>
      <c r="G23" s="3">
        <v>77</v>
      </c>
      <c r="H23" s="3">
        <v>25</v>
      </c>
      <c r="I23" s="3">
        <v>228</v>
      </c>
      <c r="J23" s="3">
        <v>70</v>
      </c>
      <c r="K23" s="3">
        <v>150</v>
      </c>
      <c r="L23" s="3">
        <v>55</v>
      </c>
    </row>
    <row r="24" spans="1:12">
      <c r="A24" s="3">
        <v>244</v>
      </c>
      <c r="B24" s="3">
        <v>73</v>
      </c>
      <c r="C24" s="3">
        <v>1046</v>
      </c>
      <c r="D24" s="3">
        <v>395</v>
      </c>
      <c r="E24" s="3">
        <v>248</v>
      </c>
      <c r="F24" s="3">
        <v>113</v>
      </c>
      <c r="G24" s="3">
        <v>83</v>
      </c>
      <c r="H24" s="3">
        <v>19</v>
      </c>
      <c r="I24" s="3">
        <v>224</v>
      </c>
      <c r="J24" s="3">
        <v>75</v>
      </c>
      <c r="K24" s="3">
        <v>154</v>
      </c>
      <c r="L24" s="3">
        <v>51</v>
      </c>
    </row>
    <row r="25" spans="1:12">
      <c r="A25" s="3">
        <v>271</v>
      </c>
      <c r="B25" s="3">
        <v>46</v>
      </c>
      <c r="C25" s="3">
        <v>1102</v>
      </c>
      <c r="D25" s="3">
        <v>335</v>
      </c>
      <c r="E25" s="3">
        <v>227</v>
      </c>
      <c r="F25" s="3">
        <v>132</v>
      </c>
      <c r="G25" s="3">
        <v>82</v>
      </c>
      <c r="H25" s="3">
        <v>20</v>
      </c>
      <c r="I25" s="3">
        <v>210</v>
      </c>
      <c r="J25" s="3">
        <v>90</v>
      </c>
      <c r="K25" s="3">
        <v>153</v>
      </c>
      <c r="L25" s="3">
        <v>52</v>
      </c>
    </row>
    <row r="26" spans="1:12">
      <c r="A26" s="3">
        <v>264</v>
      </c>
      <c r="B26" s="3">
        <v>66</v>
      </c>
      <c r="C26" s="3">
        <v>1121</v>
      </c>
      <c r="D26" s="3">
        <v>305</v>
      </c>
      <c r="E26" s="3">
        <v>258</v>
      </c>
      <c r="F26" s="3">
        <v>112</v>
      </c>
      <c r="G26" s="3">
        <v>83</v>
      </c>
      <c r="H26" s="3">
        <v>19</v>
      </c>
      <c r="I26" s="3">
        <v>219</v>
      </c>
      <c r="J26" s="3">
        <v>73</v>
      </c>
      <c r="K26" s="3">
        <v>157</v>
      </c>
      <c r="L26" s="3">
        <v>48</v>
      </c>
    </row>
    <row r="27" spans="1:12">
      <c r="A27" s="3">
        <v>259</v>
      </c>
      <c r="B27" s="3">
        <v>62</v>
      </c>
      <c r="C27" s="3">
        <v>1114</v>
      </c>
      <c r="D27" s="3">
        <v>312</v>
      </c>
      <c r="E27" s="3">
        <v>233</v>
      </c>
      <c r="F27" s="3">
        <v>124</v>
      </c>
      <c r="G27" s="3">
        <v>82</v>
      </c>
      <c r="H27" s="3">
        <v>20</v>
      </c>
      <c r="I27" s="3">
        <v>206</v>
      </c>
      <c r="J27" s="3">
        <v>86</v>
      </c>
      <c r="K27" s="3">
        <v>145</v>
      </c>
      <c r="L27" s="3">
        <v>60</v>
      </c>
    </row>
    <row r="28" spans="1:12">
      <c r="A28" s="3">
        <v>256</v>
      </c>
      <c r="B28" s="3">
        <v>74</v>
      </c>
      <c r="C28" s="3">
        <v>1096</v>
      </c>
      <c r="D28" s="3">
        <v>325</v>
      </c>
      <c r="E28" s="3">
        <v>261</v>
      </c>
      <c r="F28" s="3">
        <v>100</v>
      </c>
      <c r="G28" s="3">
        <v>77</v>
      </c>
      <c r="H28" s="3">
        <v>25</v>
      </c>
      <c r="I28" s="3">
        <v>226</v>
      </c>
      <c r="J28" s="3">
        <v>70</v>
      </c>
      <c r="K28" s="3">
        <v>144</v>
      </c>
      <c r="L28" s="3">
        <v>61</v>
      </c>
    </row>
    <row r="29" spans="1:12">
      <c r="A29" s="3">
        <v>263</v>
      </c>
      <c r="B29" s="3">
        <v>63</v>
      </c>
      <c r="C29" s="3">
        <v>1088</v>
      </c>
      <c r="D29" s="3">
        <v>332</v>
      </c>
      <c r="E29" s="3">
        <v>239</v>
      </c>
      <c r="F29" s="3">
        <v>108</v>
      </c>
      <c r="G29" s="3">
        <v>78</v>
      </c>
      <c r="H29" s="3">
        <v>24</v>
      </c>
      <c r="I29" s="3">
        <v>228</v>
      </c>
      <c r="J29" s="3">
        <v>75</v>
      </c>
      <c r="K29" s="3">
        <v>155</v>
      </c>
      <c r="L29" s="3">
        <v>50</v>
      </c>
    </row>
    <row r="30" spans="1:12">
      <c r="A30" s="3">
        <v>253</v>
      </c>
      <c r="B30" s="3">
        <v>69</v>
      </c>
      <c r="C30" s="3">
        <v>1043</v>
      </c>
      <c r="D30" s="3">
        <v>381</v>
      </c>
      <c r="E30" s="3">
        <v>240</v>
      </c>
      <c r="F30" s="3">
        <v>119</v>
      </c>
      <c r="G30" s="3">
        <v>56</v>
      </c>
      <c r="H30" s="3">
        <v>45</v>
      </c>
      <c r="I30" s="3">
        <v>235</v>
      </c>
      <c r="J30" s="3">
        <v>72</v>
      </c>
      <c r="K30" s="3">
        <v>109</v>
      </c>
      <c r="L30" s="3">
        <v>95</v>
      </c>
    </row>
    <row r="31" spans="1:12">
      <c r="A31" s="3">
        <v>260</v>
      </c>
      <c r="B31" s="3">
        <v>54</v>
      </c>
      <c r="C31" s="3">
        <v>1050</v>
      </c>
      <c r="D31" s="3">
        <v>374</v>
      </c>
      <c r="E31" s="3">
        <v>218</v>
      </c>
      <c r="F31" s="3">
        <v>143</v>
      </c>
      <c r="G31" s="3">
        <v>78</v>
      </c>
      <c r="H31" s="3">
        <v>23</v>
      </c>
      <c r="I31" s="3">
        <v>238</v>
      </c>
      <c r="J31" s="3">
        <v>66</v>
      </c>
      <c r="K31" s="3">
        <v>145</v>
      </c>
      <c r="L31" s="3">
        <v>59</v>
      </c>
    </row>
    <row r="32" spans="1:12">
      <c r="A32" s="3">
        <v>259</v>
      </c>
      <c r="B32" s="3">
        <v>66</v>
      </c>
      <c r="C32" s="3">
        <v>1053</v>
      </c>
      <c r="D32" s="3">
        <v>376</v>
      </c>
      <c r="E32" s="3">
        <v>236</v>
      </c>
      <c r="F32" s="3">
        <v>129</v>
      </c>
      <c r="G32" s="3">
        <v>59</v>
      </c>
      <c r="H32" s="3">
        <v>43</v>
      </c>
      <c r="I32" s="3">
        <v>204</v>
      </c>
      <c r="J32" s="3">
        <v>98</v>
      </c>
      <c r="K32" s="3">
        <v>114</v>
      </c>
      <c r="L32" s="3">
        <v>91</v>
      </c>
    </row>
    <row r="33" spans="1:12">
      <c r="A33" s="3">
        <v>260</v>
      </c>
      <c r="B33" s="3">
        <v>58</v>
      </c>
      <c r="C33" s="3">
        <v>1100</v>
      </c>
      <c r="D33" s="3">
        <v>326</v>
      </c>
      <c r="E33" s="3">
        <v>229</v>
      </c>
      <c r="F33" s="3">
        <v>136</v>
      </c>
      <c r="G33" s="3">
        <v>78</v>
      </c>
      <c r="H33" s="3">
        <v>23</v>
      </c>
      <c r="I33" s="3">
        <v>222</v>
      </c>
      <c r="J33" s="3">
        <v>77</v>
      </c>
      <c r="K33" s="3">
        <v>149</v>
      </c>
      <c r="L33" s="3">
        <v>55</v>
      </c>
    </row>
    <row r="34" spans="1:12">
      <c r="A34" s="3">
        <v>246</v>
      </c>
      <c r="B34" s="3">
        <v>79</v>
      </c>
      <c r="C34" s="3">
        <v>1071</v>
      </c>
      <c r="D34" s="3">
        <v>357</v>
      </c>
      <c r="E34" s="3">
        <v>242</v>
      </c>
      <c r="F34" s="3">
        <v>121</v>
      </c>
      <c r="G34" s="3">
        <v>82</v>
      </c>
      <c r="H34" s="3">
        <v>19</v>
      </c>
      <c r="I34" s="3">
        <v>214</v>
      </c>
      <c r="J34" s="3">
        <v>85</v>
      </c>
      <c r="K34" s="3">
        <v>145</v>
      </c>
      <c r="L34" s="3">
        <v>59</v>
      </c>
    </row>
    <row r="35" spans="1:12">
      <c r="A35" s="3">
        <v>266</v>
      </c>
      <c r="B35" s="3">
        <v>63</v>
      </c>
      <c r="C35" s="3">
        <v>1094</v>
      </c>
      <c r="D35" s="3">
        <v>337</v>
      </c>
      <c r="E35" s="3">
        <v>235</v>
      </c>
      <c r="F35" s="3">
        <v>139</v>
      </c>
      <c r="G35" s="3">
        <v>76</v>
      </c>
      <c r="H35" s="3">
        <v>25</v>
      </c>
      <c r="I35" s="3">
        <v>216</v>
      </c>
      <c r="J35" s="3">
        <v>77</v>
      </c>
      <c r="K35" s="3">
        <v>144</v>
      </c>
      <c r="L35" s="3">
        <v>60</v>
      </c>
    </row>
    <row r="36" spans="1:12">
      <c r="A36" s="3">
        <v>240</v>
      </c>
      <c r="B36" s="3">
        <v>92</v>
      </c>
      <c r="C36" s="3">
        <v>1067</v>
      </c>
      <c r="D36" s="3">
        <v>363</v>
      </c>
      <c r="E36" s="3">
        <v>248</v>
      </c>
      <c r="F36" s="3">
        <v>112</v>
      </c>
      <c r="G36" s="3">
        <v>76</v>
      </c>
      <c r="H36" s="3">
        <v>24</v>
      </c>
      <c r="I36" s="3">
        <v>222</v>
      </c>
      <c r="J36" s="3">
        <v>78</v>
      </c>
      <c r="K36" s="3">
        <v>152</v>
      </c>
      <c r="L36" s="3">
        <v>53</v>
      </c>
    </row>
    <row r="37" spans="1:12">
      <c r="A37" s="3">
        <v>255</v>
      </c>
      <c r="B37" s="3">
        <v>63</v>
      </c>
      <c r="C37" s="3">
        <v>1099</v>
      </c>
      <c r="D37" s="3">
        <v>331</v>
      </c>
      <c r="E37" s="3">
        <v>232</v>
      </c>
      <c r="F37" s="3">
        <v>131</v>
      </c>
      <c r="G37" s="3">
        <v>77</v>
      </c>
      <c r="H37" s="3">
        <v>24</v>
      </c>
      <c r="I37" s="3">
        <v>231</v>
      </c>
      <c r="J37" s="3">
        <v>69</v>
      </c>
      <c r="K37" s="3">
        <v>149</v>
      </c>
      <c r="L37" s="3">
        <v>55</v>
      </c>
    </row>
    <row r="38" spans="1:12">
      <c r="A38" s="3">
        <v>239</v>
      </c>
      <c r="B38" s="3">
        <v>80</v>
      </c>
      <c r="C38" s="3">
        <v>1093</v>
      </c>
      <c r="D38" s="3">
        <v>327</v>
      </c>
      <c r="E38" s="3">
        <v>253</v>
      </c>
      <c r="F38" s="3">
        <v>112</v>
      </c>
      <c r="G38" s="3">
        <v>77</v>
      </c>
      <c r="H38" s="3">
        <v>24</v>
      </c>
      <c r="I38" s="3">
        <v>230</v>
      </c>
      <c r="J38" s="3">
        <v>73</v>
      </c>
      <c r="K38" s="3">
        <v>143</v>
      </c>
      <c r="L38" s="3">
        <v>61</v>
      </c>
    </row>
    <row r="39" spans="1:12">
      <c r="A39" s="3">
        <v>238</v>
      </c>
      <c r="B39" s="3">
        <v>81</v>
      </c>
      <c r="C39" s="3">
        <v>1097</v>
      </c>
      <c r="D39" s="3">
        <v>326</v>
      </c>
      <c r="E39" s="3">
        <v>248</v>
      </c>
      <c r="F39" s="3">
        <v>113</v>
      </c>
      <c r="G39" s="3">
        <v>86</v>
      </c>
      <c r="H39" s="3">
        <v>15</v>
      </c>
      <c r="I39" s="3">
        <v>234</v>
      </c>
      <c r="J39" s="3">
        <v>63</v>
      </c>
      <c r="K39" s="3">
        <v>139</v>
      </c>
      <c r="L39" s="3">
        <v>65</v>
      </c>
    </row>
    <row r="40" spans="1:12">
      <c r="A40" s="3">
        <v>241</v>
      </c>
      <c r="B40" s="3">
        <v>80</v>
      </c>
      <c r="C40" s="3">
        <v>1082</v>
      </c>
      <c r="D40" s="3">
        <v>347</v>
      </c>
      <c r="E40" s="3">
        <v>225</v>
      </c>
      <c r="F40" s="3">
        <v>135</v>
      </c>
      <c r="G40" s="3">
        <v>84</v>
      </c>
      <c r="H40" s="3">
        <v>16</v>
      </c>
      <c r="I40" s="3">
        <v>223</v>
      </c>
      <c r="J40" s="3">
        <v>77</v>
      </c>
      <c r="K40" s="3">
        <v>150</v>
      </c>
      <c r="L40" s="3">
        <v>54</v>
      </c>
    </row>
    <row r="41" spans="1:12">
      <c r="A41" s="3">
        <v>220</v>
      </c>
      <c r="B41" s="3">
        <v>100</v>
      </c>
      <c r="C41" s="3">
        <v>1104</v>
      </c>
      <c r="D41" s="3">
        <v>328</v>
      </c>
      <c r="E41" s="3">
        <v>208</v>
      </c>
      <c r="F41" s="3">
        <v>150</v>
      </c>
      <c r="G41" s="3">
        <v>86</v>
      </c>
      <c r="H41" s="3">
        <v>15</v>
      </c>
      <c r="I41" s="3">
        <v>229</v>
      </c>
      <c r="J41" s="3">
        <v>71</v>
      </c>
      <c r="K41" s="3">
        <v>156</v>
      </c>
      <c r="L41" s="3">
        <v>48</v>
      </c>
    </row>
    <row r="42" spans="1:12">
      <c r="A42" s="3">
        <v>227</v>
      </c>
      <c r="B42" s="3">
        <v>123</v>
      </c>
      <c r="C42" s="3">
        <v>1108</v>
      </c>
      <c r="D42" s="3">
        <v>323</v>
      </c>
      <c r="E42" s="3">
        <v>237</v>
      </c>
      <c r="F42" s="3">
        <v>119</v>
      </c>
      <c r="G42" s="3">
        <v>79</v>
      </c>
      <c r="H42" s="3">
        <v>22</v>
      </c>
      <c r="I42" s="3">
        <v>255</v>
      </c>
      <c r="J42" s="3">
        <v>61</v>
      </c>
      <c r="K42" s="3">
        <v>163</v>
      </c>
      <c r="L42" s="3">
        <v>40</v>
      </c>
    </row>
    <row r="43" spans="1:12">
      <c r="A43" s="3">
        <v>242</v>
      </c>
      <c r="B43" s="3">
        <v>73</v>
      </c>
      <c r="C43" s="3">
        <v>1124</v>
      </c>
      <c r="D43" s="3">
        <v>309</v>
      </c>
      <c r="E43" s="3">
        <v>231</v>
      </c>
      <c r="F43" s="3">
        <v>124</v>
      </c>
      <c r="G43" s="3">
        <v>88</v>
      </c>
      <c r="H43" s="3">
        <v>13</v>
      </c>
      <c r="I43" s="3">
        <v>242</v>
      </c>
      <c r="J43" s="3">
        <v>61</v>
      </c>
      <c r="K43" s="3">
        <v>164</v>
      </c>
      <c r="L43" s="3">
        <v>40</v>
      </c>
    </row>
    <row r="44" spans="1:12">
      <c r="A44" s="3">
        <v>236</v>
      </c>
      <c r="B44" s="3">
        <v>62</v>
      </c>
      <c r="C44" s="3">
        <v>1119</v>
      </c>
      <c r="D44" s="3">
        <v>312</v>
      </c>
      <c r="E44" s="3">
        <v>243</v>
      </c>
      <c r="F44" s="3">
        <v>118</v>
      </c>
      <c r="G44" s="3">
        <v>82</v>
      </c>
      <c r="H44" s="3">
        <v>19</v>
      </c>
      <c r="I44" s="3">
        <v>251</v>
      </c>
      <c r="J44" s="3">
        <v>60</v>
      </c>
      <c r="K44" s="3">
        <v>157</v>
      </c>
      <c r="L44" s="3">
        <v>47</v>
      </c>
    </row>
    <row r="45" spans="1:12">
      <c r="A45" s="3">
        <v>257</v>
      </c>
      <c r="B45" s="3">
        <v>64</v>
      </c>
      <c r="C45" s="3">
        <v>1112</v>
      </c>
      <c r="D45" s="3">
        <v>312</v>
      </c>
      <c r="E45" s="3">
        <v>230</v>
      </c>
      <c r="F45" s="3">
        <v>123</v>
      </c>
      <c r="G45" s="3">
        <v>89</v>
      </c>
      <c r="H45" s="3">
        <v>12</v>
      </c>
      <c r="I45" s="3">
        <v>242</v>
      </c>
      <c r="J45" s="3">
        <v>70</v>
      </c>
      <c r="K45" s="3">
        <v>163</v>
      </c>
      <c r="L45" s="3">
        <v>41</v>
      </c>
    </row>
    <row r="46" spans="1:12">
      <c r="A46" s="3">
        <v>232</v>
      </c>
      <c r="B46" s="3">
        <v>96</v>
      </c>
      <c r="C46" s="3">
        <v>1121</v>
      </c>
      <c r="D46" s="3">
        <v>310</v>
      </c>
      <c r="E46" s="3">
        <v>245</v>
      </c>
      <c r="F46" s="3">
        <v>117</v>
      </c>
      <c r="G46" s="3">
        <v>89</v>
      </c>
      <c r="H46" s="3">
        <v>12</v>
      </c>
      <c r="I46" s="3">
        <v>231</v>
      </c>
      <c r="J46" s="3">
        <v>73</v>
      </c>
      <c r="K46" s="3">
        <v>161</v>
      </c>
      <c r="L46" s="3">
        <v>43</v>
      </c>
    </row>
    <row r="47" spans="1:12">
      <c r="A47" s="3">
        <v>247</v>
      </c>
      <c r="B47" s="3">
        <v>76</v>
      </c>
      <c r="C47" s="3">
        <v>1195</v>
      </c>
      <c r="D47" s="3">
        <v>238</v>
      </c>
      <c r="E47" s="3">
        <v>225</v>
      </c>
      <c r="F47" s="3">
        <v>134</v>
      </c>
      <c r="G47" s="3">
        <v>89</v>
      </c>
      <c r="H47" s="3">
        <v>12</v>
      </c>
      <c r="I47" s="3">
        <v>232</v>
      </c>
      <c r="J47" s="3">
        <v>70</v>
      </c>
      <c r="K47" s="3">
        <v>159</v>
      </c>
      <c r="L47" s="3">
        <v>45</v>
      </c>
    </row>
    <row r="48" spans="1:12">
      <c r="A48" s="3">
        <v>230</v>
      </c>
      <c r="B48" s="3">
        <v>88</v>
      </c>
      <c r="C48" s="3">
        <v>1183</v>
      </c>
      <c r="D48" s="3">
        <v>249</v>
      </c>
      <c r="E48" s="3">
        <v>244</v>
      </c>
      <c r="F48" s="3">
        <v>121</v>
      </c>
      <c r="G48" s="3">
        <v>88</v>
      </c>
      <c r="H48" s="3">
        <v>13</v>
      </c>
      <c r="I48" s="3">
        <v>228</v>
      </c>
      <c r="J48" s="3">
        <v>79</v>
      </c>
      <c r="K48" s="3">
        <v>159</v>
      </c>
      <c r="L48" s="3">
        <v>45</v>
      </c>
    </row>
    <row r="49" spans="1:12">
      <c r="A49" s="3">
        <v>246</v>
      </c>
      <c r="B49" s="3">
        <v>73</v>
      </c>
      <c r="C49" s="3">
        <v>1214</v>
      </c>
      <c r="D49" s="3">
        <v>220</v>
      </c>
      <c r="E49" s="3">
        <v>236</v>
      </c>
      <c r="F49" s="3">
        <v>124</v>
      </c>
      <c r="G49" s="3">
        <v>84</v>
      </c>
      <c r="H49" s="3">
        <v>17</v>
      </c>
      <c r="I49" s="3">
        <v>230</v>
      </c>
      <c r="J49" s="3">
        <v>62</v>
      </c>
      <c r="K49" s="3">
        <v>163</v>
      </c>
      <c r="L49" s="3">
        <v>41</v>
      </c>
    </row>
    <row r="50" spans="1:12">
      <c r="A50" s="3">
        <v>199</v>
      </c>
      <c r="B50" s="3">
        <v>89</v>
      </c>
      <c r="C50" s="3">
        <v>1205</v>
      </c>
      <c r="D50" s="3">
        <v>247</v>
      </c>
      <c r="E50" s="3">
        <v>258</v>
      </c>
      <c r="F50" s="3">
        <v>105</v>
      </c>
      <c r="G50" s="3">
        <v>84</v>
      </c>
      <c r="H50" s="3">
        <v>17</v>
      </c>
      <c r="I50" s="3">
        <v>244</v>
      </c>
      <c r="J50" s="3">
        <v>59</v>
      </c>
      <c r="K50" s="3">
        <v>161</v>
      </c>
      <c r="L50" s="3">
        <v>42</v>
      </c>
    </row>
    <row r="51" spans="1:12">
      <c r="A51" s="3">
        <v>235</v>
      </c>
      <c r="B51" s="3">
        <v>86</v>
      </c>
      <c r="C51" s="3">
        <v>1160</v>
      </c>
      <c r="D51" s="3">
        <v>284</v>
      </c>
      <c r="E51" s="3">
        <v>239</v>
      </c>
      <c r="F51" s="3">
        <v>133</v>
      </c>
      <c r="G51" s="3">
        <v>90</v>
      </c>
      <c r="H51" s="3">
        <v>11</v>
      </c>
      <c r="I51" s="3">
        <v>241</v>
      </c>
      <c r="J51" s="3">
        <v>60</v>
      </c>
      <c r="K51" s="3">
        <v>162</v>
      </c>
      <c r="L51" s="3">
        <v>42</v>
      </c>
    </row>
    <row r="52" spans="1:12">
      <c r="A52" s="3">
        <v>224</v>
      </c>
      <c r="B52" s="3">
        <v>96</v>
      </c>
      <c r="C52" s="3">
        <v>1068</v>
      </c>
      <c r="D52" s="3">
        <v>375</v>
      </c>
      <c r="E52" s="3">
        <v>254</v>
      </c>
      <c r="F52" s="3">
        <v>111</v>
      </c>
      <c r="G52" s="3">
        <v>83</v>
      </c>
      <c r="H52" s="3">
        <v>19</v>
      </c>
      <c r="I52" s="3">
        <v>245</v>
      </c>
      <c r="J52" s="3">
        <v>60</v>
      </c>
      <c r="K52" s="3">
        <v>170</v>
      </c>
      <c r="L52" s="3">
        <v>33</v>
      </c>
    </row>
    <row r="53" spans="1:12">
      <c r="A53" s="3">
        <v>232</v>
      </c>
      <c r="B53" s="3">
        <v>88</v>
      </c>
      <c r="C53" s="3">
        <v>1197</v>
      </c>
      <c r="D53" s="3">
        <v>254</v>
      </c>
      <c r="E53" s="3">
        <v>231</v>
      </c>
      <c r="F53" s="3">
        <v>142</v>
      </c>
      <c r="G53" s="3">
        <v>84</v>
      </c>
      <c r="H53" s="3">
        <v>14</v>
      </c>
      <c r="I53" s="3">
        <v>233</v>
      </c>
      <c r="J53" s="3">
        <v>70</v>
      </c>
      <c r="K53" s="3">
        <v>174</v>
      </c>
      <c r="L53" s="3">
        <v>30</v>
      </c>
    </row>
    <row r="54" spans="1:12">
      <c r="A54" s="3">
        <v>217</v>
      </c>
      <c r="B54" s="3">
        <v>106</v>
      </c>
      <c r="C54" s="3">
        <v>1170</v>
      </c>
      <c r="D54" s="3">
        <v>283</v>
      </c>
      <c r="E54" s="3">
        <v>252</v>
      </c>
      <c r="F54" s="3">
        <v>125</v>
      </c>
      <c r="G54" s="3">
        <v>91</v>
      </c>
      <c r="H54" s="3">
        <v>10</v>
      </c>
      <c r="I54" s="3">
        <v>233</v>
      </c>
      <c r="J54" s="3">
        <v>69</v>
      </c>
      <c r="K54" s="3">
        <v>172</v>
      </c>
      <c r="L54" s="3">
        <v>32</v>
      </c>
    </row>
    <row r="55" spans="1:12">
      <c r="A55" s="3">
        <v>234</v>
      </c>
      <c r="B55" s="3">
        <v>89</v>
      </c>
      <c r="C55" s="3">
        <v>1221</v>
      </c>
      <c r="D55" s="3">
        <v>232</v>
      </c>
      <c r="E55" s="3">
        <v>252</v>
      </c>
      <c r="F55" s="3">
        <v>130</v>
      </c>
      <c r="G55" s="3">
        <v>84</v>
      </c>
      <c r="H55" s="3">
        <v>17</v>
      </c>
      <c r="I55" s="3">
        <v>223</v>
      </c>
      <c r="J55" s="3">
        <v>73</v>
      </c>
      <c r="K55" s="3">
        <v>148</v>
      </c>
      <c r="L55" s="3">
        <v>56</v>
      </c>
    </row>
    <row r="56" spans="1:12">
      <c r="A56" s="3">
        <v>231</v>
      </c>
      <c r="B56" s="3">
        <v>92</v>
      </c>
      <c r="C56" s="3">
        <v>1227</v>
      </c>
      <c r="D56" s="3">
        <v>229</v>
      </c>
      <c r="E56" s="3">
        <v>258</v>
      </c>
      <c r="F56" s="3">
        <v>121</v>
      </c>
      <c r="G56" s="3">
        <v>78</v>
      </c>
      <c r="H56" s="3">
        <v>16</v>
      </c>
      <c r="I56" s="3">
        <v>229</v>
      </c>
      <c r="J56" s="3">
        <v>70</v>
      </c>
      <c r="K56" s="3">
        <v>173</v>
      </c>
      <c r="L56" s="3">
        <v>38</v>
      </c>
    </row>
    <row r="57" spans="1:12">
      <c r="A57" s="3">
        <v>250</v>
      </c>
      <c r="B57" s="3">
        <v>73</v>
      </c>
      <c r="C57" s="3">
        <v>1225</v>
      </c>
      <c r="D57" s="3">
        <v>189</v>
      </c>
      <c r="E57" s="3">
        <v>227</v>
      </c>
      <c r="F57" s="3">
        <v>151</v>
      </c>
      <c r="G57" s="3">
        <v>77</v>
      </c>
      <c r="H57" s="3">
        <v>22</v>
      </c>
      <c r="I57" s="3">
        <v>205</v>
      </c>
      <c r="J57" s="3">
        <v>76</v>
      </c>
      <c r="K57" s="3">
        <v>171</v>
      </c>
      <c r="L57" s="3">
        <v>35</v>
      </c>
    </row>
    <row r="58" spans="1:12">
      <c r="A58" s="3">
        <v>248</v>
      </c>
      <c r="B58" s="3">
        <v>73</v>
      </c>
      <c r="C58" s="3">
        <v>1179</v>
      </c>
      <c r="D58" s="3">
        <v>271</v>
      </c>
      <c r="E58" s="3">
        <v>251</v>
      </c>
      <c r="F58" s="3">
        <v>141</v>
      </c>
      <c r="G58" s="3">
        <v>80</v>
      </c>
      <c r="H58" s="3">
        <v>19</v>
      </c>
      <c r="I58" s="3">
        <v>224</v>
      </c>
      <c r="J58" s="3">
        <v>71</v>
      </c>
      <c r="K58" s="3">
        <v>173</v>
      </c>
      <c r="L58" s="3">
        <v>33</v>
      </c>
    </row>
    <row r="59" spans="1:12">
      <c r="A59" s="3">
        <v>259</v>
      </c>
      <c r="B59" s="3">
        <v>72</v>
      </c>
      <c r="C59" s="3">
        <v>1200</v>
      </c>
      <c r="D59" s="3">
        <v>248</v>
      </c>
      <c r="E59" s="3">
        <v>239</v>
      </c>
      <c r="F59" s="3">
        <v>142</v>
      </c>
      <c r="G59" s="3">
        <v>79</v>
      </c>
      <c r="H59" s="3">
        <v>20</v>
      </c>
      <c r="I59" s="3">
        <v>228</v>
      </c>
      <c r="J59" s="3">
        <v>67</v>
      </c>
      <c r="K59" s="3">
        <v>174</v>
      </c>
      <c r="L59" s="3">
        <v>32</v>
      </c>
    </row>
    <row r="60" spans="1:12">
      <c r="A60" s="3">
        <v>237</v>
      </c>
      <c r="B60" s="3">
        <v>90</v>
      </c>
      <c r="C60" s="3">
        <v>1184</v>
      </c>
      <c r="D60" s="3">
        <v>277</v>
      </c>
      <c r="E60" s="3">
        <v>213</v>
      </c>
      <c r="F60" s="3">
        <v>154</v>
      </c>
      <c r="G60" s="3">
        <v>80</v>
      </c>
      <c r="H60" s="3">
        <v>19</v>
      </c>
      <c r="I60" s="3">
        <v>233</v>
      </c>
      <c r="J60" s="3">
        <v>65</v>
      </c>
      <c r="K60" s="3">
        <v>176</v>
      </c>
      <c r="L60" s="3">
        <v>30</v>
      </c>
    </row>
    <row r="61" spans="1:12">
      <c r="A61" s="3">
        <v>225</v>
      </c>
      <c r="B61" s="3">
        <v>100</v>
      </c>
      <c r="C61" s="3">
        <v>1231</v>
      </c>
      <c r="D61" s="3">
        <v>224</v>
      </c>
      <c r="E61" s="3">
        <v>232</v>
      </c>
      <c r="F61" s="3">
        <v>134</v>
      </c>
      <c r="G61" s="3">
        <v>78</v>
      </c>
      <c r="H61" s="3">
        <v>21</v>
      </c>
      <c r="I61" s="3">
        <v>229</v>
      </c>
      <c r="J61" s="3">
        <v>65</v>
      </c>
      <c r="K61" s="3">
        <v>180</v>
      </c>
      <c r="L61" s="3">
        <v>26</v>
      </c>
    </row>
    <row r="62" spans="1:12">
      <c r="A62" s="3">
        <v>222</v>
      </c>
      <c r="B62" s="3">
        <v>105</v>
      </c>
      <c r="C62" s="3">
        <v>1213</v>
      </c>
      <c r="D62" s="3">
        <v>246</v>
      </c>
      <c r="E62" s="3">
        <v>234</v>
      </c>
      <c r="F62" s="3">
        <v>130</v>
      </c>
      <c r="G62" s="3">
        <v>79</v>
      </c>
      <c r="H62" s="3">
        <v>18</v>
      </c>
      <c r="I62" s="3">
        <v>240</v>
      </c>
      <c r="J62" s="3">
        <v>64</v>
      </c>
      <c r="K62" s="3">
        <v>180</v>
      </c>
      <c r="L62" s="3">
        <v>28</v>
      </c>
    </row>
    <row r="63" spans="1:12">
      <c r="A63" s="3">
        <v>220</v>
      </c>
      <c r="B63" s="3">
        <v>108</v>
      </c>
      <c r="C63" s="3">
        <v>1227</v>
      </c>
      <c r="D63" s="3">
        <v>223</v>
      </c>
      <c r="E63" s="3">
        <v>224</v>
      </c>
      <c r="F63" s="3">
        <v>139</v>
      </c>
      <c r="G63" s="3">
        <v>86</v>
      </c>
      <c r="H63" s="3">
        <v>13</v>
      </c>
      <c r="I63" s="3">
        <v>221</v>
      </c>
      <c r="J63" s="3">
        <v>78</v>
      </c>
      <c r="K63" s="3">
        <v>182</v>
      </c>
      <c r="L63" s="3">
        <v>24</v>
      </c>
    </row>
    <row r="64" spans="1:12">
      <c r="A64" s="3">
        <v>209</v>
      </c>
      <c r="B64" s="3">
        <v>115</v>
      </c>
      <c r="C64" s="3">
        <v>1233</v>
      </c>
      <c r="D64" s="3">
        <v>224</v>
      </c>
      <c r="E64" s="3">
        <v>238</v>
      </c>
      <c r="F64" s="3">
        <v>128</v>
      </c>
      <c r="G64" s="3">
        <v>83</v>
      </c>
      <c r="H64" s="3">
        <v>16</v>
      </c>
      <c r="I64" s="3">
        <v>237</v>
      </c>
      <c r="J64" s="3">
        <v>70</v>
      </c>
      <c r="K64" s="3">
        <v>183</v>
      </c>
      <c r="L64" s="3">
        <v>23</v>
      </c>
    </row>
    <row r="65" spans="1:12">
      <c r="A65" s="3">
        <v>222</v>
      </c>
      <c r="B65" s="3">
        <v>107</v>
      </c>
      <c r="C65" s="3">
        <v>1221</v>
      </c>
      <c r="D65" s="3">
        <v>225</v>
      </c>
      <c r="E65" s="3">
        <v>234</v>
      </c>
      <c r="F65" s="3">
        <v>141</v>
      </c>
      <c r="G65" s="3">
        <v>86</v>
      </c>
      <c r="H65" s="3">
        <v>13</v>
      </c>
      <c r="I65" s="3">
        <v>231</v>
      </c>
      <c r="J65" s="3">
        <v>73</v>
      </c>
      <c r="K65" s="3">
        <v>175</v>
      </c>
      <c r="L65" s="3">
        <v>31</v>
      </c>
    </row>
    <row r="66" spans="1:12">
      <c r="A66" s="3">
        <v>198</v>
      </c>
      <c r="B66" s="3">
        <v>125</v>
      </c>
      <c r="C66" s="3">
        <v>1173</v>
      </c>
      <c r="D66" s="3">
        <v>282</v>
      </c>
      <c r="E66" s="3">
        <v>246</v>
      </c>
      <c r="F66" s="3">
        <v>130</v>
      </c>
      <c r="G66" s="3">
        <v>75</v>
      </c>
      <c r="H66" s="3">
        <v>20</v>
      </c>
      <c r="I66" s="3">
        <v>240</v>
      </c>
      <c r="J66" s="3">
        <v>70</v>
      </c>
      <c r="K66" s="3">
        <v>176</v>
      </c>
      <c r="L66" s="3">
        <v>34</v>
      </c>
    </row>
    <row r="67" spans="1:12">
      <c r="A67" s="3">
        <v>233</v>
      </c>
      <c r="B67" s="3">
        <v>83</v>
      </c>
      <c r="C67" s="3">
        <v>1211</v>
      </c>
      <c r="D67" s="3">
        <v>243</v>
      </c>
      <c r="E67" s="3">
        <v>223</v>
      </c>
      <c r="F67" s="3">
        <v>138</v>
      </c>
      <c r="G67" s="3">
        <v>81</v>
      </c>
      <c r="H67" s="3">
        <v>18</v>
      </c>
      <c r="I67" s="3">
        <v>253</v>
      </c>
      <c r="J67" s="3">
        <v>61</v>
      </c>
      <c r="K67" s="3">
        <v>180</v>
      </c>
      <c r="L67" s="3">
        <v>26</v>
      </c>
    </row>
    <row r="68" spans="1:12">
      <c r="A68" s="3">
        <v>231</v>
      </c>
      <c r="B68" s="3">
        <v>72</v>
      </c>
      <c r="C68" s="3">
        <v>1241</v>
      </c>
      <c r="D68" s="3">
        <v>218</v>
      </c>
      <c r="E68" s="3">
        <v>238</v>
      </c>
      <c r="F68" s="3">
        <v>127</v>
      </c>
      <c r="G68" s="3">
        <v>81</v>
      </c>
      <c r="H68" s="3">
        <v>17</v>
      </c>
      <c r="I68" s="3">
        <v>226</v>
      </c>
      <c r="J68" s="3">
        <v>75</v>
      </c>
      <c r="K68" s="3">
        <v>171</v>
      </c>
      <c r="L68" s="3">
        <v>35</v>
      </c>
    </row>
    <row r="69" spans="1:12">
      <c r="A69" s="3">
        <v>233</v>
      </c>
      <c r="B69" s="3">
        <v>87</v>
      </c>
      <c r="C69" s="3">
        <v>1243</v>
      </c>
      <c r="D69" s="3">
        <v>212</v>
      </c>
      <c r="E69" s="3">
        <v>233</v>
      </c>
      <c r="F69" s="3">
        <v>132</v>
      </c>
      <c r="G69" s="3">
        <v>80</v>
      </c>
      <c r="H69" s="3">
        <v>19</v>
      </c>
      <c r="I69" s="3">
        <v>223</v>
      </c>
      <c r="J69" s="3">
        <v>75</v>
      </c>
      <c r="K69" s="3">
        <v>178</v>
      </c>
      <c r="L69" s="3">
        <v>29</v>
      </c>
    </row>
    <row r="70" spans="1:12">
      <c r="A70" s="3">
        <v>213</v>
      </c>
      <c r="B70" s="3">
        <v>104</v>
      </c>
      <c r="C70" s="3">
        <v>1246</v>
      </c>
      <c r="D70" s="3">
        <v>218</v>
      </c>
      <c r="E70" s="3">
        <v>256</v>
      </c>
      <c r="F70" s="3">
        <v>111</v>
      </c>
      <c r="G70" s="3">
        <v>82</v>
      </c>
      <c r="H70" s="3">
        <v>16</v>
      </c>
      <c r="I70" s="3">
        <v>219</v>
      </c>
      <c r="J70" s="3">
        <v>83</v>
      </c>
      <c r="K70" s="3">
        <v>176</v>
      </c>
      <c r="L70" s="3">
        <v>31</v>
      </c>
    </row>
    <row r="71" spans="1:12">
      <c r="A71" s="3">
        <v>224</v>
      </c>
      <c r="B71" s="3">
        <v>102</v>
      </c>
      <c r="C71" s="3">
        <v>1254</v>
      </c>
      <c r="D71" s="3">
        <v>202</v>
      </c>
      <c r="E71" s="3">
        <v>243</v>
      </c>
      <c r="F71" s="3">
        <v>124</v>
      </c>
      <c r="G71" s="3">
        <v>79</v>
      </c>
      <c r="H71" s="3">
        <v>20</v>
      </c>
      <c r="I71" s="3">
        <v>209</v>
      </c>
      <c r="J71" s="3">
        <v>85</v>
      </c>
      <c r="K71" s="3">
        <v>172</v>
      </c>
      <c r="L71" s="3">
        <v>34</v>
      </c>
    </row>
    <row r="72" spans="1:12">
      <c r="A72" s="3">
        <v>236</v>
      </c>
      <c r="B72" s="3">
        <v>97</v>
      </c>
      <c r="C72" s="3">
        <v>1235</v>
      </c>
      <c r="D72" s="3">
        <v>216</v>
      </c>
      <c r="E72" s="3">
        <v>248</v>
      </c>
      <c r="F72" s="3">
        <v>135</v>
      </c>
      <c r="G72" s="3">
        <v>74</v>
      </c>
      <c r="H72" s="3">
        <v>25</v>
      </c>
      <c r="I72" s="3">
        <v>207</v>
      </c>
      <c r="J72" s="3">
        <v>91</v>
      </c>
      <c r="K72" s="3">
        <v>174</v>
      </c>
      <c r="L72" s="3">
        <v>32</v>
      </c>
    </row>
    <row r="73" spans="1:12">
      <c r="A73" s="3">
        <v>263</v>
      </c>
      <c r="B73" s="3">
        <v>53</v>
      </c>
      <c r="C73" s="3">
        <v>1258</v>
      </c>
      <c r="D73" s="3">
        <v>192</v>
      </c>
      <c r="E73" s="3">
        <v>233</v>
      </c>
      <c r="F73" s="3">
        <v>135</v>
      </c>
      <c r="G73" s="3">
        <v>72</v>
      </c>
      <c r="H73" s="3">
        <v>28</v>
      </c>
      <c r="I73" s="3">
        <v>225</v>
      </c>
      <c r="J73" s="3">
        <v>75</v>
      </c>
      <c r="K73" s="3">
        <v>173</v>
      </c>
      <c r="L73" s="3">
        <v>26</v>
      </c>
    </row>
    <row r="74" spans="1:12">
      <c r="A74" s="3">
        <v>255</v>
      </c>
      <c r="B74" s="3">
        <v>81</v>
      </c>
      <c r="C74" s="3">
        <v>1246</v>
      </c>
      <c r="D74" s="3">
        <v>227</v>
      </c>
      <c r="E74" s="3">
        <v>233</v>
      </c>
      <c r="F74" s="3">
        <v>124</v>
      </c>
      <c r="G74" s="3">
        <v>77</v>
      </c>
      <c r="H74" s="3">
        <v>22</v>
      </c>
      <c r="I74" s="3">
        <v>218</v>
      </c>
      <c r="J74" s="3">
        <v>77</v>
      </c>
      <c r="K74" s="3">
        <v>170</v>
      </c>
      <c r="L74" s="3">
        <v>36</v>
      </c>
    </row>
    <row r="75" spans="1:12">
      <c r="A75" s="3">
        <v>249</v>
      </c>
      <c r="B75" s="3">
        <v>82</v>
      </c>
      <c r="C75" s="3">
        <v>1256</v>
      </c>
      <c r="D75" s="3">
        <v>217</v>
      </c>
      <c r="E75" s="3">
        <v>227</v>
      </c>
      <c r="F75" s="3">
        <v>131</v>
      </c>
      <c r="G75" s="3">
        <v>82</v>
      </c>
      <c r="H75" s="3">
        <v>17</v>
      </c>
      <c r="I75" s="3">
        <v>207</v>
      </c>
      <c r="J75" s="3">
        <v>82</v>
      </c>
      <c r="K75" s="3">
        <v>177</v>
      </c>
      <c r="L75" s="3">
        <v>29</v>
      </c>
    </row>
    <row r="76" spans="1:12">
      <c r="A76" s="3">
        <v>256</v>
      </c>
      <c r="B76" s="3">
        <v>85</v>
      </c>
      <c r="C76" s="3">
        <v>1261</v>
      </c>
      <c r="D76" s="3">
        <v>202</v>
      </c>
      <c r="E76" s="3">
        <v>217</v>
      </c>
      <c r="F76" s="3">
        <v>145</v>
      </c>
      <c r="G76" s="3">
        <v>75</v>
      </c>
      <c r="H76" s="3">
        <v>25</v>
      </c>
      <c r="I76" s="3">
        <v>214</v>
      </c>
      <c r="J76" s="3">
        <v>79</v>
      </c>
      <c r="K76" s="3">
        <v>172</v>
      </c>
      <c r="L76" s="3">
        <v>35</v>
      </c>
    </row>
    <row r="77" spans="1:12">
      <c r="A77" s="3">
        <v>235</v>
      </c>
      <c r="B77" s="3">
        <v>97</v>
      </c>
      <c r="C77" s="3">
        <v>1307</v>
      </c>
      <c r="D77" s="3">
        <v>160</v>
      </c>
      <c r="E77" s="3">
        <v>222</v>
      </c>
      <c r="F77" s="3">
        <v>131</v>
      </c>
      <c r="G77" s="3">
        <v>81</v>
      </c>
      <c r="H77" s="3">
        <v>19</v>
      </c>
      <c r="I77" s="3">
        <v>226</v>
      </c>
      <c r="J77" s="3">
        <v>67</v>
      </c>
      <c r="K77" s="3">
        <v>177</v>
      </c>
      <c r="L77" s="3">
        <v>29</v>
      </c>
    </row>
    <row r="78" spans="1:12">
      <c r="A78" s="3">
        <v>242</v>
      </c>
      <c r="B78" s="3">
        <v>86</v>
      </c>
      <c r="C78" s="3">
        <v>1270</v>
      </c>
      <c r="D78" s="3">
        <v>191</v>
      </c>
      <c r="E78" s="3">
        <v>258</v>
      </c>
      <c r="F78" s="3">
        <v>97</v>
      </c>
      <c r="G78" s="3">
        <v>85</v>
      </c>
      <c r="H78" s="3">
        <v>15</v>
      </c>
      <c r="I78" s="3">
        <v>206</v>
      </c>
      <c r="J78" s="3">
        <v>94</v>
      </c>
      <c r="K78" s="3">
        <v>179</v>
      </c>
      <c r="L78" s="3">
        <v>27</v>
      </c>
    </row>
    <row r="79" spans="1:12">
      <c r="A79" s="3">
        <v>241</v>
      </c>
      <c r="B79" s="3">
        <v>86</v>
      </c>
      <c r="C79" s="3">
        <v>1275</v>
      </c>
      <c r="D79" s="3">
        <v>195</v>
      </c>
      <c r="E79" s="3">
        <v>252</v>
      </c>
      <c r="F79" s="3">
        <v>106</v>
      </c>
      <c r="G79" s="3">
        <v>84</v>
      </c>
      <c r="H79" s="3">
        <v>15</v>
      </c>
      <c r="I79" s="3">
        <v>234</v>
      </c>
      <c r="J79" s="3">
        <v>65</v>
      </c>
      <c r="K79" s="3">
        <v>182</v>
      </c>
      <c r="L79" s="3">
        <v>24</v>
      </c>
    </row>
    <row r="80" spans="1:12">
      <c r="A80" s="3">
        <v>239</v>
      </c>
      <c r="B80" s="3">
        <v>95</v>
      </c>
      <c r="C80" s="3">
        <v>1272</v>
      </c>
      <c r="D80" s="3">
        <v>225</v>
      </c>
      <c r="E80" s="3">
        <v>275</v>
      </c>
      <c r="F80" s="3">
        <v>107</v>
      </c>
      <c r="G80" s="3">
        <v>82</v>
      </c>
      <c r="H80" s="3">
        <v>17</v>
      </c>
      <c r="I80" s="3">
        <v>229</v>
      </c>
      <c r="J80" s="3">
        <v>66</v>
      </c>
      <c r="K80" s="3">
        <v>180</v>
      </c>
      <c r="L80" s="3">
        <v>26</v>
      </c>
    </row>
    <row r="81" spans="1:12">
      <c r="A81" s="3">
        <v>262</v>
      </c>
      <c r="B81" s="3">
        <v>67</v>
      </c>
      <c r="C81" s="3">
        <v>1248</v>
      </c>
      <c r="D81" s="3">
        <v>222</v>
      </c>
      <c r="E81" s="3">
        <v>239</v>
      </c>
      <c r="F81" s="3">
        <v>137</v>
      </c>
      <c r="G81" s="3">
        <v>84</v>
      </c>
      <c r="H81" s="3">
        <v>15</v>
      </c>
      <c r="I81" s="3">
        <v>225</v>
      </c>
      <c r="J81" s="3">
        <v>66</v>
      </c>
      <c r="K81" s="3">
        <v>188</v>
      </c>
      <c r="L81" s="3">
        <v>18</v>
      </c>
    </row>
    <row r="82" spans="1:12">
      <c r="A82" s="3">
        <v>259</v>
      </c>
      <c r="B82" s="3">
        <v>78</v>
      </c>
      <c r="C82" s="3">
        <v>1272</v>
      </c>
      <c r="D82" s="3">
        <v>178</v>
      </c>
      <c r="E82" s="3">
        <v>278</v>
      </c>
      <c r="F82" s="3">
        <v>80</v>
      </c>
      <c r="G82" s="3">
        <v>83</v>
      </c>
      <c r="H82" s="3">
        <v>17</v>
      </c>
      <c r="I82" s="3">
        <v>215</v>
      </c>
      <c r="J82" s="3">
        <v>76</v>
      </c>
      <c r="K82" s="3">
        <v>182</v>
      </c>
      <c r="L82" s="3">
        <v>24</v>
      </c>
    </row>
    <row r="83" spans="1:12">
      <c r="A83" s="3">
        <v>259</v>
      </c>
      <c r="B83" s="3">
        <v>80</v>
      </c>
      <c r="C83" s="3">
        <v>1304</v>
      </c>
      <c r="D83" s="3">
        <v>175</v>
      </c>
      <c r="E83" s="3">
        <v>250</v>
      </c>
      <c r="F83" s="3">
        <v>107</v>
      </c>
      <c r="G83" s="3">
        <v>81</v>
      </c>
      <c r="H83" s="3">
        <v>19</v>
      </c>
      <c r="I83" s="3">
        <v>219</v>
      </c>
      <c r="J83" s="3">
        <v>72</v>
      </c>
      <c r="K83" s="3">
        <v>190</v>
      </c>
      <c r="L83" s="3">
        <v>16</v>
      </c>
    </row>
    <row r="84" spans="1:12">
      <c r="A84" s="3">
        <v>251</v>
      </c>
      <c r="B84" s="3">
        <v>74</v>
      </c>
      <c r="C84" s="3">
        <v>1330</v>
      </c>
      <c r="D84" s="3">
        <v>149</v>
      </c>
      <c r="E84" s="3">
        <v>272</v>
      </c>
      <c r="F84" s="3">
        <v>95</v>
      </c>
      <c r="G84" s="3">
        <v>78</v>
      </c>
      <c r="H84" s="3">
        <v>19</v>
      </c>
      <c r="I84" s="3">
        <v>237</v>
      </c>
      <c r="J84" s="3">
        <v>64</v>
      </c>
      <c r="K84" s="3">
        <v>187</v>
      </c>
      <c r="L84" s="3">
        <v>22</v>
      </c>
    </row>
    <row r="85" spans="1:12">
      <c r="A85" s="3">
        <v>242</v>
      </c>
      <c r="B85" s="3">
        <v>88</v>
      </c>
      <c r="C85" s="3">
        <v>1330</v>
      </c>
      <c r="D85" s="3">
        <v>149</v>
      </c>
      <c r="E85" s="3">
        <v>256</v>
      </c>
      <c r="F85" s="3">
        <v>101</v>
      </c>
      <c r="G85" s="3">
        <v>82</v>
      </c>
      <c r="H85" s="3">
        <v>17</v>
      </c>
      <c r="I85" s="3">
        <v>237</v>
      </c>
      <c r="J85" s="3">
        <v>66</v>
      </c>
      <c r="K85" s="3">
        <v>190</v>
      </c>
      <c r="L85" s="3">
        <v>16</v>
      </c>
    </row>
    <row r="86" spans="1:12">
      <c r="A86" s="3">
        <v>236</v>
      </c>
      <c r="B86" s="3">
        <v>86</v>
      </c>
      <c r="C86" s="3">
        <v>1295</v>
      </c>
      <c r="D86" s="3">
        <v>168</v>
      </c>
      <c r="E86" s="3">
        <v>269</v>
      </c>
      <c r="F86" s="3">
        <v>95</v>
      </c>
      <c r="G86" s="3">
        <v>81</v>
      </c>
      <c r="H86" s="3">
        <v>19</v>
      </c>
      <c r="I86" s="3">
        <v>238</v>
      </c>
      <c r="J86" s="3">
        <v>64</v>
      </c>
      <c r="K86" s="3">
        <v>185</v>
      </c>
      <c r="L86" s="3">
        <v>21</v>
      </c>
    </row>
    <row r="87" spans="1:12">
      <c r="A87" s="3">
        <v>239</v>
      </c>
      <c r="B87" s="3">
        <v>85</v>
      </c>
      <c r="C87" s="3">
        <v>1293</v>
      </c>
      <c r="D87" s="3">
        <v>170</v>
      </c>
      <c r="E87" s="3">
        <v>255</v>
      </c>
      <c r="F87" s="3">
        <v>107</v>
      </c>
      <c r="G87" s="3">
        <v>83</v>
      </c>
      <c r="H87" s="3">
        <v>16</v>
      </c>
      <c r="I87" s="3">
        <v>237</v>
      </c>
      <c r="J87" s="3">
        <v>66</v>
      </c>
      <c r="K87" s="3">
        <v>192</v>
      </c>
      <c r="L87" s="3">
        <v>14</v>
      </c>
    </row>
    <row r="88" spans="1:12">
      <c r="A88" s="3">
        <v>262</v>
      </c>
      <c r="B88" s="3">
        <v>73</v>
      </c>
      <c r="C88" s="3">
        <v>1297</v>
      </c>
      <c r="D88" s="3">
        <v>166</v>
      </c>
      <c r="E88" s="3">
        <v>264</v>
      </c>
      <c r="F88" s="3">
        <v>98</v>
      </c>
      <c r="G88" s="3">
        <v>84</v>
      </c>
      <c r="H88" s="3">
        <v>15</v>
      </c>
      <c r="I88" s="3">
        <v>229</v>
      </c>
      <c r="J88" s="3">
        <v>72</v>
      </c>
      <c r="K88" s="3">
        <v>192</v>
      </c>
      <c r="L88" s="3">
        <v>14</v>
      </c>
    </row>
    <row r="89" spans="1:12">
      <c r="A89" s="3">
        <v>274</v>
      </c>
      <c r="B89" s="3">
        <v>55</v>
      </c>
      <c r="C89" s="3">
        <v>1297</v>
      </c>
      <c r="D89" s="3">
        <v>171</v>
      </c>
      <c r="E89" s="3">
        <v>259</v>
      </c>
      <c r="F89" s="3">
        <v>108</v>
      </c>
      <c r="G89" s="3">
        <v>85</v>
      </c>
      <c r="H89" s="3">
        <v>14</v>
      </c>
      <c r="I89" s="3">
        <v>233</v>
      </c>
      <c r="J89" s="3">
        <v>67</v>
      </c>
      <c r="K89" s="3">
        <v>188</v>
      </c>
      <c r="L89" s="3">
        <v>19</v>
      </c>
    </row>
    <row r="90" spans="1:12">
      <c r="A90" s="3">
        <v>279</v>
      </c>
      <c r="B90" s="3">
        <v>62</v>
      </c>
      <c r="C90" s="3">
        <v>1292</v>
      </c>
      <c r="D90" s="3">
        <v>160</v>
      </c>
      <c r="E90" s="3">
        <v>268</v>
      </c>
      <c r="F90" s="3">
        <v>91</v>
      </c>
      <c r="G90" s="3">
        <v>86</v>
      </c>
      <c r="H90" s="3">
        <v>14</v>
      </c>
      <c r="I90" s="3">
        <v>236</v>
      </c>
      <c r="J90" s="3">
        <v>69</v>
      </c>
      <c r="K90" s="3">
        <v>191</v>
      </c>
      <c r="L90" s="3">
        <v>16</v>
      </c>
    </row>
    <row r="91" spans="1:12">
      <c r="A91" s="3">
        <v>259</v>
      </c>
      <c r="B91" s="3">
        <v>57</v>
      </c>
      <c r="C91" s="3">
        <v>1336</v>
      </c>
      <c r="D91" s="3">
        <v>131</v>
      </c>
      <c r="E91" s="3">
        <v>250</v>
      </c>
      <c r="F91" s="3">
        <v>119</v>
      </c>
      <c r="G91" s="3">
        <v>86</v>
      </c>
      <c r="H91" s="3">
        <v>14</v>
      </c>
      <c r="I91" s="3">
        <v>244</v>
      </c>
      <c r="J91" s="3">
        <v>66</v>
      </c>
      <c r="K91" s="3">
        <v>199</v>
      </c>
      <c r="L91" s="3">
        <v>8</v>
      </c>
    </row>
    <row r="92" spans="1:12">
      <c r="A92" s="3">
        <v>261</v>
      </c>
      <c r="B92" s="3">
        <v>66</v>
      </c>
      <c r="C92" s="3">
        <v>1313</v>
      </c>
      <c r="D92" s="3">
        <v>150</v>
      </c>
      <c r="E92" s="3">
        <v>266</v>
      </c>
      <c r="F92" s="3">
        <v>102</v>
      </c>
      <c r="G92" s="3">
        <v>89</v>
      </c>
      <c r="H92" s="3">
        <v>12</v>
      </c>
      <c r="I92" s="3">
        <v>257</v>
      </c>
      <c r="J92" s="3">
        <v>58</v>
      </c>
      <c r="K92" s="3">
        <v>190</v>
      </c>
      <c r="L92" s="3">
        <v>17</v>
      </c>
    </row>
    <row r="93" spans="1:12">
      <c r="A93" s="3">
        <v>243</v>
      </c>
      <c r="B93" s="3">
        <v>75</v>
      </c>
      <c r="C93" s="3">
        <v>1274</v>
      </c>
      <c r="D93" s="3">
        <v>175</v>
      </c>
      <c r="E93" s="3">
        <v>279</v>
      </c>
      <c r="F93" s="3">
        <v>87</v>
      </c>
      <c r="G93" s="3">
        <v>88</v>
      </c>
      <c r="H93" s="3">
        <v>15</v>
      </c>
      <c r="I93" s="3">
        <v>248</v>
      </c>
      <c r="J93" s="3">
        <v>59</v>
      </c>
      <c r="K93" s="3">
        <v>195</v>
      </c>
      <c r="L93" s="3">
        <v>12</v>
      </c>
    </row>
    <row r="94" spans="1:12">
      <c r="A94" s="3">
        <v>253</v>
      </c>
      <c r="B94" s="3">
        <v>74</v>
      </c>
      <c r="C94" s="3">
        <v>1321</v>
      </c>
      <c r="D94" s="3">
        <v>165</v>
      </c>
      <c r="E94" s="3">
        <v>276</v>
      </c>
      <c r="F94" s="3">
        <v>87</v>
      </c>
      <c r="G94" s="3">
        <v>86</v>
      </c>
      <c r="H94" s="3">
        <v>17</v>
      </c>
      <c r="I94" s="3">
        <v>239</v>
      </c>
      <c r="J94" s="3">
        <v>66</v>
      </c>
      <c r="K94" s="3">
        <v>188</v>
      </c>
      <c r="L94" s="3">
        <v>19</v>
      </c>
    </row>
    <row r="95" spans="1:12">
      <c r="A95" s="3">
        <v>257</v>
      </c>
      <c r="B95" s="3">
        <v>61</v>
      </c>
      <c r="C95" s="3">
        <v>1311</v>
      </c>
      <c r="D95" s="3">
        <v>175</v>
      </c>
      <c r="E95" s="3">
        <v>266</v>
      </c>
      <c r="F95" s="3">
        <v>96</v>
      </c>
      <c r="G95" s="3">
        <v>92</v>
      </c>
      <c r="H95" s="3">
        <v>11</v>
      </c>
      <c r="I95" s="3">
        <v>238</v>
      </c>
      <c r="J95" s="3">
        <v>73</v>
      </c>
      <c r="K95" s="3">
        <v>184</v>
      </c>
      <c r="L95" s="3">
        <v>23</v>
      </c>
    </row>
    <row r="96" spans="1:12">
      <c r="A96" s="3">
        <v>248</v>
      </c>
      <c r="B96" s="3">
        <v>80</v>
      </c>
      <c r="C96" s="3">
        <v>1345</v>
      </c>
      <c r="D96" s="3">
        <v>140</v>
      </c>
      <c r="E96" s="3">
        <v>281</v>
      </c>
      <c r="F96" s="3">
        <v>83</v>
      </c>
      <c r="G96" s="3">
        <v>92</v>
      </c>
      <c r="H96" s="3">
        <v>11</v>
      </c>
      <c r="I96" s="3">
        <v>228</v>
      </c>
      <c r="J96" s="3">
        <v>70</v>
      </c>
      <c r="K96" s="3">
        <v>184</v>
      </c>
      <c r="L96" s="3">
        <v>23</v>
      </c>
    </row>
    <row r="97" spans="1:12">
      <c r="A97" s="3">
        <v>243</v>
      </c>
      <c r="B97" s="3">
        <v>78</v>
      </c>
      <c r="C97" s="3">
        <v>1340</v>
      </c>
      <c r="D97" s="3">
        <v>128</v>
      </c>
      <c r="E97" s="3">
        <v>270</v>
      </c>
      <c r="F97" s="3">
        <v>81</v>
      </c>
      <c r="G97" s="3">
        <v>91</v>
      </c>
      <c r="H97" s="3">
        <v>12</v>
      </c>
      <c r="I97" s="3">
        <v>232</v>
      </c>
      <c r="J97" s="3">
        <v>71</v>
      </c>
      <c r="K97" s="3">
        <v>186</v>
      </c>
      <c r="L97" s="3">
        <v>21</v>
      </c>
    </row>
    <row r="98" spans="1:12">
      <c r="A98" s="3">
        <v>246</v>
      </c>
      <c r="B98" s="3">
        <v>79</v>
      </c>
      <c r="C98" s="3">
        <v>1343</v>
      </c>
      <c r="D98" s="3">
        <v>142</v>
      </c>
      <c r="E98" s="3">
        <v>282</v>
      </c>
      <c r="F98" s="3">
        <v>85</v>
      </c>
      <c r="G98" s="3">
        <v>92</v>
      </c>
      <c r="H98" s="3">
        <v>11</v>
      </c>
      <c r="I98" s="3">
        <v>254</v>
      </c>
      <c r="J98" s="3">
        <v>50</v>
      </c>
      <c r="K98" s="3">
        <v>179</v>
      </c>
      <c r="L98" s="3">
        <v>28</v>
      </c>
    </row>
    <row r="99" spans="1:12">
      <c r="A99" s="3">
        <v>251</v>
      </c>
      <c r="B99" s="3">
        <v>69</v>
      </c>
      <c r="C99" s="3">
        <v>1344</v>
      </c>
      <c r="D99" s="3">
        <v>125</v>
      </c>
      <c r="E99" s="3">
        <v>278</v>
      </c>
      <c r="F99" s="3">
        <v>90</v>
      </c>
      <c r="G99" s="3">
        <v>86</v>
      </c>
      <c r="H99" s="3">
        <v>17</v>
      </c>
      <c r="I99" s="3">
        <v>251</v>
      </c>
      <c r="J99" s="3">
        <v>58</v>
      </c>
      <c r="K99" s="3">
        <v>187</v>
      </c>
      <c r="L99" s="3">
        <v>20</v>
      </c>
    </row>
    <row r="100" spans="1:12">
      <c r="A100" s="3">
        <v>257</v>
      </c>
      <c r="B100" s="3">
        <v>67</v>
      </c>
      <c r="C100" s="3">
        <v>1348</v>
      </c>
      <c r="D100" s="3">
        <v>124</v>
      </c>
      <c r="E100" s="3">
        <v>270</v>
      </c>
      <c r="F100" s="3">
        <v>92</v>
      </c>
      <c r="G100" s="3">
        <v>85</v>
      </c>
      <c r="H100" s="3">
        <v>17</v>
      </c>
      <c r="I100" s="3">
        <v>249</v>
      </c>
      <c r="J100" s="3">
        <v>53</v>
      </c>
      <c r="K100" s="3">
        <v>185</v>
      </c>
      <c r="L100" s="3">
        <v>23</v>
      </c>
    </row>
    <row r="101" spans="1:12">
      <c r="A101" s="3">
        <v>281</v>
      </c>
      <c r="B101" s="3">
        <v>48</v>
      </c>
      <c r="C101" s="3">
        <v>1326</v>
      </c>
      <c r="D101" s="3">
        <v>146</v>
      </c>
      <c r="E101" s="3">
        <v>262</v>
      </c>
      <c r="F101" s="3">
        <v>98</v>
      </c>
      <c r="G101" s="3">
        <v>83</v>
      </c>
      <c r="H101" s="3">
        <v>20</v>
      </c>
      <c r="I101" s="3">
        <v>248</v>
      </c>
      <c r="J101" s="3">
        <v>53</v>
      </c>
      <c r="K101" s="3">
        <v>178</v>
      </c>
      <c r="L101" s="3">
        <v>29</v>
      </c>
    </row>
    <row r="102" spans="1:12">
      <c r="A102" s="3">
        <v>275</v>
      </c>
      <c r="B102" s="3">
        <v>61</v>
      </c>
      <c r="C102" s="3">
        <v>1325</v>
      </c>
      <c r="D102" s="3">
        <v>146</v>
      </c>
      <c r="E102" s="3">
        <v>278</v>
      </c>
      <c r="F102" s="3">
        <v>88</v>
      </c>
      <c r="G102" s="3">
        <v>78</v>
      </c>
      <c r="H102" s="3">
        <v>25</v>
      </c>
      <c r="I102" s="3">
        <v>242</v>
      </c>
      <c r="J102" s="3">
        <v>59</v>
      </c>
      <c r="K102" s="3">
        <v>185</v>
      </c>
      <c r="L102" s="3">
        <v>22</v>
      </c>
    </row>
    <row r="103" spans="1:12">
      <c r="A103" s="3">
        <v>277</v>
      </c>
      <c r="B103" s="3">
        <v>52</v>
      </c>
      <c r="C103" s="3">
        <v>1339</v>
      </c>
      <c r="D103" s="3">
        <v>133</v>
      </c>
      <c r="E103" s="3">
        <v>268</v>
      </c>
      <c r="F103" s="3">
        <v>94</v>
      </c>
      <c r="G103" s="3">
        <v>78</v>
      </c>
      <c r="H103" s="3">
        <v>25</v>
      </c>
      <c r="I103" s="3">
        <v>261</v>
      </c>
      <c r="J103" s="3">
        <v>44</v>
      </c>
      <c r="K103" s="3">
        <v>182</v>
      </c>
      <c r="L103" s="3">
        <v>25</v>
      </c>
    </row>
    <row r="104" spans="1:12">
      <c r="A104" s="3">
        <v>257</v>
      </c>
      <c r="B104" s="3">
        <v>70</v>
      </c>
      <c r="C104" s="3">
        <v>1360</v>
      </c>
      <c r="D104" s="3">
        <v>141</v>
      </c>
      <c r="E104" s="3">
        <v>273</v>
      </c>
      <c r="F104" s="3">
        <v>91</v>
      </c>
      <c r="G104" s="3">
        <v>90</v>
      </c>
      <c r="H104" s="3">
        <v>13</v>
      </c>
      <c r="I104" s="3">
        <v>248</v>
      </c>
      <c r="J104" s="3">
        <v>49</v>
      </c>
      <c r="K104" s="3">
        <v>186</v>
      </c>
      <c r="L104" s="3">
        <v>21</v>
      </c>
    </row>
    <row r="105" spans="1:12">
      <c r="A105" s="3">
        <v>284</v>
      </c>
      <c r="B105" s="3">
        <v>45</v>
      </c>
      <c r="C105" s="3">
        <v>1329</v>
      </c>
      <c r="D105" s="3">
        <v>160</v>
      </c>
      <c r="E105" s="3">
        <v>279</v>
      </c>
      <c r="F105" s="3">
        <v>90</v>
      </c>
      <c r="G105" s="3">
        <v>90</v>
      </c>
      <c r="H105" s="3">
        <v>13</v>
      </c>
      <c r="I105" s="3">
        <v>253</v>
      </c>
      <c r="J105" s="3">
        <v>39</v>
      </c>
      <c r="K105" s="3">
        <v>190</v>
      </c>
      <c r="L105" s="3">
        <v>17</v>
      </c>
    </row>
    <row r="106" spans="1:12">
      <c r="A106" s="3">
        <v>280</v>
      </c>
      <c r="B106" s="3">
        <v>49</v>
      </c>
      <c r="C106" s="3">
        <v>1311</v>
      </c>
      <c r="D106" s="3">
        <v>162</v>
      </c>
      <c r="E106" s="3">
        <v>275</v>
      </c>
      <c r="F106" s="3">
        <v>92</v>
      </c>
      <c r="G106" s="3">
        <v>93</v>
      </c>
      <c r="H106" s="3">
        <v>11</v>
      </c>
      <c r="I106" s="3">
        <v>253</v>
      </c>
      <c r="J106" s="3">
        <v>43</v>
      </c>
      <c r="K106" s="3">
        <v>192</v>
      </c>
      <c r="L106" s="3">
        <v>16</v>
      </c>
    </row>
    <row r="107" spans="1:12">
      <c r="A107" s="3">
        <v>283</v>
      </c>
      <c r="B107" s="3">
        <v>46</v>
      </c>
      <c r="C107" s="3">
        <v>1326</v>
      </c>
      <c r="D107" s="3">
        <v>163</v>
      </c>
      <c r="E107" s="3">
        <v>264</v>
      </c>
      <c r="F107" s="3">
        <v>106</v>
      </c>
      <c r="G107" s="3">
        <v>88</v>
      </c>
      <c r="H107" s="3">
        <v>15</v>
      </c>
      <c r="I107" s="3">
        <v>249</v>
      </c>
      <c r="J107" s="3">
        <v>42</v>
      </c>
      <c r="K107" s="3">
        <v>201</v>
      </c>
      <c r="L107" s="3">
        <v>9</v>
      </c>
    </row>
    <row r="108" spans="1:12">
      <c r="A108" s="3">
        <v>280</v>
      </c>
      <c r="B108" s="3">
        <v>51</v>
      </c>
      <c r="C108" s="3">
        <v>1331</v>
      </c>
      <c r="D108" s="3">
        <v>178</v>
      </c>
      <c r="E108" s="3">
        <v>282</v>
      </c>
      <c r="F108" s="3">
        <v>89</v>
      </c>
      <c r="G108" s="3">
        <v>90</v>
      </c>
      <c r="H108" s="3">
        <v>9</v>
      </c>
      <c r="I108" s="3">
        <v>216</v>
      </c>
      <c r="J108" s="3">
        <v>74</v>
      </c>
      <c r="K108" s="3">
        <v>192</v>
      </c>
      <c r="L108" s="3">
        <v>17</v>
      </c>
    </row>
    <row r="109" spans="1:12">
      <c r="A109" s="3">
        <v>285</v>
      </c>
      <c r="B109" s="3">
        <v>45</v>
      </c>
      <c r="C109" s="3">
        <v>1305</v>
      </c>
      <c r="D109" s="3">
        <v>188</v>
      </c>
      <c r="E109" s="3">
        <v>265</v>
      </c>
      <c r="F109" s="3">
        <v>104</v>
      </c>
      <c r="G109" s="3">
        <v>93</v>
      </c>
      <c r="H109" s="3">
        <v>11</v>
      </c>
      <c r="I109" s="3">
        <v>221</v>
      </c>
      <c r="J109" s="3">
        <v>68</v>
      </c>
      <c r="K109" s="3">
        <v>193</v>
      </c>
      <c r="L109" s="3">
        <v>16</v>
      </c>
    </row>
    <row r="110" spans="1:12">
      <c r="A110" s="3">
        <v>281</v>
      </c>
      <c r="B110" s="3">
        <v>58</v>
      </c>
      <c r="C110" s="3">
        <v>1286</v>
      </c>
      <c r="D110" s="3">
        <v>225</v>
      </c>
      <c r="E110" s="3">
        <v>237</v>
      </c>
      <c r="F110" s="3">
        <v>116</v>
      </c>
      <c r="G110" s="3">
        <v>90</v>
      </c>
      <c r="H110" s="3">
        <v>18</v>
      </c>
      <c r="I110" s="3">
        <v>227</v>
      </c>
      <c r="J110" s="3">
        <v>69</v>
      </c>
      <c r="K110" s="3">
        <v>181</v>
      </c>
      <c r="L110" s="3">
        <v>29</v>
      </c>
    </row>
    <row r="111" spans="1:12">
      <c r="A111" s="3">
        <v>281</v>
      </c>
      <c r="B111" s="3">
        <v>46</v>
      </c>
      <c r="C111" s="3">
        <v>1358</v>
      </c>
      <c r="D111" s="3">
        <v>136</v>
      </c>
      <c r="E111" s="3">
        <v>257</v>
      </c>
      <c r="F111" s="3">
        <v>111</v>
      </c>
      <c r="G111" s="3">
        <v>95</v>
      </c>
      <c r="H111" s="3">
        <v>13</v>
      </c>
      <c r="I111" s="3">
        <v>256</v>
      </c>
      <c r="J111" s="3">
        <v>42</v>
      </c>
      <c r="K111" s="3">
        <v>190</v>
      </c>
      <c r="L111" s="3">
        <v>20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0FC467963F1104D8F3BDFBC73242872" ma:contentTypeVersion="6" ma:contentTypeDescription="Crear nuevo documento." ma:contentTypeScope="" ma:versionID="54f348ef2e778cc8874e97a3699e880b">
  <xsd:schema xmlns:xsd="http://www.w3.org/2001/XMLSchema" xmlns:xs="http://www.w3.org/2001/XMLSchema" xmlns:p="http://schemas.microsoft.com/office/2006/metadata/properties" xmlns:ns2="8beb58c8-99f7-4ab5-b19f-8785418d891a" xmlns:ns3="114381e8-2157-48e5-8e4c-f6eb13d65076" targetNamespace="http://schemas.microsoft.com/office/2006/metadata/properties" ma:root="true" ma:fieldsID="9d92805789b212f3d5e09982383ea672" ns2:_="" ns3:_="">
    <xsd:import namespace="8beb58c8-99f7-4ab5-b19f-8785418d891a"/>
    <xsd:import namespace="114381e8-2157-48e5-8e4c-f6eb13d650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eb58c8-99f7-4ab5-b19f-8785418d89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4381e8-2157-48e5-8e4c-f6eb13d65076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3A4A28-C070-4A0B-B4AD-4252B108B60D}"/>
</file>

<file path=customXml/itemProps2.xml><?xml version="1.0" encoding="utf-8"?>
<ds:datastoreItem xmlns:ds="http://schemas.openxmlformats.org/officeDocument/2006/customXml" ds:itemID="{3F23AE83-5272-4F6C-BE2F-FC128E9193CE}"/>
</file>

<file path=customXml/itemProps3.xml><?xml version="1.0" encoding="utf-8"?>
<ds:datastoreItem xmlns:ds="http://schemas.openxmlformats.org/officeDocument/2006/customXml" ds:itemID="{7973E119-C107-4B73-B381-1AD1909816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HSC-GES-016 Gestion del Riesgo 16</dc:creator>
  <cp:keywords/>
  <dc:description/>
  <cp:lastModifiedBy>Jenny Marcela, Pinilla Espejo</cp:lastModifiedBy>
  <cp:revision/>
  <dcterms:created xsi:type="dcterms:W3CDTF">2022-07-01T18:23:21Z</dcterms:created>
  <dcterms:modified xsi:type="dcterms:W3CDTF">2025-07-31T18:44:11Z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0x010100B0FC467963F1104D8F3BDFBC73242872</vt:lpwstr>
  </property>
</Properties>
</file>