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LAGUIRRE\Documents\PLANEACIÓN INSTITUCIONAL\2019\Seguimiento cuarto trimestre\INDICADORES\INDICADORES PARA SUBIR\"/>
    </mc:Choice>
  </mc:AlternateContent>
  <bookViews>
    <workbookView xWindow="0" yWindow="0" windowWidth="28800" windowHeight="12330" tabRatio="808" activeTab="4"/>
  </bookViews>
  <sheets>
    <sheet name="Ambiental" sheetId="9" r:id="rId1"/>
    <sheet name="Ambiental2" sheetId="10" r:id="rId2"/>
    <sheet name="Mantenimiento1" sheetId="11" r:id="rId3"/>
    <sheet name="Mantenimiento2" sheetId="12" r:id="rId4"/>
    <sheet name="Movilidad" sheetId="13" r:id="rId5"/>
  </sheets>
  <externalReferences>
    <externalReference r:id="rId6"/>
    <externalReference r:id="rId7"/>
  </externalReferences>
  <definedNames>
    <definedName name="_xlnm.Print_Area" localSheetId="0">Ambiental!$B$2:$R$57</definedName>
    <definedName name="_xlnm.Print_Area" localSheetId="1">Ambiental2!$B$2:$R$56</definedName>
    <definedName name="_xlnm.Print_Area" localSheetId="2">Mantenimiento1!$B$2:$R$57</definedName>
    <definedName name="_xlnm.Print_Area" localSheetId="3">Mantenimiento2!$B$2:$R$57</definedName>
    <definedName name="_xlnm.Print_Area" localSheetId="4">Movilidad!$B$2:$R$57</definedName>
    <definedName name="Fuente_indicador" localSheetId="1">Ambiental2!$M$103:$M$109</definedName>
    <definedName name="Fuente_indicador" localSheetId="2">Mantenimiento1!$M$104:$M$110</definedName>
    <definedName name="Fuente_indicador" localSheetId="3">Mantenimiento2!$M$104:$M$110</definedName>
    <definedName name="Fuente_indicador" localSheetId="4">Movilidad!$M$104:$M$110</definedName>
    <definedName name="Fuente_indicador">Ambiental!$M$104:$M$110</definedName>
    <definedName name="gest">#REF!</definedName>
    <definedName name="GESTIÓN_ADMINISTRATIVA_Y_FINANCIERA" localSheetId="1">#REF!</definedName>
    <definedName name="GESTIÓN_ADMINISTRATIVA_Y_FINANCIERA" localSheetId="2">#REF!</definedName>
    <definedName name="GESTIÓN_ADMINISTRATIVA_Y_FINANCIERA" localSheetId="3">#REF!</definedName>
    <definedName name="GESTIÓN_ADMINISTRATIVA_Y_FINANCIERA" localSheetId="4">#REF!</definedName>
    <definedName name="GESTIÓN_ADMINISTRATIVA_Y_FINANCIERA">#REF!</definedName>
    <definedName name="GESTIÓN_CONTRACTUAL" localSheetId="1">#REF!</definedName>
    <definedName name="GESTIÓN_CONTRACTUAL" localSheetId="2">#REF!</definedName>
    <definedName name="GESTIÓN_CONTRACTUAL" localSheetId="3">#REF!</definedName>
    <definedName name="GESTIÓN_CONTRACTUAL" localSheetId="4">#REF!</definedName>
    <definedName name="GESTIÓN_CONTRACTUAL">#REF!</definedName>
    <definedName name="GESTIÓN_DE_EVALUACIÓN_Y_MEJORA" localSheetId="1">#REF!</definedName>
    <definedName name="GESTIÓN_DE_EVALUACIÓN_Y_MEJORA" localSheetId="2">#REF!</definedName>
    <definedName name="GESTIÓN_DE_EVALUACIÓN_Y_MEJORA" localSheetId="3">#REF!</definedName>
    <definedName name="GESTIÓN_DE_EVALUACIÓN_Y_MEJORA" localSheetId="4">#REF!</definedName>
    <definedName name="GESTIÓN_DE_EVALUACIÓN_Y_MEJORA">#REF!</definedName>
    <definedName name="GESTIÓN_DE_LA_INFORMACIÓN_Y_LAS_COMUNICACIONES" localSheetId="1">#REF!</definedName>
    <definedName name="GESTIÓN_DE_LA_INFORMACIÓN_Y_LAS_COMUNICACIONES" localSheetId="2">#REF!</definedName>
    <definedName name="GESTIÓN_DE_LA_INFORMACIÓN_Y_LAS_COMUNICACIONES" localSheetId="3">#REF!</definedName>
    <definedName name="GESTIÓN_DE_LA_INFORMACIÓN_Y_LAS_COMUNICACIONES" localSheetId="4">#REF!</definedName>
    <definedName name="GESTIÓN_DE_LA_INFORMACIÓN_Y_LAS_COMUNICACIONES">#REF!</definedName>
    <definedName name="GESTIÓN_DE_LA_INFRAESTRUCTURA" localSheetId="1">#REF!</definedName>
    <definedName name="GESTIÓN_DE_LA_INFRAESTRUCTURA" localSheetId="2">#REF!</definedName>
    <definedName name="GESTIÓN_DE_LA_INFRAESTRUCTURA" localSheetId="3">#REF!</definedName>
    <definedName name="GESTIÓN_DE_LA_INFRAESTRUCTURA" localSheetId="4">#REF!</definedName>
    <definedName name="GESTIÓN_DE_LA_INFRAESTRUCTURA">#REF!</definedName>
    <definedName name="GESTIÓN_DE_RECURSOS" localSheetId="1">#REF!</definedName>
    <definedName name="GESTIÓN_DE_RECURSOS" localSheetId="2">#REF!</definedName>
    <definedName name="GESTIÓN_DE_RECURSOS" localSheetId="3">#REF!</definedName>
    <definedName name="GESTIÓN_DE_RECURSOS" localSheetId="4">#REF!</definedName>
    <definedName name="GESTIÓN_DE_RECURSOS">#REF!</definedName>
    <definedName name="GESTIÓN_DE_SUMINISTRO_DE_BIENES_Y_SERVICIOS" localSheetId="1">#REF!</definedName>
    <definedName name="GESTIÓN_DE_SUMINISTRO_DE_BIENES_Y_SERVICIOS" localSheetId="2">#REF!</definedName>
    <definedName name="GESTIÓN_DE_SUMINISTRO_DE_BIENES_Y_SERVICIOS" localSheetId="3">#REF!</definedName>
    <definedName name="GESTIÓN_DE_SUMINISTRO_DE_BIENES_Y_SERVICIOS" localSheetId="4">#REF!</definedName>
    <definedName name="GESTIÓN_DE_SUMINISTRO_DE_BIENES_Y_SERVICIOS">#REF!</definedName>
    <definedName name="GESTIÓN_JURÍDICA" localSheetId="1">#REF!</definedName>
    <definedName name="GESTIÓN_JURÍDICA" localSheetId="2">#REF!</definedName>
    <definedName name="GESTIÓN_JURÍDICA" localSheetId="3">#REF!</definedName>
    <definedName name="GESTIÓN_JURÍDICA" localSheetId="4">#REF!</definedName>
    <definedName name="GESTIÓN_JURÍDICA">#REF!</definedName>
    <definedName name="INVESTIGACIÓN_Y_DESARROLLO_DE_LA_GESTIÓN_PENITENCIARIA_Y_CARCELARIA" localSheetId="1">#REF!</definedName>
    <definedName name="INVESTIGACIÓN_Y_DESARROLLO_DE_LA_GESTIÓN_PENITENCIARIA_Y_CARCELARIA" localSheetId="2">#REF!</definedName>
    <definedName name="INVESTIGACIÓN_Y_DESARROLLO_DE_LA_GESTIÓN_PENITENCIARIA_Y_CARCELARIA" localSheetId="3">#REF!</definedName>
    <definedName name="INVESTIGACIÓN_Y_DESARROLLO_DE_LA_GESTIÓN_PENITENCIARIA_Y_CARCELARIA" localSheetId="4">#REF!</definedName>
    <definedName name="INVESTIGACIÓN_Y_DESARROLLO_DE_LA_GESTIÓN_PENITENCIARIA_Y_CARCELARIA">#REF!</definedName>
    <definedName name="Periodicidad" localSheetId="1">Ambiental2!$I$103:$I$108</definedName>
    <definedName name="Periodicidad" localSheetId="2">Mantenimiento1!$I$104:$I$109</definedName>
    <definedName name="Periodicidad" localSheetId="3">Mantenimiento2!$I$104:$I$109</definedName>
    <definedName name="Periodicidad" localSheetId="4">Movilidad!$I$104:$I$109</definedName>
    <definedName name="Periodicidad">Ambiental!$I$104:$I$109</definedName>
    <definedName name="PLANEACIÓN_ESTRATÉGICA_Y_GESTIÓN_ORGANIZACIONAL" localSheetId="1">#REF!</definedName>
    <definedName name="PLANEACIÓN_ESTRATÉGICA_Y_GESTIÓN_ORGANIZACIONAL" localSheetId="2">#REF!</definedName>
    <definedName name="PLANEACIÓN_ESTRATÉGICA_Y_GESTIÓN_ORGANIZACIONAL" localSheetId="3">#REF!</definedName>
    <definedName name="PLANEACIÓN_ESTRATÉGICA_Y_GESTIÓN_ORGANIZACIONAL" localSheetId="4">#REF!</definedName>
    <definedName name="PLANEACIÓN_ESTRATÉGICA_Y_GESTIÓN_ORGANIZACIONAL">#REF!</definedName>
    <definedName name="Procesos" localSheetId="1">#REF!</definedName>
    <definedName name="Procesos" localSheetId="2">#REF!</definedName>
    <definedName name="Procesos" localSheetId="3">#REF!</definedName>
    <definedName name="Procesos" localSheetId="4">#REF!</definedName>
    <definedName name="Procesos">#REF!</definedName>
    <definedName name="Tipo_indicador" localSheetId="0">Ambiental!$H$104:$H$106</definedName>
    <definedName name="Tipo_indicador" localSheetId="1">Ambiental2!$H$103:$H$105</definedName>
    <definedName name="Tipo_indicador" localSheetId="2">Mantenimiento1!$H$104:$H$106</definedName>
    <definedName name="Tipo_indicador" localSheetId="3">Mantenimiento2!$H$104:$H$106</definedName>
    <definedName name="Tipo_indicador" localSheetId="4">Movilidad!$H$104:$H$106</definedName>
  </definedNames>
  <calcPr calcId="152511"/>
</workbook>
</file>

<file path=xl/calcChain.xml><?xml version="1.0" encoding="utf-8"?>
<calcChain xmlns="http://schemas.openxmlformats.org/spreadsheetml/2006/main">
  <c r="M28" i="13" l="1"/>
  <c r="J28" i="13"/>
  <c r="G28" i="13"/>
  <c r="D28" i="13"/>
  <c r="J26" i="12" l="1"/>
  <c r="M26" i="12"/>
  <c r="D28" i="12"/>
  <c r="G28" i="12"/>
  <c r="J28" i="12"/>
  <c r="M28" i="12"/>
  <c r="M28" i="11"/>
  <c r="J28" i="11"/>
  <c r="G28" i="11"/>
  <c r="D28" i="11"/>
  <c r="D27" i="10" l="1"/>
  <c r="G28" i="9" l="1"/>
  <c r="M28" i="9" l="1"/>
  <c r="D28" i="9" l="1"/>
  <c r="J28" i="9" l="1"/>
  <c r="J27" i="10"/>
</calcChain>
</file>

<file path=xl/sharedStrings.xml><?xml version="1.0" encoding="utf-8"?>
<sst xmlns="http://schemas.openxmlformats.org/spreadsheetml/2006/main" count="506" uniqueCount="129">
  <si>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</si>
  <si>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</si>
  <si>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</si>
  <si>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</si>
  <si>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</si>
  <si>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</si>
  <si>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</si>
  <si>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</si>
  <si>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</si>
  <si>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</si>
  <si>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</si>
  <si>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</si>
  <si>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</si>
  <si>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</si>
  <si>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</si>
  <si>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</si>
  <si>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</si>
  <si>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 xml:space="preserve">ANÁLISIS DE RESULTADOS </t>
  </si>
  <si>
    <t>Tipo de Indicador</t>
  </si>
  <si>
    <t xml:space="preserve">            II.   RESULTADOS</t>
  </si>
  <si>
    <t>Periodicidad:</t>
  </si>
  <si>
    <t>Alto</t>
  </si>
  <si>
    <t>Medio</t>
  </si>
  <si>
    <t>Bajo</t>
  </si>
  <si>
    <t xml:space="preserve">Resultados </t>
  </si>
  <si>
    <t>Fuente de Indicador</t>
  </si>
  <si>
    <t>Variable 2</t>
  </si>
  <si>
    <t>Gestión Jurídica</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</si>
  <si>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</si>
  <si>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</si>
  <si>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</si>
  <si>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</si>
  <si>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</si>
  <si>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</si>
  <si>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</si>
  <si>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</si>
  <si>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</si>
  <si>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</si>
  <si>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</si>
  <si>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</si>
  <si>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</si>
  <si>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</si>
  <si>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</si>
  <si>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</si>
  <si>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</si>
  <si>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</si>
  <si>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</si>
  <si>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</si>
  <si>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</si>
  <si>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</si>
  <si>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</si>
  <si>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</si>
  <si>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</si>
  <si>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</si>
  <si>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</si>
  <si>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</si>
  <si>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</si>
  <si>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</si>
  <si>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</si>
  <si>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</si>
  <si>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</si>
  <si>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CÓDIGO: GMC-FO-005</t>
  </si>
  <si>
    <t>HOJA DE VIDA DE INDICADOR DE GESTIÓN</t>
  </si>
  <si>
    <t>Trimestre I</t>
  </si>
  <si>
    <t>Trimestre II</t>
  </si>
  <si>
    <t>Trimestre III</t>
  </si>
  <si>
    <t>Trimestre IV</t>
  </si>
  <si>
    <t xml:space="preserve">Elecciones de Servidores Públicos Distritales </t>
  </si>
  <si>
    <t>Control Político</t>
  </si>
  <si>
    <t>Recursos aprovechables</t>
  </si>
  <si>
    <t>Gestor Ambiental</t>
  </si>
  <si>
    <t>[Gestión Res. Aprovechables período año actual] / [Residuos Totales generados Periodo Año Actual] * 100</t>
  </si>
  <si>
    <t>N/A</t>
  </si>
  <si>
    <t>Porcentaje</t>
  </si>
  <si>
    <t>Dirección Administrativa - Subsistema de Gestión Ambiental</t>
  </si>
  <si>
    <t>Unidad</t>
  </si>
  <si>
    <t>Semestre I</t>
  </si>
  <si>
    <t>Semestre II</t>
  </si>
  <si>
    <t>&gt;80%</t>
  </si>
  <si>
    <t>60% - 79%</t>
  </si>
  <si>
    <t>&lt;60</t>
  </si>
  <si>
    <t>ANÁLISIS DE RESULTADOS 1:</t>
  </si>
  <si>
    <t>ANÁLISIS DE RESULTADOS 2:</t>
  </si>
  <si>
    <t>ANÁLISIS DE RESULTADOS 3:</t>
  </si>
  <si>
    <t>ANÁLISIS DE RESULTADOS 4:</t>
  </si>
  <si>
    <t>ANÁLISIS DE RESULTADOS 5:</t>
  </si>
  <si>
    <t>ANÁLISIS DE RESULTADOS 6:</t>
  </si>
  <si>
    <t>ANÁLISIS DE RESULTADOS 7:</t>
  </si>
  <si>
    <t>ANÁLISIS DE RESULTADOS 8:</t>
  </si>
  <si>
    <t>ANÁLISIS DE RESULTADOS 9:</t>
  </si>
  <si>
    <t>ANÁLISIS DE RESULTADOS 10:</t>
  </si>
  <si>
    <r>
      <rPr>
        <b/>
        <sz val="10"/>
        <rFont val="Arial"/>
        <family val="2"/>
      </rPr>
      <t>ANÁLISIS DE RESULTADOS 11</t>
    </r>
    <r>
      <rPr>
        <sz val="10"/>
        <rFont val="Arial"/>
        <family val="2"/>
      </rPr>
      <t>:</t>
    </r>
  </si>
  <si>
    <t>ANÁLISIS DE RESULTADOS 12:</t>
  </si>
  <si>
    <t xml:space="preserve">  I. IDENTIFICACIÓN DEL INDICADOR </t>
  </si>
  <si>
    <t>Línea Base:</t>
  </si>
  <si>
    <t xml:space="preserve">Soportes de los comités de coordinación de gestión ambiental </t>
  </si>
  <si>
    <t>Comités de coordinación Ambiental</t>
  </si>
  <si>
    <t>Soportes PIGA</t>
  </si>
  <si>
    <t>Número de Comités de Coordinación de Gestión Ambiental realizados</t>
  </si>
  <si>
    <t>Determina el aumento de residuos aprovechables (reciclables), dentro de la corporación</t>
  </si>
  <si>
    <t>Mide la realizacion de los Comités  de Coordinación de Gestión Ambiental con el fin de garantizar la sostenibilidad del Subsistema de Gestión Ambiental</t>
  </si>
  <si>
    <t>Se observa un 32% de aprovechamiento de residuos con respecto al total de residuos generados en la Corporación, evidenciando cumplimiento con respecto a la meta establecida.</t>
  </si>
  <si>
    <t>Se realizó comité Plan institucional de Gestión Ambiental para aprobación plan de acción ambiental 2019.</t>
  </si>
  <si>
    <t>Se realizó comité  plan Institucional de Gestión ambiental, en el que se aprobo modificación del Plan de acción ambiental.</t>
  </si>
  <si>
    <t>Se observa un 26% de residuos con respecto al total de residuos generados en la Corporación, evidenciando cumplimiento con respecto a la meta establecida, sin embargo para el mes de junio no se ha entregado el material aprovechable, por lo tanto se debe actualizar el dato, una vez se realice la entrega.</t>
  </si>
  <si>
    <t>Se observa un aprovechamiento del 21% con respecto al total  de residuos generados en la corporación, evidenciando cumplimiento con respecto a la meta establecida, para el mes de agosto en el CAD no se realizo el pesaje por parte de servicios generales por temas de coordinación con el personal, por lo tanto se tomara el pesaje del mes anterior, se observa una disminución para este trimestre ya que se terminaron de cambiar las impresoras en el anterior trimestre que habia aumentado el  el cartón por el embalaje de las mismas.</t>
  </si>
  <si>
    <t>Se observa un aprovechamiento del 42,9% con respecto al total  de residuos generados en la corporación, evidenciando cumplimiento con respecto a la meta establecida,se evidencia un aumento ya que en el mes de octubre se inicia un nuevo metodo para separar las botellas plásticas en la Sede Principal y teniendo en cuenta la entrega de oficinas por pate de los Honorables  Concejales para el mes de Diciembre y la campaña realizada para que entregaran el material aprovechable una vez realizaran orden y aseo en sus oficinas, para este mes se aumento la cantidad de residuos aprovechables.</t>
  </si>
  <si>
    <t xml:space="preserve">Se realizó el día 20 de diciembre de 2019 Comité Institucional de Gestión y Desempeño, en el que se realizó la aprobación del plan de acción operativo 2020. </t>
  </si>
  <si>
    <t>Cumpliento de Contratos</t>
  </si>
  <si>
    <t>Dirección Administrativa -Mantenimiento</t>
  </si>
  <si>
    <t>Mide el cumplimiento de los contratos de mantenimiento locativo vigentes en la Corporación</t>
  </si>
  <si>
    <t xml:space="preserve">Profesional Universitario </t>
  </si>
  <si>
    <t>[No Contratos con supervisión / No Contratos de Mantenimiento vigentes]*100</t>
  </si>
  <si>
    <t>Soportes de las actividades de mantenimientos preventivos y correctivos</t>
  </si>
  <si>
    <t>Para el procedimiento de mantenimiento, solo se cuenta con un contrato que se cumple dentro de lo requerido en el contrato</t>
  </si>
  <si>
    <t xml:space="preserve">Se mantiene la tendencia anterior debido a que solo se ejecutan las actividades de mantenimiento cuando se solicitan por mesa de ayuda. Sin embargo, en el mes de diciembre se ejecutaron muchas actividades en las oficinas de los Concejales que tomaron más tiempo y por eso no se ejecutaron tantas como en el trimestre anterior. </t>
  </si>
  <si>
    <t xml:space="preserve">Mes a mes se reciben solicitudes a través de los formatos de solicitud.  Estas se ejecutan a cabalidad dentro del mismo mes. La cantidad de actividades se ha incrementado debido a que estamos logrando que cada vez más, las solicitudes nos lleguen a través del aplicativo Mesa de ayuda, lo cual hace más fácil el seguimiento a las mismas.  </t>
  </si>
  <si>
    <t xml:space="preserve">Mes a mes se reciben solicitudes a través de los formatos de solicitud.  Estas se ejecutan a cabalidad dentro del mismo mes. Se está tratando de crear cultura a través de las mesas de ayuda </t>
  </si>
  <si>
    <t>No Mantenimientos Realizados / No Solicitudes de Mantenimiento]*100</t>
  </si>
  <si>
    <t>Este indicador mide el cumplimiento de los seguimiento a las actividades de mantenimiento preventivo y correctivo dentro de la corporacion.</t>
  </si>
  <si>
    <t xml:space="preserve">Mantenimientos locativos realizados </t>
  </si>
  <si>
    <t xml:space="preserve">Solicitudes Mantenimientos Vehículos </t>
  </si>
  <si>
    <t>Dirección Administrativa - Movilidad</t>
  </si>
  <si>
    <t>Determina el porcentaje de las solicitudes dirigidas al mantenimiento preventivo y correctivo a los vehículos de los Honorables Concejales de la corporación.</t>
  </si>
  <si>
    <t>[N. solicitudes tramitadas  / Total solicitudes]*100.</t>
  </si>
  <si>
    <t>A marzo 31 de 2019, de un total 75 solicitudes de mantenimiento preventivo y/o correctivo recibidas, de los vehiculos que integran los esquemas asignados para la seguridad y movilidad de los Honorables Concejales (as) de Bogotá D.C., se trámitó el 100% de las mismas ante la Unidad Nacional de Protección, con el fin de procurar su buen funcionamiento.</t>
  </si>
  <si>
    <t>A junio 30 de 2019, de un total 65 solicitudes de mantenimiento preventivo y/o correctivo recibidas, de los vehiculos que integran los esquemas asignados para la seguridad y movilidad de los Honorables Concejales (as) de Bogotá D.C., se trámitó el 100% de las mismas ante la Unidad Nacional de Protección, con el fin de procurar su buen funcionamiento.</t>
  </si>
  <si>
    <t>A septiembre 30 de 2019, de un total 73 solicitudes de mantenimiento preventivo y/o correctivo recibidas, de los vehiculos que integran los esquemas asignados para la seguridad y movilidad de los Honorables Concejales (as) de Bogotá D.C., se trámitó el 100% de las mismas ante la Unidad Nacional de Protección, con el fin de procurar su buen funcionamiento.</t>
  </si>
  <si>
    <t>A diciembre 30 de 2019, de un total 49 solicitudes de mantenimiento preventivo o correctivo recibidas, de los vehiculos que integran los esquemas asignados para la seguridad y movilidad de los Honorables Concejales (as) de Bogotá D.C., se trámitó el 100% de las mismas ante la Unidad Nacional de Protección, con el fin de procurar su buen funcionamiento.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</si>
</sst>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232">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23" fillId="0" borderId="43" xfId="0" applyNumberFormat="1" applyFont="1" applyBorder="1" applyAlignment="1" applyProtection="1">
      <alignment vertical="top"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9" fontId="4" fillId="0" borderId="0" xfId="1" applyFont="1" applyProtection="1"/>
    <xf numFmtId="14" fontId="23" fillId="0" borderId="43" xfId="0" applyNumberFormat="1" applyFont="1" applyBorder="1" applyAlignment="1" applyProtection="1">
      <alignment vertical="top" wrapText="1"/>
      <protection locked="0"/>
    </xf>
    <xf numFmtId="0" fontId="23" fillId="0" borderId="50" xfId="0" applyFont="1" applyBorder="1" applyAlignment="1" applyProtection="1">
      <alignment horizontal="left" vertical="top" wrapText="1"/>
      <protection locked="0"/>
    </xf>
    <xf numFmtId="0" fontId="23" fillId="0" borderId="53" xfId="0" applyFont="1" applyBorder="1" applyAlignment="1" applyProtection="1">
      <alignment horizontal="left" vertical="top" wrapText="1"/>
      <protection locked="0"/>
    </xf>
    <xf numFmtId="0" fontId="23" fillId="0" borderId="54" xfId="0" applyFont="1" applyBorder="1" applyAlignment="1" applyProtection="1">
      <alignment horizontal="left" vertical="top" wrapText="1"/>
      <protection locked="0"/>
    </xf>
    <xf numFmtId="0" fontId="4" fillId="0" borderId="66"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9" fontId="23" fillId="0" borderId="29" xfId="1" applyFont="1" applyBorder="1" applyAlignment="1" applyProtection="1">
      <alignment horizontal="center"/>
    </xf>
    <xf numFmtId="9" fontId="23" fillId="0" borderId="65" xfId="1" applyFont="1" applyBorder="1" applyAlignment="1" applyProtection="1">
      <alignment horizontal="center"/>
    </xf>
    <xf numFmtId="9" fontId="23" fillId="0" borderId="59" xfId="1" applyFont="1" applyBorder="1" applyAlignment="1" applyProtection="1">
      <alignment horizontal="center"/>
    </xf>
    <xf numFmtId="9"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165" fontId="23" fillId="0" borderId="29" xfId="1" applyNumberFormat="1" applyFont="1" applyBorder="1" applyAlignment="1" applyProtection="1">
      <alignment horizontal="center"/>
    </xf>
    <xf numFmtId="165" fontId="23" fillId="0" borderId="65" xfId="1" applyNumberFormat="1" applyFont="1" applyBorder="1" applyAlignment="1" applyProtection="1">
      <alignment horizontal="center"/>
    </xf>
    <xf numFmtId="165" fontId="23" fillId="0" borderId="59" xfId="1" applyNumberFormat="1"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left" vertical="center" wrapText="1"/>
      <protection locked="0"/>
    </xf>
    <xf numFmtId="0" fontId="4" fillId="0" borderId="4" xfId="2" applyFont="1" applyFill="1" applyBorder="1" applyAlignment="1" applyProtection="1">
      <alignment horizontal="left" vertical="center" wrapText="1"/>
      <protection locked="0"/>
    </xf>
    <xf numFmtId="0" fontId="4" fillId="0" borderId="5" xfId="2" applyFont="1" applyFill="1" applyBorder="1" applyAlignment="1" applyProtection="1">
      <alignment horizontal="left" vertical="center" wrapText="1"/>
      <protection locked="0"/>
    </xf>
    <xf numFmtId="0" fontId="4" fillId="0" borderId="17" xfId="2" applyFont="1" applyFill="1" applyBorder="1" applyAlignment="1" applyProtection="1">
      <alignment horizontal="left" vertical="center" wrapText="1"/>
      <protection locked="0"/>
    </xf>
    <xf numFmtId="0" fontId="4" fillId="0" borderId="14" xfId="2" applyFont="1" applyFill="1" applyBorder="1" applyAlignment="1" applyProtection="1">
      <alignment horizontal="left" vertical="center" wrapText="1"/>
      <protection locked="0"/>
    </xf>
    <xf numFmtId="0" fontId="4" fillId="0" borderId="15" xfId="2"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2" quotePrefix="1" applyFont="1" applyFill="1" applyBorder="1" applyAlignment="1" applyProtection="1">
      <alignment horizontal="left" wrapText="1"/>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3" fillId="0" borderId="50" xfId="0" applyFont="1" applyBorder="1" applyAlignment="1" applyProtection="1">
      <alignment horizontal="justify" vertical="justify" wrapText="1"/>
      <protection locked="0"/>
    </xf>
    <xf numFmtId="0" fontId="23" fillId="0" borderId="53" xfId="0" applyFont="1" applyBorder="1" applyAlignment="1" applyProtection="1">
      <alignment horizontal="justify" vertical="justify" wrapText="1"/>
      <protection locked="0"/>
    </xf>
    <xf numFmtId="0" fontId="23" fillId="0" borderId="54" xfId="0" applyFont="1" applyBorder="1" applyAlignment="1" applyProtection="1">
      <alignment horizontal="justify" vertical="justify" wrapText="1"/>
      <protection locked="0"/>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9" fillId="0" borderId="0" xfId="0" applyFont="1" applyAlignment="1">
      <alignment horizontal="center" wrapText="1"/>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9" fontId="4" fillId="0" borderId="29"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9" fontId="4" fillId="0" borderId="23"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23" fillId="0" borderId="1" xfId="0" applyNumberFormat="1" applyFont="1" applyBorder="1" applyAlignment="1" applyProtection="1">
      <alignment horizontal="center" vertical="center" wrapText="1"/>
      <protection locked="0"/>
    </xf>
    <xf numFmtId="0" fontId="23" fillId="0" borderId="16" xfId="0" applyNumberFormat="1"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44"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164" fontId="4" fillId="0" borderId="23" xfId="0" applyNumberFormat="1" applyFont="1" applyBorder="1" applyAlignment="1" applyProtection="1">
      <alignment horizontal="center" vertical="center" wrapText="1"/>
      <protection locked="0"/>
    </xf>
    <xf numFmtId="164" fontId="4" fillId="0" borderId="64" xfId="0" applyNumberFormat="1" applyFont="1" applyBorder="1" applyAlignment="1" applyProtection="1">
      <alignment horizontal="center" vertical="center" wrapText="1"/>
      <protection locked="0"/>
    </xf>
    <xf numFmtId="164" fontId="4" fillId="0" borderId="58" xfId="0" applyNumberFormat="1" applyFont="1" applyBorder="1" applyAlignment="1" applyProtection="1">
      <alignment horizontal="center" vertical="center" wrapText="1"/>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9" fontId="23" fillId="0" borderId="18" xfId="1" applyNumberFormat="1" applyFont="1" applyBorder="1" applyAlignment="1" applyProtection="1">
      <alignment horizontal="center"/>
      <protection locked="0"/>
    </xf>
    <xf numFmtId="1" fontId="4" fillId="0" borderId="66" xfId="0" applyNumberFormat="1" applyFont="1" applyBorder="1" applyAlignment="1" applyProtection="1">
      <alignment horizontal="center" vertical="center" wrapText="1"/>
      <protection locked="0"/>
    </xf>
    <xf numFmtId="1" fontId="4" fillId="0" borderId="64" xfId="0" applyNumberFormat="1" applyFont="1" applyBorder="1" applyAlignment="1" applyProtection="1">
      <alignment horizontal="center" vertical="center" wrapText="1"/>
      <protection locked="0"/>
    </xf>
    <xf numFmtId="1" fontId="4" fillId="0" borderId="58" xfId="0" applyNumberFormat="1" applyFont="1" applyBorder="1" applyAlignment="1" applyProtection="1">
      <alignment horizontal="center" vertical="center" wrapText="1"/>
      <protection locked="0"/>
    </xf>
    <xf numFmtId="9" fontId="23" fillId="0" borderId="29" xfId="1" applyNumberFormat="1" applyFont="1" applyBorder="1" applyAlignment="1" applyProtection="1">
      <alignment horizontal="center"/>
    </xf>
    <xf numFmtId="9" fontId="23" fillId="0" borderId="65" xfId="1" applyNumberFormat="1" applyFont="1" applyBorder="1" applyAlignment="1" applyProtection="1">
      <alignment horizontal="center"/>
    </xf>
    <xf numFmtId="9" fontId="23" fillId="0" borderId="59" xfId="1" applyNumberFormat="1" applyFont="1" applyBorder="1" applyAlignment="1" applyProtection="1">
      <alignment horizontal="center"/>
    </xf>
    <xf numFmtId="0" fontId="4" fillId="0" borderId="28" xfId="2" quotePrefix="1" applyFont="1" applyFill="1" applyBorder="1" applyAlignment="1" applyProtection="1">
      <alignment horizontal="left"/>
      <protection locked="0"/>
    </xf>
    <xf numFmtId="0" fontId="23" fillId="0" borderId="28" xfId="1" applyNumberFormat="1" applyFont="1" applyBorder="1" applyAlignment="1" applyProtection="1">
      <alignment horizontal="center"/>
      <protection locked="0"/>
    </xf>
    <xf numFmtId="0" fontId="23" fillId="0" borderId="21" xfId="1" applyNumberFormat="1" applyFont="1" applyBorder="1" applyAlignment="1" applyProtection="1">
      <alignment horizontal="center"/>
      <protection locked="0"/>
    </xf>
    <xf numFmtId="0" fontId="23" fillId="0" borderId="22" xfId="1" applyNumberFormat="1" applyFont="1" applyBorder="1" applyAlignment="1" applyProtection="1">
      <alignment horizontal="center"/>
      <protection locked="0"/>
    </xf>
    <xf numFmtId="0" fontId="23" fillId="0" borderId="18" xfId="1" applyNumberFormat="1" applyFont="1" applyBorder="1" applyAlignment="1" applyProtection="1">
      <alignment horizontal="center"/>
      <protection locked="0"/>
    </xf>
    <xf numFmtId="0" fontId="23" fillId="0" borderId="10" xfId="1" applyNumberFormat="1" applyFont="1" applyBorder="1" applyAlignment="1" applyProtection="1">
      <alignment horizontal="center"/>
      <protection locked="0"/>
    </xf>
    <xf numFmtId="0" fontId="4" fillId="0" borderId="39" xfId="0" quotePrefix="1" applyFont="1" applyBorder="1" applyAlignment="1" applyProtection="1">
      <alignment horizontal="center" vertical="center" wrapText="1"/>
      <protection locked="0"/>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0" fontId="4" fillId="0" borderId="23" xfId="0" applyNumberFormat="1" applyFont="1" applyBorder="1" applyAlignment="1" applyProtection="1">
      <alignment horizontal="center" vertical="center"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4" fillId="0" borderId="15" xfId="2" applyFont="1" applyFill="1" applyBorder="1" applyAlignment="1" applyProtection="1">
      <alignment horizontal="left" vertical="top" wrapText="1"/>
      <protection locked="0"/>
    </xf>
    <xf numFmtId="0" fontId="4" fillId="0" borderId="14"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0" borderId="5" xfId="2" applyFont="1" applyFill="1" applyBorder="1" applyAlignment="1" applyProtection="1">
      <alignment horizontal="left" vertical="top" wrapText="1"/>
      <protection locked="0"/>
    </xf>
    <xf numFmtId="0" fontId="4" fillId="0" borderId="4" xfId="2" applyFont="1" applyFill="1" applyBorder="1" applyAlignment="1" applyProtection="1">
      <alignment horizontal="left" vertical="top" wrapText="1"/>
      <protection locked="0"/>
    </xf>
    <xf numFmtId="0" fontId="4" fillId="0" borderId="3" xfId="2" applyFont="1" applyFill="1" applyBorder="1" applyAlignment="1" applyProtection="1">
      <alignment horizontal="left" vertical="top" wrapText="1"/>
      <protection locked="0"/>
    </xf>
    <xf numFmtId="0" fontId="23" fillId="0" borderId="9" xfId="1" applyNumberFormat="1" applyFont="1" applyBorder="1" applyAlignment="1" applyProtection="1">
      <alignment horizontal="center"/>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Ambiental!$C$28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marker>
              <c:symbol val="circle"/>
              <c:size val="17"/>
              <c:spPr>
                <a:solidFill>
                  <a:schemeClr val="accent1"/>
                </a:solidFill>
                <a:ln>
                  <a:noFill/>
                </a:ln>
                <a:effectLst/>
              </c:spPr>
            </c:marker>
            <c:bubble3D val="0"/>
            <c:extLst xmlns:c16r2="http://schemas.microsoft.com/office/drawing/2015/06/chart">
              <c:ext xmlns:c16="http://schemas.microsoft.com/office/drawing/2014/chart" uri="{C3380CC4-5D6E-409C-BE32-E72D297353CC}">
                <c16:uniqueId val="{00000000-C685-4EEA-9891-DBB320700F0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Ambiental!$D$24:$Q$24</c:f>
              <c:strCache>
                <c:ptCount val="13"/>
                <c:pt idx="0">
                  <c:v>Trimestre I</c:v>
                </c:pt>
                <c:pt idx="3">
                  <c:v>Trimestre II</c:v>
                </c:pt>
                <c:pt idx="6">
                  <c:v>Trimestre III</c:v>
                </c:pt>
                <c:pt idx="9">
                  <c:v>Trimestre IV</c:v>
                </c:pt>
                <c:pt idx="12">
                  <c:v>TOTAL PERIODO</c:v>
                </c:pt>
              </c:strCache>
            </c:strRef>
          </c:cat>
          <c:val>
            <c:numRef>
              <c:f>Ambiental!$D$28:$Q$28</c:f>
              <c:numCache>
                <c:formatCode>0%</c:formatCode>
                <c:ptCount val="14"/>
                <c:pt idx="0">
                  <c:v>0.31585441085749538</c:v>
                </c:pt>
                <c:pt idx="3">
                  <c:v>0.26029173419773094</c:v>
                </c:pt>
                <c:pt idx="6">
                  <c:v>0.21167138589490442</c:v>
                </c:pt>
                <c:pt idx="9" formatCode="0.0%">
                  <c:v>0.42911686586985393</c:v>
                </c:pt>
              </c:numCache>
            </c:numRef>
          </c:val>
          <c:smooth val="0"/>
          <c:extLst xmlns:c16r2="http://schemas.microsoft.com/office/drawing/2015/06/chart">
            <c:ext xmlns:c16="http://schemas.microsoft.com/office/drawing/2014/chart" uri="{C3380CC4-5D6E-409C-BE32-E72D297353CC}">
              <c16:uniqueId val="{00000001-C685-4EEA-9891-DBB320700F06}"/>
            </c:ext>
          </c:extLst>
        </c:ser>
        <c:ser>
          <c:idx val="1"/>
          <c:order val="1"/>
          <c:tx>
            <c:strRef>
              <c:f>Ambiental!$C$25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Ambiental!$D$24:$Q$24</c:f>
              <c:strCache>
                <c:ptCount val="13"/>
                <c:pt idx="0">
                  <c:v>Trimestre I</c:v>
                </c:pt>
                <c:pt idx="3">
                  <c:v>Trimestre II</c:v>
                </c:pt>
                <c:pt idx="6">
                  <c:v>Trimestre III</c:v>
                </c:pt>
                <c:pt idx="9">
                  <c:v>Trimestre IV</c:v>
                </c:pt>
                <c:pt idx="12">
                  <c:v>TOTAL PERIODO</c:v>
                </c:pt>
              </c:strCache>
            </c:strRef>
          </c:cat>
          <c:val>
            <c:numRef>
              <c:f>Ambiental!$D$25:$Q$25</c:f>
              <c:numCache>
                <c:formatCode>General</c:formatCode>
                <c:ptCount val="14"/>
                <c:pt idx="0" formatCode="0%">
                  <c:v>0.1</c:v>
                </c:pt>
                <c:pt idx="3" formatCode="0%">
                  <c:v>0.1</c:v>
                </c:pt>
                <c:pt idx="6" formatCode="0%">
                  <c:v>0.1</c:v>
                </c:pt>
                <c:pt idx="9" formatCode="0%">
                  <c:v>0.1</c:v>
                </c:pt>
              </c:numCache>
            </c:numRef>
          </c:val>
          <c:smooth val="0"/>
          <c:extLst xmlns:c16r2="http://schemas.microsoft.com/office/drawing/2015/06/chart">
            <c:ext xmlns:c16="http://schemas.microsoft.com/office/drawing/2014/chart" uri="{C3380CC4-5D6E-409C-BE32-E72D297353CC}">
              <c16:uniqueId val="{00000002-C685-4EEA-9891-DBB320700F06}"/>
            </c:ext>
          </c:extLst>
        </c:ser>
        <c:dLbls>
          <c:dLblPos val="ctr"/>
          <c:showLegendKey val="0"/>
          <c:showVal val="1"/>
          <c:showCatName val="0"/>
          <c:showSerName val="0"/>
          <c:showPercent val="0"/>
          <c:showBubbleSize val="0"/>
        </c:dLbls>
        <c:marker val="1"/>
        <c:smooth val="0"/>
        <c:axId val="1730521840"/>
        <c:axId val="1730513680"/>
      </c:lineChart>
      <c:catAx>
        <c:axId val="17305218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1730513680"/>
        <c:crosses val="autoZero"/>
        <c:auto val="1"/>
        <c:lblAlgn val="ctr"/>
        <c:lblOffset val="100"/>
        <c:noMultiLvlLbl val="0"/>
      </c:catAx>
      <c:valAx>
        <c:axId val="17305136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730521840"/>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Ambiental2!$C$27</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3897-4DA0-BDD7-CB4477EC139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Ambiental2!$D$24:$Q$24</c:f>
              <c:strCache>
                <c:ptCount val="13"/>
                <c:pt idx="0">
                  <c:v>Semestre I</c:v>
                </c:pt>
                <c:pt idx="6">
                  <c:v>Semestre II</c:v>
                </c:pt>
                <c:pt idx="12">
                  <c:v>TOTAL PERIODO</c:v>
                </c:pt>
              </c:strCache>
            </c:strRef>
          </c:cat>
          <c:val>
            <c:numRef>
              <c:f>Ambiental2!$D$27:$Q$27</c:f>
              <c:numCache>
                <c:formatCode>General</c:formatCode>
                <c:ptCount val="14"/>
                <c:pt idx="0">
                  <c:v>2</c:v>
                </c:pt>
                <c:pt idx="6">
                  <c:v>1</c:v>
                </c:pt>
              </c:numCache>
            </c:numRef>
          </c:val>
          <c:extLst xmlns:c16r2="http://schemas.microsoft.com/office/drawing/2015/06/chart">
            <c:ext xmlns:c16="http://schemas.microsoft.com/office/drawing/2014/chart" uri="{C3380CC4-5D6E-409C-BE32-E72D297353CC}">
              <c16:uniqueId val="{00000001-3897-4DA0-BDD7-CB4477EC1398}"/>
            </c:ext>
          </c:extLst>
        </c:ser>
        <c:ser>
          <c:idx val="1"/>
          <c:order val="1"/>
          <c:tx>
            <c:strRef>
              <c:f>Ambiental2!$C$25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Ambiental2!$D$24:$Q$24</c:f>
              <c:strCache>
                <c:ptCount val="13"/>
                <c:pt idx="0">
                  <c:v>Semestre I</c:v>
                </c:pt>
                <c:pt idx="6">
                  <c:v>Semestre II</c:v>
                </c:pt>
                <c:pt idx="12">
                  <c:v>TOTAL PERIODO</c:v>
                </c:pt>
              </c:strCache>
            </c:strRef>
          </c:cat>
          <c:val>
            <c:numRef>
              <c:f>Ambiental2!$D$25:$Q$25</c:f>
              <c:numCache>
                <c:formatCode>General</c:formatCode>
                <c:ptCount val="14"/>
                <c:pt idx="0">
                  <c:v>1</c:v>
                </c:pt>
                <c:pt idx="6">
                  <c:v>1</c:v>
                </c:pt>
              </c:numCache>
            </c:numRef>
          </c:val>
          <c:extLst xmlns:c16r2="http://schemas.microsoft.com/office/drawing/2015/06/chart">
            <c:ext xmlns:c16="http://schemas.microsoft.com/office/drawing/2014/chart" uri="{C3380CC4-5D6E-409C-BE32-E72D297353CC}">
              <c16:uniqueId val="{00000002-3897-4DA0-BDD7-CB4477EC1398}"/>
            </c:ext>
          </c:extLst>
        </c:ser>
        <c:dLbls>
          <c:dLblPos val="ctr"/>
          <c:showLegendKey val="0"/>
          <c:showVal val="1"/>
          <c:showCatName val="0"/>
          <c:showSerName val="0"/>
          <c:showPercent val="0"/>
          <c:showBubbleSize val="0"/>
        </c:dLbls>
        <c:gapWidth val="150"/>
        <c:axId val="1730522384"/>
        <c:axId val="1730515312"/>
      </c:barChart>
      <c:catAx>
        <c:axId val="17305223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1730515312"/>
        <c:crosses val="autoZero"/>
        <c:auto val="1"/>
        <c:lblAlgn val="ctr"/>
        <c:lblOffset val="100"/>
        <c:noMultiLvlLbl val="0"/>
      </c:catAx>
      <c:valAx>
        <c:axId val="17305153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73052238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Mantenimiento1!$C$28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marker>
              <c:symbol val="circle"/>
              <c:size val="17"/>
              <c:spPr>
                <a:solidFill>
                  <a:schemeClr val="accent1"/>
                </a:solidFill>
                <a:ln>
                  <a:noFill/>
                </a:ln>
                <a:effectLst/>
              </c:spPr>
            </c:marker>
            <c:bubble3D val="0"/>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Mantenimiento1!$D$24:$Q$24</c:f>
              <c:strCache>
                <c:ptCount val="13"/>
                <c:pt idx="0">
                  <c:v>Trimestre I</c:v>
                </c:pt>
                <c:pt idx="3">
                  <c:v>Trimestre II</c:v>
                </c:pt>
                <c:pt idx="6">
                  <c:v>Trimestre III</c:v>
                </c:pt>
                <c:pt idx="9">
                  <c:v>Trimestre IV</c:v>
                </c:pt>
                <c:pt idx="12">
                  <c:v>TOTAL PERIODO</c:v>
                </c:pt>
              </c:strCache>
            </c:strRef>
          </c:cat>
          <c:val>
            <c:numRef>
              <c:f>Mantenimiento1!$D$28:$Q$28</c:f>
              <c:numCache>
                <c:formatCode>General</c:formatCode>
                <c:ptCount val="14"/>
                <c:pt idx="0">
                  <c:v>100</c:v>
                </c:pt>
                <c:pt idx="3">
                  <c:v>100</c:v>
                </c:pt>
                <c:pt idx="6">
                  <c:v>100</c:v>
                </c:pt>
                <c:pt idx="9">
                  <c:v>100</c:v>
                </c:pt>
              </c:numCache>
            </c:numRef>
          </c:val>
          <c:smooth val="0"/>
        </c:ser>
        <c:ser>
          <c:idx val="1"/>
          <c:order val="1"/>
          <c:tx>
            <c:strRef>
              <c:f>Mantenimiento1!$C$25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Mantenimiento1!$D$24:$Q$24</c:f>
              <c:strCache>
                <c:ptCount val="13"/>
                <c:pt idx="0">
                  <c:v>Trimestre I</c:v>
                </c:pt>
                <c:pt idx="3">
                  <c:v>Trimestre II</c:v>
                </c:pt>
                <c:pt idx="6">
                  <c:v>Trimestre III</c:v>
                </c:pt>
                <c:pt idx="9">
                  <c:v>Trimestre IV</c:v>
                </c:pt>
                <c:pt idx="12">
                  <c:v>TOTAL PERIODO</c:v>
                </c:pt>
              </c:strCache>
            </c:strRef>
          </c:cat>
          <c:val>
            <c:numRef>
              <c:f>Mantenimiento1!$D$25:$Q$25</c:f>
              <c:numCache>
                <c:formatCode>General</c:formatCode>
                <c:ptCount val="14"/>
                <c:pt idx="0" formatCode="0%">
                  <c:v>1</c:v>
                </c:pt>
                <c:pt idx="3" formatCode="0%">
                  <c:v>1</c:v>
                </c:pt>
                <c:pt idx="6" formatCode="0%">
                  <c:v>1</c:v>
                </c:pt>
                <c:pt idx="9" formatCode="0%">
                  <c:v>1</c:v>
                </c:pt>
              </c:numCache>
            </c:numRef>
          </c:val>
          <c:smooth val="0"/>
        </c:ser>
        <c:dLbls>
          <c:dLblPos val="ctr"/>
          <c:showLegendKey val="0"/>
          <c:showVal val="1"/>
          <c:showCatName val="0"/>
          <c:showSerName val="0"/>
          <c:showPercent val="0"/>
          <c:showBubbleSize val="0"/>
        </c:dLbls>
        <c:marker val="1"/>
        <c:smooth val="0"/>
        <c:axId val="2005848224"/>
        <c:axId val="2005844416"/>
      </c:lineChart>
      <c:catAx>
        <c:axId val="20058482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2005844416"/>
        <c:crosses val="autoZero"/>
        <c:auto val="1"/>
        <c:lblAlgn val="ctr"/>
        <c:lblOffset val="100"/>
        <c:noMultiLvlLbl val="0"/>
      </c:catAx>
      <c:valAx>
        <c:axId val="20058444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2005848224"/>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Mantenimiento2!$C$28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marker>
              <c:symbol val="circle"/>
              <c:size val="17"/>
              <c:spPr>
                <a:solidFill>
                  <a:schemeClr val="accent1"/>
                </a:solidFill>
                <a:ln>
                  <a:noFill/>
                </a:ln>
                <a:effectLst/>
              </c:spPr>
            </c:marker>
            <c:bubble3D val="0"/>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Mantenimiento2!$D$28:$Q$28</c:f>
              <c:numCache>
                <c:formatCode>General</c:formatCode>
                <c:ptCount val="14"/>
                <c:pt idx="0">
                  <c:v>100</c:v>
                </c:pt>
                <c:pt idx="3">
                  <c:v>100</c:v>
                </c:pt>
                <c:pt idx="6">
                  <c:v>100</c:v>
                </c:pt>
                <c:pt idx="9">
                  <c:v>100</c:v>
                </c:pt>
              </c:numCache>
            </c:numRef>
          </c:val>
          <c:smooth val="0"/>
        </c:ser>
        <c:ser>
          <c:idx val="1"/>
          <c:order val="1"/>
          <c:tx>
            <c:strRef>
              <c:f>Mantenimiento2!$C$25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Mantenimiento2!$D$25:$Q$25</c:f>
              <c:numCache>
                <c:formatCode>General</c:formatCode>
                <c:ptCount val="14"/>
                <c:pt idx="0" formatCode="0%">
                  <c:v>1</c:v>
                </c:pt>
                <c:pt idx="3" formatCode="0%">
                  <c:v>1</c:v>
                </c:pt>
                <c:pt idx="6" formatCode="0%">
                  <c:v>1</c:v>
                </c:pt>
                <c:pt idx="9" formatCode="0%">
                  <c:v>1</c:v>
                </c:pt>
              </c:numCache>
            </c:numRef>
          </c:val>
          <c:smooth val="0"/>
        </c:ser>
        <c:dLbls>
          <c:dLblPos val="ctr"/>
          <c:showLegendKey val="0"/>
          <c:showVal val="1"/>
          <c:showCatName val="0"/>
          <c:showSerName val="0"/>
          <c:showPercent val="0"/>
          <c:showBubbleSize val="0"/>
        </c:dLbls>
        <c:marker val="1"/>
        <c:smooth val="0"/>
        <c:axId val="2005835168"/>
        <c:axId val="2005838432"/>
      </c:lineChart>
      <c:catAx>
        <c:axId val="20058351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2005838432"/>
        <c:crosses val="autoZero"/>
        <c:auto val="1"/>
        <c:lblAlgn val="ctr"/>
        <c:lblOffset val="100"/>
        <c:noMultiLvlLbl val="0"/>
      </c:catAx>
      <c:valAx>
        <c:axId val="20058384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2005835168"/>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Movilidad!$C$28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A19-45E2-B091-8D9BD039E1F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Movilidad!$D$24:$Q$24</c:f>
              <c:strCache>
                <c:ptCount val="13"/>
                <c:pt idx="0">
                  <c:v>Trimestre I</c:v>
                </c:pt>
                <c:pt idx="3">
                  <c:v>Trimestre II</c:v>
                </c:pt>
                <c:pt idx="6">
                  <c:v>Trimestre III</c:v>
                </c:pt>
                <c:pt idx="9">
                  <c:v>Trimestre IV</c:v>
                </c:pt>
                <c:pt idx="12">
                  <c:v>TOTAL PERIODO</c:v>
                </c:pt>
              </c:strCache>
            </c:strRef>
          </c:cat>
          <c:val>
            <c:numRef>
              <c:f>Movilidad!$D$28:$Q$28</c:f>
              <c:numCache>
                <c:formatCode>General</c:formatCode>
                <c:ptCount val="14"/>
                <c:pt idx="0">
                  <c:v>100</c:v>
                </c:pt>
                <c:pt idx="3">
                  <c:v>100</c:v>
                </c:pt>
                <c:pt idx="6">
                  <c:v>100</c:v>
                </c:pt>
                <c:pt idx="9">
                  <c:v>100</c:v>
                </c:pt>
              </c:numCache>
            </c:numRef>
          </c:val>
          <c:extLst xmlns:c16r2="http://schemas.microsoft.com/office/drawing/2015/06/chart">
            <c:ext xmlns:c16="http://schemas.microsoft.com/office/drawing/2014/chart" uri="{C3380CC4-5D6E-409C-BE32-E72D297353CC}">
              <c16:uniqueId val="{00000001-CA19-45E2-B091-8D9BD039E1F1}"/>
            </c:ext>
          </c:extLst>
        </c:ser>
        <c:ser>
          <c:idx val="1"/>
          <c:order val="1"/>
          <c:tx>
            <c:strRef>
              <c:f>Movilidad!$C$25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Movilidad!$D$24:$Q$24</c:f>
              <c:strCache>
                <c:ptCount val="13"/>
                <c:pt idx="0">
                  <c:v>Trimestre I</c:v>
                </c:pt>
                <c:pt idx="3">
                  <c:v>Trimestre II</c:v>
                </c:pt>
                <c:pt idx="6">
                  <c:v>Trimestre III</c:v>
                </c:pt>
                <c:pt idx="9">
                  <c:v>Trimestre IV</c:v>
                </c:pt>
                <c:pt idx="12">
                  <c:v>TOTAL PERIODO</c:v>
                </c:pt>
              </c:strCache>
            </c:strRef>
          </c:cat>
          <c:val>
            <c:numRef>
              <c:f>Movilidad!$D$25:$Q$25</c:f>
              <c:numCache>
                <c:formatCode>General</c:formatCode>
                <c:ptCount val="14"/>
                <c:pt idx="0">
                  <c:v>90</c:v>
                </c:pt>
                <c:pt idx="3">
                  <c:v>90</c:v>
                </c:pt>
                <c:pt idx="6">
                  <c:v>90</c:v>
                </c:pt>
                <c:pt idx="9">
                  <c:v>90</c:v>
                </c:pt>
              </c:numCache>
            </c:numRef>
          </c:val>
          <c:extLst xmlns:c16r2="http://schemas.microsoft.com/office/drawing/2015/06/chart">
            <c:ext xmlns:c16="http://schemas.microsoft.com/office/drawing/2014/chart" uri="{C3380CC4-5D6E-409C-BE32-E72D297353CC}">
              <c16:uniqueId val="{00000002-CA19-45E2-B091-8D9BD039E1F1}"/>
            </c:ext>
          </c:extLst>
        </c:ser>
        <c:dLbls>
          <c:dLblPos val="ctr"/>
          <c:showLegendKey val="0"/>
          <c:showVal val="1"/>
          <c:showCatName val="0"/>
          <c:showSerName val="0"/>
          <c:showPercent val="0"/>
          <c:showBubbleSize val="0"/>
        </c:dLbls>
        <c:gapWidth val="150"/>
        <c:axId val="2005849312"/>
        <c:axId val="1730519664"/>
      </c:barChart>
      <c:catAx>
        <c:axId val="20058493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1730519664"/>
        <c:crosses val="autoZero"/>
        <c:auto val="1"/>
        <c:lblAlgn val="ctr"/>
        <c:lblOffset val="100"/>
        <c:noMultiLvlLbl val="0"/>
      </c:catAx>
      <c:valAx>
        <c:axId val="17305196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2005849312"/>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27</xdr:row>
      <xdr:rowOff>107158</xdr:rowOff>
    </xdr:from>
    <xdr:to>
      <xdr:col>16</xdr:col>
      <xdr:colOff>559593</xdr:colOff>
      <xdr:row>38</xdr:row>
      <xdr:rowOff>130970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4417" y="222248"/>
          <a:ext cx="752475" cy="87947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NTENI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OV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biental"/>
      <sheetName val="Ambiental2"/>
      <sheetName val="Mantenimiento1"/>
      <sheetName val="Movilidad"/>
    </sheetNames>
    <sheetDataSet>
      <sheetData sheetId="0" refreshError="1"/>
      <sheetData sheetId="1" refreshError="1"/>
      <sheetData sheetId="2">
        <row r="24">
          <cell r="D24" t="str">
            <v>Trimestre I</v>
          </cell>
          <cell r="G24" t="str">
            <v>Trimestre II</v>
          </cell>
          <cell r="J24" t="str">
            <v>Trimestre III</v>
          </cell>
          <cell r="M24" t="str">
            <v>Trimestre IV</v>
          </cell>
          <cell r="P24" t="str">
            <v>TOTAL PERIODO</v>
          </cell>
        </row>
        <row r="25">
          <cell r="C25" t="str">
            <v>Meta</v>
          </cell>
          <cell r="D25">
            <v>1</v>
          </cell>
          <cell r="G25">
            <v>1</v>
          </cell>
          <cell r="J25">
            <v>1</v>
          </cell>
          <cell r="M25">
            <v>1</v>
          </cell>
        </row>
        <row r="28">
          <cell r="C28" t="str">
            <v xml:space="preserve">Resultados </v>
          </cell>
          <cell r="D28">
            <v>100</v>
          </cell>
          <cell r="G28">
            <v>100</v>
          </cell>
          <cell r="J28">
            <v>100</v>
          </cell>
          <cell r="M28">
            <v>100</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biental"/>
      <sheetName val="Ambiental2"/>
      <sheetName val="Mantenimiento1"/>
      <sheetName val="Mantenimiento2"/>
      <sheetName val="Movilidad"/>
    </sheetNames>
    <sheetDataSet>
      <sheetData sheetId="0"/>
      <sheetData sheetId="1"/>
      <sheetData sheetId="2"/>
      <sheetData sheetId="3"/>
      <sheetData sheetId="4">
        <row r="24">
          <cell r="D24" t="str">
            <v>Trimestre I</v>
          </cell>
          <cell r="G24" t="str">
            <v>Trimestre II</v>
          </cell>
          <cell r="J24" t="str">
            <v>Trimestre III</v>
          </cell>
          <cell r="M24" t="str">
            <v>Trimestre IV</v>
          </cell>
          <cell r="P24" t="str">
            <v>TOTAL PERIODO</v>
          </cell>
        </row>
        <row r="25">
          <cell r="C25" t="str">
            <v>Meta</v>
          </cell>
          <cell r="D25">
            <v>90</v>
          </cell>
          <cell r="G25">
            <v>90</v>
          </cell>
          <cell r="J25">
            <v>90</v>
          </cell>
          <cell r="M25">
            <v>90</v>
          </cell>
        </row>
        <row r="28">
          <cell r="C28" t="str">
            <v xml:space="preserve">Resultados </v>
          </cell>
          <cell r="D28">
            <v>100</v>
          </cell>
          <cell r="G28">
            <v>100</v>
          </cell>
          <cell r="J28">
            <v>100</v>
          </cell>
          <cell r="M28">
            <v>100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B1:U130"/>
  <sheetViews>
    <sheetView showGridLines="0" zoomScaleNormal="100" zoomScaleSheetLayoutView="100" workbookViewId="0">
      <selection activeCell="E47" sqref="E47:J4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2"/>
      <c r="C2" s="103"/>
      <c r="D2" s="104"/>
      <c r="E2" s="62" t="s">
        <v>62</v>
      </c>
      <c r="F2" s="63"/>
      <c r="G2" s="63"/>
      <c r="H2" s="63"/>
      <c r="I2" s="63"/>
      <c r="J2" s="63"/>
      <c r="K2" s="63"/>
      <c r="L2" s="63"/>
      <c r="M2" s="63"/>
      <c r="N2" s="64"/>
      <c r="O2" s="86" t="s">
        <v>61</v>
      </c>
      <c r="P2" s="86"/>
      <c r="Q2" s="86"/>
      <c r="R2" s="86"/>
    </row>
    <row r="3" spans="2:18" ht="24.75" customHeight="1" x14ac:dyDescent="0.2">
      <c r="B3" s="105"/>
      <c r="C3" s="106"/>
      <c r="D3" s="107"/>
      <c r="E3" s="65"/>
      <c r="F3" s="66"/>
      <c r="G3" s="66"/>
      <c r="H3" s="66"/>
      <c r="I3" s="66"/>
      <c r="J3" s="66"/>
      <c r="K3" s="66"/>
      <c r="L3" s="66"/>
      <c r="M3" s="66"/>
      <c r="N3" s="67"/>
      <c r="O3" s="86" t="s">
        <v>59</v>
      </c>
      <c r="P3" s="86"/>
      <c r="Q3" s="86"/>
      <c r="R3" s="86"/>
    </row>
    <row r="4" spans="2:18" ht="24.75" customHeight="1" thickBot="1" x14ac:dyDescent="0.25">
      <c r="B4" s="105"/>
      <c r="C4" s="106"/>
      <c r="D4" s="107"/>
      <c r="E4" s="68"/>
      <c r="F4" s="69"/>
      <c r="G4" s="69"/>
      <c r="H4" s="69"/>
      <c r="I4" s="69"/>
      <c r="J4" s="69"/>
      <c r="K4" s="69"/>
      <c r="L4" s="69"/>
      <c r="M4" s="69"/>
      <c r="N4" s="70"/>
      <c r="O4" s="86" t="s">
        <v>60</v>
      </c>
      <c r="P4" s="86"/>
      <c r="Q4" s="86"/>
      <c r="R4" s="86"/>
    </row>
    <row r="5" spans="2:18" ht="13.5" thickBot="1" x14ac:dyDescent="0.25">
      <c r="B5" s="146"/>
      <c r="C5" s="145"/>
      <c r="D5" s="145"/>
      <c r="E5" s="145"/>
      <c r="F5" s="145"/>
      <c r="G5" s="145"/>
      <c r="H5" s="145"/>
      <c r="I5" s="145"/>
      <c r="J5" s="145"/>
      <c r="K5" s="145"/>
      <c r="L5" s="145"/>
      <c r="M5" s="145"/>
      <c r="N5" s="145"/>
      <c r="O5" s="147"/>
      <c r="P5" s="147"/>
      <c r="Q5" s="147"/>
      <c r="R5" s="148"/>
    </row>
    <row r="6" spans="2:18" ht="15" customHeight="1" thickBot="1" x14ac:dyDescent="0.25">
      <c r="B6" s="108" t="s">
        <v>93</v>
      </c>
      <c r="C6" s="109"/>
      <c r="D6" s="109"/>
      <c r="E6" s="109"/>
      <c r="F6" s="109"/>
      <c r="G6" s="109"/>
      <c r="H6" s="109"/>
      <c r="I6" s="109"/>
      <c r="J6" s="109"/>
      <c r="K6" s="109"/>
      <c r="L6" s="109"/>
      <c r="M6" s="109"/>
      <c r="N6" s="109"/>
      <c r="O6" s="109"/>
      <c r="P6" s="109"/>
      <c r="Q6" s="109"/>
      <c r="R6" s="110"/>
    </row>
    <row r="7" spans="2:18" ht="13.5" thickBot="1" x14ac:dyDescent="0.25">
      <c r="B7" s="5"/>
      <c r="C7" s="145"/>
      <c r="D7" s="145"/>
      <c r="E7" s="145"/>
      <c r="F7" s="145"/>
      <c r="G7" s="145"/>
      <c r="H7" s="145"/>
      <c r="I7" s="145"/>
      <c r="J7" s="145"/>
      <c r="K7" s="145"/>
      <c r="L7" s="145"/>
      <c r="M7" s="145"/>
      <c r="N7" s="145"/>
      <c r="O7" s="145"/>
      <c r="P7" s="145"/>
      <c r="Q7" s="145"/>
      <c r="R7" s="6"/>
    </row>
    <row r="8" spans="2:18" ht="23.25" customHeight="1" thickBot="1" x14ac:dyDescent="0.25">
      <c r="B8" s="5"/>
      <c r="C8" s="7" t="s">
        <v>45</v>
      </c>
      <c r="D8" s="112" t="s">
        <v>38</v>
      </c>
      <c r="E8" s="113"/>
      <c r="F8" s="113"/>
      <c r="G8" s="113"/>
      <c r="H8" s="113"/>
      <c r="I8" s="114"/>
      <c r="J8" s="87" t="s">
        <v>41</v>
      </c>
      <c r="K8" s="88"/>
      <c r="L8" s="142" t="s">
        <v>69</v>
      </c>
      <c r="M8" s="143"/>
      <c r="N8" s="143"/>
      <c r="O8" s="143"/>
      <c r="P8" s="143"/>
      <c r="Q8" s="144"/>
      <c r="R8" s="6"/>
    </row>
    <row r="9" spans="2:18" ht="23.25" customHeight="1" thickBot="1" x14ac:dyDescent="0.25">
      <c r="B9" s="5"/>
      <c r="C9" s="7" t="s">
        <v>44</v>
      </c>
      <c r="D9" s="111" t="s">
        <v>74</v>
      </c>
      <c r="E9" s="100"/>
      <c r="F9" s="100"/>
      <c r="G9" s="100"/>
      <c r="H9" s="100"/>
      <c r="I9" s="101"/>
      <c r="J9" s="89" t="s">
        <v>42</v>
      </c>
      <c r="K9" s="90"/>
      <c r="L9" s="93" t="s">
        <v>99</v>
      </c>
      <c r="M9" s="94"/>
      <c r="N9" s="94"/>
      <c r="O9" s="94"/>
      <c r="P9" s="94"/>
      <c r="Q9" s="95"/>
      <c r="R9" s="6"/>
    </row>
    <row r="10" spans="2:18" ht="23.25" customHeight="1" thickBot="1" x14ac:dyDescent="0.25">
      <c r="B10" s="5"/>
      <c r="C10" s="7" t="s">
        <v>43</v>
      </c>
      <c r="D10" s="99" t="s">
        <v>70</v>
      </c>
      <c r="E10" s="100"/>
      <c r="F10" s="100"/>
      <c r="G10" s="100"/>
      <c r="H10" s="100"/>
      <c r="I10" s="101"/>
      <c r="J10" s="91"/>
      <c r="K10" s="92"/>
      <c r="L10" s="96"/>
      <c r="M10" s="97"/>
      <c r="N10" s="97"/>
      <c r="O10" s="97"/>
      <c r="P10" s="97"/>
      <c r="Q10" s="98"/>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33" t="s">
        <v>13</v>
      </c>
      <c r="D12" s="134"/>
      <c r="E12" s="133" t="s">
        <v>94</v>
      </c>
      <c r="F12" s="141"/>
      <c r="G12" s="128" t="s">
        <v>0</v>
      </c>
      <c r="H12" s="129"/>
      <c r="I12" s="133" t="s">
        <v>2</v>
      </c>
      <c r="J12" s="141"/>
      <c r="K12" s="152" t="s">
        <v>5</v>
      </c>
      <c r="L12" s="153"/>
      <c r="M12" s="71" t="s">
        <v>1</v>
      </c>
      <c r="N12" s="72"/>
      <c r="O12" s="73"/>
      <c r="P12" s="80" t="s">
        <v>46</v>
      </c>
      <c r="Q12" s="81"/>
      <c r="R12" s="6"/>
    </row>
    <row r="13" spans="2:18" ht="15" customHeight="1" x14ac:dyDescent="0.2">
      <c r="B13" s="5"/>
      <c r="C13" s="135" t="s">
        <v>71</v>
      </c>
      <c r="D13" s="136"/>
      <c r="E13" s="135" t="s">
        <v>72</v>
      </c>
      <c r="F13" s="139"/>
      <c r="G13" s="162" t="s">
        <v>73</v>
      </c>
      <c r="H13" s="163"/>
      <c r="I13" s="166" t="s">
        <v>3</v>
      </c>
      <c r="J13" s="83"/>
      <c r="K13" s="154" t="s">
        <v>7</v>
      </c>
      <c r="L13" s="155"/>
      <c r="M13" s="74" t="s">
        <v>97</v>
      </c>
      <c r="N13" s="75"/>
      <c r="O13" s="76"/>
      <c r="P13" s="82" t="s">
        <v>49</v>
      </c>
      <c r="Q13" s="83"/>
      <c r="R13" s="6"/>
    </row>
    <row r="14" spans="2:18" ht="29.25" customHeight="1" thickBot="1" x14ac:dyDescent="0.25">
      <c r="B14" s="5"/>
      <c r="C14" s="137"/>
      <c r="D14" s="138"/>
      <c r="E14" s="137"/>
      <c r="F14" s="140"/>
      <c r="G14" s="164"/>
      <c r="H14" s="165"/>
      <c r="I14" s="167"/>
      <c r="J14" s="85"/>
      <c r="K14" s="156"/>
      <c r="L14" s="157"/>
      <c r="M14" s="77"/>
      <c r="N14" s="78"/>
      <c r="O14" s="79"/>
      <c r="P14" s="84"/>
      <c r="Q14" s="85"/>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71" t="s">
        <v>10</v>
      </c>
      <c r="D16" s="168" t="s">
        <v>21</v>
      </c>
      <c r="E16" s="169"/>
      <c r="F16" s="174" t="s">
        <v>78</v>
      </c>
      <c r="G16" s="175"/>
      <c r="H16" s="10"/>
      <c r="I16" s="10"/>
      <c r="J16" s="10"/>
      <c r="K16" s="10"/>
      <c r="L16" s="10"/>
      <c r="M16" s="11"/>
      <c r="N16" s="11"/>
      <c r="O16" s="11"/>
      <c r="P16" s="11"/>
      <c r="Q16" s="11"/>
      <c r="R16" s="6"/>
    </row>
    <row r="17" spans="2:20" ht="18.75" customHeight="1" x14ac:dyDescent="0.2">
      <c r="B17" s="5"/>
      <c r="C17" s="158"/>
      <c r="D17" s="170" t="s">
        <v>22</v>
      </c>
      <c r="E17" s="171"/>
      <c r="F17" s="176" t="s">
        <v>79</v>
      </c>
      <c r="G17" s="177"/>
      <c r="H17" s="10"/>
      <c r="I17" s="10"/>
      <c r="J17" s="10"/>
      <c r="K17" s="10"/>
      <c r="L17" s="10"/>
      <c r="M17" s="11"/>
      <c r="N17" s="11"/>
      <c r="O17" s="11"/>
      <c r="P17" s="11"/>
      <c r="Q17" s="11"/>
      <c r="R17" s="6"/>
    </row>
    <row r="18" spans="2:20" ht="18.75" customHeight="1" thickBot="1" x14ac:dyDescent="0.25">
      <c r="B18" s="5"/>
      <c r="C18" s="159"/>
      <c r="D18" s="172" t="s">
        <v>23</v>
      </c>
      <c r="E18" s="173"/>
      <c r="F18" s="160" t="s">
        <v>80</v>
      </c>
      <c r="G18" s="161"/>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30" t="s">
        <v>19</v>
      </c>
      <c r="C20" s="131"/>
      <c r="D20" s="131"/>
      <c r="E20" s="131"/>
      <c r="F20" s="131"/>
      <c r="G20" s="131"/>
      <c r="H20" s="131"/>
      <c r="I20" s="131"/>
      <c r="J20" s="131"/>
      <c r="K20" s="131"/>
      <c r="L20" s="131"/>
      <c r="M20" s="131"/>
      <c r="N20" s="131"/>
      <c r="O20" s="131"/>
      <c r="P20" s="131"/>
      <c r="Q20" s="131"/>
      <c r="R20" s="132"/>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49" t="s">
        <v>11</v>
      </c>
      <c r="D23" s="150"/>
      <c r="E23" s="150"/>
      <c r="F23" s="150"/>
      <c r="G23" s="150"/>
      <c r="H23" s="150"/>
      <c r="I23" s="150"/>
      <c r="J23" s="150"/>
      <c r="K23" s="150"/>
      <c r="L23" s="150"/>
      <c r="M23" s="150"/>
      <c r="N23" s="150"/>
      <c r="O23" s="150"/>
      <c r="P23" s="150"/>
      <c r="Q23" s="151"/>
      <c r="R23" s="6"/>
    </row>
    <row r="24" spans="2:20" ht="27" customHeight="1" thickBot="1" x14ac:dyDescent="0.25">
      <c r="B24" s="5"/>
      <c r="C24" s="34" t="s">
        <v>15</v>
      </c>
      <c r="D24" s="197" t="s">
        <v>63</v>
      </c>
      <c r="E24" s="198"/>
      <c r="F24" s="199"/>
      <c r="G24" s="200" t="s">
        <v>64</v>
      </c>
      <c r="H24" s="198"/>
      <c r="I24" s="199"/>
      <c r="J24" s="200" t="s">
        <v>65</v>
      </c>
      <c r="K24" s="198"/>
      <c r="L24" s="199"/>
      <c r="M24" s="200" t="s">
        <v>66</v>
      </c>
      <c r="N24" s="198"/>
      <c r="O24" s="199"/>
      <c r="P24" s="150" t="s">
        <v>12</v>
      </c>
      <c r="Q24" s="151"/>
      <c r="R24" s="6"/>
    </row>
    <row r="25" spans="2:20" ht="15" customHeight="1" x14ac:dyDescent="0.2">
      <c r="B25" s="5"/>
      <c r="C25" s="35" t="s">
        <v>16</v>
      </c>
      <c r="D25" s="201">
        <v>0.1</v>
      </c>
      <c r="E25" s="57"/>
      <c r="F25" s="58"/>
      <c r="G25" s="56">
        <v>0.1</v>
      </c>
      <c r="H25" s="57"/>
      <c r="I25" s="58"/>
      <c r="J25" s="56">
        <v>0.1</v>
      </c>
      <c r="K25" s="57"/>
      <c r="L25" s="58"/>
      <c r="M25" s="56">
        <v>0.1</v>
      </c>
      <c r="N25" s="57"/>
      <c r="O25" s="58"/>
      <c r="P25" s="195"/>
      <c r="Q25" s="196"/>
      <c r="R25" s="6"/>
      <c r="S25" s="45"/>
    </row>
    <row r="26" spans="2:20" x14ac:dyDescent="0.2">
      <c r="B26" s="5"/>
      <c r="C26" s="36" t="s">
        <v>14</v>
      </c>
      <c r="D26" s="192">
        <v>1.024</v>
      </c>
      <c r="E26" s="193"/>
      <c r="F26" s="194"/>
      <c r="G26" s="202">
        <v>1606</v>
      </c>
      <c r="H26" s="203"/>
      <c r="I26" s="204"/>
      <c r="J26" s="50">
        <v>869.4</v>
      </c>
      <c r="K26" s="51"/>
      <c r="L26" s="52"/>
      <c r="M26" s="50">
        <v>2585</v>
      </c>
      <c r="N26" s="51"/>
      <c r="O26" s="52"/>
      <c r="P26" s="181"/>
      <c r="Q26" s="182"/>
      <c r="R26" s="6"/>
    </row>
    <row r="27" spans="2:20" ht="15.75" customHeight="1" x14ac:dyDescent="0.2">
      <c r="B27" s="5"/>
      <c r="C27" s="36" t="s">
        <v>26</v>
      </c>
      <c r="D27" s="192">
        <v>3.242</v>
      </c>
      <c r="E27" s="193"/>
      <c r="F27" s="194"/>
      <c r="G27" s="202">
        <v>6170</v>
      </c>
      <c r="H27" s="203"/>
      <c r="I27" s="204"/>
      <c r="J27" s="50">
        <v>4107.3100000000004</v>
      </c>
      <c r="K27" s="51"/>
      <c r="L27" s="52"/>
      <c r="M27" s="50">
        <v>6024</v>
      </c>
      <c r="N27" s="51"/>
      <c r="O27" s="52"/>
      <c r="P27" s="183"/>
      <c r="Q27" s="184"/>
      <c r="R27" s="6"/>
    </row>
    <row r="28" spans="2:20" ht="15.75" customHeight="1" thickBot="1" x14ac:dyDescent="0.25">
      <c r="B28" s="5"/>
      <c r="C28" s="37" t="s">
        <v>24</v>
      </c>
      <c r="D28" s="53">
        <f>D26/D27</f>
        <v>0.31585441085749538</v>
      </c>
      <c r="E28" s="54"/>
      <c r="F28" s="55"/>
      <c r="G28" s="205">
        <f>G26/G27</f>
        <v>0.26029173419773094</v>
      </c>
      <c r="H28" s="206"/>
      <c r="I28" s="207"/>
      <c r="J28" s="53">
        <f t="shared" ref="J28" si="0">J26/J27</f>
        <v>0.21167138589490442</v>
      </c>
      <c r="K28" s="54"/>
      <c r="L28" s="55"/>
      <c r="M28" s="59">
        <f>M26/M27</f>
        <v>0.42911686586985393</v>
      </c>
      <c r="N28" s="60"/>
      <c r="O28" s="61"/>
      <c r="P28" s="185"/>
      <c r="Q28" s="186"/>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80"/>
      <c r="J31" s="180"/>
      <c r="K31" s="180"/>
      <c r="L31" s="180"/>
      <c r="M31" s="180"/>
      <c r="N31" s="180"/>
      <c r="O31" s="180"/>
      <c r="P31" s="180"/>
      <c r="Q31" s="180"/>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19" t="s">
        <v>17</v>
      </c>
      <c r="D42" s="120"/>
      <c r="E42" s="120"/>
      <c r="F42" s="120"/>
      <c r="G42" s="120"/>
      <c r="H42" s="120"/>
      <c r="I42" s="120"/>
      <c r="J42" s="120"/>
      <c r="K42" s="108" t="s">
        <v>54</v>
      </c>
      <c r="L42" s="109"/>
      <c r="M42" s="109"/>
      <c r="N42" s="109"/>
      <c r="O42" s="109"/>
      <c r="P42" s="109"/>
      <c r="Q42" s="110"/>
      <c r="R42" s="6"/>
    </row>
    <row r="43" spans="2:18" ht="28.5" customHeight="1" thickBot="1" x14ac:dyDescent="0.25">
      <c r="B43" s="5"/>
      <c r="C43" s="30"/>
      <c r="D43" s="31" t="s">
        <v>56</v>
      </c>
      <c r="E43" s="187" t="s">
        <v>57</v>
      </c>
      <c r="F43" s="187"/>
      <c r="G43" s="187"/>
      <c r="H43" s="187"/>
      <c r="I43" s="187"/>
      <c r="J43" s="188"/>
      <c r="K43" s="2"/>
      <c r="L43" s="3"/>
      <c r="M43" s="3"/>
      <c r="N43" s="3"/>
      <c r="O43" s="3"/>
      <c r="P43" s="3"/>
      <c r="Q43" s="4"/>
      <c r="R43" s="6"/>
    </row>
    <row r="44" spans="2:18" ht="38.25" customHeight="1" thickBot="1" x14ac:dyDescent="0.25">
      <c r="B44" s="5"/>
      <c r="C44" s="14" t="s">
        <v>81</v>
      </c>
      <c r="D44" s="41">
        <v>43655</v>
      </c>
      <c r="E44" s="121" t="s">
        <v>101</v>
      </c>
      <c r="F44" s="122"/>
      <c r="G44" s="122"/>
      <c r="H44" s="122"/>
      <c r="I44" s="122"/>
      <c r="J44" s="123"/>
      <c r="K44" s="117"/>
      <c r="L44" s="117"/>
      <c r="M44" s="117"/>
      <c r="N44" s="117"/>
      <c r="O44" s="117"/>
      <c r="P44" s="117"/>
      <c r="Q44" s="118"/>
      <c r="R44" s="6"/>
    </row>
    <row r="45" spans="2:18" ht="38.25" customHeight="1" thickBot="1" x14ac:dyDescent="0.25">
      <c r="B45" s="5"/>
      <c r="C45" s="14" t="s">
        <v>82</v>
      </c>
      <c r="D45" s="41">
        <v>43655</v>
      </c>
      <c r="E45" s="121" t="s">
        <v>104</v>
      </c>
      <c r="F45" s="122"/>
      <c r="G45" s="122"/>
      <c r="H45" s="122"/>
      <c r="I45" s="122"/>
      <c r="J45" s="123"/>
      <c r="K45" s="117"/>
      <c r="L45" s="117"/>
      <c r="M45" s="117"/>
      <c r="N45" s="117"/>
      <c r="O45" s="117"/>
      <c r="P45" s="117"/>
      <c r="Q45" s="118"/>
      <c r="R45" s="6"/>
    </row>
    <row r="46" spans="2:18" ht="96" customHeight="1" thickBot="1" x14ac:dyDescent="0.25">
      <c r="B46" s="5"/>
      <c r="C46" s="14" t="s">
        <v>83</v>
      </c>
      <c r="D46" s="46">
        <v>43749</v>
      </c>
      <c r="E46" s="47" t="s">
        <v>105</v>
      </c>
      <c r="F46" s="48"/>
      <c r="G46" s="48"/>
      <c r="H46" s="48"/>
      <c r="I46" s="48"/>
      <c r="J46" s="49"/>
      <c r="K46" s="117"/>
      <c r="L46" s="117"/>
      <c r="M46" s="117"/>
      <c r="N46" s="117"/>
      <c r="O46" s="117"/>
      <c r="P46" s="117"/>
      <c r="Q46" s="118"/>
      <c r="R46" s="6"/>
    </row>
    <row r="47" spans="2:18" ht="108.75" customHeight="1" thickBot="1" x14ac:dyDescent="0.25">
      <c r="B47" s="5"/>
      <c r="C47" s="14" t="s">
        <v>84</v>
      </c>
      <c r="D47" s="46">
        <v>43829</v>
      </c>
      <c r="E47" s="47" t="s">
        <v>106</v>
      </c>
      <c r="F47" s="48"/>
      <c r="G47" s="48"/>
      <c r="H47" s="48"/>
      <c r="I47" s="48"/>
      <c r="J47" s="49"/>
      <c r="K47" s="117"/>
      <c r="L47" s="117"/>
      <c r="M47" s="117"/>
      <c r="N47" s="117"/>
      <c r="O47" s="117"/>
      <c r="P47" s="117"/>
      <c r="Q47" s="118"/>
      <c r="R47" s="6"/>
    </row>
    <row r="48" spans="2:18" ht="38.25" customHeight="1" thickBot="1" x14ac:dyDescent="0.25">
      <c r="B48" s="5"/>
      <c r="C48" s="14" t="s">
        <v>85</v>
      </c>
      <c r="D48" s="33"/>
      <c r="E48" s="124"/>
      <c r="F48" s="125"/>
      <c r="G48" s="125"/>
      <c r="H48" s="125"/>
      <c r="I48" s="125"/>
      <c r="J48" s="126"/>
      <c r="K48" s="117"/>
      <c r="L48" s="117"/>
      <c r="M48" s="117"/>
      <c r="N48" s="117"/>
      <c r="O48" s="117"/>
      <c r="P48" s="117"/>
      <c r="Q48" s="118"/>
      <c r="R48" s="6"/>
    </row>
    <row r="49" spans="2:18" ht="38.25" customHeight="1" thickBot="1" x14ac:dyDescent="0.25">
      <c r="B49" s="5"/>
      <c r="C49" s="14" t="s">
        <v>86</v>
      </c>
      <c r="D49" s="33"/>
      <c r="E49" s="124"/>
      <c r="F49" s="125"/>
      <c r="G49" s="125"/>
      <c r="H49" s="125"/>
      <c r="I49" s="125"/>
      <c r="J49" s="126"/>
      <c r="K49" s="117"/>
      <c r="L49" s="117"/>
      <c r="M49" s="117"/>
      <c r="N49" s="117"/>
      <c r="O49" s="117"/>
      <c r="P49" s="117"/>
      <c r="Q49" s="118"/>
      <c r="R49" s="6"/>
    </row>
    <row r="50" spans="2:18" ht="38.25" customHeight="1" thickBot="1" x14ac:dyDescent="0.25">
      <c r="B50" s="5"/>
      <c r="C50" s="14" t="s">
        <v>87</v>
      </c>
      <c r="D50" s="33"/>
      <c r="E50" s="124"/>
      <c r="F50" s="125"/>
      <c r="G50" s="125"/>
      <c r="H50" s="125"/>
      <c r="I50" s="125"/>
      <c r="J50" s="126"/>
      <c r="K50" s="117"/>
      <c r="L50" s="117"/>
      <c r="M50" s="117"/>
      <c r="N50" s="117"/>
      <c r="O50" s="117"/>
      <c r="P50" s="117"/>
      <c r="Q50" s="118"/>
      <c r="R50" s="6"/>
    </row>
    <row r="51" spans="2:18" ht="38.25" customHeight="1" thickBot="1" x14ac:dyDescent="0.25">
      <c r="B51" s="5"/>
      <c r="C51" s="14" t="s">
        <v>88</v>
      </c>
      <c r="D51" s="33"/>
      <c r="E51" s="124"/>
      <c r="F51" s="125"/>
      <c r="G51" s="125"/>
      <c r="H51" s="125"/>
      <c r="I51" s="125"/>
      <c r="J51" s="126"/>
      <c r="K51" s="117"/>
      <c r="L51" s="117"/>
      <c r="M51" s="117"/>
      <c r="N51" s="117"/>
      <c r="O51" s="117"/>
      <c r="P51" s="117"/>
      <c r="Q51" s="118"/>
      <c r="R51" s="6"/>
    </row>
    <row r="52" spans="2:18" ht="38.25" customHeight="1" thickBot="1" x14ac:dyDescent="0.25">
      <c r="B52" s="5"/>
      <c r="C52" s="14" t="s">
        <v>89</v>
      </c>
      <c r="D52" s="33"/>
      <c r="E52" s="124"/>
      <c r="F52" s="125"/>
      <c r="G52" s="125"/>
      <c r="H52" s="125"/>
      <c r="I52" s="125"/>
      <c r="J52" s="126"/>
      <c r="K52" s="117"/>
      <c r="L52" s="117"/>
      <c r="M52" s="117"/>
      <c r="N52" s="117"/>
      <c r="O52" s="117"/>
      <c r="P52" s="117"/>
      <c r="Q52" s="118"/>
      <c r="R52" s="6"/>
    </row>
    <row r="53" spans="2:18" ht="39" customHeight="1" thickBot="1" x14ac:dyDescent="0.25">
      <c r="B53" s="5"/>
      <c r="C53" s="14" t="s">
        <v>90</v>
      </c>
      <c r="D53" s="32"/>
      <c r="E53" s="124"/>
      <c r="F53" s="125"/>
      <c r="G53" s="125"/>
      <c r="H53" s="125"/>
      <c r="I53" s="125"/>
      <c r="J53" s="126"/>
      <c r="K53" s="117"/>
      <c r="L53" s="117"/>
      <c r="M53" s="117"/>
      <c r="N53" s="117"/>
      <c r="O53" s="117"/>
      <c r="P53" s="117"/>
      <c r="Q53" s="118"/>
      <c r="R53" s="6"/>
    </row>
    <row r="54" spans="2:18" ht="39" customHeight="1" thickBot="1" x14ac:dyDescent="0.25">
      <c r="B54" s="5"/>
      <c r="C54" s="15" t="s">
        <v>91</v>
      </c>
      <c r="D54" s="32"/>
      <c r="E54" s="124"/>
      <c r="F54" s="125"/>
      <c r="G54" s="125"/>
      <c r="H54" s="125"/>
      <c r="I54" s="125"/>
      <c r="J54" s="126"/>
      <c r="K54" s="178"/>
      <c r="L54" s="178"/>
      <c r="M54" s="178"/>
      <c r="N54" s="178"/>
      <c r="O54" s="178"/>
      <c r="P54" s="178"/>
      <c r="Q54" s="179"/>
      <c r="R54" s="6"/>
    </row>
    <row r="55" spans="2:18" ht="40.5" customHeight="1" thickBot="1" x14ac:dyDescent="0.25">
      <c r="B55" s="5"/>
      <c r="C55" s="14" t="s">
        <v>92</v>
      </c>
      <c r="D55" s="32"/>
      <c r="E55" s="189"/>
      <c r="F55" s="190"/>
      <c r="G55" s="190"/>
      <c r="H55" s="190"/>
      <c r="I55" s="190"/>
      <c r="J55" s="191"/>
      <c r="K55" s="117"/>
      <c r="L55" s="117"/>
      <c r="M55" s="117"/>
      <c r="N55" s="117"/>
      <c r="O55" s="117"/>
      <c r="P55" s="117"/>
      <c r="Q55" s="118"/>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x14ac:dyDescent="0.2">
      <c r="C102" s="8"/>
      <c r="D102" s="8"/>
    </row>
    <row r="103" spans="3:21" ht="13.5" hidden="1" thickBot="1" x14ac:dyDescent="0.25">
      <c r="C103" s="19" t="s">
        <v>28</v>
      </c>
      <c r="D103" s="20"/>
      <c r="H103" s="28" t="s">
        <v>18</v>
      </c>
      <c r="I103" s="28" t="s">
        <v>20</v>
      </c>
      <c r="J103" s="28" t="s">
        <v>47</v>
      </c>
      <c r="U103" s="21" t="s">
        <v>25</v>
      </c>
    </row>
    <row r="104" spans="3:21" ht="25.5" hidden="1" x14ac:dyDescent="0.2">
      <c r="C104" s="22" t="s">
        <v>31</v>
      </c>
      <c r="D104" s="23"/>
      <c r="H104" s="29" t="s">
        <v>3</v>
      </c>
      <c r="I104" s="29" t="s">
        <v>6</v>
      </c>
      <c r="J104" s="29" t="s">
        <v>48</v>
      </c>
      <c r="M104" s="115"/>
      <c r="N104" s="115"/>
    </row>
    <row r="105" spans="3:21" ht="25.5" hidden="1" x14ac:dyDescent="0.2">
      <c r="C105" s="22" t="s">
        <v>32</v>
      </c>
      <c r="D105" s="23"/>
      <c r="H105" s="29" t="s">
        <v>53</v>
      </c>
      <c r="I105" s="29" t="s">
        <v>58</v>
      </c>
      <c r="J105" s="29" t="s">
        <v>49</v>
      </c>
      <c r="M105" s="116"/>
      <c r="N105" s="116"/>
    </row>
    <row r="106" spans="3:21" ht="38.25" hidden="1" x14ac:dyDescent="0.2">
      <c r="C106" s="22" t="s">
        <v>33</v>
      </c>
      <c r="D106" s="23"/>
      <c r="H106" s="29" t="s">
        <v>4</v>
      </c>
      <c r="I106" s="29" t="s">
        <v>7</v>
      </c>
      <c r="J106" s="29" t="s">
        <v>50</v>
      </c>
      <c r="M106" s="116"/>
      <c r="N106" s="116"/>
    </row>
    <row r="107" spans="3:21" hidden="1" x14ac:dyDescent="0.2">
      <c r="C107" s="22" t="s">
        <v>34</v>
      </c>
      <c r="D107" s="23"/>
      <c r="H107" s="29"/>
      <c r="I107" s="29" t="s">
        <v>52</v>
      </c>
      <c r="J107" s="29" t="s">
        <v>51</v>
      </c>
      <c r="M107" s="116"/>
      <c r="N107" s="116"/>
    </row>
    <row r="108" spans="3:21" ht="25.5" hidden="1" x14ac:dyDescent="0.2">
      <c r="C108" s="22" t="s">
        <v>67</v>
      </c>
      <c r="D108" s="23"/>
      <c r="H108" s="29"/>
      <c r="I108" s="29" t="s">
        <v>8</v>
      </c>
      <c r="J108" s="29" t="s">
        <v>55</v>
      </c>
      <c r="M108" s="116"/>
      <c r="N108" s="116"/>
    </row>
    <row r="109" spans="3:21" hidden="1" x14ac:dyDescent="0.2">
      <c r="C109" s="22" t="s">
        <v>68</v>
      </c>
      <c r="D109" s="23"/>
      <c r="H109" s="29"/>
      <c r="I109" s="29" t="s">
        <v>9</v>
      </c>
      <c r="J109" s="29"/>
      <c r="M109" s="116"/>
      <c r="N109" s="116"/>
    </row>
    <row r="110" spans="3:21" hidden="1" x14ac:dyDescent="0.2">
      <c r="C110" s="22" t="s">
        <v>35</v>
      </c>
      <c r="D110" s="23"/>
      <c r="M110" s="115"/>
      <c r="N110" s="115"/>
    </row>
    <row r="111" spans="3:21" ht="66" hidden="1" customHeight="1" x14ac:dyDescent="0.2">
      <c r="C111" s="22" t="s">
        <v>36</v>
      </c>
      <c r="D111" s="23"/>
      <c r="M111" s="127"/>
      <c r="N111" s="127"/>
    </row>
    <row r="112" spans="3:21" hidden="1" x14ac:dyDescent="0.2">
      <c r="C112" s="22" t="s">
        <v>27</v>
      </c>
      <c r="D112" s="23"/>
    </row>
    <row r="113" spans="3:4" ht="25.5" hidden="1" x14ac:dyDescent="0.2">
      <c r="C113" s="22" t="s">
        <v>37</v>
      </c>
      <c r="D113" s="23"/>
    </row>
    <row r="114" spans="3:4" ht="25.5" hidden="1" x14ac:dyDescent="0.2">
      <c r="C114" s="22" t="s">
        <v>38</v>
      </c>
      <c r="D114" s="23"/>
    </row>
    <row r="115" spans="3:4" ht="25.5" hidden="1" x14ac:dyDescent="0.2">
      <c r="C115" s="22" t="s">
        <v>39</v>
      </c>
      <c r="D115" s="23"/>
    </row>
    <row r="116" spans="3:4" hidden="1" x14ac:dyDescent="0.2">
      <c r="C116" s="22" t="s">
        <v>30</v>
      </c>
      <c r="D116" s="24"/>
    </row>
    <row r="117" spans="3:4" hidden="1" x14ac:dyDescent="0.2">
      <c r="C117" s="22" t="s">
        <v>29</v>
      </c>
      <c r="D117" s="25"/>
    </row>
    <row r="118" spans="3:4" hidden="1" x14ac:dyDescent="0.2">
      <c r="C118" s="22" t="s">
        <v>40</v>
      </c>
      <c r="D118" s="24"/>
    </row>
    <row r="120" spans="3:4" ht="6.75" customHeight="1" x14ac:dyDescent="0.2"/>
    <row r="121" spans="3:4" ht="15" customHeight="1" x14ac:dyDescent="0.2">
      <c r="C121" s="26"/>
    </row>
    <row r="122" spans="3:4" ht="18.75" customHeight="1" x14ac:dyDescent="0.2">
      <c r="C122" s="26"/>
    </row>
    <row r="123" spans="3:4" ht="15" customHeight="1" x14ac:dyDescent="0.2">
      <c r="C123" s="26"/>
    </row>
    <row r="124" spans="3:4" ht="11.25" customHeight="1" x14ac:dyDescent="0.2">
      <c r="C124" s="26"/>
    </row>
    <row r="125" spans="3:4" ht="16.5" customHeight="1" x14ac:dyDescent="0.2">
      <c r="C125" s="26"/>
    </row>
    <row r="126" spans="3:4" ht="12" customHeight="1" x14ac:dyDescent="0.2">
      <c r="C126" s="26"/>
    </row>
    <row r="127" spans="3:4" ht="25.5" customHeight="1" x14ac:dyDescent="0.2">
      <c r="C127" s="26"/>
    </row>
    <row r="128" spans="3:4" ht="27.75" customHeight="1" x14ac:dyDescent="0.2">
      <c r="C128" s="26"/>
    </row>
    <row r="129" spans="3:3" ht="36.75" customHeight="1" x14ac:dyDescent="0.2">
      <c r="C129" s="27"/>
    </row>
    <row r="130" spans="3:3" x14ac:dyDescent="0.2">
      <c r="C130" s="26"/>
    </row>
  </sheetData>
  <mergeCells count="99">
    <mergeCell ref="E52:J52"/>
    <mergeCell ref="K52:Q52"/>
    <mergeCell ref="P24:Q24"/>
    <mergeCell ref="K53:Q53"/>
    <mergeCell ref="P25:Q25"/>
    <mergeCell ref="D24:F24"/>
    <mergeCell ref="G24:I24"/>
    <mergeCell ref="J24:L24"/>
    <mergeCell ref="M24:O24"/>
    <mergeCell ref="D25:F25"/>
    <mergeCell ref="G25:I25"/>
    <mergeCell ref="G26:I26"/>
    <mergeCell ref="G27:I27"/>
    <mergeCell ref="G28:I28"/>
    <mergeCell ref="J25:L25"/>
    <mergeCell ref="K55:Q55"/>
    <mergeCell ref="I31:Q31"/>
    <mergeCell ref="P26:Q26"/>
    <mergeCell ref="P27:Q27"/>
    <mergeCell ref="P28:Q28"/>
    <mergeCell ref="E43:J43"/>
    <mergeCell ref="E44:J44"/>
    <mergeCell ref="E53:J53"/>
    <mergeCell ref="E54:J54"/>
    <mergeCell ref="E55:J55"/>
    <mergeCell ref="K50:Q50"/>
    <mergeCell ref="E51:J51"/>
    <mergeCell ref="D26:F26"/>
    <mergeCell ref="D27:F27"/>
    <mergeCell ref="D28:F28"/>
    <mergeCell ref="K51:Q51"/>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G12:H12"/>
    <mergeCell ref="B20:R20"/>
    <mergeCell ref="C12:D12"/>
    <mergeCell ref="C13:D14"/>
    <mergeCell ref="E13:F14"/>
    <mergeCell ref="E12:F12"/>
    <mergeCell ref="M111:N111"/>
    <mergeCell ref="M106:N106"/>
    <mergeCell ref="M107:N107"/>
    <mergeCell ref="M108:N108"/>
    <mergeCell ref="M109:N109"/>
    <mergeCell ref="M110:N110"/>
    <mergeCell ref="M104:N104"/>
    <mergeCell ref="M105:N105"/>
    <mergeCell ref="K44:Q44"/>
    <mergeCell ref="C42:J42"/>
    <mergeCell ref="K42:Q42"/>
    <mergeCell ref="E45:J45"/>
    <mergeCell ref="K45:Q45"/>
    <mergeCell ref="K46:Q46"/>
    <mergeCell ref="E47:J47"/>
    <mergeCell ref="K47:Q47"/>
    <mergeCell ref="E48:J48"/>
    <mergeCell ref="K48:Q48"/>
    <mergeCell ref="E49:J49"/>
    <mergeCell ref="K49:Q49"/>
    <mergeCell ref="E50:J50"/>
    <mergeCell ref="K54:Q54"/>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E46:J46"/>
    <mergeCell ref="J26:L26"/>
    <mergeCell ref="J27:L27"/>
    <mergeCell ref="J28:L28"/>
    <mergeCell ref="M25:O25"/>
    <mergeCell ref="M26:O26"/>
    <mergeCell ref="M27:O27"/>
    <mergeCell ref="M28:O28"/>
  </mergeCells>
  <dataValidations xWindow="462" yWindow="70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P25"/>
    <dataValidation allowBlank="1" showInputMessage="1" showErrorMessage="1" prompt="Identifique el valor registrado en el numerador de la fórmula de cálculo" sqref="M26 P26 J26 D26 G26"/>
    <dataValidation allowBlank="1" showInputMessage="1" showErrorMessage="1" prompt="Identifique el valor registrado en el denominador de la fórmula de cálculo" sqref="J27 M27 D27 G27"/>
    <dataValidation allowBlank="1" showInputMessage="1" showErrorMessage="1" prompt="Identifique el resultado del indicador en la medición desarrollada" sqref="M28 P28 D28 J28 G28"/>
    <dataValidation allowBlank="1" showInputMessage="1" showErrorMessage="1" prompt="Realice un pequeño análisis, acerca del cumplimiento o incumplimiento del indicador, identificando los factores que fueron relevantes en el resultado del indicador." sqref="D53:D55 C44:C55 E44:J55"/>
    <dataValidation type="list" allowBlank="1" showInputMessage="1" showErrorMessage="1" sqref="D8:I8">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$J$104:$J$108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9"/>
  <sheetViews>
    <sheetView showGridLines="0" zoomScaleNormal="100" zoomScaleSheetLayoutView="100" workbookViewId="0">
      <selection activeCell="T41" sqref="T41"/>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2"/>
      <c r="C2" s="103"/>
      <c r="D2" s="104"/>
      <c r="E2" s="62" t="s">
        <v>62</v>
      </c>
      <c r="F2" s="63"/>
      <c r="G2" s="63"/>
      <c r="H2" s="63"/>
      <c r="I2" s="63"/>
      <c r="J2" s="63"/>
      <c r="K2" s="63"/>
      <c r="L2" s="63"/>
      <c r="M2" s="63"/>
      <c r="N2" s="64"/>
      <c r="O2" s="86" t="s">
        <v>61</v>
      </c>
      <c r="P2" s="86"/>
      <c r="Q2" s="86"/>
      <c r="R2" s="86"/>
    </row>
    <row r="3" spans="2:18" ht="24.75" customHeight="1" x14ac:dyDescent="0.2">
      <c r="B3" s="105"/>
      <c r="C3" s="106"/>
      <c r="D3" s="107"/>
      <c r="E3" s="65"/>
      <c r="F3" s="66"/>
      <c r="G3" s="66"/>
      <c r="H3" s="66"/>
      <c r="I3" s="66"/>
      <c r="J3" s="66"/>
      <c r="K3" s="66"/>
      <c r="L3" s="66"/>
      <c r="M3" s="66"/>
      <c r="N3" s="67"/>
      <c r="O3" s="86" t="s">
        <v>59</v>
      </c>
      <c r="P3" s="86"/>
      <c r="Q3" s="86"/>
      <c r="R3" s="86"/>
    </row>
    <row r="4" spans="2:18" ht="24.75" customHeight="1" thickBot="1" x14ac:dyDescent="0.25">
      <c r="B4" s="105"/>
      <c r="C4" s="106"/>
      <c r="D4" s="107"/>
      <c r="E4" s="68"/>
      <c r="F4" s="69"/>
      <c r="G4" s="69"/>
      <c r="H4" s="69"/>
      <c r="I4" s="69"/>
      <c r="J4" s="69"/>
      <c r="K4" s="69"/>
      <c r="L4" s="69"/>
      <c r="M4" s="69"/>
      <c r="N4" s="70"/>
      <c r="O4" s="86" t="s">
        <v>60</v>
      </c>
      <c r="P4" s="86"/>
      <c r="Q4" s="86"/>
      <c r="R4" s="86"/>
    </row>
    <row r="5" spans="2:18" ht="13.5" thickBot="1" x14ac:dyDescent="0.25">
      <c r="B5" s="146"/>
      <c r="C5" s="145"/>
      <c r="D5" s="145"/>
      <c r="E5" s="145"/>
      <c r="F5" s="145"/>
      <c r="G5" s="145"/>
      <c r="H5" s="145"/>
      <c r="I5" s="145"/>
      <c r="J5" s="145"/>
      <c r="K5" s="145"/>
      <c r="L5" s="145"/>
      <c r="M5" s="145"/>
      <c r="N5" s="145"/>
      <c r="O5" s="147"/>
      <c r="P5" s="147"/>
      <c r="Q5" s="147"/>
      <c r="R5" s="148"/>
    </row>
    <row r="6" spans="2:18" ht="15" customHeight="1" thickBot="1" x14ac:dyDescent="0.25">
      <c r="B6" s="108" t="s">
        <v>93</v>
      </c>
      <c r="C6" s="109"/>
      <c r="D6" s="109"/>
      <c r="E6" s="109"/>
      <c r="F6" s="109"/>
      <c r="G6" s="109"/>
      <c r="H6" s="109"/>
      <c r="I6" s="109"/>
      <c r="J6" s="109"/>
      <c r="K6" s="109"/>
      <c r="L6" s="109"/>
      <c r="M6" s="109"/>
      <c r="N6" s="109"/>
      <c r="O6" s="109"/>
      <c r="P6" s="109"/>
      <c r="Q6" s="109"/>
      <c r="R6" s="110"/>
    </row>
    <row r="7" spans="2:18" ht="13.5" thickBot="1" x14ac:dyDescent="0.25">
      <c r="B7" s="5"/>
      <c r="C7" s="145"/>
      <c r="D7" s="145"/>
      <c r="E7" s="145"/>
      <c r="F7" s="145"/>
      <c r="G7" s="145"/>
      <c r="H7" s="145"/>
      <c r="I7" s="145"/>
      <c r="J7" s="145"/>
      <c r="K7" s="145"/>
      <c r="L7" s="145"/>
      <c r="M7" s="145"/>
      <c r="N7" s="145"/>
      <c r="O7" s="145"/>
      <c r="P7" s="145"/>
      <c r="Q7" s="145"/>
      <c r="R7" s="6"/>
    </row>
    <row r="8" spans="2:18" ht="23.25" customHeight="1" thickBot="1" x14ac:dyDescent="0.25">
      <c r="B8" s="5"/>
      <c r="C8" s="7" t="s">
        <v>45</v>
      </c>
      <c r="D8" s="112" t="s">
        <v>38</v>
      </c>
      <c r="E8" s="113"/>
      <c r="F8" s="113"/>
      <c r="G8" s="113"/>
      <c r="H8" s="113"/>
      <c r="I8" s="114"/>
      <c r="J8" s="87" t="s">
        <v>41</v>
      </c>
      <c r="K8" s="88"/>
      <c r="L8" s="142" t="s">
        <v>96</v>
      </c>
      <c r="M8" s="143"/>
      <c r="N8" s="143"/>
      <c r="O8" s="143"/>
      <c r="P8" s="143"/>
      <c r="Q8" s="144"/>
      <c r="R8" s="6"/>
    </row>
    <row r="9" spans="2:18" ht="23.25" customHeight="1" thickBot="1" x14ac:dyDescent="0.25">
      <c r="B9" s="5"/>
      <c r="C9" s="7" t="s">
        <v>44</v>
      </c>
      <c r="D9" s="208" t="s">
        <v>74</v>
      </c>
      <c r="E9" s="100"/>
      <c r="F9" s="100"/>
      <c r="G9" s="100"/>
      <c r="H9" s="100"/>
      <c r="I9" s="101"/>
      <c r="J9" s="89" t="s">
        <v>42</v>
      </c>
      <c r="K9" s="90"/>
      <c r="L9" s="93" t="s">
        <v>100</v>
      </c>
      <c r="M9" s="94"/>
      <c r="N9" s="94"/>
      <c r="O9" s="94"/>
      <c r="P9" s="94"/>
      <c r="Q9" s="95"/>
      <c r="R9" s="6"/>
    </row>
    <row r="10" spans="2:18" ht="23.25" customHeight="1" thickBot="1" x14ac:dyDescent="0.25">
      <c r="B10" s="5"/>
      <c r="C10" s="7" t="s">
        <v>43</v>
      </c>
      <c r="D10" s="99" t="s">
        <v>70</v>
      </c>
      <c r="E10" s="100"/>
      <c r="F10" s="100"/>
      <c r="G10" s="100"/>
      <c r="H10" s="100"/>
      <c r="I10" s="101"/>
      <c r="J10" s="91"/>
      <c r="K10" s="92"/>
      <c r="L10" s="96"/>
      <c r="M10" s="97"/>
      <c r="N10" s="97"/>
      <c r="O10" s="97"/>
      <c r="P10" s="97"/>
      <c r="Q10" s="98"/>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33" t="s">
        <v>13</v>
      </c>
      <c r="D12" s="134"/>
      <c r="E12" s="133" t="s">
        <v>94</v>
      </c>
      <c r="F12" s="141"/>
      <c r="G12" s="128" t="s">
        <v>0</v>
      </c>
      <c r="H12" s="129"/>
      <c r="I12" s="133" t="s">
        <v>2</v>
      </c>
      <c r="J12" s="141"/>
      <c r="K12" s="152" t="s">
        <v>5</v>
      </c>
      <c r="L12" s="153"/>
      <c r="M12" s="71" t="s">
        <v>1</v>
      </c>
      <c r="N12" s="72"/>
      <c r="O12" s="73"/>
      <c r="P12" s="80" t="s">
        <v>46</v>
      </c>
      <c r="Q12" s="81"/>
      <c r="R12" s="6"/>
    </row>
    <row r="13" spans="2:18" ht="15" customHeight="1" x14ac:dyDescent="0.2">
      <c r="B13" s="5"/>
      <c r="C13" s="135" t="s">
        <v>98</v>
      </c>
      <c r="D13" s="136"/>
      <c r="E13" s="135" t="s">
        <v>72</v>
      </c>
      <c r="F13" s="139"/>
      <c r="G13" s="162" t="s">
        <v>75</v>
      </c>
      <c r="H13" s="163"/>
      <c r="I13" s="166" t="s">
        <v>3</v>
      </c>
      <c r="J13" s="83"/>
      <c r="K13" s="154" t="s">
        <v>8</v>
      </c>
      <c r="L13" s="155"/>
      <c r="M13" s="74" t="s">
        <v>95</v>
      </c>
      <c r="N13" s="75"/>
      <c r="O13" s="76"/>
      <c r="P13" s="82" t="s">
        <v>48</v>
      </c>
      <c r="Q13" s="83"/>
      <c r="R13" s="6"/>
    </row>
    <row r="14" spans="2:18" ht="29.25" customHeight="1" thickBot="1" x14ac:dyDescent="0.25">
      <c r="B14" s="5"/>
      <c r="C14" s="137"/>
      <c r="D14" s="138"/>
      <c r="E14" s="137"/>
      <c r="F14" s="140"/>
      <c r="G14" s="164"/>
      <c r="H14" s="165"/>
      <c r="I14" s="167"/>
      <c r="J14" s="85"/>
      <c r="K14" s="156"/>
      <c r="L14" s="157"/>
      <c r="M14" s="77"/>
      <c r="N14" s="78"/>
      <c r="O14" s="79"/>
      <c r="P14" s="84"/>
      <c r="Q14" s="85"/>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71" t="s">
        <v>10</v>
      </c>
      <c r="D16" s="168" t="s">
        <v>21</v>
      </c>
      <c r="E16" s="169"/>
      <c r="F16" s="174" t="s">
        <v>78</v>
      </c>
      <c r="G16" s="175"/>
      <c r="H16" s="10"/>
      <c r="I16" s="10"/>
      <c r="J16" s="10"/>
      <c r="K16" s="10"/>
      <c r="L16" s="10"/>
      <c r="M16" s="11"/>
      <c r="N16" s="11"/>
      <c r="O16" s="11"/>
      <c r="P16" s="11"/>
      <c r="Q16" s="11"/>
      <c r="R16" s="6"/>
    </row>
    <row r="17" spans="2:20" ht="18.75" customHeight="1" x14ac:dyDescent="0.2">
      <c r="B17" s="5"/>
      <c r="C17" s="158"/>
      <c r="D17" s="170" t="s">
        <v>22</v>
      </c>
      <c r="E17" s="171"/>
      <c r="F17" s="176" t="s">
        <v>79</v>
      </c>
      <c r="G17" s="177"/>
      <c r="H17" s="10"/>
      <c r="I17" s="10"/>
      <c r="J17" s="10"/>
      <c r="K17" s="10"/>
      <c r="L17" s="10"/>
      <c r="M17" s="11"/>
      <c r="N17" s="11"/>
      <c r="O17" s="11"/>
      <c r="P17" s="11"/>
      <c r="Q17" s="11"/>
      <c r="R17" s="6"/>
    </row>
    <row r="18" spans="2:20" ht="18.75" customHeight="1" thickBot="1" x14ac:dyDescent="0.25">
      <c r="B18" s="5"/>
      <c r="C18" s="159"/>
      <c r="D18" s="172" t="s">
        <v>23</v>
      </c>
      <c r="E18" s="173"/>
      <c r="F18" s="160" t="s">
        <v>80</v>
      </c>
      <c r="G18" s="161"/>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30" t="s">
        <v>19</v>
      </c>
      <c r="C20" s="131"/>
      <c r="D20" s="131"/>
      <c r="E20" s="131"/>
      <c r="F20" s="131"/>
      <c r="G20" s="131"/>
      <c r="H20" s="131"/>
      <c r="I20" s="131"/>
      <c r="J20" s="131"/>
      <c r="K20" s="131"/>
      <c r="L20" s="131"/>
      <c r="M20" s="131"/>
      <c r="N20" s="131"/>
      <c r="O20" s="131"/>
      <c r="P20" s="131"/>
      <c r="Q20" s="131"/>
      <c r="R20" s="132"/>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49" t="s">
        <v>11</v>
      </c>
      <c r="D23" s="150"/>
      <c r="E23" s="150"/>
      <c r="F23" s="150"/>
      <c r="G23" s="150"/>
      <c r="H23" s="150"/>
      <c r="I23" s="150"/>
      <c r="J23" s="150"/>
      <c r="K23" s="150"/>
      <c r="L23" s="150"/>
      <c r="M23" s="150"/>
      <c r="N23" s="150"/>
      <c r="O23" s="150"/>
      <c r="P23" s="150"/>
      <c r="Q23" s="151"/>
      <c r="R23" s="6"/>
    </row>
    <row r="24" spans="2:20" ht="27" customHeight="1" thickBot="1" x14ac:dyDescent="0.25">
      <c r="B24" s="5"/>
      <c r="C24" s="34" t="s">
        <v>15</v>
      </c>
      <c r="D24" s="197" t="s">
        <v>76</v>
      </c>
      <c r="E24" s="198"/>
      <c r="F24" s="198"/>
      <c r="G24" s="198"/>
      <c r="H24" s="198"/>
      <c r="I24" s="199"/>
      <c r="J24" s="197" t="s">
        <v>77</v>
      </c>
      <c r="K24" s="198"/>
      <c r="L24" s="198"/>
      <c r="M24" s="198"/>
      <c r="N24" s="198"/>
      <c r="O24" s="199"/>
      <c r="P24" s="150" t="s">
        <v>12</v>
      </c>
      <c r="Q24" s="151"/>
      <c r="R24" s="6"/>
    </row>
    <row r="25" spans="2:20" ht="15" customHeight="1" thickBot="1" x14ac:dyDescent="0.25">
      <c r="B25" s="5"/>
      <c r="C25" s="35" t="s">
        <v>16</v>
      </c>
      <c r="D25" s="209">
        <v>1</v>
      </c>
      <c r="E25" s="210"/>
      <c r="F25" s="210"/>
      <c r="G25" s="210"/>
      <c r="H25" s="210"/>
      <c r="I25" s="211"/>
      <c r="J25" s="212">
        <v>1</v>
      </c>
      <c r="K25" s="57"/>
      <c r="L25" s="57"/>
      <c r="M25" s="57"/>
      <c r="N25" s="57"/>
      <c r="O25" s="58"/>
      <c r="P25" s="195"/>
      <c r="Q25" s="196"/>
      <c r="R25" s="6"/>
    </row>
    <row r="26" spans="2:20" ht="13.5" thickBot="1" x14ac:dyDescent="0.25">
      <c r="B26" s="5"/>
      <c r="C26" s="36" t="s">
        <v>14</v>
      </c>
      <c r="D26" s="209">
        <v>2</v>
      </c>
      <c r="E26" s="210"/>
      <c r="F26" s="210"/>
      <c r="G26" s="210"/>
      <c r="H26" s="210"/>
      <c r="I26" s="211"/>
      <c r="J26" s="212">
        <v>1</v>
      </c>
      <c r="K26" s="57"/>
      <c r="L26" s="57"/>
      <c r="M26" s="57"/>
      <c r="N26" s="57"/>
      <c r="O26" s="58"/>
      <c r="P26" s="181"/>
      <c r="Q26" s="182"/>
      <c r="R26" s="6"/>
    </row>
    <row r="27" spans="2:20" ht="15.75" customHeight="1" thickBot="1" x14ac:dyDescent="0.25">
      <c r="B27" s="5"/>
      <c r="C27" s="37" t="s">
        <v>24</v>
      </c>
      <c r="D27" s="212">
        <f>+D26</f>
        <v>2</v>
      </c>
      <c r="E27" s="57"/>
      <c r="F27" s="57"/>
      <c r="G27" s="57"/>
      <c r="H27" s="57"/>
      <c r="I27" s="213"/>
      <c r="J27" s="212">
        <f>+J26</f>
        <v>1</v>
      </c>
      <c r="K27" s="57"/>
      <c r="L27" s="57"/>
      <c r="M27" s="57"/>
      <c r="N27" s="57"/>
      <c r="O27" s="58"/>
      <c r="P27" s="185"/>
      <c r="Q27" s="186"/>
      <c r="R27" s="6"/>
    </row>
    <row r="28" spans="2:20" x14ac:dyDescent="0.2">
      <c r="B28" s="5"/>
      <c r="C28" s="8"/>
      <c r="D28" s="8"/>
      <c r="E28" s="8"/>
      <c r="F28" s="8"/>
      <c r="G28" s="8"/>
      <c r="H28" s="8"/>
      <c r="I28" s="8"/>
      <c r="J28" s="8"/>
      <c r="K28" s="8"/>
      <c r="L28" s="8"/>
      <c r="M28" s="8"/>
      <c r="N28" s="8"/>
      <c r="O28" s="8"/>
      <c r="P28" s="8"/>
      <c r="Q28" s="8"/>
      <c r="R28" s="6"/>
      <c r="T28" s="13"/>
    </row>
    <row r="29" spans="2:20" x14ac:dyDescent="0.2">
      <c r="B29" s="5"/>
      <c r="C29" s="8"/>
      <c r="D29" s="8"/>
      <c r="E29" s="8"/>
      <c r="F29" s="8"/>
      <c r="G29" s="8"/>
      <c r="H29" s="8"/>
      <c r="I29" s="8"/>
      <c r="J29" s="8"/>
      <c r="K29" s="8"/>
      <c r="L29" s="8"/>
      <c r="M29" s="8"/>
      <c r="N29" s="8"/>
      <c r="O29" s="8"/>
      <c r="P29" s="8"/>
      <c r="Q29" s="8"/>
      <c r="R29" s="6"/>
    </row>
    <row r="30" spans="2:20" x14ac:dyDescent="0.2">
      <c r="B30" s="5"/>
      <c r="C30" s="8"/>
      <c r="D30" s="8"/>
      <c r="E30" s="8"/>
      <c r="F30" s="8"/>
      <c r="G30" s="8"/>
      <c r="H30" s="8"/>
      <c r="I30" s="180"/>
      <c r="J30" s="180"/>
      <c r="K30" s="180"/>
      <c r="L30" s="180"/>
      <c r="M30" s="180"/>
      <c r="N30" s="180"/>
      <c r="O30" s="180"/>
      <c r="P30" s="180"/>
      <c r="Q30" s="180"/>
      <c r="R30" s="6"/>
    </row>
    <row r="31" spans="2:20" x14ac:dyDescent="0.2">
      <c r="B31" s="5"/>
      <c r="C31" s="8"/>
      <c r="D31" s="8"/>
      <c r="E31" s="8"/>
      <c r="F31" s="8"/>
      <c r="G31" s="8"/>
      <c r="H31" s="8"/>
      <c r="I31" s="11"/>
      <c r="J31" s="11"/>
      <c r="K31" s="11"/>
      <c r="L31" s="11"/>
      <c r="M31" s="11"/>
      <c r="N31" s="11"/>
      <c r="O31" s="11"/>
      <c r="P31" s="11"/>
      <c r="Q31" s="11"/>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ht="7.5" customHeight="1" thickBot="1" x14ac:dyDescent="0.25">
      <c r="B40" s="5"/>
      <c r="C40" s="8"/>
      <c r="D40" s="8"/>
      <c r="E40" s="8"/>
      <c r="F40" s="8"/>
      <c r="G40" s="8"/>
      <c r="H40" s="8"/>
      <c r="I40" s="11"/>
      <c r="J40" s="11"/>
      <c r="K40" s="11"/>
      <c r="L40" s="11"/>
      <c r="M40" s="11"/>
      <c r="N40" s="11"/>
      <c r="O40" s="11"/>
      <c r="P40" s="11"/>
      <c r="Q40" s="11"/>
      <c r="R40" s="6"/>
    </row>
    <row r="41" spans="2:18" ht="64.5" customHeight="1" thickBot="1" x14ac:dyDescent="0.25">
      <c r="B41" s="5"/>
      <c r="C41" s="119" t="s">
        <v>17</v>
      </c>
      <c r="D41" s="120"/>
      <c r="E41" s="120"/>
      <c r="F41" s="120"/>
      <c r="G41" s="120"/>
      <c r="H41" s="120"/>
      <c r="I41" s="120"/>
      <c r="J41" s="120"/>
      <c r="K41" s="108" t="s">
        <v>54</v>
      </c>
      <c r="L41" s="109"/>
      <c r="M41" s="109"/>
      <c r="N41" s="109"/>
      <c r="O41" s="109"/>
      <c r="P41" s="109"/>
      <c r="Q41" s="110"/>
      <c r="R41" s="6"/>
    </row>
    <row r="42" spans="2:18" ht="28.5" customHeight="1" thickBot="1" x14ac:dyDescent="0.25">
      <c r="B42" s="5"/>
      <c r="C42" s="30"/>
      <c r="D42" s="31" t="s">
        <v>56</v>
      </c>
      <c r="E42" s="187" t="s">
        <v>57</v>
      </c>
      <c r="F42" s="187"/>
      <c r="G42" s="187"/>
      <c r="H42" s="187"/>
      <c r="I42" s="187"/>
      <c r="J42" s="188"/>
      <c r="K42" s="38"/>
      <c r="L42" s="39"/>
      <c r="M42" s="39"/>
      <c r="N42" s="39"/>
      <c r="O42" s="39"/>
      <c r="P42" s="39"/>
      <c r="Q42" s="40"/>
      <c r="R42" s="6"/>
    </row>
    <row r="43" spans="2:18" ht="38.25" customHeight="1" thickBot="1" x14ac:dyDescent="0.25">
      <c r="B43" s="5"/>
      <c r="C43" s="14" t="s">
        <v>81</v>
      </c>
      <c r="D43" s="41">
        <v>43493</v>
      </c>
      <c r="E43" s="124" t="s">
        <v>102</v>
      </c>
      <c r="F43" s="125"/>
      <c r="G43" s="125"/>
      <c r="H43" s="125"/>
      <c r="I43" s="125"/>
      <c r="J43" s="126"/>
      <c r="K43" s="117"/>
      <c r="L43" s="117"/>
      <c r="M43" s="117"/>
      <c r="N43" s="117"/>
      <c r="O43" s="117"/>
      <c r="P43" s="117"/>
      <c r="Q43" s="118"/>
      <c r="R43" s="6"/>
    </row>
    <row r="44" spans="2:18" ht="38.25" customHeight="1" thickBot="1" x14ac:dyDescent="0.25">
      <c r="B44" s="5"/>
      <c r="C44" s="14" t="s">
        <v>82</v>
      </c>
      <c r="D44" s="41">
        <v>43580</v>
      </c>
      <c r="E44" s="124" t="s">
        <v>103</v>
      </c>
      <c r="F44" s="125"/>
      <c r="G44" s="125"/>
      <c r="H44" s="125"/>
      <c r="I44" s="125"/>
      <c r="J44" s="126"/>
      <c r="K44" s="117"/>
      <c r="L44" s="117"/>
      <c r="M44" s="117"/>
      <c r="N44" s="117"/>
      <c r="O44" s="117"/>
      <c r="P44" s="117"/>
      <c r="Q44" s="118"/>
      <c r="R44" s="6"/>
    </row>
    <row r="45" spans="2:18" ht="38.25" customHeight="1" thickBot="1" x14ac:dyDescent="0.25">
      <c r="B45" s="5"/>
      <c r="C45" s="14" t="s">
        <v>83</v>
      </c>
      <c r="D45" s="46">
        <v>43829</v>
      </c>
      <c r="E45" s="124" t="s">
        <v>107</v>
      </c>
      <c r="F45" s="125"/>
      <c r="G45" s="125"/>
      <c r="H45" s="125"/>
      <c r="I45" s="125"/>
      <c r="J45" s="126"/>
      <c r="K45" s="117"/>
      <c r="L45" s="117"/>
      <c r="M45" s="117"/>
      <c r="N45" s="117"/>
      <c r="O45" s="117"/>
      <c r="P45" s="117"/>
      <c r="Q45" s="118"/>
      <c r="R45" s="6"/>
    </row>
    <row r="46" spans="2:18" ht="38.25" customHeight="1" thickBot="1" x14ac:dyDescent="0.25">
      <c r="B46" s="5"/>
      <c r="C46" s="14" t="s">
        <v>84</v>
      </c>
      <c r="D46" s="33"/>
      <c r="E46" s="124"/>
      <c r="F46" s="125"/>
      <c r="G46" s="125"/>
      <c r="H46" s="125"/>
      <c r="I46" s="125"/>
      <c r="J46" s="126"/>
      <c r="K46" s="117"/>
      <c r="L46" s="117"/>
      <c r="M46" s="117"/>
      <c r="N46" s="117"/>
      <c r="O46" s="117"/>
      <c r="P46" s="117"/>
      <c r="Q46" s="118"/>
      <c r="R46" s="6"/>
    </row>
    <row r="47" spans="2:18" ht="38.25" customHeight="1" thickBot="1" x14ac:dyDescent="0.25">
      <c r="B47" s="5"/>
      <c r="C47" s="14" t="s">
        <v>85</v>
      </c>
      <c r="D47" s="33"/>
      <c r="E47" s="124"/>
      <c r="F47" s="125"/>
      <c r="G47" s="125"/>
      <c r="H47" s="125"/>
      <c r="I47" s="125"/>
      <c r="J47" s="126"/>
      <c r="K47" s="117"/>
      <c r="L47" s="117"/>
      <c r="M47" s="117"/>
      <c r="N47" s="117"/>
      <c r="O47" s="117"/>
      <c r="P47" s="117"/>
      <c r="Q47" s="118"/>
      <c r="R47" s="6"/>
    </row>
    <row r="48" spans="2:18" ht="38.25" customHeight="1" thickBot="1" x14ac:dyDescent="0.25">
      <c r="B48" s="5"/>
      <c r="C48" s="14" t="s">
        <v>86</v>
      </c>
      <c r="D48" s="33"/>
      <c r="E48" s="124"/>
      <c r="F48" s="125"/>
      <c r="G48" s="125"/>
      <c r="H48" s="125"/>
      <c r="I48" s="125"/>
      <c r="J48" s="126"/>
      <c r="K48" s="117"/>
      <c r="L48" s="117"/>
      <c r="M48" s="117"/>
      <c r="N48" s="117"/>
      <c r="O48" s="117"/>
      <c r="P48" s="117"/>
      <c r="Q48" s="118"/>
      <c r="R48" s="6"/>
    </row>
    <row r="49" spans="2:18" ht="38.25" customHeight="1" thickBot="1" x14ac:dyDescent="0.25">
      <c r="B49" s="5"/>
      <c r="C49" s="14" t="s">
        <v>87</v>
      </c>
      <c r="D49" s="33"/>
      <c r="E49" s="124"/>
      <c r="F49" s="125"/>
      <c r="G49" s="125"/>
      <c r="H49" s="125"/>
      <c r="I49" s="125"/>
      <c r="J49" s="126"/>
      <c r="K49" s="117"/>
      <c r="L49" s="117"/>
      <c r="M49" s="117"/>
      <c r="N49" s="117"/>
      <c r="O49" s="117"/>
      <c r="P49" s="117"/>
      <c r="Q49" s="118"/>
      <c r="R49" s="6"/>
    </row>
    <row r="50" spans="2:18" ht="38.25" customHeight="1" thickBot="1" x14ac:dyDescent="0.25">
      <c r="B50" s="5"/>
      <c r="C50" s="14" t="s">
        <v>88</v>
      </c>
      <c r="D50" s="33"/>
      <c r="E50" s="124"/>
      <c r="F50" s="125"/>
      <c r="G50" s="125"/>
      <c r="H50" s="125"/>
      <c r="I50" s="125"/>
      <c r="J50" s="126"/>
      <c r="K50" s="117"/>
      <c r="L50" s="117"/>
      <c r="M50" s="117"/>
      <c r="N50" s="117"/>
      <c r="O50" s="117"/>
      <c r="P50" s="117"/>
      <c r="Q50" s="118"/>
      <c r="R50" s="6"/>
    </row>
    <row r="51" spans="2:18" ht="38.25" customHeight="1" thickBot="1" x14ac:dyDescent="0.25">
      <c r="B51" s="5"/>
      <c r="C51" s="14" t="s">
        <v>89</v>
      </c>
      <c r="D51" s="33"/>
      <c r="E51" s="124"/>
      <c r="F51" s="125"/>
      <c r="G51" s="125"/>
      <c r="H51" s="125"/>
      <c r="I51" s="125"/>
      <c r="J51" s="126"/>
      <c r="K51" s="117"/>
      <c r="L51" s="117"/>
      <c r="M51" s="117"/>
      <c r="N51" s="117"/>
      <c r="O51" s="117"/>
      <c r="P51" s="117"/>
      <c r="Q51" s="118"/>
      <c r="R51" s="6"/>
    </row>
    <row r="52" spans="2:18" ht="39" customHeight="1" thickBot="1" x14ac:dyDescent="0.25">
      <c r="B52" s="5"/>
      <c r="C52" s="14" t="s">
        <v>90</v>
      </c>
      <c r="D52" s="32"/>
      <c r="E52" s="124"/>
      <c r="F52" s="125"/>
      <c r="G52" s="125"/>
      <c r="H52" s="125"/>
      <c r="I52" s="125"/>
      <c r="J52" s="126"/>
      <c r="K52" s="117"/>
      <c r="L52" s="117"/>
      <c r="M52" s="117"/>
      <c r="N52" s="117"/>
      <c r="O52" s="117"/>
      <c r="P52" s="117"/>
      <c r="Q52" s="118"/>
      <c r="R52" s="6"/>
    </row>
    <row r="53" spans="2:18" ht="39" customHeight="1" thickBot="1" x14ac:dyDescent="0.25">
      <c r="B53" s="5"/>
      <c r="C53" s="15" t="s">
        <v>91</v>
      </c>
      <c r="D53" s="32"/>
      <c r="E53" s="124"/>
      <c r="F53" s="125"/>
      <c r="G53" s="125"/>
      <c r="H53" s="125"/>
      <c r="I53" s="125"/>
      <c r="J53" s="126"/>
      <c r="K53" s="178"/>
      <c r="L53" s="178"/>
      <c r="M53" s="178"/>
      <c r="N53" s="178"/>
      <c r="O53" s="178"/>
      <c r="P53" s="178"/>
      <c r="Q53" s="179"/>
      <c r="R53" s="6"/>
    </row>
    <row r="54" spans="2:18" ht="40.5" customHeight="1" thickBot="1" x14ac:dyDescent="0.25">
      <c r="B54" s="5"/>
      <c r="C54" s="14" t="s">
        <v>92</v>
      </c>
      <c r="D54" s="32"/>
      <c r="E54" s="189"/>
      <c r="F54" s="190"/>
      <c r="G54" s="190"/>
      <c r="H54" s="190"/>
      <c r="I54" s="190"/>
      <c r="J54" s="191"/>
      <c r="K54" s="117"/>
      <c r="L54" s="117"/>
      <c r="M54" s="117"/>
      <c r="N54" s="117"/>
      <c r="O54" s="117"/>
      <c r="P54" s="117"/>
      <c r="Q54" s="118"/>
      <c r="R54" s="6"/>
    </row>
    <row r="55" spans="2:18" x14ac:dyDescent="0.2">
      <c r="B55" s="5"/>
      <c r="C55" s="8"/>
      <c r="D55" s="8"/>
      <c r="E55" s="8"/>
      <c r="F55" s="8"/>
      <c r="G55" s="8"/>
      <c r="H55" s="8"/>
      <c r="I55" s="8"/>
      <c r="J55" s="8"/>
      <c r="K55" s="8"/>
      <c r="L55" s="8"/>
      <c r="M55" s="8"/>
      <c r="N55" s="8"/>
      <c r="O55" s="8"/>
      <c r="P55" s="8"/>
      <c r="Q55" s="8"/>
      <c r="R55" s="6"/>
    </row>
    <row r="56" spans="2:18" ht="13.5" thickBot="1" x14ac:dyDescent="0.25">
      <c r="B56" s="16"/>
      <c r="C56" s="17"/>
      <c r="D56" s="17"/>
      <c r="E56" s="17"/>
      <c r="F56" s="17"/>
      <c r="G56" s="17"/>
      <c r="H56" s="17"/>
      <c r="I56" s="17"/>
      <c r="J56" s="17"/>
      <c r="K56" s="17"/>
      <c r="L56" s="17"/>
      <c r="M56" s="17"/>
      <c r="N56" s="17"/>
      <c r="O56" s="17"/>
      <c r="P56" s="17"/>
      <c r="Q56" s="17"/>
      <c r="R56" s="18"/>
    </row>
    <row r="57" spans="2:18" x14ac:dyDescent="0.2">
      <c r="B57" s="8"/>
      <c r="C57" s="8"/>
      <c r="D57" s="8"/>
      <c r="E57" s="8"/>
      <c r="F57" s="8"/>
      <c r="G57" s="8"/>
      <c r="H57" s="8"/>
      <c r="I57" s="8"/>
      <c r="J57" s="8"/>
      <c r="K57" s="8"/>
      <c r="L57" s="8"/>
      <c r="M57" s="8"/>
      <c r="N57" s="8"/>
      <c r="O57" s="8"/>
      <c r="P57" s="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98" spans="3:21" ht="28.5" customHeight="1" x14ac:dyDescent="0.2"/>
    <row r="99" spans="3:21" x14ac:dyDescent="0.2">
      <c r="C99" s="8"/>
      <c r="D99" s="8"/>
    </row>
    <row r="100" spans="3:21" x14ac:dyDescent="0.2">
      <c r="C100" s="8"/>
      <c r="D100" s="8"/>
    </row>
    <row r="101" spans="3:21" x14ac:dyDescent="0.2">
      <c r="C101" s="8"/>
      <c r="D101" s="8"/>
    </row>
    <row r="102" spans="3:21" ht="13.5" hidden="1" thickBot="1" x14ac:dyDescent="0.25">
      <c r="C102" s="19" t="s">
        <v>28</v>
      </c>
      <c r="D102" s="20"/>
      <c r="H102" s="28" t="s">
        <v>18</v>
      </c>
      <c r="I102" s="28" t="s">
        <v>20</v>
      </c>
      <c r="J102" s="28" t="s">
        <v>47</v>
      </c>
      <c r="U102" s="21" t="s">
        <v>25</v>
      </c>
    </row>
    <row r="103" spans="3:21" ht="25.5" hidden="1" x14ac:dyDescent="0.2">
      <c r="C103" s="22" t="s">
        <v>31</v>
      </c>
      <c r="D103" s="23"/>
      <c r="H103" s="29" t="s">
        <v>3</v>
      </c>
      <c r="I103" s="29" t="s">
        <v>6</v>
      </c>
      <c r="J103" s="29" t="s">
        <v>48</v>
      </c>
      <c r="M103" s="115"/>
      <c r="N103" s="115"/>
    </row>
    <row r="104" spans="3:21" ht="25.5" hidden="1" x14ac:dyDescent="0.2">
      <c r="C104" s="22" t="s">
        <v>32</v>
      </c>
      <c r="D104" s="23"/>
      <c r="H104" s="29" t="s">
        <v>53</v>
      </c>
      <c r="I104" s="29" t="s">
        <v>58</v>
      </c>
      <c r="J104" s="29" t="s">
        <v>49</v>
      </c>
      <c r="M104" s="116"/>
      <c r="N104" s="116"/>
    </row>
    <row r="105" spans="3:21" ht="38.25" hidden="1" x14ac:dyDescent="0.2">
      <c r="C105" s="22" t="s">
        <v>33</v>
      </c>
      <c r="D105" s="23"/>
      <c r="H105" s="29" t="s">
        <v>4</v>
      </c>
      <c r="I105" s="29" t="s">
        <v>7</v>
      </c>
      <c r="J105" s="29" t="s">
        <v>50</v>
      </c>
      <c r="M105" s="116"/>
      <c r="N105" s="116"/>
    </row>
    <row r="106" spans="3:21" hidden="1" x14ac:dyDescent="0.2">
      <c r="C106" s="22" t="s">
        <v>34</v>
      </c>
      <c r="D106" s="23"/>
      <c r="H106" s="29"/>
      <c r="I106" s="29" t="s">
        <v>52</v>
      </c>
      <c r="J106" s="29" t="s">
        <v>51</v>
      </c>
      <c r="M106" s="116"/>
      <c r="N106" s="116"/>
    </row>
    <row r="107" spans="3:21" ht="25.5" hidden="1" x14ac:dyDescent="0.2">
      <c r="C107" s="22" t="s">
        <v>67</v>
      </c>
      <c r="D107" s="23"/>
      <c r="H107" s="29"/>
      <c r="I107" s="29" t="s">
        <v>8</v>
      </c>
      <c r="J107" s="29" t="s">
        <v>55</v>
      </c>
      <c r="M107" s="116"/>
      <c r="N107" s="116"/>
    </row>
    <row r="108" spans="3:21" hidden="1" x14ac:dyDescent="0.2">
      <c r="C108" s="22" t="s">
        <v>68</v>
      </c>
      <c r="D108" s="23"/>
      <c r="H108" s="29"/>
      <c r="I108" s="29" t="s">
        <v>9</v>
      </c>
      <c r="J108" s="29"/>
      <c r="M108" s="116"/>
      <c r="N108" s="116"/>
    </row>
    <row r="109" spans="3:21" hidden="1" x14ac:dyDescent="0.2">
      <c r="C109" s="22" t="s">
        <v>35</v>
      </c>
      <c r="D109" s="23"/>
      <c r="M109" s="115"/>
      <c r="N109" s="115"/>
    </row>
    <row r="110" spans="3:21" ht="66" hidden="1" customHeight="1" x14ac:dyDescent="0.2">
      <c r="C110" s="22" t="s">
        <v>36</v>
      </c>
      <c r="D110" s="23"/>
      <c r="M110" s="127"/>
      <c r="N110" s="127"/>
    </row>
    <row r="111" spans="3:21" hidden="1" x14ac:dyDescent="0.2">
      <c r="C111" s="22" t="s">
        <v>27</v>
      </c>
      <c r="D111" s="23"/>
    </row>
    <row r="112" spans="3:21" ht="25.5" hidden="1" x14ac:dyDescent="0.2">
      <c r="C112" s="22" t="s">
        <v>37</v>
      </c>
      <c r="D112" s="23"/>
    </row>
    <row r="113" spans="3:4" ht="25.5" hidden="1" x14ac:dyDescent="0.2">
      <c r="C113" s="22" t="s">
        <v>38</v>
      </c>
      <c r="D113" s="23"/>
    </row>
    <row r="114" spans="3:4" ht="25.5" hidden="1" x14ac:dyDescent="0.2">
      <c r="C114" s="22" t="s">
        <v>39</v>
      </c>
      <c r="D114" s="23"/>
    </row>
    <row r="115" spans="3:4" hidden="1" x14ac:dyDescent="0.2">
      <c r="C115" s="22" t="s">
        <v>30</v>
      </c>
      <c r="D115" s="24"/>
    </row>
    <row r="116" spans="3:4" hidden="1" x14ac:dyDescent="0.2">
      <c r="C116" s="22" t="s">
        <v>29</v>
      </c>
      <c r="D116" s="25"/>
    </row>
    <row r="117" spans="3:4" hidden="1" x14ac:dyDescent="0.2">
      <c r="C117" s="22" t="s">
        <v>40</v>
      </c>
      <c r="D117" s="24"/>
    </row>
    <row r="119" spans="3:4" ht="6.75" customHeight="1" x14ac:dyDescent="0.2"/>
    <row r="120" spans="3:4" ht="15" customHeight="1" x14ac:dyDescent="0.2">
      <c r="C120" s="26"/>
    </row>
    <row r="121" spans="3:4" ht="18.75" customHeight="1" x14ac:dyDescent="0.2">
      <c r="C121" s="26"/>
    </row>
    <row r="122" spans="3:4" ht="15" customHeight="1" x14ac:dyDescent="0.2">
      <c r="C122" s="26"/>
    </row>
    <row r="123" spans="3:4" ht="11.25" customHeight="1" x14ac:dyDescent="0.2">
      <c r="C123" s="26"/>
    </row>
    <row r="124" spans="3:4" ht="16.5" customHeight="1" x14ac:dyDescent="0.2">
      <c r="C124" s="26"/>
    </row>
    <row r="125" spans="3:4" ht="12" customHeight="1" x14ac:dyDescent="0.2">
      <c r="C125" s="26"/>
    </row>
    <row r="126" spans="3:4" ht="25.5" customHeight="1" x14ac:dyDescent="0.2">
      <c r="C126" s="26"/>
    </row>
    <row r="127" spans="3:4" ht="27.75" customHeight="1" x14ac:dyDescent="0.2">
      <c r="C127" s="26"/>
    </row>
    <row r="128" spans="3:4" ht="36.75" customHeight="1" x14ac:dyDescent="0.2">
      <c r="C128" s="27"/>
    </row>
    <row r="129" spans="3:3" x14ac:dyDescent="0.2">
      <c r="C129" s="26"/>
    </row>
  </sheetData>
  <mergeCells count="86">
    <mergeCell ref="E51:J51"/>
    <mergeCell ref="K51:Q51"/>
    <mergeCell ref="E52:J52"/>
    <mergeCell ref="K52:Q52"/>
    <mergeCell ref="M110:N110"/>
    <mergeCell ref="E53:J53"/>
    <mergeCell ref="K53:Q53"/>
    <mergeCell ref="E54:J54"/>
    <mergeCell ref="K54:Q54"/>
    <mergeCell ref="M103:N103"/>
    <mergeCell ref="M104:N104"/>
    <mergeCell ref="M105:N105"/>
    <mergeCell ref="M106:N106"/>
    <mergeCell ref="M107:N107"/>
    <mergeCell ref="M108:N108"/>
    <mergeCell ref="M109:N109"/>
    <mergeCell ref="E48:J48"/>
    <mergeCell ref="K48:Q48"/>
    <mergeCell ref="E49:J49"/>
    <mergeCell ref="K49:Q49"/>
    <mergeCell ref="E50:J50"/>
    <mergeCell ref="K50:Q50"/>
    <mergeCell ref="E45:J45"/>
    <mergeCell ref="K45:Q45"/>
    <mergeCell ref="E46:J46"/>
    <mergeCell ref="K46:Q46"/>
    <mergeCell ref="E47:J47"/>
    <mergeCell ref="K47:Q47"/>
    <mergeCell ref="E42:J42"/>
    <mergeCell ref="E43:J43"/>
    <mergeCell ref="K43:Q43"/>
    <mergeCell ref="E44:J44"/>
    <mergeCell ref="K44:Q44"/>
    <mergeCell ref="P27:Q27"/>
    <mergeCell ref="D27:I27"/>
    <mergeCell ref="J27:O27"/>
    <mergeCell ref="I30:Q30"/>
    <mergeCell ref="C41:J41"/>
    <mergeCell ref="K41:Q41"/>
    <mergeCell ref="P26:Q26"/>
    <mergeCell ref="D26:I26"/>
    <mergeCell ref="J26:O26"/>
    <mergeCell ref="P25:Q25"/>
    <mergeCell ref="D25:I25"/>
    <mergeCell ref="J25:O25"/>
    <mergeCell ref="B20:R20"/>
    <mergeCell ref="C23:Q23"/>
    <mergeCell ref="P24:Q24"/>
    <mergeCell ref="D24:I24"/>
    <mergeCell ref="J24:O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8">
    <dataValidation type="list" allowBlank="1" showInputMessage="1" showErrorMessage="1" prompt="Selecione de la lista desplegable la tendencia esperada" sqref="P13:Q14">
      <formula1>$J$103:$J$107</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$C$103:$C$117</formula1>
    </dataValidation>
    <dataValidation allowBlank="1" showInputMessage="1" showErrorMessage="1" prompt="Realice un pequeño análisis, acerca del cumplimiento o incumplimiento del indicador, identificando los factores que fueron relevantes en el resultado del indicador." sqref="D52:D54 C43:C54 E43:J54"/>
    <dataValidation allowBlank="1" showInputMessage="1" showErrorMessage="1" prompt="Identifique el resultado del indicador en la medición desarrollada" sqref="P27"/>
    <dataValidation allowBlank="1" showInputMessage="1" showErrorMessage="1" prompt="Identifique el valor registrado en el numerador de la fórmula de cálculo" sqref="P26"/>
    <dataValidation allowBlank="1" showInputMessage="1" showErrorMessage="1" prompt="Valor que se espera alcance el Indicador" sqref="P25 D25:D27 J25:J27"/>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130"/>
  <sheetViews>
    <sheetView showGridLines="0" topLeftCell="A4" zoomScaleNormal="100" zoomScaleSheetLayoutView="100" workbookViewId="0">
      <selection activeCell="D48" sqref="D48"/>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2"/>
      <c r="C2" s="103"/>
      <c r="D2" s="104"/>
      <c r="E2" s="62" t="s">
        <v>62</v>
      </c>
      <c r="F2" s="63"/>
      <c r="G2" s="63"/>
      <c r="H2" s="63"/>
      <c r="I2" s="63"/>
      <c r="J2" s="63"/>
      <c r="K2" s="63"/>
      <c r="L2" s="63"/>
      <c r="M2" s="63"/>
      <c r="N2" s="64"/>
      <c r="O2" s="86" t="s">
        <v>61</v>
      </c>
      <c r="P2" s="86"/>
      <c r="Q2" s="86"/>
      <c r="R2" s="86"/>
    </row>
    <row r="3" spans="2:18" ht="24.75" customHeight="1" x14ac:dyDescent="0.2">
      <c r="B3" s="105"/>
      <c r="C3" s="106"/>
      <c r="D3" s="107"/>
      <c r="E3" s="65"/>
      <c r="F3" s="66"/>
      <c r="G3" s="66"/>
      <c r="H3" s="66"/>
      <c r="I3" s="66"/>
      <c r="J3" s="66"/>
      <c r="K3" s="66"/>
      <c r="L3" s="66"/>
      <c r="M3" s="66"/>
      <c r="N3" s="67"/>
      <c r="O3" s="86" t="s">
        <v>59</v>
      </c>
      <c r="P3" s="86"/>
      <c r="Q3" s="86"/>
      <c r="R3" s="86"/>
    </row>
    <row r="4" spans="2:18" ht="24.75" customHeight="1" thickBot="1" x14ac:dyDescent="0.25">
      <c r="B4" s="105"/>
      <c r="C4" s="106"/>
      <c r="D4" s="107"/>
      <c r="E4" s="68"/>
      <c r="F4" s="69"/>
      <c r="G4" s="69"/>
      <c r="H4" s="69"/>
      <c r="I4" s="69"/>
      <c r="J4" s="69"/>
      <c r="K4" s="69"/>
      <c r="L4" s="69"/>
      <c r="M4" s="69"/>
      <c r="N4" s="70"/>
      <c r="O4" s="86" t="s">
        <v>60</v>
      </c>
      <c r="P4" s="86"/>
      <c r="Q4" s="86"/>
      <c r="R4" s="86"/>
    </row>
    <row r="5" spans="2:18" ht="13.5" thickBot="1" x14ac:dyDescent="0.25">
      <c r="B5" s="146"/>
      <c r="C5" s="145"/>
      <c r="D5" s="145"/>
      <c r="E5" s="145"/>
      <c r="F5" s="145"/>
      <c r="G5" s="145"/>
      <c r="H5" s="145"/>
      <c r="I5" s="145"/>
      <c r="J5" s="145"/>
      <c r="K5" s="145"/>
      <c r="L5" s="145"/>
      <c r="M5" s="145"/>
      <c r="N5" s="145"/>
      <c r="O5" s="147"/>
      <c r="P5" s="147"/>
      <c r="Q5" s="147"/>
      <c r="R5" s="148"/>
    </row>
    <row r="6" spans="2:18" ht="15" customHeight="1" thickBot="1" x14ac:dyDescent="0.25">
      <c r="B6" s="108" t="s">
        <v>93</v>
      </c>
      <c r="C6" s="109"/>
      <c r="D6" s="109"/>
      <c r="E6" s="109"/>
      <c r="F6" s="109"/>
      <c r="G6" s="109"/>
      <c r="H6" s="109"/>
      <c r="I6" s="109"/>
      <c r="J6" s="109"/>
      <c r="K6" s="109"/>
      <c r="L6" s="109"/>
      <c r="M6" s="109"/>
      <c r="N6" s="109"/>
      <c r="O6" s="109"/>
      <c r="P6" s="109"/>
      <c r="Q6" s="109"/>
      <c r="R6" s="110"/>
    </row>
    <row r="7" spans="2:18" ht="13.5" thickBot="1" x14ac:dyDescent="0.25">
      <c r="B7" s="5"/>
      <c r="C7" s="145"/>
      <c r="D7" s="145"/>
      <c r="E7" s="145"/>
      <c r="F7" s="145"/>
      <c r="G7" s="145"/>
      <c r="H7" s="145"/>
      <c r="I7" s="145"/>
      <c r="J7" s="145"/>
      <c r="K7" s="145"/>
      <c r="L7" s="145"/>
      <c r="M7" s="145"/>
      <c r="N7" s="145"/>
      <c r="O7" s="145"/>
      <c r="P7" s="145"/>
      <c r="Q7" s="145"/>
      <c r="R7" s="6"/>
    </row>
    <row r="8" spans="2:18" ht="23.25" customHeight="1" thickBot="1" x14ac:dyDescent="0.25">
      <c r="B8" s="5"/>
      <c r="C8" s="7" t="s">
        <v>45</v>
      </c>
      <c r="D8" s="112" t="s">
        <v>38</v>
      </c>
      <c r="E8" s="113"/>
      <c r="F8" s="113"/>
      <c r="G8" s="113"/>
      <c r="H8" s="113"/>
      <c r="I8" s="114"/>
      <c r="J8" s="87" t="s">
        <v>41</v>
      </c>
      <c r="K8" s="88"/>
      <c r="L8" s="142" t="s">
        <v>108</v>
      </c>
      <c r="M8" s="143"/>
      <c r="N8" s="143"/>
      <c r="O8" s="143"/>
      <c r="P8" s="143"/>
      <c r="Q8" s="144"/>
      <c r="R8" s="6"/>
    </row>
    <row r="9" spans="2:18" ht="23.25" customHeight="1" thickBot="1" x14ac:dyDescent="0.25">
      <c r="B9" s="5"/>
      <c r="C9" s="7" t="s">
        <v>44</v>
      </c>
      <c r="D9" s="111" t="s">
        <v>109</v>
      </c>
      <c r="E9" s="100"/>
      <c r="F9" s="100"/>
      <c r="G9" s="100"/>
      <c r="H9" s="100"/>
      <c r="I9" s="101"/>
      <c r="J9" s="89" t="s">
        <v>42</v>
      </c>
      <c r="K9" s="90"/>
      <c r="L9" s="93" t="s">
        <v>110</v>
      </c>
      <c r="M9" s="94"/>
      <c r="N9" s="94"/>
      <c r="O9" s="94"/>
      <c r="P9" s="94"/>
      <c r="Q9" s="95"/>
      <c r="R9" s="6"/>
    </row>
    <row r="10" spans="2:18" ht="23.25" customHeight="1" thickBot="1" x14ac:dyDescent="0.25">
      <c r="B10" s="5"/>
      <c r="C10" s="7" t="s">
        <v>43</v>
      </c>
      <c r="D10" s="99" t="s">
        <v>111</v>
      </c>
      <c r="E10" s="100"/>
      <c r="F10" s="100"/>
      <c r="G10" s="100"/>
      <c r="H10" s="100"/>
      <c r="I10" s="101"/>
      <c r="J10" s="91"/>
      <c r="K10" s="92"/>
      <c r="L10" s="96"/>
      <c r="M10" s="97"/>
      <c r="N10" s="97"/>
      <c r="O10" s="97"/>
      <c r="P10" s="97"/>
      <c r="Q10" s="98"/>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33" t="s">
        <v>13</v>
      </c>
      <c r="D12" s="134"/>
      <c r="E12" s="133" t="s">
        <v>94</v>
      </c>
      <c r="F12" s="141"/>
      <c r="G12" s="128" t="s">
        <v>0</v>
      </c>
      <c r="H12" s="129"/>
      <c r="I12" s="133" t="s">
        <v>2</v>
      </c>
      <c r="J12" s="141"/>
      <c r="K12" s="152" t="s">
        <v>5</v>
      </c>
      <c r="L12" s="153"/>
      <c r="M12" s="71" t="s">
        <v>1</v>
      </c>
      <c r="N12" s="72"/>
      <c r="O12" s="73"/>
      <c r="P12" s="80" t="s">
        <v>46</v>
      </c>
      <c r="Q12" s="81"/>
      <c r="R12" s="6"/>
    </row>
    <row r="13" spans="2:18" ht="15" customHeight="1" x14ac:dyDescent="0.2">
      <c r="B13" s="5"/>
      <c r="C13" s="214" t="s">
        <v>112</v>
      </c>
      <c r="D13" s="136"/>
      <c r="E13" s="135" t="s">
        <v>72</v>
      </c>
      <c r="F13" s="139"/>
      <c r="G13" s="162" t="s">
        <v>73</v>
      </c>
      <c r="H13" s="163"/>
      <c r="I13" s="166" t="s">
        <v>3</v>
      </c>
      <c r="J13" s="83"/>
      <c r="K13" s="154" t="s">
        <v>7</v>
      </c>
      <c r="L13" s="155"/>
      <c r="M13" s="74" t="s">
        <v>113</v>
      </c>
      <c r="N13" s="75"/>
      <c r="O13" s="76"/>
      <c r="P13" s="82" t="s">
        <v>49</v>
      </c>
      <c r="Q13" s="83"/>
      <c r="R13" s="6"/>
    </row>
    <row r="14" spans="2:18" ht="29.25" customHeight="1" thickBot="1" x14ac:dyDescent="0.25">
      <c r="B14" s="5"/>
      <c r="C14" s="137"/>
      <c r="D14" s="138"/>
      <c r="E14" s="137"/>
      <c r="F14" s="140"/>
      <c r="G14" s="164"/>
      <c r="H14" s="165"/>
      <c r="I14" s="167"/>
      <c r="J14" s="85"/>
      <c r="K14" s="156"/>
      <c r="L14" s="157"/>
      <c r="M14" s="77"/>
      <c r="N14" s="78"/>
      <c r="O14" s="79"/>
      <c r="P14" s="84"/>
      <c r="Q14" s="85"/>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71" t="s">
        <v>10</v>
      </c>
      <c r="D16" s="215" t="s">
        <v>21</v>
      </c>
      <c r="E16" s="216"/>
      <c r="F16" s="174" t="s">
        <v>78</v>
      </c>
      <c r="G16" s="175"/>
      <c r="H16" s="10"/>
      <c r="I16" s="10"/>
      <c r="J16" s="10"/>
      <c r="K16" s="10"/>
      <c r="L16" s="10"/>
      <c r="M16" s="11"/>
      <c r="N16" s="11"/>
      <c r="O16" s="11"/>
      <c r="P16" s="11"/>
      <c r="Q16" s="11"/>
      <c r="R16" s="6"/>
    </row>
    <row r="17" spans="2:20" ht="18.75" customHeight="1" x14ac:dyDescent="0.2">
      <c r="B17" s="5"/>
      <c r="C17" s="158"/>
      <c r="D17" s="217" t="s">
        <v>22</v>
      </c>
      <c r="E17" s="218"/>
      <c r="F17" s="176" t="s">
        <v>79</v>
      </c>
      <c r="G17" s="177"/>
      <c r="H17" s="10"/>
      <c r="I17" s="10"/>
      <c r="J17" s="10"/>
      <c r="K17" s="10"/>
      <c r="L17" s="10"/>
      <c r="M17" s="11"/>
      <c r="N17" s="11"/>
      <c r="O17" s="11"/>
      <c r="P17" s="11"/>
      <c r="Q17" s="11"/>
      <c r="R17" s="6"/>
    </row>
    <row r="18" spans="2:20" ht="18.75" customHeight="1" thickBot="1" x14ac:dyDescent="0.25">
      <c r="B18" s="5"/>
      <c r="C18" s="159"/>
      <c r="D18" s="219" t="s">
        <v>23</v>
      </c>
      <c r="E18" s="220"/>
      <c r="F18" s="160" t="s">
        <v>80</v>
      </c>
      <c r="G18" s="161"/>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30" t="s">
        <v>19</v>
      </c>
      <c r="C20" s="131"/>
      <c r="D20" s="131"/>
      <c r="E20" s="131"/>
      <c r="F20" s="131"/>
      <c r="G20" s="131"/>
      <c r="H20" s="131"/>
      <c r="I20" s="131"/>
      <c r="J20" s="131"/>
      <c r="K20" s="131"/>
      <c r="L20" s="131"/>
      <c r="M20" s="131"/>
      <c r="N20" s="131"/>
      <c r="O20" s="131"/>
      <c r="P20" s="131"/>
      <c r="Q20" s="131"/>
      <c r="R20" s="132"/>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49" t="s">
        <v>11</v>
      </c>
      <c r="D23" s="150"/>
      <c r="E23" s="150"/>
      <c r="F23" s="150"/>
      <c r="G23" s="150"/>
      <c r="H23" s="150"/>
      <c r="I23" s="150"/>
      <c r="J23" s="150"/>
      <c r="K23" s="150"/>
      <c r="L23" s="150"/>
      <c r="M23" s="150"/>
      <c r="N23" s="150"/>
      <c r="O23" s="150"/>
      <c r="P23" s="150"/>
      <c r="Q23" s="151"/>
      <c r="R23" s="6"/>
    </row>
    <row r="24" spans="2:20" ht="27" customHeight="1" thickBot="1" x14ac:dyDescent="0.25">
      <c r="B24" s="5"/>
      <c r="C24" s="34" t="s">
        <v>15</v>
      </c>
      <c r="D24" s="197" t="s">
        <v>63</v>
      </c>
      <c r="E24" s="198"/>
      <c r="F24" s="199"/>
      <c r="G24" s="200" t="s">
        <v>64</v>
      </c>
      <c r="H24" s="198"/>
      <c r="I24" s="199"/>
      <c r="J24" s="200" t="s">
        <v>65</v>
      </c>
      <c r="K24" s="198"/>
      <c r="L24" s="199"/>
      <c r="M24" s="200" t="s">
        <v>66</v>
      </c>
      <c r="N24" s="198"/>
      <c r="O24" s="199"/>
      <c r="P24" s="150" t="s">
        <v>12</v>
      </c>
      <c r="Q24" s="151"/>
      <c r="R24" s="6"/>
    </row>
    <row r="25" spans="2:20" ht="15" customHeight="1" x14ac:dyDescent="0.2">
      <c r="B25" s="5"/>
      <c r="C25" s="35" t="s">
        <v>16</v>
      </c>
      <c r="D25" s="201">
        <v>1</v>
      </c>
      <c r="E25" s="57"/>
      <c r="F25" s="58"/>
      <c r="G25" s="201">
        <v>1</v>
      </c>
      <c r="H25" s="57"/>
      <c r="I25" s="58"/>
      <c r="J25" s="201">
        <v>1</v>
      </c>
      <c r="K25" s="57"/>
      <c r="L25" s="58"/>
      <c r="M25" s="201">
        <v>1</v>
      </c>
      <c r="N25" s="57"/>
      <c r="O25" s="58"/>
      <c r="P25" s="195"/>
      <c r="Q25" s="196"/>
      <c r="R25" s="6"/>
    </row>
    <row r="26" spans="2:20" x14ac:dyDescent="0.2">
      <c r="B26" s="5"/>
      <c r="C26" s="36" t="s">
        <v>14</v>
      </c>
      <c r="D26" s="221">
        <v>1</v>
      </c>
      <c r="E26" s="51"/>
      <c r="F26" s="52"/>
      <c r="G26" s="50">
        <v>1</v>
      </c>
      <c r="H26" s="51"/>
      <c r="I26" s="52"/>
      <c r="J26" s="50">
        <v>1</v>
      </c>
      <c r="K26" s="51"/>
      <c r="L26" s="52"/>
      <c r="M26" s="50">
        <v>1</v>
      </c>
      <c r="N26" s="51"/>
      <c r="O26" s="52"/>
      <c r="P26" s="181"/>
      <c r="Q26" s="182"/>
      <c r="R26" s="6"/>
    </row>
    <row r="27" spans="2:20" ht="15.75" customHeight="1" x14ac:dyDescent="0.2">
      <c r="B27" s="5"/>
      <c r="C27" s="36" t="s">
        <v>26</v>
      </c>
      <c r="D27" s="221">
        <v>1</v>
      </c>
      <c r="E27" s="51"/>
      <c r="F27" s="52"/>
      <c r="G27" s="50">
        <v>1</v>
      </c>
      <c r="H27" s="51"/>
      <c r="I27" s="52"/>
      <c r="J27" s="50">
        <v>1</v>
      </c>
      <c r="K27" s="51"/>
      <c r="L27" s="52"/>
      <c r="M27" s="50">
        <v>1</v>
      </c>
      <c r="N27" s="51"/>
      <c r="O27" s="52"/>
      <c r="P27" s="183"/>
      <c r="Q27" s="184"/>
      <c r="R27" s="6"/>
    </row>
    <row r="28" spans="2:20" ht="15.75" customHeight="1" thickBot="1" x14ac:dyDescent="0.25">
      <c r="B28" s="5"/>
      <c r="C28" s="37" t="s">
        <v>24</v>
      </c>
      <c r="D28" s="222">
        <f>(D26/D27)*100</f>
        <v>100</v>
      </c>
      <c r="E28" s="223"/>
      <c r="F28" s="224"/>
      <c r="G28" s="222">
        <f t="shared" ref="G28" si="0">G26/G27*100</f>
        <v>100</v>
      </c>
      <c r="H28" s="223"/>
      <c r="I28" s="224"/>
      <c r="J28" s="222">
        <f t="shared" ref="J28" si="1">J26/J27*100</f>
        <v>100</v>
      </c>
      <c r="K28" s="223"/>
      <c r="L28" s="224"/>
      <c r="M28" s="222">
        <f t="shared" ref="M28" si="2">M26/M27*100</f>
        <v>100</v>
      </c>
      <c r="N28" s="223"/>
      <c r="O28" s="224"/>
      <c r="P28" s="185"/>
      <c r="Q28" s="186"/>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80"/>
      <c r="J31" s="180"/>
      <c r="K31" s="180"/>
      <c r="L31" s="180"/>
      <c r="M31" s="180"/>
      <c r="N31" s="180"/>
      <c r="O31" s="180"/>
      <c r="P31" s="180"/>
      <c r="Q31" s="180"/>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19" t="s">
        <v>17</v>
      </c>
      <c r="D42" s="120"/>
      <c r="E42" s="120"/>
      <c r="F42" s="120"/>
      <c r="G42" s="120"/>
      <c r="H42" s="120"/>
      <c r="I42" s="120"/>
      <c r="J42" s="120"/>
      <c r="K42" s="108" t="s">
        <v>54</v>
      </c>
      <c r="L42" s="109"/>
      <c r="M42" s="109"/>
      <c r="N42" s="109"/>
      <c r="O42" s="109"/>
      <c r="P42" s="109"/>
      <c r="Q42" s="110"/>
      <c r="R42" s="6"/>
    </row>
    <row r="43" spans="2:18" ht="28.5" customHeight="1" thickBot="1" x14ac:dyDescent="0.25">
      <c r="B43" s="5"/>
      <c r="C43" s="30"/>
      <c r="D43" s="31" t="s">
        <v>56</v>
      </c>
      <c r="E43" s="187" t="s">
        <v>57</v>
      </c>
      <c r="F43" s="187"/>
      <c r="G43" s="187"/>
      <c r="H43" s="187"/>
      <c r="I43" s="187"/>
      <c r="J43" s="188"/>
      <c r="K43" s="42"/>
      <c r="L43" s="43"/>
      <c r="M43" s="43"/>
      <c r="N43" s="43"/>
      <c r="O43" s="43"/>
      <c r="P43" s="43"/>
      <c r="Q43" s="44"/>
      <c r="R43" s="6"/>
    </row>
    <row r="44" spans="2:18" ht="38.25" customHeight="1" thickBot="1" x14ac:dyDescent="0.25">
      <c r="B44" s="5"/>
      <c r="C44" s="14" t="s">
        <v>81</v>
      </c>
      <c r="D44" s="46">
        <v>43671</v>
      </c>
      <c r="E44" s="124" t="s">
        <v>114</v>
      </c>
      <c r="F44" s="125"/>
      <c r="G44" s="125"/>
      <c r="H44" s="125"/>
      <c r="I44" s="125"/>
      <c r="J44" s="126"/>
      <c r="K44" s="117"/>
      <c r="L44" s="117"/>
      <c r="M44" s="117"/>
      <c r="N44" s="117"/>
      <c r="O44" s="117"/>
      <c r="P44" s="117"/>
      <c r="Q44" s="118"/>
      <c r="R44" s="6"/>
    </row>
    <row r="45" spans="2:18" ht="38.25" customHeight="1" thickBot="1" x14ac:dyDescent="0.25">
      <c r="B45" s="5"/>
      <c r="C45" s="14" t="s">
        <v>82</v>
      </c>
      <c r="D45" s="46">
        <v>43671</v>
      </c>
      <c r="E45" s="124" t="s">
        <v>114</v>
      </c>
      <c r="F45" s="125"/>
      <c r="G45" s="125"/>
      <c r="H45" s="125"/>
      <c r="I45" s="125"/>
      <c r="J45" s="126"/>
      <c r="K45" s="117"/>
      <c r="L45" s="117"/>
      <c r="M45" s="117"/>
      <c r="N45" s="117"/>
      <c r="O45" s="117"/>
      <c r="P45" s="117"/>
      <c r="Q45" s="118"/>
      <c r="R45" s="6"/>
    </row>
    <row r="46" spans="2:18" ht="38.25" customHeight="1" thickBot="1" x14ac:dyDescent="0.25">
      <c r="B46" s="5"/>
      <c r="C46" s="14" t="s">
        <v>83</v>
      </c>
      <c r="D46" s="46">
        <v>43749</v>
      </c>
      <c r="E46" s="124" t="s">
        <v>114</v>
      </c>
      <c r="F46" s="125"/>
      <c r="G46" s="125"/>
      <c r="H46" s="125"/>
      <c r="I46" s="125"/>
      <c r="J46" s="126"/>
      <c r="K46" s="117"/>
      <c r="L46" s="117"/>
      <c r="M46" s="117"/>
      <c r="N46" s="117"/>
      <c r="O46" s="117"/>
      <c r="P46" s="117"/>
      <c r="Q46" s="118"/>
      <c r="R46" s="6"/>
    </row>
    <row r="47" spans="2:18" ht="38.25" customHeight="1" thickBot="1" x14ac:dyDescent="0.25">
      <c r="B47" s="5"/>
      <c r="C47" s="14" t="s">
        <v>84</v>
      </c>
      <c r="D47" s="46">
        <v>43845</v>
      </c>
      <c r="E47" s="124" t="s">
        <v>114</v>
      </c>
      <c r="F47" s="125"/>
      <c r="G47" s="125"/>
      <c r="H47" s="125"/>
      <c r="I47" s="125"/>
      <c r="J47" s="126"/>
      <c r="K47" s="117"/>
      <c r="L47" s="117"/>
      <c r="M47" s="117"/>
      <c r="N47" s="117"/>
      <c r="O47" s="117"/>
      <c r="P47" s="117"/>
      <c r="Q47" s="118"/>
      <c r="R47" s="6"/>
    </row>
    <row r="48" spans="2:18" ht="38.25" customHeight="1" thickBot="1" x14ac:dyDescent="0.25">
      <c r="B48" s="5"/>
      <c r="C48" s="14" t="s">
        <v>85</v>
      </c>
      <c r="D48" s="33"/>
      <c r="E48" s="124"/>
      <c r="F48" s="125"/>
      <c r="G48" s="125"/>
      <c r="H48" s="125"/>
      <c r="I48" s="125"/>
      <c r="J48" s="126"/>
      <c r="K48" s="117"/>
      <c r="L48" s="117"/>
      <c r="M48" s="117"/>
      <c r="N48" s="117"/>
      <c r="O48" s="117"/>
      <c r="P48" s="117"/>
      <c r="Q48" s="118"/>
      <c r="R48" s="6"/>
    </row>
    <row r="49" spans="2:18" ht="38.25" customHeight="1" thickBot="1" x14ac:dyDescent="0.25">
      <c r="B49" s="5"/>
      <c r="C49" s="14" t="s">
        <v>86</v>
      </c>
      <c r="D49" s="33"/>
      <c r="E49" s="124"/>
      <c r="F49" s="125"/>
      <c r="G49" s="125"/>
      <c r="H49" s="125"/>
      <c r="I49" s="125"/>
      <c r="J49" s="126"/>
      <c r="K49" s="117"/>
      <c r="L49" s="117"/>
      <c r="M49" s="117"/>
      <c r="N49" s="117"/>
      <c r="O49" s="117"/>
      <c r="P49" s="117"/>
      <c r="Q49" s="118"/>
      <c r="R49" s="6"/>
    </row>
    <row r="50" spans="2:18" ht="38.25" customHeight="1" thickBot="1" x14ac:dyDescent="0.25">
      <c r="B50" s="5"/>
      <c r="C50" s="14" t="s">
        <v>87</v>
      </c>
      <c r="D50" s="33"/>
      <c r="E50" s="124"/>
      <c r="F50" s="125"/>
      <c r="G50" s="125"/>
      <c r="H50" s="125"/>
      <c r="I50" s="125"/>
      <c r="J50" s="126"/>
      <c r="K50" s="117"/>
      <c r="L50" s="117"/>
      <c r="M50" s="117"/>
      <c r="N50" s="117"/>
      <c r="O50" s="117"/>
      <c r="P50" s="117"/>
      <c r="Q50" s="118"/>
      <c r="R50" s="6"/>
    </row>
    <row r="51" spans="2:18" ht="38.25" customHeight="1" thickBot="1" x14ac:dyDescent="0.25">
      <c r="B51" s="5"/>
      <c r="C51" s="14" t="s">
        <v>88</v>
      </c>
      <c r="D51" s="33"/>
      <c r="E51" s="124"/>
      <c r="F51" s="125"/>
      <c r="G51" s="125"/>
      <c r="H51" s="125"/>
      <c r="I51" s="125"/>
      <c r="J51" s="126"/>
      <c r="K51" s="117"/>
      <c r="L51" s="117"/>
      <c r="M51" s="117"/>
      <c r="N51" s="117"/>
      <c r="O51" s="117"/>
      <c r="P51" s="117"/>
      <c r="Q51" s="118"/>
      <c r="R51" s="6"/>
    </row>
    <row r="52" spans="2:18" ht="38.25" customHeight="1" thickBot="1" x14ac:dyDescent="0.25">
      <c r="B52" s="5"/>
      <c r="C52" s="14" t="s">
        <v>89</v>
      </c>
      <c r="D52" s="33"/>
      <c r="E52" s="124"/>
      <c r="F52" s="125"/>
      <c r="G52" s="125"/>
      <c r="H52" s="125"/>
      <c r="I52" s="125"/>
      <c r="J52" s="126"/>
      <c r="K52" s="117"/>
      <c r="L52" s="117"/>
      <c r="M52" s="117"/>
      <c r="N52" s="117"/>
      <c r="O52" s="117"/>
      <c r="P52" s="117"/>
      <c r="Q52" s="118"/>
      <c r="R52" s="6"/>
    </row>
    <row r="53" spans="2:18" ht="39" customHeight="1" thickBot="1" x14ac:dyDescent="0.25">
      <c r="B53" s="5"/>
      <c r="C53" s="14" t="s">
        <v>90</v>
      </c>
      <c r="D53" s="32"/>
      <c r="E53" s="124"/>
      <c r="F53" s="125"/>
      <c r="G53" s="125"/>
      <c r="H53" s="125"/>
      <c r="I53" s="125"/>
      <c r="J53" s="126"/>
      <c r="K53" s="117"/>
      <c r="L53" s="117"/>
      <c r="M53" s="117"/>
      <c r="N53" s="117"/>
      <c r="O53" s="117"/>
      <c r="P53" s="117"/>
      <c r="Q53" s="118"/>
      <c r="R53" s="6"/>
    </row>
    <row r="54" spans="2:18" ht="39" customHeight="1" thickBot="1" x14ac:dyDescent="0.25">
      <c r="B54" s="5"/>
      <c r="C54" s="15" t="s">
        <v>91</v>
      </c>
      <c r="D54" s="32"/>
      <c r="E54" s="124"/>
      <c r="F54" s="125"/>
      <c r="G54" s="125"/>
      <c r="H54" s="125"/>
      <c r="I54" s="125"/>
      <c r="J54" s="126"/>
      <c r="K54" s="178"/>
      <c r="L54" s="178"/>
      <c r="M54" s="178"/>
      <c r="N54" s="178"/>
      <c r="O54" s="178"/>
      <c r="P54" s="178"/>
      <c r="Q54" s="179"/>
      <c r="R54" s="6"/>
    </row>
    <row r="55" spans="2:18" ht="40.5" customHeight="1" thickBot="1" x14ac:dyDescent="0.25">
      <c r="B55" s="5"/>
      <c r="C55" s="14" t="s">
        <v>92</v>
      </c>
      <c r="D55" s="32"/>
      <c r="E55" s="189"/>
      <c r="F55" s="190"/>
      <c r="G55" s="190"/>
      <c r="H55" s="190"/>
      <c r="I55" s="190"/>
      <c r="J55" s="191"/>
      <c r="K55" s="117"/>
      <c r="L55" s="117"/>
      <c r="M55" s="117"/>
      <c r="N55" s="117"/>
      <c r="O55" s="117"/>
      <c r="P55" s="117"/>
      <c r="Q55" s="118"/>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x14ac:dyDescent="0.2">
      <c r="C102" s="8"/>
      <c r="D102" s="8"/>
    </row>
    <row r="103" spans="3:21" ht="13.5" hidden="1" thickBot="1" x14ac:dyDescent="0.25">
      <c r="C103" s="19" t="s">
        <v>28</v>
      </c>
      <c r="D103" s="20"/>
      <c r="H103" s="28" t="s">
        <v>18</v>
      </c>
      <c r="I103" s="28" t="s">
        <v>20</v>
      </c>
      <c r="J103" s="28" t="s">
        <v>47</v>
      </c>
      <c r="U103" s="21" t="s">
        <v>25</v>
      </c>
    </row>
    <row r="104" spans="3:21" ht="25.5" hidden="1" x14ac:dyDescent="0.2">
      <c r="C104" s="22" t="s">
        <v>31</v>
      </c>
      <c r="D104" s="23"/>
      <c r="H104" s="29" t="s">
        <v>3</v>
      </c>
      <c r="I104" s="29" t="s">
        <v>6</v>
      </c>
      <c r="J104" s="29" t="s">
        <v>48</v>
      </c>
      <c r="M104" s="115"/>
      <c r="N104" s="115"/>
    </row>
    <row r="105" spans="3:21" ht="25.5" hidden="1" x14ac:dyDescent="0.2">
      <c r="C105" s="22" t="s">
        <v>32</v>
      </c>
      <c r="D105" s="23"/>
      <c r="H105" s="29" t="s">
        <v>53</v>
      </c>
      <c r="I105" s="29" t="s">
        <v>58</v>
      </c>
      <c r="J105" s="29" t="s">
        <v>49</v>
      </c>
      <c r="M105" s="116"/>
      <c r="N105" s="116"/>
    </row>
    <row r="106" spans="3:21" ht="38.25" hidden="1" x14ac:dyDescent="0.2">
      <c r="C106" s="22" t="s">
        <v>33</v>
      </c>
      <c r="D106" s="23"/>
      <c r="H106" s="29" t="s">
        <v>4</v>
      </c>
      <c r="I106" s="29" t="s">
        <v>7</v>
      </c>
      <c r="J106" s="29" t="s">
        <v>50</v>
      </c>
      <c r="M106" s="116"/>
      <c r="N106" s="116"/>
    </row>
    <row r="107" spans="3:21" hidden="1" x14ac:dyDescent="0.2">
      <c r="C107" s="22" t="s">
        <v>34</v>
      </c>
      <c r="D107" s="23"/>
      <c r="H107" s="29"/>
      <c r="I107" s="29" t="s">
        <v>52</v>
      </c>
      <c r="J107" s="29" t="s">
        <v>51</v>
      </c>
      <c r="M107" s="116"/>
      <c r="N107" s="116"/>
    </row>
    <row r="108" spans="3:21" ht="25.5" hidden="1" x14ac:dyDescent="0.2">
      <c r="C108" s="22" t="s">
        <v>67</v>
      </c>
      <c r="D108" s="23"/>
      <c r="H108" s="29"/>
      <c r="I108" s="29" t="s">
        <v>8</v>
      </c>
      <c r="J108" s="29" t="s">
        <v>55</v>
      </c>
      <c r="M108" s="116"/>
      <c r="N108" s="116"/>
    </row>
    <row r="109" spans="3:21" hidden="1" x14ac:dyDescent="0.2">
      <c r="C109" s="22" t="s">
        <v>68</v>
      </c>
      <c r="D109" s="23"/>
      <c r="H109" s="29"/>
      <c r="I109" s="29" t="s">
        <v>9</v>
      </c>
      <c r="J109" s="29"/>
      <c r="M109" s="116"/>
      <c r="N109" s="116"/>
    </row>
    <row r="110" spans="3:21" hidden="1" x14ac:dyDescent="0.2">
      <c r="C110" s="22" t="s">
        <v>35</v>
      </c>
      <c r="D110" s="23"/>
      <c r="M110" s="115"/>
      <c r="N110" s="115"/>
    </row>
    <row r="111" spans="3:21" ht="66" hidden="1" customHeight="1" x14ac:dyDescent="0.2">
      <c r="C111" s="22" t="s">
        <v>36</v>
      </c>
      <c r="D111" s="23"/>
      <c r="M111" s="127"/>
      <c r="N111" s="127"/>
    </row>
    <row r="112" spans="3:21" hidden="1" x14ac:dyDescent="0.2">
      <c r="C112" s="22" t="s">
        <v>27</v>
      </c>
      <c r="D112" s="23"/>
    </row>
    <row r="113" spans="3:4" ht="25.5" hidden="1" x14ac:dyDescent="0.2">
      <c r="C113" s="22" t="s">
        <v>37</v>
      </c>
      <c r="D113" s="23"/>
    </row>
    <row r="114" spans="3:4" ht="25.5" hidden="1" x14ac:dyDescent="0.2">
      <c r="C114" s="22" t="s">
        <v>38</v>
      </c>
      <c r="D114" s="23"/>
    </row>
    <row r="115" spans="3:4" ht="25.5" hidden="1" x14ac:dyDescent="0.2">
      <c r="C115" s="22" t="s">
        <v>39</v>
      </c>
      <c r="D115" s="23"/>
    </row>
    <row r="116" spans="3:4" hidden="1" x14ac:dyDescent="0.2">
      <c r="C116" s="22" t="s">
        <v>30</v>
      </c>
      <c r="D116" s="24"/>
    </row>
    <row r="117" spans="3:4" hidden="1" x14ac:dyDescent="0.2">
      <c r="C117" s="22" t="s">
        <v>29</v>
      </c>
      <c r="D117" s="25"/>
    </row>
    <row r="118" spans="3:4" hidden="1" x14ac:dyDescent="0.2">
      <c r="C118" s="22" t="s">
        <v>40</v>
      </c>
      <c r="D118" s="24"/>
    </row>
    <row r="120" spans="3:4" ht="6.75" customHeight="1" x14ac:dyDescent="0.2"/>
    <row r="121" spans="3:4" ht="15" customHeight="1" x14ac:dyDescent="0.2">
      <c r="C121" s="26"/>
    </row>
    <row r="122" spans="3:4" ht="18.75" customHeight="1" x14ac:dyDescent="0.2">
      <c r="C122" s="26"/>
    </row>
    <row r="123" spans="3:4" ht="15" customHeight="1" x14ac:dyDescent="0.2">
      <c r="C123" s="26"/>
    </row>
    <row r="124" spans="3:4" ht="11.25" customHeight="1" x14ac:dyDescent="0.2">
      <c r="C124" s="26"/>
    </row>
    <row r="125" spans="3:4" ht="16.5" customHeight="1" x14ac:dyDescent="0.2">
      <c r="C125" s="26"/>
    </row>
    <row r="126" spans="3:4" ht="12" customHeight="1" x14ac:dyDescent="0.2">
      <c r="C126" s="26"/>
    </row>
    <row r="127" spans="3:4" ht="25.5" customHeight="1" x14ac:dyDescent="0.2">
      <c r="C127" s="26"/>
    </row>
    <row r="128" spans="3:4" ht="27.75" customHeight="1" x14ac:dyDescent="0.2">
      <c r="C128" s="26"/>
    </row>
    <row r="129" spans="3:3" ht="36.75" customHeight="1" x14ac:dyDescent="0.2">
      <c r="C129" s="27"/>
    </row>
    <row r="130" spans="3:3" x14ac:dyDescent="0.2">
      <c r="C130" s="26"/>
    </row>
  </sheetData>
  <mergeCells count="99">
    <mergeCell ref="M106:N106"/>
    <mergeCell ref="M107:N107"/>
    <mergeCell ref="M108:N108"/>
    <mergeCell ref="M109:N109"/>
    <mergeCell ref="M110:N110"/>
    <mergeCell ref="M111:N111"/>
    <mergeCell ref="E54:J54"/>
    <mergeCell ref="K54:Q54"/>
    <mergeCell ref="E55:J55"/>
    <mergeCell ref="K55:Q55"/>
    <mergeCell ref="M104:N104"/>
    <mergeCell ref="M105:N105"/>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B6:R6"/>
    <mergeCell ref="C7:Q7"/>
    <mergeCell ref="D8:I8"/>
    <mergeCell ref="J8:K8"/>
    <mergeCell ref="L8:Q8"/>
    <mergeCell ref="D9:I9"/>
    <mergeCell ref="J9:K10"/>
    <mergeCell ref="L9:Q10"/>
    <mergeCell ref="D10:I10"/>
    <mergeCell ref="B2:D4"/>
    <mergeCell ref="E2:N4"/>
    <mergeCell ref="O2:R2"/>
    <mergeCell ref="O3:R3"/>
    <mergeCell ref="O4:R4"/>
    <mergeCell ref="B5:R5"/>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G26 J26 M26 P26"/>
    <dataValidation allowBlank="1" showInputMessage="1" showErrorMessage="1" prompt="Identifique el valor registrado en el denominador de la fórmula de cálculo" sqref="D27 G27 J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D53:D55 C44:C55 E44:J55"/>
    <dataValidation type="list" allowBlank="1" showInputMessage="1" showErrorMessage="1" sqref="D8:I8">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$J$104:$J$108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130"/>
  <sheetViews>
    <sheetView showGridLines="0" zoomScaleNormal="100" zoomScaleSheetLayoutView="100" workbookViewId="0">
      <selection activeCell="G13" sqref="G13:H1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2"/>
      <c r="C2" s="103"/>
      <c r="D2" s="104"/>
      <c r="E2" s="62" t="s">
        <v>62</v>
      </c>
      <c r="F2" s="63"/>
      <c r="G2" s="63"/>
      <c r="H2" s="63"/>
      <c r="I2" s="63"/>
      <c r="J2" s="63"/>
      <c r="K2" s="63"/>
      <c r="L2" s="63"/>
      <c r="M2" s="63"/>
      <c r="N2" s="64"/>
      <c r="O2" s="86" t="s">
        <v>61</v>
      </c>
      <c r="P2" s="86"/>
      <c r="Q2" s="86"/>
      <c r="R2" s="86"/>
    </row>
    <row r="3" spans="2:18" ht="24.75" customHeight="1" x14ac:dyDescent="0.2">
      <c r="B3" s="105"/>
      <c r="C3" s="106"/>
      <c r="D3" s="107"/>
      <c r="E3" s="65"/>
      <c r="F3" s="66"/>
      <c r="G3" s="66"/>
      <c r="H3" s="66"/>
      <c r="I3" s="66"/>
      <c r="J3" s="66"/>
      <c r="K3" s="66"/>
      <c r="L3" s="66"/>
      <c r="M3" s="66"/>
      <c r="N3" s="67"/>
      <c r="O3" s="86" t="s">
        <v>59</v>
      </c>
      <c r="P3" s="86"/>
      <c r="Q3" s="86"/>
      <c r="R3" s="86"/>
    </row>
    <row r="4" spans="2:18" ht="24.75" customHeight="1" thickBot="1" x14ac:dyDescent="0.25">
      <c r="B4" s="105"/>
      <c r="C4" s="106"/>
      <c r="D4" s="107"/>
      <c r="E4" s="68"/>
      <c r="F4" s="69"/>
      <c r="G4" s="69"/>
      <c r="H4" s="69"/>
      <c r="I4" s="69"/>
      <c r="J4" s="69"/>
      <c r="K4" s="69"/>
      <c r="L4" s="69"/>
      <c r="M4" s="69"/>
      <c r="N4" s="70"/>
      <c r="O4" s="86" t="s">
        <v>60</v>
      </c>
      <c r="P4" s="86"/>
      <c r="Q4" s="86"/>
      <c r="R4" s="86"/>
    </row>
    <row r="5" spans="2:18" ht="13.5" thickBot="1" x14ac:dyDescent="0.25">
      <c r="B5" s="146"/>
      <c r="C5" s="145"/>
      <c r="D5" s="145"/>
      <c r="E5" s="145"/>
      <c r="F5" s="145"/>
      <c r="G5" s="145"/>
      <c r="H5" s="145"/>
      <c r="I5" s="145"/>
      <c r="J5" s="145"/>
      <c r="K5" s="145"/>
      <c r="L5" s="145"/>
      <c r="M5" s="145"/>
      <c r="N5" s="145"/>
      <c r="O5" s="147"/>
      <c r="P5" s="147"/>
      <c r="Q5" s="147"/>
      <c r="R5" s="148"/>
    </row>
    <row r="6" spans="2:18" ht="15" customHeight="1" thickBot="1" x14ac:dyDescent="0.25">
      <c r="B6" s="108" t="s">
        <v>93</v>
      </c>
      <c r="C6" s="109"/>
      <c r="D6" s="109"/>
      <c r="E6" s="109"/>
      <c r="F6" s="109"/>
      <c r="G6" s="109"/>
      <c r="H6" s="109"/>
      <c r="I6" s="109"/>
      <c r="J6" s="109"/>
      <c r="K6" s="109"/>
      <c r="L6" s="109"/>
      <c r="M6" s="109"/>
      <c r="N6" s="109"/>
      <c r="O6" s="109"/>
      <c r="P6" s="109"/>
      <c r="Q6" s="109"/>
      <c r="R6" s="110"/>
    </row>
    <row r="7" spans="2:18" ht="13.5" thickBot="1" x14ac:dyDescent="0.25">
      <c r="B7" s="5"/>
      <c r="C7" s="145"/>
      <c r="D7" s="145"/>
      <c r="E7" s="145"/>
      <c r="F7" s="145"/>
      <c r="G7" s="145"/>
      <c r="H7" s="145"/>
      <c r="I7" s="145"/>
      <c r="J7" s="145"/>
      <c r="K7" s="145"/>
      <c r="L7" s="145"/>
      <c r="M7" s="145"/>
      <c r="N7" s="145"/>
      <c r="O7" s="145"/>
      <c r="P7" s="145"/>
      <c r="Q7" s="145"/>
      <c r="R7" s="6"/>
    </row>
    <row r="8" spans="2:18" ht="23.25" customHeight="1" thickBot="1" x14ac:dyDescent="0.25">
      <c r="B8" s="5"/>
      <c r="C8" s="7" t="s">
        <v>45</v>
      </c>
      <c r="D8" s="112" t="s">
        <v>38</v>
      </c>
      <c r="E8" s="113"/>
      <c r="F8" s="113"/>
      <c r="G8" s="113"/>
      <c r="H8" s="113"/>
      <c r="I8" s="114"/>
      <c r="J8" s="87" t="s">
        <v>41</v>
      </c>
      <c r="K8" s="88"/>
      <c r="L8" s="142" t="s">
        <v>120</v>
      </c>
      <c r="M8" s="143"/>
      <c r="N8" s="143"/>
      <c r="O8" s="143"/>
      <c r="P8" s="143"/>
      <c r="Q8" s="144"/>
      <c r="R8" s="6"/>
    </row>
    <row r="9" spans="2:18" ht="23.25" customHeight="1" thickBot="1" x14ac:dyDescent="0.25">
      <c r="B9" s="5"/>
      <c r="C9" s="7" t="s">
        <v>44</v>
      </c>
      <c r="D9" s="111" t="s">
        <v>109</v>
      </c>
      <c r="E9" s="100"/>
      <c r="F9" s="100"/>
      <c r="G9" s="100"/>
      <c r="H9" s="100"/>
      <c r="I9" s="101"/>
      <c r="J9" s="89" t="s">
        <v>42</v>
      </c>
      <c r="K9" s="90"/>
      <c r="L9" s="230" t="s">
        <v>119</v>
      </c>
      <c r="M9" s="229"/>
      <c r="N9" s="229"/>
      <c r="O9" s="229"/>
      <c r="P9" s="229"/>
      <c r="Q9" s="228"/>
      <c r="R9" s="6"/>
    </row>
    <row r="10" spans="2:18" ht="23.25" customHeight="1" thickBot="1" x14ac:dyDescent="0.25">
      <c r="B10" s="5"/>
      <c r="C10" s="7" t="s">
        <v>43</v>
      </c>
      <c r="D10" s="99" t="s">
        <v>111</v>
      </c>
      <c r="E10" s="100"/>
      <c r="F10" s="100"/>
      <c r="G10" s="100"/>
      <c r="H10" s="100"/>
      <c r="I10" s="101"/>
      <c r="J10" s="91"/>
      <c r="K10" s="92"/>
      <c r="L10" s="227"/>
      <c r="M10" s="226"/>
      <c r="N10" s="226"/>
      <c r="O10" s="226"/>
      <c r="P10" s="226"/>
      <c r="Q10" s="225"/>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33" t="s">
        <v>13</v>
      </c>
      <c r="D12" s="134"/>
      <c r="E12" s="133" t="s">
        <v>94</v>
      </c>
      <c r="F12" s="141"/>
      <c r="G12" s="128" t="s">
        <v>0</v>
      </c>
      <c r="H12" s="129"/>
      <c r="I12" s="133" t="s">
        <v>2</v>
      </c>
      <c r="J12" s="141"/>
      <c r="K12" s="152" t="s">
        <v>5</v>
      </c>
      <c r="L12" s="153"/>
      <c r="M12" s="71" t="s">
        <v>1</v>
      </c>
      <c r="N12" s="72"/>
      <c r="O12" s="73"/>
      <c r="P12" s="80" t="s">
        <v>46</v>
      </c>
      <c r="Q12" s="81"/>
      <c r="R12" s="6"/>
    </row>
    <row r="13" spans="2:18" ht="15" customHeight="1" x14ac:dyDescent="0.2">
      <c r="B13" s="5"/>
      <c r="C13" s="214" t="s">
        <v>118</v>
      </c>
      <c r="D13" s="136"/>
      <c r="E13" s="135" t="s">
        <v>72</v>
      </c>
      <c r="F13" s="139"/>
      <c r="G13" s="162" t="s">
        <v>73</v>
      </c>
      <c r="H13" s="163"/>
      <c r="I13" s="166" t="s">
        <v>3</v>
      </c>
      <c r="J13" s="83"/>
      <c r="K13" s="154" t="s">
        <v>7</v>
      </c>
      <c r="L13" s="155"/>
      <c r="M13" s="74" t="s">
        <v>113</v>
      </c>
      <c r="N13" s="75"/>
      <c r="O13" s="76"/>
      <c r="P13" s="82" t="s">
        <v>49</v>
      </c>
      <c r="Q13" s="83"/>
      <c r="R13" s="6"/>
    </row>
    <row r="14" spans="2:18" ht="29.25" customHeight="1" thickBot="1" x14ac:dyDescent="0.25">
      <c r="B14" s="5"/>
      <c r="C14" s="137"/>
      <c r="D14" s="138"/>
      <c r="E14" s="137"/>
      <c r="F14" s="140"/>
      <c r="G14" s="164"/>
      <c r="H14" s="165"/>
      <c r="I14" s="167"/>
      <c r="J14" s="85"/>
      <c r="K14" s="156"/>
      <c r="L14" s="157"/>
      <c r="M14" s="77"/>
      <c r="N14" s="78"/>
      <c r="O14" s="79"/>
      <c r="P14" s="84"/>
      <c r="Q14" s="85"/>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71" t="s">
        <v>10</v>
      </c>
      <c r="D16" s="215" t="s">
        <v>21</v>
      </c>
      <c r="E16" s="216"/>
      <c r="F16" s="174" t="s">
        <v>78</v>
      </c>
      <c r="G16" s="175"/>
      <c r="H16" s="10"/>
      <c r="I16" s="10"/>
      <c r="J16" s="10"/>
      <c r="K16" s="10"/>
      <c r="L16" s="10"/>
      <c r="M16" s="11"/>
      <c r="N16" s="11"/>
      <c r="O16" s="11"/>
      <c r="P16" s="11"/>
      <c r="Q16" s="11"/>
      <c r="R16" s="6"/>
    </row>
    <row r="17" spans="2:20" ht="18.75" customHeight="1" x14ac:dyDescent="0.2">
      <c r="B17" s="5"/>
      <c r="C17" s="158"/>
      <c r="D17" s="217" t="s">
        <v>22</v>
      </c>
      <c r="E17" s="218"/>
      <c r="F17" s="176" t="s">
        <v>79</v>
      </c>
      <c r="G17" s="177"/>
      <c r="H17" s="10"/>
      <c r="I17" s="10"/>
      <c r="J17" s="10"/>
      <c r="K17" s="10"/>
      <c r="L17" s="10"/>
      <c r="M17" s="11"/>
      <c r="N17" s="11"/>
      <c r="O17" s="11"/>
      <c r="P17" s="11"/>
      <c r="Q17" s="11"/>
      <c r="R17" s="6"/>
    </row>
    <row r="18" spans="2:20" ht="18.75" customHeight="1" thickBot="1" x14ac:dyDescent="0.25">
      <c r="B18" s="5"/>
      <c r="C18" s="159"/>
      <c r="D18" s="219" t="s">
        <v>23</v>
      </c>
      <c r="E18" s="220"/>
      <c r="F18" s="160" t="s">
        <v>80</v>
      </c>
      <c r="G18" s="161"/>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30" t="s">
        <v>19</v>
      </c>
      <c r="C20" s="131"/>
      <c r="D20" s="131"/>
      <c r="E20" s="131"/>
      <c r="F20" s="131"/>
      <c r="G20" s="131"/>
      <c r="H20" s="131"/>
      <c r="I20" s="131"/>
      <c r="J20" s="131"/>
      <c r="K20" s="131"/>
      <c r="L20" s="131"/>
      <c r="M20" s="131"/>
      <c r="N20" s="131"/>
      <c r="O20" s="131"/>
      <c r="P20" s="131"/>
      <c r="Q20" s="131"/>
      <c r="R20" s="132"/>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49" t="s">
        <v>11</v>
      </c>
      <c r="D23" s="150"/>
      <c r="E23" s="150"/>
      <c r="F23" s="150"/>
      <c r="G23" s="150"/>
      <c r="H23" s="150"/>
      <c r="I23" s="150"/>
      <c r="J23" s="150"/>
      <c r="K23" s="150"/>
      <c r="L23" s="150"/>
      <c r="M23" s="150"/>
      <c r="N23" s="150"/>
      <c r="O23" s="150"/>
      <c r="P23" s="150"/>
      <c r="Q23" s="151"/>
      <c r="R23" s="6"/>
    </row>
    <row r="24" spans="2:20" ht="27" customHeight="1" thickBot="1" x14ac:dyDescent="0.25">
      <c r="B24" s="5"/>
      <c r="C24" s="34" t="s">
        <v>15</v>
      </c>
      <c r="D24" s="197" t="s">
        <v>63</v>
      </c>
      <c r="E24" s="198"/>
      <c r="F24" s="199"/>
      <c r="G24" s="200" t="s">
        <v>64</v>
      </c>
      <c r="H24" s="198"/>
      <c r="I24" s="199"/>
      <c r="J24" s="200" t="s">
        <v>65</v>
      </c>
      <c r="K24" s="198"/>
      <c r="L24" s="199"/>
      <c r="M24" s="200" t="s">
        <v>66</v>
      </c>
      <c r="N24" s="198"/>
      <c r="O24" s="199"/>
      <c r="P24" s="150" t="s">
        <v>12</v>
      </c>
      <c r="Q24" s="151"/>
      <c r="R24" s="6"/>
    </row>
    <row r="25" spans="2:20" ht="15" customHeight="1" x14ac:dyDescent="0.2">
      <c r="B25" s="5"/>
      <c r="C25" s="35" t="s">
        <v>16</v>
      </c>
      <c r="D25" s="201">
        <v>1</v>
      </c>
      <c r="E25" s="57"/>
      <c r="F25" s="58"/>
      <c r="G25" s="56">
        <v>1</v>
      </c>
      <c r="H25" s="57"/>
      <c r="I25" s="58"/>
      <c r="J25" s="56">
        <v>1</v>
      </c>
      <c r="K25" s="57"/>
      <c r="L25" s="58"/>
      <c r="M25" s="56">
        <v>1</v>
      </c>
      <c r="N25" s="57"/>
      <c r="O25" s="58"/>
      <c r="P25" s="195"/>
      <c r="Q25" s="196"/>
      <c r="R25" s="6"/>
    </row>
    <row r="26" spans="2:20" x14ac:dyDescent="0.2">
      <c r="B26" s="5"/>
      <c r="C26" s="36" t="s">
        <v>14</v>
      </c>
      <c r="D26" s="221">
        <v>326</v>
      </c>
      <c r="E26" s="51"/>
      <c r="F26" s="52"/>
      <c r="G26" s="50">
        <v>300</v>
      </c>
      <c r="H26" s="51"/>
      <c r="I26" s="52"/>
      <c r="J26" s="50">
        <f>193+134+108</f>
        <v>435</v>
      </c>
      <c r="K26" s="51"/>
      <c r="L26" s="52"/>
      <c r="M26" s="50">
        <f>153+115+144</f>
        <v>412</v>
      </c>
      <c r="N26" s="51"/>
      <c r="O26" s="52"/>
      <c r="P26" s="181"/>
      <c r="Q26" s="182"/>
      <c r="R26" s="6"/>
    </row>
    <row r="27" spans="2:20" ht="15.75" customHeight="1" x14ac:dyDescent="0.2">
      <c r="B27" s="5"/>
      <c r="C27" s="36" t="s">
        <v>26</v>
      </c>
      <c r="D27" s="221">
        <v>326</v>
      </c>
      <c r="E27" s="51"/>
      <c r="F27" s="52"/>
      <c r="G27" s="50">
        <v>300</v>
      </c>
      <c r="H27" s="51"/>
      <c r="I27" s="52"/>
      <c r="J27" s="50">
        <v>435</v>
      </c>
      <c r="K27" s="51"/>
      <c r="L27" s="52"/>
      <c r="M27" s="50">
        <v>412</v>
      </c>
      <c r="N27" s="51"/>
      <c r="O27" s="52"/>
      <c r="P27" s="183"/>
      <c r="Q27" s="184"/>
      <c r="R27" s="6"/>
    </row>
    <row r="28" spans="2:20" ht="15.75" customHeight="1" thickBot="1" x14ac:dyDescent="0.25">
      <c r="B28" s="5"/>
      <c r="C28" s="37" t="s">
        <v>24</v>
      </c>
      <c r="D28" s="222">
        <f>D26/D27*100</f>
        <v>100</v>
      </c>
      <c r="E28" s="223"/>
      <c r="F28" s="224"/>
      <c r="G28" s="222">
        <f>G26/G27*100</f>
        <v>100</v>
      </c>
      <c r="H28" s="223"/>
      <c r="I28" s="224"/>
      <c r="J28" s="222">
        <f>J26/J27*100</f>
        <v>100</v>
      </c>
      <c r="K28" s="223"/>
      <c r="L28" s="224"/>
      <c r="M28" s="222">
        <f>M26/M27*100</f>
        <v>100</v>
      </c>
      <c r="N28" s="223"/>
      <c r="O28" s="224"/>
      <c r="P28" s="185"/>
      <c r="Q28" s="186"/>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80"/>
      <c r="J31" s="180"/>
      <c r="K31" s="180"/>
      <c r="L31" s="180"/>
      <c r="M31" s="180"/>
      <c r="N31" s="180"/>
      <c r="O31" s="180"/>
      <c r="P31" s="180"/>
      <c r="Q31" s="180"/>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19" t="s">
        <v>17</v>
      </c>
      <c r="D42" s="120"/>
      <c r="E42" s="120"/>
      <c r="F42" s="120"/>
      <c r="G42" s="120"/>
      <c r="H42" s="120"/>
      <c r="I42" s="120"/>
      <c r="J42" s="120"/>
      <c r="K42" s="108" t="s">
        <v>54</v>
      </c>
      <c r="L42" s="109"/>
      <c r="M42" s="109"/>
      <c r="N42" s="109"/>
      <c r="O42" s="109"/>
      <c r="P42" s="109"/>
      <c r="Q42" s="110"/>
      <c r="R42" s="6"/>
    </row>
    <row r="43" spans="2:18" ht="28.5" customHeight="1" thickBot="1" x14ac:dyDescent="0.25">
      <c r="B43" s="5"/>
      <c r="C43" s="30"/>
      <c r="D43" s="31" t="s">
        <v>56</v>
      </c>
      <c r="E43" s="187" t="s">
        <v>57</v>
      </c>
      <c r="F43" s="187"/>
      <c r="G43" s="187"/>
      <c r="H43" s="187"/>
      <c r="I43" s="187"/>
      <c r="J43" s="188"/>
      <c r="K43" s="42"/>
      <c r="L43" s="43"/>
      <c r="M43" s="43"/>
      <c r="N43" s="43"/>
      <c r="O43" s="43"/>
      <c r="P43" s="43"/>
      <c r="Q43" s="44"/>
      <c r="R43" s="6"/>
    </row>
    <row r="44" spans="2:18" ht="38.25" customHeight="1" thickBot="1" x14ac:dyDescent="0.25">
      <c r="B44" s="5"/>
      <c r="C44" s="14" t="s">
        <v>81</v>
      </c>
      <c r="D44" s="46">
        <v>43671</v>
      </c>
      <c r="E44" s="124" t="s">
        <v>117</v>
      </c>
      <c r="F44" s="125"/>
      <c r="G44" s="125"/>
      <c r="H44" s="125"/>
      <c r="I44" s="125"/>
      <c r="J44" s="126"/>
      <c r="K44" s="117"/>
      <c r="L44" s="117"/>
      <c r="M44" s="117"/>
      <c r="N44" s="117"/>
      <c r="O44" s="117"/>
      <c r="P44" s="117"/>
      <c r="Q44" s="118"/>
      <c r="R44" s="6"/>
    </row>
    <row r="45" spans="2:18" ht="38.25" customHeight="1" thickBot="1" x14ac:dyDescent="0.25">
      <c r="B45" s="5"/>
      <c r="C45" s="14" t="s">
        <v>82</v>
      </c>
      <c r="D45" s="46">
        <v>43671</v>
      </c>
      <c r="E45" s="124" t="s">
        <v>117</v>
      </c>
      <c r="F45" s="125"/>
      <c r="G45" s="125"/>
      <c r="H45" s="125"/>
      <c r="I45" s="125"/>
      <c r="J45" s="126"/>
      <c r="K45" s="117"/>
      <c r="L45" s="117"/>
      <c r="M45" s="117"/>
      <c r="N45" s="117"/>
      <c r="O45" s="117"/>
      <c r="P45" s="117"/>
      <c r="Q45" s="118"/>
      <c r="R45" s="6"/>
    </row>
    <row r="46" spans="2:18" ht="73.5" customHeight="1" thickBot="1" x14ac:dyDescent="0.25">
      <c r="B46" s="5"/>
      <c r="C46" s="14" t="s">
        <v>83</v>
      </c>
      <c r="D46" s="46">
        <v>43749</v>
      </c>
      <c r="E46" s="124" t="s">
        <v>116</v>
      </c>
      <c r="F46" s="125"/>
      <c r="G46" s="125"/>
      <c r="H46" s="125"/>
      <c r="I46" s="125"/>
      <c r="J46" s="126"/>
      <c r="K46" s="117"/>
      <c r="L46" s="117"/>
      <c r="M46" s="117"/>
      <c r="N46" s="117"/>
      <c r="O46" s="117"/>
      <c r="P46" s="117"/>
      <c r="Q46" s="118"/>
      <c r="R46" s="6"/>
    </row>
    <row r="47" spans="2:18" ht="74.25" customHeight="1" thickBot="1" x14ac:dyDescent="0.25">
      <c r="B47" s="5"/>
      <c r="C47" s="14" t="s">
        <v>84</v>
      </c>
      <c r="D47" s="46">
        <v>43845</v>
      </c>
      <c r="E47" s="124" t="s">
        <v>115</v>
      </c>
      <c r="F47" s="125"/>
      <c r="G47" s="125"/>
      <c r="H47" s="125"/>
      <c r="I47" s="125"/>
      <c r="J47" s="126"/>
      <c r="K47" s="117"/>
      <c r="L47" s="117"/>
      <c r="M47" s="117"/>
      <c r="N47" s="117"/>
      <c r="O47" s="117"/>
      <c r="P47" s="117"/>
      <c r="Q47" s="118"/>
      <c r="R47" s="6"/>
    </row>
    <row r="48" spans="2:18" ht="38.25" customHeight="1" thickBot="1" x14ac:dyDescent="0.25">
      <c r="B48" s="5"/>
      <c r="C48" s="14" t="s">
        <v>85</v>
      </c>
      <c r="D48" s="33"/>
      <c r="E48" s="124"/>
      <c r="F48" s="125"/>
      <c r="G48" s="125"/>
      <c r="H48" s="125"/>
      <c r="I48" s="125"/>
      <c r="J48" s="126"/>
      <c r="K48" s="117"/>
      <c r="L48" s="117"/>
      <c r="M48" s="117"/>
      <c r="N48" s="117"/>
      <c r="O48" s="117"/>
      <c r="P48" s="117"/>
      <c r="Q48" s="118"/>
      <c r="R48" s="6"/>
    </row>
    <row r="49" spans="2:18" ht="38.25" customHeight="1" thickBot="1" x14ac:dyDescent="0.25">
      <c r="B49" s="5"/>
      <c r="C49" s="14" t="s">
        <v>86</v>
      </c>
      <c r="D49" s="33"/>
      <c r="E49" s="124"/>
      <c r="F49" s="125"/>
      <c r="G49" s="125"/>
      <c r="H49" s="125"/>
      <c r="I49" s="125"/>
      <c r="J49" s="126"/>
      <c r="K49" s="117"/>
      <c r="L49" s="117"/>
      <c r="M49" s="117"/>
      <c r="N49" s="117"/>
      <c r="O49" s="117"/>
      <c r="P49" s="117"/>
      <c r="Q49" s="118"/>
      <c r="R49" s="6"/>
    </row>
    <row r="50" spans="2:18" ht="38.25" customHeight="1" thickBot="1" x14ac:dyDescent="0.25">
      <c r="B50" s="5"/>
      <c r="C50" s="14" t="s">
        <v>87</v>
      </c>
      <c r="D50" s="33"/>
      <c r="E50" s="124"/>
      <c r="F50" s="125"/>
      <c r="G50" s="125"/>
      <c r="H50" s="125"/>
      <c r="I50" s="125"/>
      <c r="J50" s="126"/>
      <c r="K50" s="117"/>
      <c r="L50" s="117"/>
      <c r="M50" s="117"/>
      <c r="N50" s="117"/>
      <c r="O50" s="117"/>
      <c r="P50" s="117"/>
      <c r="Q50" s="118"/>
      <c r="R50" s="6"/>
    </row>
    <row r="51" spans="2:18" ht="38.25" customHeight="1" thickBot="1" x14ac:dyDescent="0.25">
      <c r="B51" s="5"/>
      <c r="C51" s="14" t="s">
        <v>88</v>
      </c>
      <c r="D51" s="33"/>
      <c r="E51" s="124"/>
      <c r="F51" s="125"/>
      <c r="G51" s="125"/>
      <c r="H51" s="125"/>
      <c r="I51" s="125"/>
      <c r="J51" s="126"/>
      <c r="K51" s="117"/>
      <c r="L51" s="117"/>
      <c r="M51" s="117"/>
      <c r="N51" s="117"/>
      <c r="O51" s="117"/>
      <c r="P51" s="117"/>
      <c r="Q51" s="118"/>
      <c r="R51" s="6"/>
    </row>
    <row r="52" spans="2:18" ht="38.25" customHeight="1" thickBot="1" x14ac:dyDescent="0.25">
      <c r="B52" s="5"/>
      <c r="C52" s="14" t="s">
        <v>89</v>
      </c>
      <c r="D52" s="33"/>
      <c r="E52" s="124"/>
      <c r="F52" s="125"/>
      <c r="G52" s="125"/>
      <c r="H52" s="125"/>
      <c r="I52" s="125"/>
      <c r="J52" s="126"/>
      <c r="K52" s="117"/>
      <c r="L52" s="117"/>
      <c r="M52" s="117"/>
      <c r="N52" s="117"/>
      <c r="O52" s="117"/>
      <c r="P52" s="117"/>
      <c r="Q52" s="118"/>
      <c r="R52" s="6"/>
    </row>
    <row r="53" spans="2:18" ht="39" customHeight="1" thickBot="1" x14ac:dyDescent="0.25">
      <c r="B53" s="5"/>
      <c r="C53" s="14" t="s">
        <v>90</v>
      </c>
      <c r="D53" s="32"/>
      <c r="E53" s="124"/>
      <c r="F53" s="125"/>
      <c r="G53" s="125"/>
      <c r="H53" s="125"/>
      <c r="I53" s="125"/>
      <c r="J53" s="126"/>
      <c r="K53" s="117"/>
      <c r="L53" s="117"/>
      <c r="M53" s="117"/>
      <c r="N53" s="117"/>
      <c r="O53" s="117"/>
      <c r="P53" s="117"/>
      <c r="Q53" s="118"/>
      <c r="R53" s="6"/>
    </row>
    <row r="54" spans="2:18" ht="39" customHeight="1" thickBot="1" x14ac:dyDescent="0.25">
      <c r="B54" s="5"/>
      <c r="C54" s="15" t="s">
        <v>91</v>
      </c>
      <c r="D54" s="32"/>
      <c r="E54" s="124"/>
      <c r="F54" s="125"/>
      <c r="G54" s="125"/>
      <c r="H54" s="125"/>
      <c r="I54" s="125"/>
      <c r="J54" s="126"/>
      <c r="K54" s="178"/>
      <c r="L54" s="178"/>
      <c r="M54" s="178"/>
      <c r="N54" s="178"/>
      <c r="O54" s="178"/>
      <c r="P54" s="178"/>
      <c r="Q54" s="179"/>
      <c r="R54" s="6"/>
    </row>
    <row r="55" spans="2:18" ht="40.5" customHeight="1" thickBot="1" x14ac:dyDescent="0.25">
      <c r="B55" s="5"/>
      <c r="C55" s="14" t="s">
        <v>92</v>
      </c>
      <c r="D55" s="32"/>
      <c r="E55" s="189"/>
      <c r="F55" s="190"/>
      <c r="G55" s="190"/>
      <c r="H55" s="190"/>
      <c r="I55" s="190"/>
      <c r="J55" s="191"/>
      <c r="K55" s="117"/>
      <c r="L55" s="117"/>
      <c r="M55" s="117"/>
      <c r="N55" s="117"/>
      <c r="O55" s="117"/>
      <c r="P55" s="117"/>
      <c r="Q55" s="118"/>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x14ac:dyDescent="0.2">
      <c r="C102" s="8"/>
      <c r="D102" s="8"/>
    </row>
    <row r="103" spans="3:21" ht="13.5" hidden="1" thickBot="1" x14ac:dyDescent="0.25">
      <c r="C103" s="19" t="s">
        <v>28</v>
      </c>
      <c r="D103" s="20"/>
      <c r="H103" s="28" t="s">
        <v>18</v>
      </c>
      <c r="I103" s="28" t="s">
        <v>20</v>
      </c>
      <c r="J103" s="28" t="s">
        <v>47</v>
      </c>
      <c r="U103" s="21" t="s">
        <v>25</v>
      </c>
    </row>
    <row r="104" spans="3:21" ht="25.5" hidden="1" x14ac:dyDescent="0.2">
      <c r="C104" s="22" t="s">
        <v>31</v>
      </c>
      <c r="D104" s="23"/>
      <c r="H104" s="29" t="s">
        <v>3</v>
      </c>
      <c r="I104" s="29" t="s">
        <v>6</v>
      </c>
      <c r="J104" s="29" t="s">
        <v>48</v>
      </c>
      <c r="M104" s="115"/>
      <c r="N104" s="115"/>
    </row>
    <row r="105" spans="3:21" ht="25.5" hidden="1" x14ac:dyDescent="0.2">
      <c r="C105" s="22" t="s">
        <v>32</v>
      </c>
      <c r="D105" s="23"/>
      <c r="H105" s="29" t="s">
        <v>53</v>
      </c>
      <c r="I105" s="29" t="s">
        <v>58</v>
      </c>
      <c r="J105" s="29" t="s">
        <v>49</v>
      </c>
      <c r="M105" s="116"/>
      <c r="N105" s="116"/>
    </row>
    <row r="106" spans="3:21" ht="38.25" hidden="1" x14ac:dyDescent="0.2">
      <c r="C106" s="22" t="s">
        <v>33</v>
      </c>
      <c r="D106" s="23"/>
      <c r="H106" s="29" t="s">
        <v>4</v>
      </c>
      <c r="I106" s="29" t="s">
        <v>7</v>
      </c>
      <c r="J106" s="29" t="s">
        <v>50</v>
      </c>
      <c r="M106" s="116"/>
      <c r="N106" s="116"/>
    </row>
    <row r="107" spans="3:21" hidden="1" x14ac:dyDescent="0.2">
      <c r="C107" s="22" t="s">
        <v>34</v>
      </c>
      <c r="D107" s="23"/>
      <c r="H107" s="29"/>
      <c r="I107" s="29" t="s">
        <v>52</v>
      </c>
      <c r="J107" s="29" t="s">
        <v>51</v>
      </c>
      <c r="M107" s="116"/>
      <c r="N107" s="116"/>
    </row>
    <row r="108" spans="3:21" ht="25.5" hidden="1" x14ac:dyDescent="0.2">
      <c r="C108" s="22" t="s">
        <v>67</v>
      </c>
      <c r="D108" s="23"/>
      <c r="H108" s="29"/>
      <c r="I108" s="29" t="s">
        <v>8</v>
      </c>
      <c r="J108" s="29" t="s">
        <v>55</v>
      </c>
      <c r="M108" s="116"/>
      <c r="N108" s="116"/>
    </row>
    <row r="109" spans="3:21" hidden="1" x14ac:dyDescent="0.2">
      <c r="C109" s="22" t="s">
        <v>68</v>
      </c>
      <c r="D109" s="23"/>
      <c r="H109" s="29"/>
      <c r="I109" s="29" t="s">
        <v>9</v>
      </c>
      <c r="J109" s="29"/>
      <c r="M109" s="116"/>
      <c r="N109" s="116"/>
    </row>
    <row r="110" spans="3:21" hidden="1" x14ac:dyDescent="0.2">
      <c r="C110" s="22" t="s">
        <v>35</v>
      </c>
      <c r="D110" s="23"/>
      <c r="M110" s="115"/>
      <c r="N110" s="115"/>
    </row>
    <row r="111" spans="3:21" ht="66" hidden="1" customHeight="1" x14ac:dyDescent="0.2">
      <c r="C111" s="22" t="s">
        <v>36</v>
      </c>
      <c r="D111" s="23"/>
      <c r="M111" s="127"/>
      <c r="N111" s="127"/>
    </row>
    <row r="112" spans="3:21" hidden="1" x14ac:dyDescent="0.2">
      <c r="C112" s="22" t="s">
        <v>27</v>
      </c>
      <c r="D112" s="23"/>
    </row>
    <row r="113" spans="3:4" ht="25.5" hidden="1" x14ac:dyDescent="0.2">
      <c r="C113" s="22" t="s">
        <v>37</v>
      </c>
      <c r="D113" s="23"/>
    </row>
    <row r="114" spans="3:4" ht="25.5" hidden="1" x14ac:dyDescent="0.2">
      <c r="C114" s="22" t="s">
        <v>38</v>
      </c>
      <c r="D114" s="23"/>
    </row>
    <row r="115" spans="3:4" ht="25.5" hidden="1" x14ac:dyDescent="0.2">
      <c r="C115" s="22" t="s">
        <v>39</v>
      </c>
      <c r="D115" s="23"/>
    </row>
    <row r="116" spans="3:4" hidden="1" x14ac:dyDescent="0.2">
      <c r="C116" s="22" t="s">
        <v>30</v>
      </c>
      <c r="D116" s="24"/>
    </row>
    <row r="117" spans="3:4" hidden="1" x14ac:dyDescent="0.2">
      <c r="C117" s="22" t="s">
        <v>29</v>
      </c>
      <c r="D117" s="25"/>
    </row>
    <row r="118" spans="3:4" hidden="1" x14ac:dyDescent="0.2">
      <c r="C118" s="22" t="s">
        <v>40</v>
      </c>
      <c r="D118" s="24"/>
    </row>
    <row r="120" spans="3:4" ht="6.75" customHeight="1" x14ac:dyDescent="0.2"/>
    <row r="121" spans="3:4" ht="15" customHeight="1" x14ac:dyDescent="0.2">
      <c r="C121" s="26"/>
    </row>
    <row r="122" spans="3:4" ht="18.75" customHeight="1" x14ac:dyDescent="0.2">
      <c r="C122" s="26"/>
    </row>
    <row r="123" spans="3:4" ht="15" customHeight="1" x14ac:dyDescent="0.2">
      <c r="C123" s="26"/>
    </row>
    <row r="124" spans="3:4" ht="11.25" customHeight="1" x14ac:dyDescent="0.2">
      <c r="C124" s="26"/>
    </row>
    <row r="125" spans="3:4" ht="16.5" customHeight="1" x14ac:dyDescent="0.2">
      <c r="C125" s="26"/>
    </row>
    <row r="126" spans="3:4" ht="12" customHeight="1" x14ac:dyDescent="0.2">
      <c r="C126" s="26"/>
    </row>
    <row r="127" spans="3:4" ht="25.5" customHeight="1" x14ac:dyDescent="0.2">
      <c r="C127" s="26"/>
    </row>
    <row r="128" spans="3:4" ht="27.75" customHeight="1" x14ac:dyDescent="0.2">
      <c r="C128" s="26"/>
    </row>
    <row r="129" spans="3:3" ht="36.75" customHeight="1" x14ac:dyDescent="0.2">
      <c r="C129" s="27"/>
    </row>
    <row r="130" spans="3:3" x14ac:dyDescent="0.2">
      <c r="C130" s="26"/>
    </row>
  </sheetData>
  <mergeCells count="99">
    <mergeCell ref="M109:N109"/>
    <mergeCell ref="M110:N110"/>
    <mergeCell ref="M111:N111"/>
    <mergeCell ref="E54:J54"/>
    <mergeCell ref="K54:Q54"/>
    <mergeCell ref="E55:J55"/>
    <mergeCell ref="K55:Q55"/>
    <mergeCell ref="M104:N104"/>
    <mergeCell ref="M105:N105"/>
    <mergeCell ref="M106:N106"/>
    <mergeCell ref="M107:N107"/>
    <mergeCell ref="M108:N108"/>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8:F28"/>
    <mergeCell ref="G28:I28"/>
    <mergeCell ref="J28:L28"/>
    <mergeCell ref="M28:O28"/>
    <mergeCell ref="P28:Q28"/>
    <mergeCell ref="D27:F27"/>
    <mergeCell ref="G27:I27"/>
    <mergeCell ref="J27:L27"/>
    <mergeCell ref="M27:O27"/>
    <mergeCell ref="P27:Q27"/>
    <mergeCell ref="D26:F26"/>
    <mergeCell ref="G26:I26"/>
    <mergeCell ref="J26:L26"/>
    <mergeCell ref="M26:O26"/>
    <mergeCell ref="P26:Q26"/>
    <mergeCell ref="D25:F25"/>
    <mergeCell ref="G25:I25"/>
    <mergeCell ref="J25:L25"/>
    <mergeCell ref="M25:O25"/>
    <mergeCell ref="P25:Q25"/>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3:Q14"/>
    <mergeCell ref="C12:D12"/>
    <mergeCell ref="E12:F12"/>
    <mergeCell ref="G12:H12"/>
    <mergeCell ref="I12:J12"/>
    <mergeCell ref="K12:L12"/>
    <mergeCell ref="M12:O12"/>
    <mergeCell ref="C13:D14"/>
    <mergeCell ref="E13:F14"/>
    <mergeCell ref="G13:H14"/>
    <mergeCell ref="I13:J14"/>
    <mergeCell ref="K13:L14"/>
    <mergeCell ref="M13:O14"/>
    <mergeCell ref="B6:R6"/>
    <mergeCell ref="C7:Q7"/>
    <mergeCell ref="D8:I8"/>
    <mergeCell ref="J8:K8"/>
    <mergeCell ref="L8:Q8"/>
    <mergeCell ref="P12:Q12"/>
    <mergeCell ref="D9:I9"/>
    <mergeCell ref="J9:K10"/>
    <mergeCell ref="L9:Q10"/>
    <mergeCell ref="D10:I10"/>
    <mergeCell ref="B2:D4"/>
    <mergeCell ref="E2:N4"/>
    <mergeCell ref="O2:R2"/>
    <mergeCell ref="O3:R3"/>
    <mergeCell ref="O4:R4"/>
    <mergeCell ref="B5:R5"/>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P25 J25 M25"/>
    <dataValidation allowBlank="1" showInputMessage="1" showErrorMessage="1" prompt="Identifique el valor registrado en el numerador de la fórmula de cálculo" sqref="M26 P26 J26 D26 G26"/>
    <dataValidation allowBlank="1" showInputMessage="1" showErrorMessage="1" prompt="Identifique el valor registrado en el denominador de la fórmula de cálculo" sqref="J27 M27 D27 G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D53:D55 C44:C55 E44:J55"/>
    <dataValidation type="list" allowBlank="1" showInputMessage="1" showErrorMessage="1" sqref="D8:I8">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$J$104:$J$108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30"/>
  <sheetViews>
    <sheetView showGridLines="0" tabSelected="1" zoomScaleNormal="100" zoomScaleSheetLayoutView="100" workbookViewId="0">
      <selection activeCell="E46" sqref="E46:J46"/>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2"/>
      <c r="C2" s="103"/>
      <c r="D2" s="104"/>
      <c r="E2" s="62" t="s">
        <v>62</v>
      </c>
      <c r="F2" s="63"/>
      <c r="G2" s="63"/>
      <c r="H2" s="63"/>
      <c r="I2" s="63"/>
      <c r="J2" s="63"/>
      <c r="K2" s="63"/>
      <c r="L2" s="63"/>
      <c r="M2" s="63"/>
      <c r="N2" s="64"/>
      <c r="O2" s="86" t="s">
        <v>61</v>
      </c>
      <c r="P2" s="86"/>
      <c r="Q2" s="86"/>
      <c r="R2" s="86"/>
    </row>
    <row r="3" spans="2:18" ht="24.75" customHeight="1" x14ac:dyDescent="0.2">
      <c r="B3" s="105"/>
      <c r="C3" s="106"/>
      <c r="D3" s="107"/>
      <c r="E3" s="65"/>
      <c r="F3" s="66"/>
      <c r="G3" s="66"/>
      <c r="H3" s="66"/>
      <c r="I3" s="66"/>
      <c r="J3" s="66"/>
      <c r="K3" s="66"/>
      <c r="L3" s="66"/>
      <c r="M3" s="66"/>
      <c r="N3" s="67"/>
      <c r="O3" s="86" t="s">
        <v>59</v>
      </c>
      <c r="P3" s="86"/>
      <c r="Q3" s="86"/>
      <c r="R3" s="86"/>
    </row>
    <row r="4" spans="2:18" ht="24.75" customHeight="1" thickBot="1" x14ac:dyDescent="0.25">
      <c r="B4" s="105"/>
      <c r="C4" s="106"/>
      <c r="D4" s="107"/>
      <c r="E4" s="68"/>
      <c r="F4" s="69"/>
      <c r="G4" s="69"/>
      <c r="H4" s="69"/>
      <c r="I4" s="69"/>
      <c r="J4" s="69"/>
      <c r="K4" s="69"/>
      <c r="L4" s="69"/>
      <c r="M4" s="69"/>
      <c r="N4" s="70"/>
      <c r="O4" s="86" t="s">
        <v>60</v>
      </c>
      <c r="P4" s="86"/>
      <c r="Q4" s="86"/>
      <c r="R4" s="86"/>
    </row>
    <row r="5" spans="2:18" ht="13.5" thickBot="1" x14ac:dyDescent="0.25">
      <c r="B5" s="146"/>
      <c r="C5" s="145"/>
      <c r="D5" s="145"/>
      <c r="E5" s="145"/>
      <c r="F5" s="145"/>
      <c r="G5" s="145"/>
      <c r="H5" s="145"/>
      <c r="I5" s="145"/>
      <c r="J5" s="145"/>
      <c r="K5" s="145"/>
      <c r="L5" s="145"/>
      <c r="M5" s="145"/>
      <c r="N5" s="145"/>
      <c r="O5" s="147"/>
      <c r="P5" s="147"/>
      <c r="Q5" s="147"/>
      <c r="R5" s="148"/>
    </row>
    <row r="6" spans="2:18" ht="15" customHeight="1" thickBot="1" x14ac:dyDescent="0.25">
      <c r="B6" s="108" t="s">
        <v>93</v>
      </c>
      <c r="C6" s="109"/>
      <c r="D6" s="109"/>
      <c r="E6" s="109"/>
      <c r="F6" s="109"/>
      <c r="G6" s="109"/>
      <c r="H6" s="109"/>
      <c r="I6" s="109"/>
      <c r="J6" s="109"/>
      <c r="K6" s="109"/>
      <c r="L6" s="109"/>
      <c r="M6" s="109"/>
      <c r="N6" s="109"/>
      <c r="O6" s="109"/>
      <c r="P6" s="109"/>
      <c r="Q6" s="109"/>
      <c r="R6" s="110"/>
    </row>
    <row r="7" spans="2:18" ht="13.5" thickBot="1" x14ac:dyDescent="0.25">
      <c r="B7" s="5"/>
      <c r="C7" s="145"/>
      <c r="D7" s="145"/>
      <c r="E7" s="145"/>
      <c r="F7" s="145"/>
      <c r="G7" s="145"/>
      <c r="H7" s="145"/>
      <c r="I7" s="145"/>
      <c r="J7" s="145"/>
      <c r="K7" s="145"/>
      <c r="L7" s="145"/>
      <c r="M7" s="145"/>
      <c r="N7" s="145"/>
      <c r="O7" s="145"/>
      <c r="P7" s="145"/>
      <c r="Q7" s="145"/>
      <c r="R7" s="6"/>
    </row>
    <row r="8" spans="2:18" ht="23.25" customHeight="1" thickBot="1" x14ac:dyDescent="0.25">
      <c r="B8" s="5"/>
      <c r="C8" s="7" t="s">
        <v>45</v>
      </c>
      <c r="D8" s="112" t="s">
        <v>38</v>
      </c>
      <c r="E8" s="113"/>
      <c r="F8" s="113"/>
      <c r="G8" s="113"/>
      <c r="H8" s="113"/>
      <c r="I8" s="114"/>
      <c r="J8" s="87" t="s">
        <v>41</v>
      </c>
      <c r="K8" s="88"/>
      <c r="L8" s="142" t="s">
        <v>121</v>
      </c>
      <c r="M8" s="143"/>
      <c r="N8" s="143"/>
      <c r="O8" s="143"/>
      <c r="P8" s="143"/>
      <c r="Q8" s="144"/>
      <c r="R8" s="6"/>
    </row>
    <row r="9" spans="2:18" ht="23.25" customHeight="1" thickBot="1" x14ac:dyDescent="0.25">
      <c r="B9" s="5"/>
      <c r="C9" s="7" t="s">
        <v>44</v>
      </c>
      <c r="D9" s="111" t="s">
        <v>122</v>
      </c>
      <c r="E9" s="100"/>
      <c r="F9" s="100"/>
      <c r="G9" s="100"/>
      <c r="H9" s="100"/>
      <c r="I9" s="101"/>
      <c r="J9" s="89" t="s">
        <v>42</v>
      </c>
      <c r="K9" s="90"/>
      <c r="L9" s="230" t="s">
        <v>123</v>
      </c>
      <c r="M9" s="229"/>
      <c r="N9" s="229"/>
      <c r="O9" s="229"/>
      <c r="P9" s="229"/>
      <c r="Q9" s="228"/>
      <c r="R9" s="6"/>
    </row>
    <row r="10" spans="2:18" ht="23.25" customHeight="1" thickBot="1" x14ac:dyDescent="0.25">
      <c r="B10" s="5"/>
      <c r="C10" s="7" t="s">
        <v>43</v>
      </c>
      <c r="D10" s="99" t="s">
        <v>111</v>
      </c>
      <c r="E10" s="100"/>
      <c r="F10" s="100"/>
      <c r="G10" s="100"/>
      <c r="H10" s="100"/>
      <c r="I10" s="101"/>
      <c r="J10" s="91"/>
      <c r="K10" s="92"/>
      <c r="L10" s="227"/>
      <c r="M10" s="226"/>
      <c r="N10" s="226"/>
      <c r="O10" s="226"/>
      <c r="P10" s="226"/>
      <c r="Q10" s="225"/>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33" t="s">
        <v>13</v>
      </c>
      <c r="D12" s="134"/>
      <c r="E12" s="133" t="s">
        <v>94</v>
      </c>
      <c r="F12" s="141"/>
      <c r="G12" s="128" t="s">
        <v>0</v>
      </c>
      <c r="H12" s="129"/>
      <c r="I12" s="133" t="s">
        <v>2</v>
      </c>
      <c r="J12" s="141"/>
      <c r="K12" s="152" t="s">
        <v>5</v>
      </c>
      <c r="L12" s="153"/>
      <c r="M12" s="71" t="s">
        <v>1</v>
      </c>
      <c r="N12" s="72"/>
      <c r="O12" s="73"/>
      <c r="P12" s="80" t="s">
        <v>46</v>
      </c>
      <c r="Q12" s="81"/>
      <c r="R12" s="6"/>
    </row>
    <row r="13" spans="2:18" ht="15" customHeight="1" x14ac:dyDescent="0.2">
      <c r="B13" s="5"/>
      <c r="C13" s="214" t="s">
        <v>124</v>
      </c>
      <c r="D13" s="136"/>
      <c r="E13" s="135" t="s">
        <v>72</v>
      </c>
      <c r="F13" s="139"/>
      <c r="G13" s="162" t="s">
        <v>73</v>
      </c>
      <c r="H13" s="163"/>
      <c r="I13" s="166" t="s">
        <v>3</v>
      </c>
      <c r="J13" s="83"/>
      <c r="K13" s="154" t="s">
        <v>7</v>
      </c>
      <c r="L13" s="155"/>
      <c r="M13" s="74" t="s">
        <v>38</v>
      </c>
      <c r="N13" s="75"/>
      <c r="O13" s="76"/>
      <c r="P13" s="82" t="s">
        <v>49</v>
      </c>
      <c r="Q13" s="83"/>
      <c r="R13" s="6"/>
    </row>
    <row r="14" spans="2:18" ht="29.25" customHeight="1" thickBot="1" x14ac:dyDescent="0.25">
      <c r="B14" s="5"/>
      <c r="C14" s="137"/>
      <c r="D14" s="138"/>
      <c r="E14" s="137"/>
      <c r="F14" s="140"/>
      <c r="G14" s="164"/>
      <c r="H14" s="165"/>
      <c r="I14" s="167"/>
      <c r="J14" s="85"/>
      <c r="K14" s="156"/>
      <c r="L14" s="157"/>
      <c r="M14" s="77"/>
      <c r="N14" s="78"/>
      <c r="O14" s="79"/>
      <c r="P14" s="84"/>
      <c r="Q14" s="85"/>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71" t="s">
        <v>10</v>
      </c>
      <c r="D16" s="215" t="s">
        <v>21</v>
      </c>
      <c r="E16" s="216"/>
      <c r="F16" s="174" t="s">
        <v>78</v>
      </c>
      <c r="G16" s="175"/>
      <c r="H16" s="10"/>
      <c r="I16" s="10"/>
      <c r="J16" s="10"/>
      <c r="K16" s="10"/>
      <c r="L16" s="10"/>
      <c r="M16" s="11"/>
      <c r="N16" s="11"/>
      <c r="O16" s="11"/>
      <c r="P16" s="11"/>
      <c r="Q16" s="11"/>
      <c r="R16" s="6"/>
    </row>
    <row r="17" spans="2:20" ht="18.75" customHeight="1" x14ac:dyDescent="0.2">
      <c r="B17" s="5"/>
      <c r="C17" s="158"/>
      <c r="D17" s="217" t="s">
        <v>22</v>
      </c>
      <c r="E17" s="218"/>
      <c r="F17" s="176" t="s">
        <v>79</v>
      </c>
      <c r="G17" s="177"/>
      <c r="H17" s="10"/>
      <c r="I17" s="10"/>
      <c r="J17" s="10"/>
      <c r="K17" s="10"/>
      <c r="L17" s="10"/>
      <c r="M17" s="11"/>
      <c r="N17" s="11"/>
      <c r="O17" s="11"/>
      <c r="P17" s="11"/>
      <c r="Q17" s="11"/>
      <c r="R17" s="6"/>
    </row>
    <row r="18" spans="2:20" ht="18.75" customHeight="1" thickBot="1" x14ac:dyDescent="0.25">
      <c r="B18" s="5"/>
      <c r="C18" s="159"/>
      <c r="D18" s="219" t="s">
        <v>23</v>
      </c>
      <c r="E18" s="220"/>
      <c r="F18" s="160" t="s">
        <v>80</v>
      </c>
      <c r="G18" s="161"/>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30" t="s">
        <v>19</v>
      </c>
      <c r="C20" s="131"/>
      <c r="D20" s="131"/>
      <c r="E20" s="131"/>
      <c r="F20" s="131"/>
      <c r="G20" s="131"/>
      <c r="H20" s="131"/>
      <c r="I20" s="131"/>
      <c r="J20" s="131"/>
      <c r="K20" s="131"/>
      <c r="L20" s="131"/>
      <c r="M20" s="131"/>
      <c r="N20" s="131"/>
      <c r="O20" s="131"/>
      <c r="P20" s="131"/>
      <c r="Q20" s="131"/>
      <c r="R20" s="132"/>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49" t="s">
        <v>11</v>
      </c>
      <c r="D23" s="150"/>
      <c r="E23" s="150"/>
      <c r="F23" s="150"/>
      <c r="G23" s="150"/>
      <c r="H23" s="150"/>
      <c r="I23" s="150"/>
      <c r="J23" s="150"/>
      <c r="K23" s="150"/>
      <c r="L23" s="150"/>
      <c r="M23" s="150"/>
      <c r="N23" s="150"/>
      <c r="O23" s="150"/>
      <c r="P23" s="150"/>
      <c r="Q23" s="151"/>
      <c r="R23" s="6"/>
    </row>
    <row r="24" spans="2:20" ht="27" customHeight="1" thickBot="1" x14ac:dyDescent="0.25">
      <c r="B24" s="5"/>
      <c r="C24" s="34" t="s">
        <v>15</v>
      </c>
      <c r="D24" s="197" t="s">
        <v>63</v>
      </c>
      <c r="E24" s="198"/>
      <c r="F24" s="199"/>
      <c r="G24" s="200" t="s">
        <v>64</v>
      </c>
      <c r="H24" s="198"/>
      <c r="I24" s="199"/>
      <c r="J24" s="200" t="s">
        <v>65</v>
      </c>
      <c r="K24" s="198"/>
      <c r="L24" s="199"/>
      <c r="M24" s="200" t="s">
        <v>66</v>
      </c>
      <c r="N24" s="198"/>
      <c r="O24" s="199"/>
      <c r="P24" s="150" t="s">
        <v>12</v>
      </c>
      <c r="Q24" s="151"/>
      <c r="R24" s="6"/>
    </row>
    <row r="25" spans="2:20" ht="15" customHeight="1" x14ac:dyDescent="0.2">
      <c r="B25" s="5"/>
      <c r="C25" s="35" t="s">
        <v>16</v>
      </c>
      <c r="D25" s="212">
        <v>90</v>
      </c>
      <c r="E25" s="57"/>
      <c r="F25" s="58"/>
      <c r="G25" s="231">
        <v>90</v>
      </c>
      <c r="H25" s="57"/>
      <c r="I25" s="58"/>
      <c r="J25" s="231">
        <v>90</v>
      </c>
      <c r="K25" s="57"/>
      <c r="L25" s="58"/>
      <c r="M25" s="231">
        <v>90</v>
      </c>
      <c r="N25" s="57"/>
      <c r="O25" s="58"/>
      <c r="P25" s="195"/>
      <c r="Q25" s="196"/>
      <c r="R25" s="6"/>
    </row>
    <row r="26" spans="2:20" x14ac:dyDescent="0.2">
      <c r="B26" s="5"/>
      <c r="C26" s="36" t="s">
        <v>14</v>
      </c>
      <c r="D26" s="221">
        <v>75</v>
      </c>
      <c r="E26" s="51"/>
      <c r="F26" s="52"/>
      <c r="G26" s="50">
        <v>65</v>
      </c>
      <c r="H26" s="51"/>
      <c r="I26" s="52"/>
      <c r="J26" s="50">
        <v>73</v>
      </c>
      <c r="K26" s="51"/>
      <c r="L26" s="52"/>
      <c r="M26" s="50">
        <v>49</v>
      </c>
      <c r="N26" s="51"/>
      <c r="O26" s="52"/>
      <c r="P26" s="181"/>
      <c r="Q26" s="182"/>
      <c r="R26" s="6"/>
    </row>
    <row r="27" spans="2:20" ht="15.75" customHeight="1" x14ac:dyDescent="0.2">
      <c r="B27" s="5"/>
      <c r="C27" s="36" t="s">
        <v>26</v>
      </c>
      <c r="D27" s="221">
        <v>75</v>
      </c>
      <c r="E27" s="51"/>
      <c r="F27" s="52"/>
      <c r="G27" s="50">
        <v>65</v>
      </c>
      <c r="H27" s="51"/>
      <c r="I27" s="52"/>
      <c r="J27" s="50">
        <v>73</v>
      </c>
      <c r="K27" s="51"/>
      <c r="L27" s="52"/>
      <c r="M27" s="50">
        <v>49</v>
      </c>
      <c r="N27" s="51"/>
      <c r="O27" s="52"/>
      <c r="P27" s="183"/>
      <c r="Q27" s="184"/>
      <c r="R27" s="6"/>
    </row>
    <row r="28" spans="2:20" ht="15.75" customHeight="1" thickBot="1" x14ac:dyDescent="0.25">
      <c r="B28" s="5"/>
      <c r="C28" s="37" t="s">
        <v>24</v>
      </c>
      <c r="D28" s="222">
        <f>D26/D27*100</f>
        <v>100</v>
      </c>
      <c r="E28" s="223"/>
      <c r="F28" s="224"/>
      <c r="G28" s="222">
        <f t="shared" ref="G28" si="0">G26/G27*100</f>
        <v>100</v>
      </c>
      <c r="H28" s="223"/>
      <c r="I28" s="224"/>
      <c r="J28" s="222">
        <f t="shared" ref="J28" si="1">J26/J27*100</f>
        <v>100</v>
      </c>
      <c r="K28" s="223"/>
      <c r="L28" s="224"/>
      <c r="M28" s="222">
        <f t="shared" ref="M28" si="2">M26/M27*100</f>
        <v>100</v>
      </c>
      <c r="N28" s="223"/>
      <c r="O28" s="224"/>
      <c r="P28" s="185"/>
      <c r="Q28" s="186"/>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80"/>
      <c r="J31" s="180"/>
      <c r="K31" s="180"/>
      <c r="L31" s="180"/>
      <c r="M31" s="180"/>
      <c r="N31" s="180"/>
      <c r="O31" s="180"/>
      <c r="P31" s="180"/>
      <c r="Q31" s="180"/>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19" t="s">
        <v>17</v>
      </c>
      <c r="D42" s="120"/>
      <c r="E42" s="120"/>
      <c r="F42" s="120"/>
      <c r="G42" s="120"/>
      <c r="H42" s="120"/>
      <c r="I42" s="120"/>
      <c r="J42" s="120"/>
      <c r="K42" s="108" t="s">
        <v>54</v>
      </c>
      <c r="L42" s="109"/>
      <c r="M42" s="109"/>
      <c r="N42" s="109"/>
      <c r="O42" s="109"/>
      <c r="P42" s="109"/>
      <c r="Q42" s="110"/>
      <c r="R42" s="6"/>
    </row>
    <row r="43" spans="2:18" ht="28.5" customHeight="1" thickBot="1" x14ac:dyDescent="0.25">
      <c r="B43" s="5"/>
      <c r="C43" s="30"/>
      <c r="D43" s="31" t="s">
        <v>56</v>
      </c>
      <c r="E43" s="187" t="s">
        <v>57</v>
      </c>
      <c r="F43" s="187"/>
      <c r="G43" s="187"/>
      <c r="H43" s="187"/>
      <c r="I43" s="187"/>
      <c r="J43" s="188"/>
      <c r="K43" s="42"/>
      <c r="L43" s="43"/>
      <c r="M43" s="43"/>
      <c r="N43" s="43"/>
      <c r="O43" s="43"/>
      <c r="P43" s="43"/>
      <c r="Q43" s="44"/>
      <c r="R43" s="6"/>
    </row>
    <row r="44" spans="2:18" ht="68.25" customHeight="1" thickBot="1" x14ac:dyDescent="0.25">
      <c r="B44" s="5"/>
      <c r="C44" s="14" t="s">
        <v>81</v>
      </c>
      <c r="D44" s="46">
        <v>43655</v>
      </c>
      <c r="E44" s="47" t="s">
        <v>125</v>
      </c>
      <c r="F44" s="48"/>
      <c r="G44" s="48"/>
      <c r="H44" s="48"/>
      <c r="I44" s="48"/>
      <c r="J44" s="49"/>
      <c r="K44" s="117"/>
      <c r="L44" s="117"/>
      <c r="M44" s="117"/>
      <c r="N44" s="117"/>
      <c r="O44" s="117"/>
      <c r="P44" s="117"/>
      <c r="Q44" s="118"/>
      <c r="R44" s="6"/>
    </row>
    <row r="45" spans="2:18" ht="71.25" customHeight="1" thickBot="1" x14ac:dyDescent="0.25">
      <c r="B45" s="5"/>
      <c r="C45" s="14" t="s">
        <v>82</v>
      </c>
      <c r="D45" s="46">
        <v>43655</v>
      </c>
      <c r="E45" s="47" t="s">
        <v>126</v>
      </c>
      <c r="F45" s="48"/>
      <c r="G45" s="48"/>
      <c r="H45" s="48"/>
      <c r="I45" s="48"/>
      <c r="J45" s="49"/>
      <c r="K45" s="117"/>
      <c r="L45" s="117"/>
      <c r="M45" s="117"/>
      <c r="N45" s="117"/>
      <c r="O45" s="117"/>
      <c r="P45" s="117"/>
      <c r="Q45" s="118"/>
      <c r="R45" s="6"/>
    </row>
    <row r="46" spans="2:18" ht="66" customHeight="1" thickBot="1" x14ac:dyDescent="0.25">
      <c r="B46" s="5"/>
      <c r="C46" s="14" t="s">
        <v>83</v>
      </c>
      <c r="D46" s="46">
        <v>43747</v>
      </c>
      <c r="E46" s="47" t="s">
        <v>127</v>
      </c>
      <c r="F46" s="48"/>
      <c r="G46" s="48"/>
      <c r="H46" s="48"/>
      <c r="I46" s="48"/>
      <c r="J46" s="49"/>
      <c r="K46" s="117"/>
      <c r="L46" s="117"/>
      <c r="M46" s="117"/>
      <c r="N46" s="117"/>
      <c r="O46" s="117"/>
      <c r="P46" s="117"/>
      <c r="Q46" s="118"/>
      <c r="R46" s="6"/>
    </row>
    <row r="47" spans="2:18" ht="63.75" customHeight="1" thickBot="1" x14ac:dyDescent="0.25">
      <c r="B47" s="5"/>
      <c r="C47" s="14" t="s">
        <v>84</v>
      </c>
      <c r="D47" s="46">
        <v>43839</v>
      </c>
      <c r="E47" s="47" t="s">
        <v>128</v>
      </c>
      <c r="F47" s="48"/>
      <c r="G47" s="48"/>
      <c r="H47" s="48"/>
      <c r="I47" s="48"/>
      <c r="J47" s="49"/>
      <c r="K47" s="117"/>
      <c r="L47" s="117"/>
      <c r="M47" s="117"/>
      <c r="N47" s="117"/>
      <c r="O47" s="117"/>
      <c r="P47" s="117"/>
      <c r="Q47" s="118"/>
      <c r="R47" s="6"/>
    </row>
    <row r="48" spans="2:18" ht="38.25" customHeight="1" thickBot="1" x14ac:dyDescent="0.25">
      <c r="B48" s="5"/>
      <c r="C48" s="14" t="s">
        <v>85</v>
      </c>
      <c r="D48" s="33"/>
      <c r="E48" s="124"/>
      <c r="F48" s="125"/>
      <c r="G48" s="125"/>
      <c r="H48" s="125"/>
      <c r="I48" s="125"/>
      <c r="J48" s="126"/>
      <c r="K48" s="117"/>
      <c r="L48" s="117"/>
      <c r="M48" s="117"/>
      <c r="N48" s="117"/>
      <c r="O48" s="117"/>
      <c r="P48" s="117"/>
      <c r="Q48" s="118"/>
      <c r="R48" s="6"/>
    </row>
    <row r="49" spans="2:18" ht="38.25" customHeight="1" thickBot="1" x14ac:dyDescent="0.25">
      <c r="B49" s="5"/>
      <c r="C49" s="14" t="s">
        <v>86</v>
      </c>
      <c r="D49" s="33"/>
      <c r="E49" s="124"/>
      <c r="F49" s="125"/>
      <c r="G49" s="125"/>
      <c r="H49" s="125"/>
      <c r="I49" s="125"/>
      <c r="J49" s="126"/>
      <c r="K49" s="117"/>
      <c r="L49" s="117"/>
      <c r="M49" s="117"/>
      <c r="N49" s="117"/>
      <c r="O49" s="117"/>
      <c r="P49" s="117"/>
      <c r="Q49" s="118"/>
      <c r="R49" s="6"/>
    </row>
    <row r="50" spans="2:18" ht="38.25" customHeight="1" thickBot="1" x14ac:dyDescent="0.25">
      <c r="B50" s="5"/>
      <c r="C50" s="14" t="s">
        <v>87</v>
      </c>
      <c r="D50" s="33"/>
      <c r="E50" s="124"/>
      <c r="F50" s="125"/>
      <c r="G50" s="125"/>
      <c r="H50" s="125"/>
      <c r="I50" s="125"/>
      <c r="J50" s="126"/>
      <c r="K50" s="117"/>
      <c r="L50" s="117"/>
      <c r="M50" s="117"/>
      <c r="N50" s="117"/>
      <c r="O50" s="117"/>
      <c r="P50" s="117"/>
      <c r="Q50" s="118"/>
      <c r="R50" s="6"/>
    </row>
    <row r="51" spans="2:18" ht="38.25" customHeight="1" thickBot="1" x14ac:dyDescent="0.25">
      <c r="B51" s="5"/>
      <c r="C51" s="14" t="s">
        <v>88</v>
      </c>
      <c r="D51" s="33"/>
      <c r="E51" s="124"/>
      <c r="F51" s="125"/>
      <c r="G51" s="125"/>
      <c r="H51" s="125"/>
      <c r="I51" s="125"/>
      <c r="J51" s="126"/>
      <c r="K51" s="117"/>
      <c r="L51" s="117"/>
      <c r="M51" s="117"/>
      <c r="N51" s="117"/>
      <c r="O51" s="117"/>
      <c r="P51" s="117"/>
      <c r="Q51" s="118"/>
      <c r="R51" s="6"/>
    </row>
    <row r="52" spans="2:18" ht="38.25" customHeight="1" thickBot="1" x14ac:dyDescent="0.25">
      <c r="B52" s="5"/>
      <c r="C52" s="14" t="s">
        <v>89</v>
      </c>
      <c r="D52" s="33"/>
      <c r="E52" s="124"/>
      <c r="F52" s="125"/>
      <c r="G52" s="125"/>
      <c r="H52" s="125"/>
      <c r="I52" s="125"/>
      <c r="J52" s="126"/>
      <c r="K52" s="117"/>
      <c r="L52" s="117"/>
      <c r="M52" s="117"/>
      <c r="N52" s="117"/>
      <c r="O52" s="117"/>
      <c r="P52" s="117"/>
      <c r="Q52" s="118"/>
      <c r="R52" s="6"/>
    </row>
    <row r="53" spans="2:18" ht="39" customHeight="1" thickBot="1" x14ac:dyDescent="0.25">
      <c r="B53" s="5"/>
      <c r="C53" s="14" t="s">
        <v>90</v>
      </c>
      <c r="D53" s="32"/>
      <c r="E53" s="124"/>
      <c r="F53" s="125"/>
      <c r="G53" s="125"/>
      <c r="H53" s="125"/>
      <c r="I53" s="125"/>
      <c r="J53" s="126"/>
      <c r="K53" s="117"/>
      <c r="L53" s="117"/>
      <c r="M53" s="117"/>
      <c r="N53" s="117"/>
      <c r="O53" s="117"/>
      <c r="P53" s="117"/>
      <c r="Q53" s="118"/>
      <c r="R53" s="6"/>
    </row>
    <row r="54" spans="2:18" ht="39" customHeight="1" thickBot="1" x14ac:dyDescent="0.25">
      <c r="B54" s="5"/>
      <c r="C54" s="15" t="s">
        <v>91</v>
      </c>
      <c r="D54" s="32"/>
      <c r="E54" s="124"/>
      <c r="F54" s="125"/>
      <c r="G54" s="125"/>
      <c r="H54" s="125"/>
      <c r="I54" s="125"/>
      <c r="J54" s="126"/>
      <c r="K54" s="178"/>
      <c r="L54" s="178"/>
      <c r="M54" s="178"/>
      <c r="N54" s="178"/>
      <c r="O54" s="178"/>
      <c r="P54" s="178"/>
      <c r="Q54" s="179"/>
      <c r="R54" s="6"/>
    </row>
    <row r="55" spans="2:18" ht="40.5" customHeight="1" thickBot="1" x14ac:dyDescent="0.25">
      <c r="B55" s="5"/>
      <c r="C55" s="14" t="s">
        <v>92</v>
      </c>
      <c r="D55" s="32"/>
      <c r="E55" s="189"/>
      <c r="F55" s="190"/>
      <c r="G55" s="190"/>
      <c r="H55" s="190"/>
      <c r="I55" s="190"/>
      <c r="J55" s="191"/>
      <c r="K55" s="117"/>
      <c r="L55" s="117"/>
      <c r="M55" s="117"/>
      <c r="N55" s="117"/>
      <c r="O55" s="117"/>
      <c r="P55" s="117"/>
      <c r="Q55" s="118"/>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x14ac:dyDescent="0.2">
      <c r="C102" s="8"/>
      <c r="D102" s="8"/>
    </row>
    <row r="103" spans="3:21" ht="13.5" hidden="1" thickBot="1" x14ac:dyDescent="0.25">
      <c r="C103" s="19" t="s">
        <v>28</v>
      </c>
      <c r="D103" s="20"/>
      <c r="H103" s="28" t="s">
        <v>18</v>
      </c>
      <c r="I103" s="28" t="s">
        <v>20</v>
      </c>
      <c r="J103" s="28" t="s">
        <v>47</v>
      </c>
      <c r="U103" s="21" t="s">
        <v>25</v>
      </c>
    </row>
    <row r="104" spans="3:21" ht="25.5" hidden="1" x14ac:dyDescent="0.2">
      <c r="C104" s="22" t="s">
        <v>31</v>
      </c>
      <c r="D104" s="23"/>
      <c r="H104" s="29" t="s">
        <v>3</v>
      </c>
      <c r="I104" s="29" t="s">
        <v>6</v>
      </c>
      <c r="J104" s="29" t="s">
        <v>48</v>
      </c>
      <c r="M104" s="115"/>
      <c r="N104" s="115"/>
    </row>
    <row r="105" spans="3:21" ht="25.5" hidden="1" x14ac:dyDescent="0.2">
      <c r="C105" s="22" t="s">
        <v>32</v>
      </c>
      <c r="D105" s="23"/>
      <c r="H105" s="29" t="s">
        <v>53</v>
      </c>
      <c r="I105" s="29" t="s">
        <v>58</v>
      </c>
      <c r="J105" s="29" t="s">
        <v>49</v>
      </c>
      <c r="M105" s="116"/>
      <c r="N105" s="116"/>
    </row>
    <row r="106" spans="3:21" ht="38.25" hidden="1" x14ac:dyDescent="0.2">
      <c r="C106" s="22" t="s">
        <v>33</v>
      </c>
      <c r="D106" s="23"/>
      <c r="H106" s="29" t="s">
        <v>4</v>
      </c>
      <c r="I106" s="29" t="s">
        <v>7</v>
      </c>
      <c r="J106" s="29" t="s">
        <v>50</v>
      </c>
      <c r="M106" s="116"/>
      <c r="N106" s="116"/>
    </row>
    <row r="107" spans="3:21" hidden="1" x14ac:dyDescent="0.2">
      <c r="C107" s="22" t="s">
        <v>34</v>
      </c>
      <c r="D107" s="23"/>
      <c r="H107" s="29"/>
      <c r="I107" s="29" t="s">
        <v>52</v>
      </c>
      <c r="J107" s="29" t="s">
        <v>51</v>
      </c>
      <c r="M107" s="116"/>
      <c r="N107" s="116"/>
    </row>
    <row r="108" spans="3:21" ht="25.5" hidden="1" x14ac:dyDescent="0.2">
      <c r="C108" s="22" t="s">
        <v>67</v>
      </c>
      <c r="D108" s="23"/>
      <c r="H108" s="29"/>
      <c r="I108" s="29" t="s">
        <v>8</v>
      </c>
      <c r="J108" s="29" t="s">
        <v>55</v>
      </c>
      <c r="M108" s="116"/>
      <c r="N108" s="116"/>
    </row>
    <row r="109" spans="3:21" hidden="1" x14ac:dyDescent="0.2">
      <c r="C109" s="22" t="s">
        <v>68</v>
      </c>
      <c r="D109" s="23"/>
      <c r="H109" s="29"/>
      <c r="I109" s="29" t="s">
        <v>9</v>
      </c>
      <c r="J109" s="29"/>
      <c r="M109" s="116"/>
      <c r="N109" s="116"/>
    </row>
    <row r="110" spans="3:21" hidden="1" x14ac:dyDescent="0.2">
      <c r="C110" s="22" t="s">
        <v>35</v>
      </c>
      <c r="D110" s="23"/>
      <c r="M110" s="115"/>
      <c r="N110" s="115"/>
    </row>
    <row r="111" spans="3:21" ht="66" hidden="1" customHeight="1" x14ac:dyDescent="0.2">
      <c r="C111" s="22" t="s">
        <v>36</v>
      </c>
      <c r="D111" s="23"/>
      <c r="M111" s="127"/>
      <c r="N111" s="127"/>
    </row>
    <row r="112" spans="3:21" hidden="1" x14ac:dyDescent="0.2">
      <c r="C112" s="22" t="s">
        <v>27</v>
      </c>
      <c r="D112" s="23"/>
    </row>
    <row r="113" spans="3:4" ht="25.5" hidden="1" x14ac:dyDescent="0.2">
      <c r="C113" s="22" t="s">
        <v>37</v>
      </c>
      <c r="D113" s="23"/>
    </row>
    <row r="114" spans="3:4" ht="25.5" hidden="1" x14ac:dyDescent="0.2">
      <c r="C114" s="22" t="s">
        <v>38</v>
      </c>
      <c r="D114" s="23"/>
    </row>
    <row r="115" spans="3:4" ht="25.5" hidden="1" x14ac:dyDescent="0.2">
      <c r="C115" s="22" t="s">
        <v>39</v>
      </c>
      <c r="D115" s="23"/>
    </row>
    <row r="116" spans="3:4" hidden="1" x14ac:dyDescent="0.2">
      <c r="C116" s="22" t="s">
        <v>30</v>
      </c>
      <c r="D116" s="24"/>
    </row>
    <row r="117" spans="3:4" hidden="1" x14ac:dyDescent="0.2">
      <c r="C117" s="22" t="s">
        <v>29</v>
      </c>
      <c r="D117" s="25"/>
    </row>
    <row r="118" spans="3:4" hidden="1" x14ac:dyDescent="0.2">
      <c r="C118" s="22" t="s">
        <v>40</v>
      </c>
      <c r="D118" s="24"/>
    </row>
    <row r="120" spans="3:4" ht="6.75" customHeight="1" x14ac:dyDescent="0.2"/>
    <row r="121" spans="3:4" ht="15" customHeight="1" x14ac:dyDescent="0.2">
      <c r="C121" s="26"/>
    </row>
    <row r="122" spans="3:4" ht="18.75" customHeight="1" x14ac:dyDescent="0.2">
      <c r="C122" s="26"/>
    </row>
    <row r="123" spans="3:4" ht="15" customHeight="1" x14ac:dyDescent="0.2">
      <c r="C123" s="26"/>
    </row>
    <row r="124" spans="3:4" ht="11.25" customHeight="1" x14ac:dyDescent="0.2">
      <c r="C124" s="26"/>
    </row>
    <row r="125" spans="3:4" ht="16.5" customHeight="1" x14ac:dyDescent="0.2">
      <c r="C125" s="26"/>
    </row>
    <row r="126" spans="3:4" ht="12" customHeight="1" x14ac:dyDescent="0.2">
      <c r="C126" s="26"/>
    </row>
    <row r="127" spans="3:4" ht="25.5" customHeight="1" x14ac:dyDescent="0.2">
      <c r="C127" s="26"/>
    </row>
    <row r="128" spans="3:4" ht="27.75" customHeight="1" x14ac:dyDescent="0.2">
      <c r="C128" s="26"/>
    </row>
    <row r="129" spans="3:3" ht="36.75" customHeight="1" x14ac:dyDescent="0.2">
      <c r="C129" s="27"/>
    </row>
    <row r="130" spans="3:3" x14ac:dyDescent="0.2">
      <c r="C130" s="26"/>
    </row>
  </sheetData>
  <mergeCells count="99">
    <mergeCell ref="M106:N106"/>
    <mergeCell ref="M107:N107"/>
    <mergeCell ref="M108:N108"/>
    <mergeCell ref="M109:N109"/>
    <mergeCell ref="M110:N110"/>
    <mergeCell ref="M111:N111"/>
    <mergeCell ref="E54:J54"/>
    <mergeCell ref="K54:Q54"/>
    <mergeCell ref="E55:J55"/>
    <mergeCell ref="K55:Q55"/>
    <mergeCell ref="M104:N104"/>
    <mergeCell ref="M105:N105"/>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B6:R6"/>
    <mergeCell ref="C7:Q7"/>
    <mergeCell ref="D8:I8"/>
    <mergeCell ref="J8:K8"/>
    <mergeCell ref="L8:Q8"/>
    <mergeCell ref="D9:I9"/>
    <mergeCell ref="J9:K10"/>
    <mergeCell ref="L9:Q10"/>
    <mergeCell ref="D10:I10"/>
    <mergeCell ref="B2:D4"/>
    <mergeCell ref="E2:N4"/>
    <mergeCell ref="O2:R2"/>
    <mergeCell ref="O3:R3"/>
    <mergeCell ref="O4:R4"/>
    <mergeCell ref="B5:R5"/>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P25"/>
    <dataValidation allowBlank="1" showInputMessage="1" showErrorMessage="1" prompt="Identifique el valor registrado en el numerador de la fórmula de cálculo" sqref="D26 G26 J26 M26 P26"/>
    <dataValidation allowBlank="1" showInputMessage="1" showErrorMessage="1" prompt="Identifique el valor registrado en el denominador de la fórmula de cálculo" sqref="D27 G27 J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D53:D55 C44:C55 E44:J55"/>
    <dataValidation type="list" allowBlank="1" showInputMessage="1" showErrorMessage="1" sqref="D8:I8">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$J$104:$J$108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20</vt:i4>
      </vt:variant>
    </vt:vector>
  </HeadingPairs>
  <TitlesOfParts>
    <vt:vector size="25" baseType="lpstr">
      <vt:lpstr>Ambiental</vt:lpstr>
      <vt:lpstr>Ambiental2</vt:lpstr>
      <vt:lpstr>Mantenimiento1</vt:lpstr>
      <vt:lpstr>Mantenimiento2</vt:lpstr>
      <vt:lpstr>Movilidad</vt:lpstr>
      <vt:lpstr>Ambiental!Área_de_impresión</vt:lpstr>
      <vt:lpstr>Ambiental2!Área_de_impresión</vt:lpstr>
      <vt:lpstr>Mantenimiento1!Área_de_impresión</vt:lpstr>
      <vt:lpstr>Mantenimiento2!Área_de_impresión</vt:lpstr>
      <vt:lpstr>Movilidad!Área_de_impresión</vt:lpstr>
      <vt:lpstr>Ambiental2!Fuente_indicador</vt:lpstr>
      <vt:lpstr>Mantenimiento1!Fuente_indicador</vt:lpstr>
      <vt:lpstr>Mantenimiento2!Fuente_indicador</vt:lpstr>
      <vt:lpstr>Movilidad!Fuente_indicador</vt:lpstr>
      <vt:lpstr>Fuente_indicador</vt:lpstr>
      <vt:lpstr>Ambiental2!Periodicidad</vt:lpstr>
      <vt:lpstr>Mantenimiento1!Periodicidad</vt:lpstr>
      <vt:lpstr>Mantenimiento2!Periodicidad</vt:lpstr>
      <vt:lpstr>Movilidad!Periodicidad</vt:lpstr>
      <vt:lpstr>Periodicidad</vt:lpstr>
      <vt:lpstr>Ambiental!Tipo_indicador</vt:lpstr>
      <vt:lpstr>Ambiental2!Tipo_indicador</vt:lpstr>
      <vt:lpstr>Mantenimiento1!Tipo_indicador</vt:lpstr>
      <vt:lpstr>Mantenimiento2!Tipo_indicador</vt:lpstr>
      <vt:lpstr>Movilidad!Tipo_indicador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LISBETH AGUIRRE CARRANZA</cp:lastModifiedBy>
  <cp:lastPrinted>2019-06-25T16:05:32Z</cp:lastPrinted>
  <dcterms:created xsi:type="dcterms:W3CDTF">2013-03-27T13:59:56Z</dcterms:created>
  <dcterms:modified xsi:type="dcterms:W3CDTF">2020-01-27T23:19:39Z</dcterms:modified>
</cp:coreProperties>
</file>