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C:\Users\BJRODRIGUEZ\Documents\CB\Boris Jose R_G\2022\Indicadores\reporte Indicadores\Reportes y publicar\Publicar Indicadores\Publicar indicadores 3 Tr\"/>
    </mc:Choice>
  </mc:AlternateContent>
  <bookViews>
    <workbookView xWindow="-120" yWindow="-120" windowWidth="20730" windowHeight="11160" tabRatio="808"/>
  </bookViews>
  <sheets>
    <sheet name="Comisiones" sheetId="9" r:id="rId1"/>
  </sheets>
  <definedNames>
    <definedName name="_xlnm.Print_Area" localSheetId="0">Comisiones!$B$2:$R$49</definedName>
    <definedName name="Fuente_indicador">Comisiones!$M$96:$M$102</definedName>
    <definedName name="GESTIÓN_ADMINISTRATIVA_Y_FINANCIERA">#REF!</definedName>
    <definedName name="GESTIÓN_CONTRACTUAL">#REF!</definedName>
    <definedName name="GESTIÓN_DE_EVALUACIÓN_Y_MEJORA">#REF!</definedName>
    <definedName name="GESTIÓN_DE_LA_INFORMACIÓN_Y_LAS_COMUNICACIONES">#REF!</definedName>
    <definedName name="GESTIÓN_DE_LA_INFRAESTRUCTURA">#REF!</definedName>
    <definedName name="GESTIÓN_DE_RECURSOS">#REF!</definedName>
    <definedName name="GESTIÓN_DE_SUMINISTRO_DE_BIENES_Y_SERVICIOS">#REF!</definedName>
    <definedName name="GESTIÓN_JURÍDICA">#REF!</definedName>
    <definedName name="INVESTIGACIÓN_Y_DESARROLLO_DE_LA_GESTIÓN_PENITENCIARIA_Y_CARCELARIA">#REF!</definedName>
    <definedName name="Periodicidad">Comisiones!$I$96:$I$101</definedName>
    <definedName name="PLANEACIÓN_ESTRATÉGICA_Y_GESTIÓN_ORGANIZACIONAL">#REF!</definedName>
    <definedName name="Procesos">#REF!</definedName>
    <definedName name="Tipo_indicador" localSheetId="0">Comisiones!$H$96:$H$98</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27" i="9" l="1"/>
  <c r="J26" i="9"/>
  <c r="G27" i="9" l="1"/>
  <c r="G26" i="9"/>
  <c r="D27" i="9" l="1"/>
  <c r="D26" i="9"/>
  <c r="P27" i="9" l="1"/>
  <c r="P26" i="9"/>
  <c r="P28" i="9" l="1"/>
  <c r="G28" i="9"/>
  <c r="J28" i="9"/>
  <c r="M28" i="9"/>
  <c r="D28" i="9" l="1"/>
</calcChain>
</file>

<file path=xl/sharedStrings.xml><?xml version="1.0" encoding="utf-8"?>
<sst xmlns="http://schemas.openxmlformats.org/spreadsheetml/2006/main" count="102" uniqueCount="97">
  <si>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</si>
  <si>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</si>
  <si>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</si>
  <si>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</si>
  <si>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</si>
  <si>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</si>
  <si>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</si>
  <si>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</si>
  <si>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</si>
  <si>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</si>
  <si>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</si>
  <si>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</si>
  <si>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</si>
  <si>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</si>
  <si>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</si>
  <si>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</si>
  <si>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</si>
  <si>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</si>
  <si>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</si>
  <si>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</si>
  <si>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</si>
  <si>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</si>
  <si>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</si>
  <si>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</si>
  <si>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</si>
  <si>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</si>
  <si>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</si>
  <si>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</si>
  <si>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</si>
  <si>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</si>
  <si>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</si>
  <si>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</si>
  <si>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</si>
  <si>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</si>
  <si>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</si>
  <si>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</si>
  <si>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</si>
  <si>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</si>
  <si>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</si>
  <si>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</si>
  <si>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</si>
  <si>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</si>
  <si>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</si>
  <si>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</si>
  <si>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</si>
  <si>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</si>
  <si>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</si>
  <si>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</si>
  <si>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</si>
  <si>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</si>
  <si>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</si>
  <si>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</si>
  <si>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</si>
  <si>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</si>
  <si>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</si>
  <si>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</si>
  <si>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</si>
  <si>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</si>
  <si>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</si>
  <si>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</si>
  <si>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</si>
  <si>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</si>
  <si>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</si>
  <si>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</si>
  <si>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</si>
  <si>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</si>
  <si>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</si>
  <si>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</si>
  <si>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</si>
  <si>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</si>
  <si>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</si>
  <si>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</si>
  <si>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</si>
  <si>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</si>
  <si>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</si>
  <si>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VERSIÓN: 03</t>
  </si>
  <si>
    <t>FECHA: 15-Mar-2019</t>
  </si>
  <si>
    <t>ANALISIS DE RESULTADOS 3:</t>
  </si>
  <si>
    <t>CÓDIGO: GMC-FO-005</t>
  </si>
  <si>
    <t>HOJA DE VIDA DE INDICADOR DE GESTIÓN</t>
  </si>
  <si>
    <t>Porcentaje</t>
  </si>
  <si>
    <t>0%-59%</t>
  </si>
  <si>
    <t>Trimestre I</t>
  </si>
  <si>
    <t>Trimestre II</t>
  </si>
  <si>
    <t>Trimestre III</t>
  </si>
  <si>
    <t>Trimestre IV</t>
  </si>
  <si>
    <t>Subsecretarios de Comisiones permanentes</t>
  </si>
  <si>
    <t>Comisiones Permanentes</t>
  </si>
  <si>
    <t>Proyectos de acuerdo debatidos en Comisiones</t>
  </si>
  <si>
    <t>Este indicador mide la eficacia en el trámite de los Proyectos de Acuerdo en las Comisiones Permanentes, en el desarrollo de la Gestión Normativa</t>
  </si>
  <si>
    <t>(P.A. aprobados+P.A negados + P.A. devueltos/ Proyectos de acuerdo programados)*100</t>
  </si>
  <si>
    <t>Red interna SECRETARIA GENERAL -carpeta PROYECTOS DE ACUERDO</t>
  </si>
  <si>
    <t>75%-100%</t>
  </si>
  <si>
    <t>60%-74%</t>
  </si>
  <si>
    <r>
      <rPr>
        <b/>
        <sz val="10"/>
        <rFont val="Arial"/>
        <family val="2"/>
      </rPr>
      <t>Comisión Primera Permanente del Plan de Desarrollo y Ordenamiento Territorial:  E</t>
    </r>
    <r>
      <rPr>
        <sz val="10"/>
        <rFont val="Arial"/>
        <family val="2"/>
      </rPr>
      <t xml:space="preserve">n el primer trimestre de 2022, se programaron para debate seis (6) p.a. así: 046, 023, 096 y 020 acumulado con los p.as. 070 y 112. Se aprobaron cinco (5) p.a. así: 046, 023 y 020 acumulado con los p.as. 070 y 112.  
</t>
    </r>
    <r>
      <rPr>
        <b/>
        <sz val="10"/>
        <rFont val="Arial"/>
        <family val="2"/>
      </rPr>
      <t>Comisión Segunda Permanente de Gobierno</t>
    </r>
    <r>
      <rPr>
        <sz val="10"/>
        <rFont val="Arial"/>
        <family val="2"/>
      </rPr>
      <t xml:space="preserve">: Durante el primer periodo de sesiones  se debatieron  seis  (6) Proyectos de Acuerdo debidamente priorizados en la Comisión. Los Proyectos en mención son  029, 050, 097,100,103 y 105 aculuados por unidad de materia, correspondientes a la aprobacion  de las modificaciones al Reglamento Interno del Concejo, convirtien- dose en el Acuerdo 837 de 2022.
</t>
    </r>
    <r>
      <rPr>
        <b/>
        <sz val="10"/>
        <rFont val="Arial"/>
        <family val="2"/>
      </rPr>
      <t>Comisión Tercera Permanente de Hacienda y Crédito Público</t>
    </r>
    <r>
      <rPr>
        <sz val="10"/>
        <rFont val="Arial"/>
        <family val="2"/>
      </rPr>
      <t xml:space="preserve">, en el periodo de sesiones ordinarias de FEBRERO de 2022 (primer trimestre), programó para primer debate 2 Proyectos de Acuerdo: Proyecto Acuerdo 076 de 2022 “Por medio del cual se crea el sello “Bogotá incluyente” y se dictan otras disposiciones”
Proyecto de Acuerdo 106 de 2022 “Por medio del cual se establecen lineamientos generales de la política pública distrital de primer empleo y se dictan otras disposiciones”
Los proyectos fueron priorizados por las bancadas y aprobados en sesión de la Comisión en primer debate. Pasaron a segundo debate en sesión plenaria.
</t>
    </r>
  </si>
  <si>
    <r>
      <rPr>
        <b/>
        <sz val="10"/>
        <rFont val="Arial"/>
        <family val="2"/>
      </rPr>
      <t>Comisión Primera Permanente del Plan de Desarrollo y Ordenamiento Territorial:  E</t>
    </r>
    <r>
      <rPr>
        <sz val="10"/>
        <rFont val="Arial"/>
        <family val="2"/>
      </rPr>
      <t xml:space="preserve">n el segundo  trimestre de 2022, se programaron para debate el p.a. 133 de 2022. Se aprobo un (1) asì: 133. 
</t>
    </r>
    <r>
      <rPr>
        <b/>
        <sz val="10"/>
        <rFont val="Arial"/>
        <family val="2"/>
      </rPr>
      <t>Comisión Segunda Permanente de Gobierno</t>
    </r>
    <r>
      <rPr>
        <sz val="10"/>
        <rFont val="Arial"/>
        <family val="2"/>
      </rPr>
      <t xml:space="preserve">: Durante el segundo periodo de sesiones, correspondientes al segundo trimestre,  se debatieron  cinco  (5) Proyectos de Acuerdo debidamente priorizados en la Comisión. Los Proyectos en mención son  163, 179, 134, 136 y 196 de 2022. 
</t>
    </r>
    <r>
      <rPr>
        <b/>
        <sz val="10"/>
        <rFont val="Arial"/>
        <family val="2"/>
      </rPr>
      <t>Comisión Tercera Permanente de Hacienda y Crédito Público</t>
    </r>
    <r>
      <rPr>
        <sz val="10"/>
        <rFont val="Arial"/>
        <family val="2"/>
      </rPr>
      <t xml:space="preserve">, en el periodo de sesiones ordinarias de MAYO de 2022 (segundo trimestre), programó para primer debate 1 Proyecto de Acuerdo:
Proyecto de Acuerdo No. 271 de 2022 “Por el cual se autoriza un cupo de endeudamiento para la Administración Central, los establecimientos públicos del Distrito Capital y la Empresa de Acueducto y Alcantarillado de Bogotá (EAAB-ESP)” El proyecto de acuerdo fue aprobado en sesión de la Comisión en primer debate. Pasó a segundo debate en sesión plenaria.
</t>
    </r>
  </si>
  <si>
    <r>
      <rPr>
        <b/>
        <sz val="10"/>
        <rFont val="Arial"/>
        <family val="2"/>
      </rPr>
      <t xml:space="preserve">Comisión Primera Permanente del Plan de Desarrollo y Ordenamiento Territorial: </t>
    </r>
    <r>
      <rPr>
        <sz val="10"/>
        <rFont val="Arial"/>
        <family val="2"/>
      </rPr>
      <t xml:space="preserve">en el tercer trimestre de 2022, se programaron para debate tres (3) p.a. así. 282 y 316  de 2022 y el 001 de 2021 Devuelto por la Plenaria. Se aprobaraon dos (2) p.a. así: 282 de 2022 y 001 de 2021.
</t>
    </r>
    <r>
      <rPr>
        <b/>
        <sz val="10"/>
        <rFont val="Arial"/>
        <family val="2"/>
      </rPr>
      <t>Comisión Segunda Permanente de Gobierno</t>
    </r>
    <r>
      <rPr>
        <sz val="10"/>
        <rFont val="Arial"/>
        <family val="2"/>
      </rPr>
      <t xml:space="preserve">:   Durante el tercer periodo de sesiones, correspondientes al tercer trimestre,  se debatieron  cuatro  (4) Proyectos de Acuerdo debidamente priorizados en la Comisión. Los Proyectos en mención son  288, 394, 465 y 459 de 2022. 
</t>
    </r>
    <r>
      <rPr>
        <b/>
        <sz val="10"/>
        <rFont val="Arial"/>
        <family val="2"/>
      </rPr>
      <t>Comisión Tercera Permanente de Hacienda y Crédito Público</t>
    </r>
    <r>
      <rPr>
        <sz val="10"/>
        <rFont val="Arial"/>
        <family val="2"/>
      </rPr>
      <t xml:space="preserve">, en el periodo de sesiones extraordinarias de JUNIO-JULIO 2022 (tercer trimestre), programó para primer debate 1 Proyecto de Acuerdo:
Proyecto de Acuerdo No. 279 de 2022 "Por el cual se efectúan unas modificaciones en el Presupuesto Anual de Rentas e Ingresos y de Gastos e Inversiones del Distrito Capital, para la vigencia fiscal comprendida entre el 1 de enero y el 31 de diciembre de 2022". El proyecto de acuerdo fue aprobado en sesión de la Comisión en primer debate. Pasó a segundo debate en sesión plenaria.
</t>
    </r>
  </si>
</sst>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182">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15" fontId="23" fillId="0" borderId="43" xfId="0" applyNumberFormat="1" applyFont="1" applyBorder="1" applyAlignment="1" applyProtection="1">
      <alignment vertical="top" wrapText="1"/>
      <protection locked="0"/>
    </xf>
    <xf numFmtId="15" fontId="23" fillId="0" borderId="67" xfId="0" applyNumberFormat="1" applyFont="1" applyBorder="1" applyAlignment="1" applyProtection="1">
      <alignment vertical="top" wrapText="1"/>
      <protection locked="0"/>
    </xf>
    <xf numFmtId="15" fontId="23" fillId="0" borderId="43" xfId="0" applyNumberFormat="1" applyFont="1" applyBorder="1" applyAlignment="1" applyProtection="1">
      <alignment horizontal="center" vertical="center" wrapText="1"/>
      <protection locked="0"/>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0" fontId="23" fillId="0" borderId="18"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0" fontId="23" fillId="0" borderId="9" xfId="1" applyNumberFormat="1" applyFont="1" applyBorder="1" applyAlignment="1" applyProtection="1">
      <alignment horizontal="center"/>
      <protection locked="0"/>
    </xf>
    <xf numFmtId="0" fontId="4" fillId="0" borderId="23" xfId="0" applyFont="1" applyBorder="1" applyAlignment="1" applyProtection="1">
      <alignment horizontal="center" vertical="center" wrapText="1"/>
      <protection locked="0"/>
    </xf>
    <xf numFmtId="0" fontId="4" fillId="0" borderId="64" xfId="0" applyFont="1" applyBorder="1" applyAlignment="1" applyProtection="1">
      <alignment horizontal="center" vertical="center" wrapText="1"/>
      <protection locked="0"/>
    </xf>
    <xf numFmtId="0" fontId="4" fillId="0" borderId="58" xfId="0" applyFont="1" applyBorder="1" applyAlignment="1" applyProtection="1">
      <alignment horizontal="center" vertical="center" wrapText="1"/>
      <protection locked="0"/>
    </xf>
    <xf numFmtId="2" fontId="23" fillId="0" borderId="29" xfId="0" applyNumberFormat="1" applyFont="1" applyBorder="1" applyAlignment="1" applyProtection="1">
      <alignment horizontal="center"/>
    </xf>
    <xf numFmtId="2" fontId="23" fillId="0" borderId="65" xfId="0" applyNumberFormat="1" applyFont="1" applyBorder="1" applyAlignment="1" applyProtection="1">
      <alignment horizontal="center"/>
    </xf>
    <xf numFmtId="2" fontId="23" fillId="0" borderId="59" xfId="0" applyNumberFormat="1" applyFont="1" applyBorder="1" applyAlignment="1" applyProtection="1">
      <alignment horizontal="center"/>
    </xf>
    <xf numFmtId="0" fontId="4" fillId="0" borderId="66" xfId="0" applyNumberFormat="1" applyFont="1" applyBorder="1" applyAlignment="1" applyProtection="1">
      <alignment horizontal="center" vertical="center" wrapText="1"/>
      <protection locked="0"/>
    </xf>
    <xf numFmtId="0" fontId="4" fillId="0" borderId="64" xfId="0" applyNumberFormat="1" applyFont="1" applyBorder="1" applyAlignment="1" applyProtection="1">
      <alignment horizontal="center" vertical="center" wrapText="1"/>
      <protection locked="0"/>
    </xf>
    <xf numFmtId="0" fontId="4" fillId="0" borderId="58" xfId="0" applyNumberFormat="1" applyFont="1" applyBorder="1" applyAlignment="1" applyProtection="1">
      <alignment horizontal="center" vertical="center" wrapText="1"/>
      <protection locked="0"/>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4" fillId="0" borderId="28" xfId="0" applyFont="1" applyBorder="1" applyAlignment="1" applyProtection="1">
      <alignment horizontal="center"/>
    </xf>
    <xf numFmtId="0" fontId="4" fillId="0" borderId="21"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23" fillId="2" borderId="19"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5" fillId="28" borderId="18" xfId="2" applyFont="1" applyFill="1" applyBorder="1" applyAlignment="1" applyProtection="1">
      <alignment horizontal="center"/>
    </xf>
    <xf numFmtId="0" fontId="25" fillId="28" borderId="10" xfId="2" applyFont="1" applyFill="1" applyBorder="1" applyAlignment="1" applyProtection="1">
      <alignment horizontal="center"/>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9" fontId="4" fillId="0" borderId="39"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9" fillId="0" borderId="0" xfId="0" applyFont="1" applyAlignment="1">
      <alignment horizontal="center" wrapText="1"/>
    </xf>
    <xf numFmtId="0" fontId="4" fillId="0" borderId="0" xfId="0" applyFont="1" applyAlignment="1" applyProtection="1">
      <alignment horizontal="center"/>
    </xf>
    <xf numFmtId="0" fontId="4" fillId="0" borderId="0" xfId="0" applyFont="1" applyAlignment="1" applyProtection="1">
      <alignment horizontal="center" wrapText="1"/>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50" xfId="0" applyFont="1" applyBorder="1" applyAlignment="1" applyProtection="1">
      <alignment horizontal="justify" vertical="top" wrapText="1"/>
      <protection locked="0"/>
    </xf>
    <xf numFmtId="0" fontId="23" fillId="0" borderId="53" xfId="0" applyFont="1" applyBorder="1" applyAlignment="1" applyProtection="1">
      <alignment horizontal="justify" vertical="top" wrapText="1"/>
      <protection locked="0"/>
    </xf>
    <xf numFmtId="0" fontId="23" fillId="0" borderId="54" xfId="0" applyFont="1" applyBorder="1" applyAlignment="1" applyProtection="1">
      <alignment horizontal="justify" vertical="top" wrapText="1"/>
      <protection locked="0"/>
    </xf>
    <xf numFmtId="0" fontId="4" fillId="0" borderId="0" xfId="0" applyFont="1" applyBorder="1" applyAlignment="1" applyProtection="1">
      <alignment horizontal="center" vertical="center" wrapText="1"/>
    </xf>
    <xf numFmtId="0" fontId="4" fillId="0" borderId="1" xfId="0" applyNumberFormat="1" applyFont="1" applyBorder="1" applyAlignment="1" applyProtection="1">
      <alignment horizontal="center"/>
      <protection locked="0"/>
    </xf>
    <xf numFmtId="0" fontId="4" fillId="0" borderId="16" xfId="0" applyNumberFormat="1" applyFont="1" applyBorder="1" applyAlignment="1" applyProtection="1">
      <alignment horizontal="center"/>
      <protection locked="0"/>
    </xf>
    <xf numFmtId="0" fontId="4" fillId="0" borderId="19" xfId="0" applyFont="1" applyBorder="1" applyAlignment="1" applyProtection="1">
      <alignment horizontal="justify" vertical="top" wrapText="1"/>
      <protection locked="0"/>
    </xf>
    <xf numFmtId="0" fontId="4" fillId="0" borderId="20" xfId="0" applyFont="1" applyBorder="1" applyAlignment="1" applyProtection="1">
      <alignment horizontal="justify" vertical="top" wrapText="1"/>
      <protection locked="0"/>
    </xf>
    <xf numFmtId="0" fontId="4" fillId="0" borderId="24" xfId="0" applyFont="1" applyBorder="1" applyAlignment="1" applyProtection="1">
      <alignment horizontal="justify" vertical="top" wrapText="1"/>
      <protection locked="0"/>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5" fillId="28" borderId="42" xfId="2" applyFont="1" applyFill="1" applyBorder="1" applyAlignment="1" applyProtection="1">
      <alignment horizontal="center"/>
    </xf>
    <xf numFmtId="0" fontId="23" fillId="0" borderId="29" xfId="0" applyNumberFormat="1" applyFont="1" applyBorder="1" applyAlignment="1" applyProtection="1">
      <alignment horizontal="center"/>
    </xf>
    <xf numFmtId="0" fontId="23" fillId="0" borderId="65" xfId="0" applyNumberFormat="1" applyFont="1" applyBorder="1" applyAlignment="1" applyProtection="1">
      <alignment horizontal="center"/>
    </xf>
    <xf numFmtId="0" fontId="23" fillId="0" borderId="59" xfId="0" applyNumberFormat="1" applyFont="1" applyBorder="1" applyAlignment="1" applyProtection="1">
      <alignment horizontal="center"/>
    </xf>
    <xf numFmtId="2" fontId="23" fillId="0" borderId="55" xfId="1" applyNumberFormat="1" applyFont="1" applyBorder="1" applyAlignment="1" applyProtection="1">
      <alignment horizontal="center"/>
    </xf>
    <xf numFmtId="2" fontId="23" fillId="0" borderId="27" xfId="1" applyNumberFormat="1" applyFont="1" applyBorder="1" applyAlignment="1" applyProtection="1">
      <alignment horizontal="center"/>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30" borderId="1" xfId="48" quotePrefix="1" applyFont="1" applyFill="1" applyBorder="1" applyAlignment="1">
      <alignment horizontal="left" vertical="center"/>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center" wrapText="1"/>
      <protection locked="0"/>
    </xf>
    <xf numFmtId="0" fontId="4" fillId="0" borderId="4" xfId="2" applyFont="1" applyFill="1" applyBorder="1" applyAlignment="1" applyProtection="1">
      <alignment horizontal="center" wrapText="1"/>
      <protection locked="0"/>
    </xf>
    <xf numFmtId="0" fontId="4" fillId="0" borderId="5" xfId="2" applyFont="1" applyFill="1" applyBorder="1" applyAlignment="1" applyProtection="1">
      <alignment horizontal="center" wrapText="1"/>
      <protection locked="0"/>
    </xf>
    <xf numFmtId="0" fontId="4" fillId="0" borderId="17" xfId="2" applyFont="1" applyFill="1" applyBorder="1" applyAlignment="1" applyProtection="1">
      <alignment horizontal="center" wrapText="1"/>
      <protection locked="0"/>
    </xf>
    <xf numFmtId="0" fontId="4" fillId="0" borderId="14" xfId="2" applyFont="1" applyFill="1" applyBorder="1" applyAlignment="1" applyProtection="1">
      <alignment horizontal="center" wrapText="1"/>
      <protection locked="0"/>
    </xf>
    <xf numFmtId="0" fontId="4" fillId="0" borderId="15" xfId="2" applyFont="1" applyFill="1" applyBorder="1" applyAlignment="1" applyProtection="1">
      <alignment horizontal="center" wrapText="1"/>
      <protection locked="0"/>
    </xf>
    <xf numFmtId="0" fontId="4" fillId="0" borderId="28" xfId="2"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Comisiones!$C$28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A5B6-43CD-BE27-6500218CA1DF}"/>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Comisiones!$D$24:$Q$24</c:f>
              <c:strCache>
                <c:ptCount val="13"/>
                <c:pt idx="0">
                  <c:v>Trimestre I</c:v>
                </c:pt>
                <c:pt idx="3">
                  <c:v>Trimestre II</c:v>
                </c:pt>
                <c:pt idx="6">
                  <c:v>Trimestre III</c:v>
                </c:pt>
                <c:pt idx="9">
                  <c:v>Trimestre IV</c:v>
                </c:pt>
                <c:pt idx="12">
                  <c:v>TOTAL PERIODO</c:v>
                </c:pt>
              </c:strCache>
            </c:strRef>
          </c:cat>
          <c:val>
            <c:numRef>
              <c:f>Comisiones!$D$28:$Q$28</c:f>
              <c:numCache>
                <c:formatCode>0.00</c:formatCode>
                <c:ptCount val="14"/>
                <c:pt idx="0">
                  <c:v>100</c:v>
                </c:pt>
                <c:pt idx="3">
                  <c:v>100</c:v>
                </c:pt>
                <c:pt idx="6">
                  <c:v>87.5</c:v>
                </c:pt>
                <c:pt idx="9" formatCode="General">
                  <c:v>0</c:v>
                </c:pt>
                <c:pt idx="12">
                  <c:v>96.551724137931032</c:v>
                </c:pt>
              </c:numCache>
            </c:numRef>
          </c:val>
          <c:extLst xmlns:c16r2="http://schemas.microsoft.com/office/drawing/2015/06/chart">
            <c:ext xmlns:c16="http://schemas.microsoft.com/office/drawing/2014/chart" uri="{C3380CC4-5D6E-409C-BE32-E72D297353CC}">
              <c16:uniqueId val="{00000001-A5B6-43CD-BE27-6500218CA1DF}"/>
            </c:ext>
          </c:extLst>
        </c:ser>
        <c:ser>
          <c:idx val="1"/>
          <c:order val="1"/>
          <c:tx>
            <c:strRef>
              <c:f>Comisiones!$C$25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Comisiones!$D$24:$Q$24</c:f>
              <c:strCache>
                <c:ptCount val="13"/>
                <c:pt idx="0">
                  <c:v>Trimestre I</c:v>
                </c:pt>
                <c:pt idx="3">
                  <c:v>Trimestre II</c:v>
                </c:pt>
                <c:pt idx="6">
                  <c:v>Trimestre III</c:v>
                </c:pt>
                <c:pt idx="9">
                  <c:v>Trimestre IV</c:v>
                </c:pt>
                <c:pt idx="12">
                  <c:v>TOTAL PERIODO</c:v>
                </c:pt>
              </c:strCache>
            </c:strRef>
          </c:cat>
          <c:val>
            <c:numRef>
              <c:f>Comisiones!$D$25:$Q$25</c:f>
              <c:numCache>
                <c:formatCode>General</c:formatCode>
                <c:ptCount val="14"/>
                <c:pt idx="0">
                  <c:v>100</c:v>
                </c:pt>
                <c:pt idx="3">
                  <c:v>100</c:v>
                </c:pt>
                <c:pt idx="6">
                  <c:v>100</c:v>
                </c:pt>
                <c:pt idx="9">
                  <c:v>100</c:v>
                </c:pt>
                <c:pt idx="12">
                  <c:v>100</c:v>
                </c:pt>
              </c:numCache>
            </c:numRef>
          </c:val>
          <c:extLst xmlns:c16r2="http://schemas.microsoft.com/office/drawing/2015/06/chart">
            <c:ext xmlns:c16="http://schemas.microsoft.com/office/drawing/2014/chart" uri="{C3380CC4-5D6E-409C-BE32-E72D297353CC}">
              <c16:uniqueId val="{00000002-A5B6-43CD-BE27-6500218CA1DF}"/>
            </c:ext>
          </c:extLst>
        </c:ser>
        <c:dLbls>
          <c:dLblPos val="ctr"/>
          <c:showLegendKey val="0"/>
          <c:showVal val="1"/>
          <c:showCatName val="0"/>
          <c:showSerName val="0"/>
          <c:showPercent val="0"/>
          <c:showBubbleSize val="0"/>
        </c:dLbls>
        <c:gapWidth val="150"/>
        <c:axId val="375219920"/>
        <c:axId val="289097904"/>
      </c:barChart>
      <c:catAx>
        <c:axId val="37521992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89097904"/>
        <c:crosses val="autoZero"/>
        <c:auto val="1"/>
        <c:lblAlgn val="ctr"/>
        <c:lblOffset val="100"/>
        <c:noMultiLvlLbl val="0"/>
      </c:catAx>
      <c:valAx>
        <c:axId val="28909790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none"/>
        <c:minorTickMark val="none"/>
        <c:tickLblPos val="nextTo"/>
        <c:crossAx val="375219920"/>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B1:U123"/>
  <sheetViews>
    <sheetView showGridLines="0" tabSelected="1" zoomScale="80" zoomScaleNormal="80" zoomScaleSheetLayoutView="80" workbookViewId="0">
      <selection activeCell="J27" sqref="J27:L27"/>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73"/>
      <c r="C2" s="174"/>
      <c r="D2" s="175"/>
      <c r="E2" s="136" t="s">
        <v>79</v>
      </c>
      <c r="F2" s="137"/>
      <c r="G2" s="137"/>
      <c r="H2" s="137"/>
      <c r="I2" s="137"/>
      <c r="J2" s="137"/>
      <c r="K2" s="137"/>
      <c r="L2" s="137"/>
      <c r="M2" s="137"/>
      <c r="N2" s="138"/>
      <c r="O2" s="157" t="s">
        <v>78</v>
      </c>
      <c r="P2" s="157"/>
      <c r="Q2" s="157"/>
      <c r="R2" s="157"/>
    </row>
    <row r="3" spans="2:18" ht="24.75" customHeight="1" x14ac:dyDescent="0.2">
      <c r="B3" s="176"/>
      <c r="C3" s="177"/>
      <c r="D3" s="178"/>
      <c r="E3" s="139"/>
      <c r="F3" s="140"/>
      <c r="G3" s="140"/>
      <c r="H3" s="140"/>
      <c r="I3" s="140"/>
      <c r="J3" s="140"/>
      <c r="K3" s="140"/>
      <c r="L3" s="140"/>
      <c r="M3" s="140"/>
      <c r="N3" s="141"/>
      <c r="O3" s="157" t="s">
        <v>75</v>
      </c>
      <c r="P3" s="157"/>
      <c r="Q3" s="157"/>
      <c r="R3" s="157"/>
    </row>
    <row r="4" spans="2:18" ht="24.75" customHeight="1" thickBot="1" x14ac:dyDescent="0.25">
      <c r="B4" s="176"/>
      <c r="C4" s="177"/>
      <c r="D4" s="178"/>
      <c r="E4" s="142"/>
      <c r="F4" s="143"/>
      <c r="G4" s="143"/>
      <c r="H4" s="143"/>
      <c r="I4" s="143"/>
      <c r="J4" s="143"/>
      <c r="K4" s="143"/>
      <c r="L4" s="143"/>
      <c r="M4" s="143"/>
      <c r="N4" s="144"/>
      <c r="O4" s="157" t="s">
        <v>76</v>
      </c>
      <c r="P4" s="157"/>
      <c r="Q4" s="157"/>
      <c r="R4" s="157"/>
    </row>
    <row r="5" spans="2:18" ht="13.5" thickBot="1" x14ac:dyDescent="0.25">
      <c r="B5" s="59"/>
      <c r="C5" s="60"/>
      <c r="D5" s="60"/>
      <c r="E5" s="60"/>
      <c r="F5" s="60"/>
      <c r="G5" s="60"/>
      <c r="H5" s="60"/>
      <c r="I5" s="60"/>
      <c r="J5" s="60"/>
      <c r="K5" s="60"/>
      <c r="L5" s="60"/>
      <c r="M5" s="60"/>
      <c r="N5" s="60"/>
      <c r="O5" s="61"/>
      <c r="P5" s="61"/>
      <c r="Q5" s="61"/>
      <c r="R5" s="62"/>
    </row>
    <row r="6" spans="2:18" ht="15" customHeight="1" thickBot="1" x14ac:dyDescent="0.25">
      <c r="B6" s="111" t="s">
        <v>0</v>
      </c>
      <c r="C6" s="112"/>
      <c r="D6" s="112"/>
      <c r="E6" s="112"/>
      <c r="F6" s="112"/>
      <c r="G6" s="112"/>
      <c r="H6" s="112"/>
      <c r="I6" s="112"/>
      <c r="J6" s="112"/>
      <c r="K6" s="112"/>
      <c r="L6" s="112"/>
      <c r="M6" s="112"/>
      <c r="N6" s="112"/>
      <c r="O6" s="112"/>
      <c r="P6" s="112"/>
      <c r="Q6" s="112"/>
      <c r="R6" s="113"/>
    </row>
    <row r="7" spans="2:18" ht="13.5" thickBot="1" x14ac:dyDescent="0.25">
      <c r="B7" s="5"/>
      <c r="C7" s="60"/>
      <c r="D7" s="60"/>
      <c r="E7" s="60"/>
      <c r="F7" s="60"/>
      <c r="G7" s="60"/>
      <c r="H7" s="60"/>
      <c r="I7" s="60"/>
      <c r="J7" s="60"/>
      <c r="K7" s="60"/>
      <c r="L7" s="60"/>
      <c r="M7" s="60"/>
      <c r="N7" s="60"/>
      <c r="O7" s="60"/>
      <c r="P7" s="60"/>
      <c r="Q7" s="60"/>
      <c r="R7" s="6"/>
    </row>
    <row r="8" spans="2:18" ht="23.25" customHeight="1" thickBot="1" x14ac:dyDescent="0.25">
      <c r="B8" s="5"/>
      <c r="C8" s="7" t="s">
        <v>60</v>
      </c>
      <c r="D8" s="104" t="s">
        <v>47</v>
      </c>
      <c r="E8" s="105"/>
      <c r="F8" s="105"/>
      <c r="G8" s="105"/>
      <c r="H8" s="105"/>
      <c r="I8" s="106"/>
      <c r="J8" s="158" t="s">
        <v>56</v>
      </c>
      <c r="K8" s="159"/>
      <c r="L8" s="179" t="s">
        <v>88</v>
      </c>
      <c r="M8" s="180"/>
      <c r="N8" s="180"/>
      <c r="O8" s="180"/>
      <c r="P8" s="180"/>
      <c r="Q8" s="181"/>
      <c r="R8" s="6"/>
    </row>
    <row r="9" spans="2:18" ht="23.25" customHeight="1" thickBot="1" x14ac:dyDescent="0.25">
      <c r="B9" s="5"/>
      <c r="C9" s="7" t="s">
        <v>59</v>
      </c>
      <c r="D9" s="170" t="s">
        <v>86</v>
      </c>
      <c r="E9" s="171"/>
      <c r="F9" s="171"/>
      <c r="G9" s="171"/>
      <c r="H9" s="171"/>
      <c r="I9" s="172"/>
      <c r="J9" s="160" t="s">
        <v>57</v>
      </c>
      <c r="K9" s="161"/>
      <c r="L9" s="164" t="s">
        <v>89</v>
      </c>
      <c r="M9" s="165"/>
      <c r="N9" s="165"/>
      <c r="O9" s="165"/>
      <c r="P9" s="165"/>
      <c r="Q9" s="166"/>
      <c r="R9" s="6"/>
    </row>
    <row r="10" spans="2:18" ht="23.25" customHeight="1" thickBot="1" x14ac:dyDescent="0.25">
      <c r="B10" s="5"/>
      <c r="C10" s="7" t="s">
        <v>58</v>
      </c>
      <c r="D10" s="170" t="s">
        <v>87</v>
      </c>
      <c r="E10" s="171"/>
      <c r="F10" s="171"/>
      <c r="G10" s="171"/>
      <c r="H10" s="171"/>
      <c r="I10" s="172"/>
      <c r="J10" s="162"/>
      <c r="K10" s="163"/>
      <c r="L10" s="167"/>
      <c r="M10" s="168"/>
      <c r="N10" s="168"/>
      <c r="O10" s="168"/>
      <c r="P10" s="168"/>
      <c r="Q10" s="169"/>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87" t="s">
        <v>14</v>
      </c>
      <c r="D12" s="128"/>
      <c r="E12" s="87" t="s">
        <v>61</v>
      </c>
      <c r="F12" s="88"/>
      <c r="G12" s="123" t="s">
        <v>1</v>
      </c>
      <c r="H12" s="124"/>
      <c r="I12" s="87" t="s">
        <v>3</v>
      </c>
      <c r="J12" s="88"/>
      <c r="K12" s="64" t="s">
        <v>6</v>
      </c>
      <c r="L12" s="65"/>
      <c r="M12" s="70" t="s">
        <v>2</v>
      </c>
      <c r="N12" s="145"/>
      <c r="O12" s="146"/>
      <c r="P12" s="153" t="s">
        <v>62</v>
      </c>
      <c r="Q12" s="154"/>
      <c r="R12" s="6"/>
    </row>
    <row r="13" spans="2:18" ht="15" customHeight="1" x14ac:dyDescent="0.2">
      <c r="B13" s="5"/>
      <c r="C13" s="94" t="s">
        <v>90</v>
      </c>
      <c r="D13" s="95"/>
      <c r="E13" s="98">
        <v>1</v>
      </c>
      <c r="F13" s="99"/>
      <c r="G13" s="75" t="s">
        <v>80</v>
      </c>
      <c r="H13" s="76"/>
      <c r="I13" s="79" t="s">
        <v>4</v>
      </c>
      <c r="J13" s="80"/>
      <c r="K13" s="66" t="s">
        <v>8</v>
      </c>
      <c r="L13" s="67"/>
      <c r="M13" s="147" t="s">
        <v>91</v>
      </c>
      <c r="N13" s="148"/>
      <c r="O13" s="149"/>
      <c r="P13" s="155" t="s">
        <v>65</v>
      </c>
      <c r="Q13" s="80"/>
      <c r="R13" s="6"/>
    </row>
    <row r="14" spans="2:18" ht="29.25" customHeight="1" thickBot="1" x14ac:dyDescent="0.25">
      <c r="B14" s="5"/>
      <c r="C14" s="96"/>
      <c r="D14" s="97"/>
      <c r="E14" s="96"/>
      <c r="F14" s="100"/>
      <c r="G14" s="77"/>
      <c r="H14" s="78"/>
      <c r="I14" s="81"/>
      <c r="J14" s="82"/>
      <c r="K14" s="68"/>
      <c r="L14" s="69"/>
      <c r="M14" s="150"/>
      <c r="N14" s="151"/>
      <c r="O14" s="152"/>
      <c r="P14" s="156"/>
      <c r="Q14" s="82"/>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70" t="s">
        <v>11</v>
      </c>
      <c r="D16" s="83" t="s">
        <v>25</v>
      </c>
      <c r="E16" s="84"/>
      <c r="F16" s="91" t="s">
        <v>92</v>
      </c>
      <c r="G16" s="92"/>
      <c r="H16" s="10"/>
      <c r="I16" s="10"/>
      <c r="J16" s="10"/>
      <c r="K16" s="10"/>
      <c r="L16" s="10"/>
      <c r="M16" s="11"/>
      <c r="N16" s="11"/>
      <c r="O16" s="11"/>
      <c r="P16" s="11"/>
      <c r="Q16" s="11"/>
      <c r="R16" s="6"/>
    </row>
    <row r="17" spans="2:20" ht="18.75" customHeight="1" x14ac:dyDescent="0.2">
      <c r="B17" s="5"/>
      <c r="C17" s="71"/>
      <c r="D17" s="85" t="s">
        <v>26</v>
      </c>
      <c r="E17" s="86"/>
      <c r="F17" s="46" t="s">
        <v>93</v>
      </c>
      <c r="G17" s="93"/>
      <c r="H17" s="10"/>
      <c r="I17" s="10"/>
      <c r="J17" s="10"/>
      <c r="K17" s="10"/>
      <c r="L17" s="10"/>
      <c r="M17" s="11"/>
      <c r="N17" s="11"/>
      <c r="O17" s="11"/>
      <c r="P17" s="11"/>
      <c r="Q17" s="11"/>
      <c r="R17" s="6"/>
    </row>
    <row r="18" spans="2:20" ht="18.75" customHeight="1" thickBot="1" x14ac:dyDescent="0.25">
      <c r="B18" s="5"/>
      <c r="C18" s="72"/>
      <c r="D18" s="89" t="s">
        <v>27</v>
      </c>
      <c r="E18" s="90"/>
      <c r="F18" s="73" t="s">
        <v>81</v>
      </c>
      <c r="G18" s="74"/>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25" t="s">
        <v>23</v>
      </c>
      <c r="C20" s="126"/>
      <c r="D20" s="126"/>
      <c r="E20" s="126"/>
      <c r="F20" s="126"/>
      <c r="G20" s="126"/>
      <c r="H20" s="126"/>
      <c r="I20" s="126"/>
      <c r="J20" s="126"/>
      <c r="K20" s="126"/>
      <c r="L20" s="126"/>
      <c r="M20" s="126"/>
      <c r="N20" s="126"/>
      <c r="O20" s="126"/>
      <c r="P20" s="126"/>
      <c r="Q20" s="126"/>
      <c r="R20" s="127"/>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63" t="s">
        <v>12</v>
      </c>
      <c r="D23" s="55"/>
      <c r="E23" s="55"/>
      <c r="F23" s="55"/>
      <c r="G23" s="55"/>
      <c r="H23" s="55"/>
      <c r="I23" s="55"/>
      <c r="J23" s="55"/>
      <c r="K23" s="55"/>
      <c r="L23" s="55"/>
      <c r="M23" s="55"/>
      <c r="N23" s="55"/>
      <c r="O23" s="55"/>
      <c r="P23" s="55"/>
      <c r="Q23" s="56"/>
      <c r="R23" s="6"/>
    </row>
    <row r="24" spans="2:20" ht="27" customHeight="1" thickBot="1" x14ac:dyDescent="0.25">
      <c r="B24" s="5"/>
      <c r="C24" s="31" t="s">
        <v>16</v>
      </c>
      <c r="D24" s="38" t="s">
        <v>82</v>
      </c>
      <c r="E24" s="39"/>
      <c r="F24" s="40"/>
      <c r="G24" s="41" t="s">
        <v>83</v>
      </c>
      <c r="H24" s="39"/>
      <c r="I24" s="40"/>
      <c r="J24" s="41" t="s">
        <v>84</v>
      </c>
      <c r="K24" s="39"/>
      <c r="L24" s="40"/>
      <c r="M24" s="41" t="s">
        <v>85</v>
      </c>
      <c r="N24" s="39"/>
      <c r="O24" s="40"/>
      <c r="P24" s="55" t="s">
        <v>13</v>
      </c>
      <c r="Q24" s="56"/>
      <c r="R24" s="6"/>
    </row>
    <row r="25" spans="2:20" ht="15" customHeight="1" x14ac:dyDescent="0.2">
      <c r="B25" s="5"/>
      <c r="C25" s="32" t="s">
        <v>17</v>
      </c>
      <c r="D25" s="42">
        <v>100</v>
      </c>
      <c r="E25" s="43"/>
      <c r="F25" s="44"/>
      <c r="G25" s="45">
        <v>100</v>
      </c>
      <c r="H25" s="43"/>
      <c r="I25" s="44"/>
      <c r="J25" s="45">
        <v>100</v>
      </c>
      <c r="K25" s="43"/>
      <c r="L25" s="44"/>
      <c r="M25" s="45">
        <v>100</v>
      </c>
      <c r="N25" s="43"/>
      <c r="O25" s="44"/>
      <c r="P25" s="57">
        <v>100</v>
      </c>
      <c r="Q25" s="58"/>
      <c r="R25" s="6"/>
    </row>
    <row r="26" spans="2:20" x14ac:dyDescent="0.2">
      <c r="B26" s="5"/>
      <c r="C26" s="33" t="s">
        <v>15</v>
      </c>
      <c r="D26" s="46">
        <f>6+6+2</f>
        <v>14</v>
      </c>
      <c r="E26" s="47"/>
      <c r="F26" s="48"/>
      <c r="G26" s="46">
        <f>1+5+1</f>
        <v>7</v>
      </c>
      <c r="H26" s="47"/>
      <c r="I26" s="48"/>
      <c r="J26" s="46">
        <f>2+4+1</f>
        <v>7</v>
      </c>
      <c r="K26" s="47"/>
      <c r="L26" s="48"/>
      <c r="M26" s="52"/>
      <c r="N26" s="53"/>
      <c r="O26" s="54"/>
      <c r="P26" s="118">
        <f>SUM(D26:O26)</f>
        <v>28</v>
      </c>
      <c r="Q26" s="119"/>
      <c r="R26" s="6"/>
    </row>
    <row r="27" spans="2:20" ht="15.75" customHeight="1" x14ac:dyDescent="0.2">
      <c r="B27" s="5"/>
      <c r="C27" s="33" t="s">
        <v>35</v>
      </c>
      <c r="D27" s="46">
        <f>6+6+2</f>
        <v>14</v>
      </c>
      <c r="E27" s="47"/>
      <c r="F27" s="48"/>
      <c r="G27" s="46">
        <f>1+5+1</f>
        <v>7</v>
      </c>
      <c r="H27" s="47"/>
      <c r="I27" s="48"/>
      <c r="J27" s="46">
        <f>3+4+1</f>
        <v>8</v>
      </c>
      <c r="K27" s="47"/>
      <c r="L27" s="48"/>
      <c r="M27" s="52"/>
      <c r="N27" s="53"/>
      <c r="O27" s="54"/>
      <c r="P27" s="118">
        <f>SUM(D27:O27)</f>
        <v>29</v>
      </c>
      <c r="Q27" s="119"/>
      <c r="R27" s="6"/>
    </row>
    <row r="28" spans="2:20" ht="15.75" customHeight="1" thickBot="1" x14ac:dyDescent="0.25">
      <c r="B28" s="5"/>
      <c r="C28" s="34" t="s">
        <v>28</v>
      </c>
      <c r="D28" s="49">
        <f>(D26/D27)*100</f>
        <v>100</v>
      </c>
      <c r="E28" s="50"/>
      <c r="F28" s="51"/>
      <c r="G28" s="49">
        <f t="shared" ref="G28" si="0">(G26/G27)*100</f>
        <v>100</v>
      </c>
      <c r="H28" s="50"/>
      <c r="I28" s="51"/>
      <c r="J28" s="49">
        <f t="shared" ref="J28" si="1">(J26/J27)*100</f>
        <v>87.5</v>
      </c>
      <c r="K28" s="50"/>
      <c r="L28" s="51"/>
      <c r="M28" s="129" t="e">
        <f t="shared" ref="M28" si="2">(M26/M27)*100</f>
        <v>#DIV/0!</v>
      </c>
      <c r="N28" s="130"/>
      <c r="O28" s="131"/>
      <c r="P28" s="132">
        <f>(P26/P27)*100</f>
        <v>96.551724137931032</v>
      </c>
      <c r="Q28" s="133"/>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17"/>
      <c r="J31" s="117"/>
      <c r="K31" s="117"/>
      <c r="L31" s="117"/>
      <c r="M31" s="117"/>
      <c r="N31" s="117"/>
      <c r="O31" s="117"/>
      <c r="P31" s="117"/>
      <c r="Q31" s="117"/>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09" t="s">
        <v>21</v>
      </c>
      <c r="D42" s="110"/>
      <c r="E42" s="110"/>
      <c r="F42" s="110"/>
      <c r="G42" s="110"/>
      <c r="H42" s="110"/>
      <c r="I42" s="110"/>
      <c r="J42" s="110"/>
      <c r="K42" s="111" t="s">
        <v>70</v>
      </c>
      <c r="L42" s="112"/>
      <c r="M42" s="112"/>
      <c r="N42" s="112"/>
      <c r="O42" s="112"/>
      <c r="P42" s="112"/>
      <c r="Q42" s="113"/>
      <c r="R42" s="6"/>
    </row>
    <row r="43" spans="2:18" ht="28.5" customHeight="1" thickBot="1" x14ac:dyDescent="0.25">
      <c r="B43" s="5"/>
      <c r="C43" s="29"/>
      <c r="D43" s="30" t="s">
        <v>72</v>
      </c>
      <c r="E43" s="134" t="s">
        <v>73</v>
      </c>
      <c r="F43" s="134"/>
      <c r="G43" s="134"/>
      <c r="H43" s="134"/>
      <c r="I43" s="134"/>
      <c r="J43" s="135"/>
      <c r="K43" s="2"/>
      <c r="L43" s="3"/>
      <c r="M43" s="3"/>
      <c r="N43" s="3"/>
      <c r="O43" s="3"/>
      <c r="P43" s="3"/>
      <c r="Q43" s="4"/>
      <c r="R43" s="6"/>
    </row>
    <row r="44" spans="2:18" ht="252.75" customHeight="1" thickBot="1" x14ac:dyDescent="0.25">
      <c r="B44" s="5"/>
      <c r="C44" s="14" t="s">
        <v>18</v>
      </c>
      <c r="D44" s="35">
        <v>44658</v>
      </c>
      <c r="E44" s="114" t="s">
        <v>94</v>
      </c>
      <c r="F44" s="115"/>
      <c r="G44" s="115"/>
      <c r="H44" s="115"/>
      <c r="I44" s="115"/>
      <c r="J44" s="116"/>
      <c r="K44" s="107"/>
      <c r="L44" s="107"/>
      <c r="M44" s="107"/>
      <c r="N44" s="107"/>
      <c r="O44" s="107"/>
      <c r="P44" s="107"/>
      <c r="Q44" s="108"/>
      <c r="R44" s="6"/>
    </row>
    <row r="45" spans="2:18" ht="161.25" customHeight="1" thickBot="1" x14ac:dyDescent="0.25">
      <c r="B45" s="5"/>
      <c r="C45" s="14" t="s">
        <v>19</v>
      </c>
      <c r="D45" s="37">
        <v>44377</v>
      </c>
      <c r="E45" s="114" t="s">
        <v>95</v>
      </c>
      <c r="F45" s="115"/>
      <c r="G45" s="115"/>
      <c r="H45" s="115"/>
      <c r="I45" s="115"/>
      <c r="J45" s="116"/>
      <c r="K45" s="107"/>
      <c r="L45" s="107"/>
      <c r="M45" s="107"/>
      <c r="N45" s="107"/>
      <c r="O45" s="107"/>
      <c r="P45" s="107"/>
      <c r="Q45" s="108"/>
      <c r="R45" s="6"/>
    </row>
    <row r="46" spans="2:18" ht="305.25" customHeight="1" thickBot="1" x14ac:dyDescent="0.25">
      <c r="B46" s="5"/>
      <c r="C46" s="14" t="s">
        <v>77</v>
      </c>
      <c r="D46" s="37">
        <v>44469</v>
      </c>
      <c r="E46" s="114" t="s">
        <v>96</v>
      </c>
      <c r="F46" s="115"/>
      <c r="G46" s="115"/>
      <c r="H46" s="115"/>
      <c r="I46" s="115"/>
      <c r="J46" s="116"/>
      <c r="K46" s="107"/>
      <c r="L46" s="107"/>
      <c r="M46" s="107"/>
      <c r="N46" s="107"/>
      <c r="O46" s="107"/>
      <c r="P46" s="107"/>
      <c r="Q46" s="108"/>
      <c r="R46" s="6"/>
    </row>
    <row r="47" spans="2:18" ht="104.25" customHeight="1" thickBot="1" x14ac:dyDescent="0.25">
      <c r="B47" s="5"/>
      <c r="C47" s="14" t="s">
        <v>20</v>
      </c>
      <c r="D47" s="36"/>
      <c r="E47" s="120"/>
      <c r="F47" s="121"/>
      <c r="G47" s="121"/>
      <c r="H47" s="121"/>
      <c r="I47" s="121"/>
      <c r="J47" s="122"/>
      <c r="K47" s="107"/>
      <c r="L47" s="107"/>
      <c r="M47" s="107"/>
      <c r="N47" s="107"/>
      <c r="O47" s="107"/>
      <c r="P47" s="107"/>
      <c r="Q47" s="108"/>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15"/>
      <c r="C49" s="16"/>
      <c r="D49" s="16"/>
      <c r="E49" s="16"/>
      <c r="F49" s="16"/>
      <c r="G49" s="16"/>
      <c r="H49" s="16"/>
      <c r="I49" s="16"/>
      <c r="J49" s="16"/>
      <c r="K49" s="16"/>
      <c r="L49" s="16"/>
      <c r="M49" s="16"/>
      <c r="N49" s="16"/>
      <c r="O49" s="16"/>
      <c r="P49" s="16"/>
      <c r="Q49" s="16"/>
      <c r="R49" s="17"/>
    </row>
    <row r="50" spans="2:18" x14ac:dyDescent="0.2">
      <c r="B50" s="8"/>
      <c r="C50" s="8"/>
      <c r="D50" s="8"/>
      <c r="E50" s="8"/>
      <c r="F50" s="8"/>
      <c r="G50" s="8"/>
      <c r="H50" s="8"/>
      <c r="I50" s="8"/>
      <c r="J50" s="8"/>
      <c r="K50" s="8"/>
      <c r="L50" s="8"/>
      <c r="M50" s="8"/>
      <c r="N50" s="8"/>
      <c r="O50" s="8"/>
      <c r="P50" s="8"/>
    </row>
    <row r="51" spans="2:18" x14ac:dyDescent="0.2">
      <c r="B51" s="8"/>
      <c r="C51" s="8"/>
      <c r="D51" s="8"/>
      <c r="E51" s="8"/>
      <c r="F51" s="8"/>
      <c r="G51" s="8"/>
      <c r="H51" s="8"/>
      <c r="I51" s="8"/>
      <c r="J51" s="8"/>
      <c r="K51" s="8"/>
      <c r="L51" s="8"/>
      <c r="M51" s="8"/>
      <c r="N51" s="8"/>
      <c r="O51" s="8"/>
      <c r="P51" s="8"/>
    </row>
    <row r="52" spans="2:18" x14ac:dyDescent="0.2">
      <c r="B52" s="8"/>
      <c r="C52" s="8"/>
      <c r="D52" s="8"/>
      <c r="E52" s="8"/>
      <c r="F52" s="8"/>
      <c r="G52" s="8"/>
      <c r="H52" s="8"/>
      <c r="I52" s="8"/>
      <c r="J52" s="8"/>
      <c r="K52" s="8"/>
      <c r="L52" s="8"/>
      <c r="M52" s="8"/>
      <c r="N52" s="8"/>
      <c r="O52" s="8"/>
      <c r="P52" s="8"/>
    </row>
    <row r="53" spans="2:18" x14ac:dyDescent="0.2">
      <c r="B53" s="8"/>
      <c r="C53" s="8"/>
      <c r="D53" s="8"/>
      <c r="E53" s="8"/>
      <c r="F53" s="8"/>
      <c r="G53" s="8"/>
      <c r="H53" s="8"/>
      <c r="I53" s="8"/>
      <c r="J53" s="8"/>
      <c r="K53" s="8"/>
      <c r="L53" s="8"/>
      <c r="M53" s="8"/>
      <c r="N53" s="8"/>
      <c r="O53" s="8"/>
      <c r="P53" s="8"/>
    </row>
    <row r="91" spans="3:21" ht="28.5" customHeight="1" x14ac:dyDescent="0.2"/>
    <row r="92" spans="3:21" x14ac:dyDescent="0.2">
      <c r="C92" s="8"/>
      <c r="D92" s="8"/>
    </row>
    <row r="93" spans="3:21" hidden="1" x14ac:dyDescent="0.2">
      <c r="C93" s="8"/>
      <c r="D93" s="8"/>
    </row>
    <row r="94" spans="3:21" ht="13.5" hidden="1" thickBot="1" x14ac:dyDescent="0.25">
      <c r="C94" s="8"/>
      <c r="D94" s="8"/>
    </row>
    <row r="95" spans="3:21" ht="13.5" hidden="1" thickBot="1" x14ac:dyDescent="0.25">
      <c r="C95" s="18" t="s">
        <v>37</v>
      </c>
      <c r="D95" s="19"/>
      <c r="H95" s="27" t="s">
        <v>22</v>
      </c>
      <c r="I95" s="27" t="s">
        <v>24</v>
      </c>
      <c r="J95" s="27" t="s">
        <v>63</v>
      </c>
      <c r="U95" s="20" t="s">
        <v>29</v>
      </c>
    </row>
    <row r="96" spans="3:21" ht="25.5" hidden="1" x14ac:dyDescent="0.2">
      <c r="C96" s="21" t="s">
        <v>44</v>
      </c>
      <c r="D96" s="22"/>
      <c r="H96" s="28" t="s">
        <v>4</v>
      </c>
      <c r="I96" s="28" t="s">
        <v>7</v>
      </c>
      <c r="J96" s="28" t="s">
        <v>64</v>
      </c>
      <c r="M96" s="103"/>
      <c r="N96" s="103"/>
    </row>
    <row r="97" spans="3:14" ht="25.5" hidden="1" x14ac:dyDescent="0.2">
      <c r="C97" s="21" t="s">
        <v>45</v>
      </c>
      <c r="D97" s="22"/>
      <c r="H97" s="28" t="s">
        <v>69</v>
      </c>
      <c r="I97" s="28" t="s">
        <v>74</v>
      </c>
      <c r="J97" s="28" t="s">
        <v>65</v>
      </c>
      <c r="M97" s="102"/>
      <c r="N97" s="102"/>
    </row>
    <row r="98" spans="3:14" ht="38.25" hidden="1" x14ac:dyDescent="0.2">
      <c r="C98" s="21" t="s">
        <v>46</v>
      </c>
      <c r="D98" s="22"/>
      <c r="H98" s="28" t="s">
        <v>5</v>
      </c>
      <c r="I98" s="28" t="s">
        <v>8</v>
      </c>
      <c r="J98" s="28" t="s">
        <v>66</v>
      </c>
      <c r="M98" s="102"/>
      <c r="N98" s="102"/>
    </row>
    <row r="99" spans="3:14" hidden="1" x14ac:dyDescent="0.2">
      <c r="C99" s="21" t="s">
        <v>47</v>
      </c>
      <c r="D99" s="22"/>
      <c r="H99" s="28"/>
      <c r="I99" s="28" t="s">
        <v>68</v>
      </c>
      <c r="J99" s="28" t="s">
        <v>67</v>
      </c>
      <c r="M99" s="102"/>
      <c r="N99" s="102"/>
    </row>
    <row r="100" spans="3:14" ht="25.5" hidden="1" x14ac:dyDescent="0.2">
      <c r="C100" s="21" t="s">
        <v>48</v>
      </c>
      <c r="D100" s="22"/>
      <c r="H100" s="28"/>
      <c r="I100" s="28" t="s">
        <v>9</v>
      </c>
      <c r="J100" s="28" t="s">
        <v>71</v>
      </c>
      <c r="M100" s="102"/>
      <c r="N100" s="102"/>
    </row>
    <row r="101" spans="3:14" hidden="1" x14ac:dyDescent="0.2">
      <c r="C101" s="21" t="s">
        <v>49</v>
      </c>
      <c r="D101" s="22"/>
      <c r="H101" s="28"/>
      <c r="I101" s="28" t="s">
        <v>10</v>
      </c>
      <c r="J101" s="28"/>
      <c r="M101" s="102"/>
      <c r="N101" s="102"/>
    </row>
    <row r="102" spans="3:14" hidden="1" x14ac:dyDescent="0.2">
      <c r="C102" s="21" t="s">
        <v>50</v>
      </c>
      <c r="D102" s="22"/>
      <c r="M102" s="103"/>
      <c r="N102" s="103"/>
    </row>
    <row r="103" spans="3:14" ht="66" hidden="1" customHeight="1" x14ac:dyDescent="0.2">
      <c r="C103" s="21" t="s">
        <v>51</v>
      </c>
      <c r="D103" s="22"/>
      <c r="M103" s="101"/>
      <c r="N103" s="101"/>
    </row>
    <row r="104" spans="3:14" hidden="1" x14ac:dyDescent="0.2">
      <c r="C104" s="21" t="s">
        <v>36</v>
      </c>
      <c r="D104" s="22"/>
    </row>
    <row r="105" spans="3:14" ht="25.5" hidden="1" x14ac:dyDescent="0.2">
      <c r="C105" s="21" t="s">
        <v>52</v>
      </c>
      <c r="D105" s="22"/>
    </row>
    <row r="106" spans="3:14" ht="25.5" hidden="1" x14ac:dyDescent="0.2">
      <c r="C106" s="21" t="s">
        <v>53</v>
      </c>
      <c r="D106" s="22"/>
    </row>
    <row r="107" spans="3:14" ht="25.5" hidden="1" x14ac:dyDescent="0.2">
      <c r="C107" s="21" t="s">
        <v>54</v>
      </c>
      <c r="D107" s="22"/>
    </row>
    <row r="108" spans="3:14" hidden="1" x14ac:dyDescent="0.2">
      <c r="C108" s="21" t="s">
        <v>39</v>
      </c>
      <c r="D108" s="23"/>
    </row>
    <row r="109" spans="3:14" hidden="1" x14ac:dyDescent="0.2">
      <c r="C109" s="21" t="s">
        <v>38</v>
      </c>
      <c r="D109" s="24"/>
    </row>
    <row r="110" spans="3:14" hidden="1" x14ac:dyDescent="0.2">
      <c r="C110" s="21" t="s">
        <v>55</v>
      </c>
      <c r="D110" s="23"/>
    </row>
    <row r="111" spans="3:14" hidden="1" x14ac:dyDescent="0.2"/>
    <row r="112" spans="3:14" ht="6.75" hidden="1" customHeight="1" x14ac:dyDescent="0.2"/>
    <row r="113" spans="3:3" ht="15" hidden="1" customHeight="1" x14ac:dyDescent="0.2">
      <c r="C113" s="25" t="s">
        <v>29</v>
      </c>
    </row>
    <row r="114" spans="3:3" ht="18.75" hidden="1" customHeight="1" x14ac:dyDescent="0.2">
      <c r="C114" s="25" t="s">
        <v>32</v>
      </c>
    </row>
    <row r="115" spans="3:3" ht="15" hidden="1" customHeight="1" x14ac:dyDescent="0.2">
      <c r="C115" s="25" t="s">
        <v>40</v>
      </c>
    </row>
    <row r="116" spans="3:3" ht="11.25" hidden="1" customHeight="1" x14ac:dyDescent="0.2">
      <c r="C116" s="25" t="s">
        <v>30</v>
      </c>
    </row>
    <row r="117" spans="3:3" ht="16.5" hidden="1" customHeight="1" x14ac:dyDescent="0.2">
      <c r="C117" s="25" t="s">
        <v>31</v>
      </c>
    </row>
    <row r="118" spans="3:3" ht="12" hidden="1" customHeight="1" x14ac:dyDescent="0.2">
      <c r="C118" s="25" t="s">
        <v>33</v>
      </c>
    </row>
    <row r="119" spans="3:3" ht="25.5" hidden="1" customHeight="1" x14ac:dyDescent="0.2">
      <c r="C119" s="25" t="s">
        <v>34</v>
      </c>
    </row>
    <row r="120" spans="3:3" ht="27.75" hidden="1" customHeight="1" x14ac:dyDescent="0.2">
      <c r="C120" s="25" t="s">
        <v>41</v>
      </c>
    </row>
    <row r="121" spans="3:3" ht="36.75" hidden="1" customHeight="1" x14ac:dyDescent="0.2">
      <c r="C121" s="26" t="s">
        <v>42</v>
      </c>
    </row>
    <row r="122" spans="3:3" hidden="1" x14ac:dyDescent="0.2">
      <c r="C122" s="25" t="s">
        <v>43</v>
      </c>
    </row>
    <row r="123" spans="3:3" hidden="1" x14ac:dyDescent="0.2"/>
  </sheetData>
  <mergeCells count="83">
    <mergeCell ref="E2:N4"/>
    <mergeCell ref="M12:O12"/>
    <mergeCell ref="M13:O14"/>
    <mergeCell ref="P12:Q12"/>
    <mergeCell ref="P13:Q14"/>
    <mergeCell ref="O2:R2"/>
    <mergeCell ref="O3:R3"/>
    <mergeCell ref="O4:R4"/>
    <mergeCell ref="J8:K8"/>
    <mergeCell ref="J9:K10"/>
    <mergeCell ref="L9:Q10"/>
    <mergeCell ref="D10:I10"/>
    <mergeCell ref="B2:D4"/>
    <mergeCell ref="B6:R6"/>
    <mergeCell ref="D9:I9"/>
    <mergeCell ref="L8:Q8"/>
    <mergeCell ref="E44:J44"/>
    <mergeCell ref="G12:H12"/>
    <mergeCell ref="B20:R20"/>
    <mergeCell ref="C12:D12"/>
    <mergeCell ref="M28:O28"/>
    <mergeCell ref="E12:F12"/>
    <mergeCell ref="P27:Q27"/>
    <mergeCell ref="P28:Q28"/>
    <mergeCell ref="E43:J43"/>
    <mergeCell ref="D26:F26"/>
    <mergeCell ref="D27:F27"/>
    <mergeCell ref="D28:F28"/>
    <mergeCell ref="G26:I26"/>
    <mergeCell ref="G27:I27"/>
    <mergeCell ref="G28:I28"/>
    <mergeCell ref="J26:L26"/>
    <mergeCell ref="K45:Q45"/>
    <mergeCell ref="E46:J46"/>
    <mergeCell ref="K46:Q46"/>
    <mergeCell ref="E47:J47"/>
    <mergeCell ref="K47:Q47"/>
    <mergeCell ref="C7:Q7"/>
    <mergeCell ref="M103:N103"/>
    <mergeCell ref="M98:N98"/>
    <mergeCell ref="M99:N99"/>
    <mergeCell ref="M100:N100"/>
    <mergeCell ref="M101:N101"/>
    <mergeCell ref="M102:N102"/>
    <mergeCell ref="D8:I8"/>
    <mergeCell ref="M96:N96"/>
    <mergeCell ref="M97:N97"/>
    <mergeCell ref="K44:Q44"/>
    <mergeCell ref="C42:J42"/>
    <mergeCell ref="K42:Q42"/>
    <mergeCell ref="E45:J45"/>
    <mergeCell ref="I31:Q31"/>
    <mergeCell ref="P26:Q26"/>
    <mergeCell ref="B5:R5"/>
    <mergeCell ref="C23:Q23"/>
    <mergeCell ref="K12:L12"/>
    <mergeCell ref="K13:L14"/>
    <mergeCell ref="C16:C18"/>
    <mergeCell ref="F18:G18"/>
    <mergeCell ref="G13:H14"/>
    <mergeCell ref="I13:J14"/>
    <mergeCell ref="D16:E16"/>
    <mergeCell ref="D17:E17"/>
    <mergeCell ref="I12:J12"/>
    <mergeCell ref="D18:E18"/>
    <mergeCell ref="F16:G16"/>
    <mergeCell ref="F17:G17"/>
    <mergeCell ref="C13:D14"/>
    <mergeCell ref="E13:F14"/>
    <mergeCell ref="J27:L27"/>
    <mergeCell ref="J28:L28"/>
    <mergeCell ref="M26:O26"/>
    <mergeCell ref="M27:O27"/>
    <mergeCell ref="P24:Q24"/>
    <mergeCell ref="P25:Q25"/>
    <mergeCell ref="D24:F24"/>
    <mergeCell ref="G24:I24"/>
    <mergeCell ref="J24:L24"/>
    <mergeCell ref="M24:O24"/>
    <mergeCell ref="D25:F25"/>
    <mergeCell ref="G25:I25"/>
    <mergeCell ref="J25:L25"/>
    <mergeCell ref="M25:O25"/>
  </mergeCells>
  <dataValidations xWindow="462" yWindow="705"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G25 J25 M25 P25"/>
    <dataValidation allowBlank="1" showInputMessage="1" showErrorMessage="1" prompt="Identifique el valor registrado en el numerador de la fórmula de cálculo" sqref="G26 M26:M27 D26 P26:P27 J26"/>
    <dataValidation allowBlank="1" showInputMessage="1" showErrorMessage="1" prompt="Identifique el valor registrado en el denominador de la fórmula de cálculo" sqref="D27 G27 J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Comisiones</vt:lpstr>
      <vt:lpstr>Comisiones!Área_de_impresión</vt:lpstr>
      <vt:lpstr>Fuente_indicador</vt:lpstr>
      <vt:lpstr>Periodicidad</vt:lpstr>
      <vt:lpstr>Comisiones!Tipo_indicador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2014-02-18T15:51:38Z</cp:lastPrinted>
  <dcterms:created xsi:type="dcterms:W3CDTF">2013-03-27T13:59:56Z</dcterms:created>
  <dcterms:modified xsi:type="dcterms:W3CDTF">2022-10-24T13:58:02Z</dcterms:modified>
</cp:coreProperties>
</file>