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showInkAnnotation="0" codeName="ThisWorkbook" defaultThemeVersion="124226"/>
  <mc:AlternateContent xmlns:mc="http://schemas.openxmlformats.org/markup-compatibility/2006">
    <mc:Choice Requires="x15">
      <x15ac:absPath xmlns:x15ac="http://schemas.microsoft.com/office/spreadsheetml/2010/11/ac" url="D:\Users\Home\Desktop\CB\Boris Jose R_G\2021\2. Indicadores\reporte Indicadores\Reportes y publicar\Publicar Indicadores\Publicar indicadores 2 Tr\"/>
    </mc:Choice>
  </mc:AlternateContent>
  <xr:revisionPtr revIDLastSave="0" documentId="13_ncr:1_{51337478-E23A-4AB1-A11C-20222B4AC471}" xr6:coauthVersionLast="47" xr6:coauthVersionMax="47" xr10:uidLastSave="{00000000-0000-0000-0000-000000000000}"/>
  <bookViews>
    <workbookView xWindow="-120" yWindow="-120" windowWidth="20730" windowHeight="11160" tabRatio="808" xr2:uid="{00000000-000D-0000-FFFF-FFFF00000000}"/>
  </bookViews>
  <sheets>
    <sheet name="Proposiciones debatidas" sheetId="9" r:id="rId1"/>
  </sheets>
  <definedNames>
    <definedName name="_xlnm.Print_Area" localSheetId="0">'Proposiciones debatidas'!$B$2:$R$49</definedName>
    <definedName name="Fuente_indicador">'Proposiciones debatidas'!$M$96:$M$102</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'Proposiciones debatidas'!$I$96:$I$101</definedName>
    <definedName name="PLANEACIÓN_ESTRATÉGICA_Y_GESTIÓN_ORGANIZACIONAL">#REF!</definedName>
    <definedName name="Procesos">#REF!</definedName>
    <definedName name="Tipo_indicador" localSheetId="0">'Proposiciones debatidas'!$H$96:$H$98</definedName>
  </definedNames>
  <calcPr calcId="191029"/>
</workbook>
</file>

<file path=xl/calcChain.xml><?xml version="1.0" encoding="utf-8"?>
<calcChain xmlns="http://schemas.openxmlformats.org/spreadsheetml/2006/main">
  <c r="G27" i="9" l="1"/>
  <c r="G26" i="9"/>
  <c r="D27" i="9" l="1"/>
  <c r="D26" i="9"/>
  <c r="M28" i="9" l="1"/>
  <c r="J28" i="9" l="1"/>
  <c r="G28" i="9" l="1"/>
  <c r="D28" i="9" l="1"/>
</calcChain>
</file>

<file path=xl/sharedStrings.xml><?xml version="1.0" encoding="utf-8"?>
<sst xmlns="http://schemas.openxmlformats.org/spreadsheetml/2006/main" count="101" uniqueCount="96">
  <si>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</si>
  <si>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</si>
  <si>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</si>
  <si>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</si>
  <si>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</si>
  <si>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</si>
  <si>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</si>
  <si>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</si>
  <si>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</si>
  <si>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</si>
  <si>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</si>
  <si>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</si>
  <si>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</si>
  <si>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</si>
  <si>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</si>
  <si>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</si>
  <si>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</si>
  <si>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</si>
  <si>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</si>
  <si>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</si>
  <si>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</si>
  <si>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</si>
  <si>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</si>
  <si>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</si>
  <si>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</si>
  <si>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</si>
  <si>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</si>
  <si>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</si>
  <si>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</si>
  <si>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</si>
  <si>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</si>
  <si>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</si>
  <si>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</si>
  <si>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</si>
  <si>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</si>
  <si>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</si>
  <si>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</si>
  <si>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</si>
  <si>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</si>
  <si>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</si>
  <si>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</si>
  <si>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</si>
  <si>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</si>
  <si>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</si>
  <si>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</si>
  <si>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</si>
  <si>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</si>
  <si>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</si>
  <si>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</si>
  <si>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</si>
  <si>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</si>
  <si>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</si>
  <si>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</si>
  <si>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</si>
  <si>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</si>
  <si>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</si>
  <si>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</si>
  <si>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</si>
  <si>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</si>
  <si>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</si>
  <si>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</si>
  <si>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</si>
  <si>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</si>
  <si>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</si>
  <si>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</si>
  <si>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</si>
  <si>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</si>
  <si>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</si>
  <si>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</si>
  <si>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</si>
  <si>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</si>
  <si>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</si>
  <si>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</si>
  <si>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</si>
  <si>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</si>
  <si>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</si>
  <si>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</si>
  <si>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</si>
  <si>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t>CÓDIGO: GMC-FO-005</t>
  </si>
  <si>
    <t>HOJA DE VIDA DE INDICADOR DE GESTIÓN</t>
  </si>
  <si>
    <t>Proposiciones debatidas</t>
  </si>
  <si>
    <t>Este indicador mide las proposiciones priorizadas debatidas en la Corporación mediante el desarrollo del Control político</t>
  </si>
  <si>
    <t>(Proposiciones priorizadas debatidas/ Proposiciones priorizadas agendadas)*100</t>
  </si>
  <si>
    <t>Porcentaje</t>
  </si>
  <si>
    <t>80%-100%</t>
  </si>
  <si>
    <t>60%-79%</t>
  </si>
  <si>
    <t>0%-59%</t>
  </si>
  <si>
    <t>Trimestre I</t>
  </si>
  <si>
    <t>Trimestre II</t>
  </si>
  <si>
    <t>Trimestre III</t>
  </si>
  <si>
    <t>Trimestre IV</t>
  </si>
  <si>
    <t>Red interna SECRETARIA GENERAL -carpeta PROPOSICIONES</t>
  </si>
  <si>
    <t>Secretario General de Organismo de Control y Subsecretarios de Comisiones</t>
  </si>
  <si>
    <t>Secretaría General y Comisiones Permanentes</t>
  </si>
  <si>
    <r>
      <rPr>
        <b/>
        <sz val="10"/>
        <rFont val="Arial"/>
        <family val="2"/>
      </rPr>
      <t>Secretaría General</t>
    </r>
    <r>
      <rPr>
        <sz val="10"/>
        <rFont val="Arial"/>
        <family val="2"/>
      </rPr>
      <t xml:space="preserve">: En el mes de enero de 2021, se realizó el debate de las  Proposiciones 507, 546, 548, 557,  576, 603, 604, 630, 641, 741, 688, 643,  de la vigencia 2020 las cuales fueron priorizadas en la presente vigencia.  
En el mes de marzo de 2021  se priorizò para debatir las siguientes proposiciones: 
435, 547, 802, 601, 659, 755, 814 de 2020; se priorizaron las proposiciones de la vigencia 2021 asì; 80, 91, 92 y 93.
De acuerdo con los datos anteriores en materia de proposiciones debatidas se obtuvo coo resultado un 82.14 de indicador para el primer trimestre del año 2021.
</t>
    </r>
    <r>
      <rPr>
        <b/>
        <sz val="10"/>
        <rFont val="Arial"/>
        <family val="2"/>
      </rPr>
      <t>La Comisión Primera Permanente del Plan de Desarrollo y Ordenamiento: E</t>
    </r>
    <r>
      <rPr>
        <sz val="10"/>
        <rFont val="Arial"/>
        <family val="2"/>
      </rPr>
      <t xml:space="preserve">n el primer trimestre de 2021,  agendó las proposiciones priorizadas 832, 234, 245 y 512 de 2020 y concluyó el debate de las proposiciones 832, 234, 245 y 512 de 2020.
</t>
    </r>
    <r>
      <rPr>
        <b/>
        <sz val="10"/>
        <rFont val="Arial"/>
        <family val="2"/>
      </rPr>
      <t>La Comisión Segunda Permanente de Gobierno</t>
    </r>
    <r>
      <rPr>
        <sz val="10"/>
        <rFont val="Arial"/>
        <family val="2"/>
      </rPr>
      <t xml:space="preserve">: Durante el primer trimestre se agendaron  14  proposiciones  priorizadas de las cuales se debatieron 14 proposiciones priorizadas , lo que significa que hubo una eficacia   del 100% presentandose un rango de gestion alto  ya que la meta es del 100%.
</t>
    </r>
    <r>
      <rPr>
        <b/>
        <sz val="10"/>
        <rFont val="Arial"/>
        <family val="2"/>
      </rPr>
      <t>La Comisión Tercera Permanente de Hacienda y Crédito Público</t>
    </r>
    <r>
      <rPr>
        <sz val="10"/>
        <rFont val="Arial"/>
        <family val="2"/>
      </rPr>
      <t>, en el primer trimestre se agendarón 8 proposiciones priorizadas para debate de control politico: 
1- Priorizada Proposición No. 458 de 2020, aprobada en sesión de la Comisión Tercera Permanente de Hacienda y Crédito Publico el día 01 de junio de 2020. Tema: Reactivación económica y superación de la pobreza en el Distrito Capital, contemplada en el Plan Distrital de Desarrollo “Un nuevo contrato social y ambiental para la Bogotá del siglo XXI”, en el contexto de la emergencia sanitaria generada por la pandemia del coronavirus COVID - 19.                                                                                                                
2- Priorizada Proposición No. 675 de 2020, aprobada en sesión de la Comisión Tercera Permanente de Hacienda y Crédito Público el día 26 de agosto de 2020. Tema: Reactivación Económica de Bogotá frente a las medidas adoptadas para mitigar los efectos del Covid-19.  
3- Priorizada Proposición No. 792 de 2020, aprobada en sesión de la Comisión Tercera Permanente de Hacienda y Crédito Público el día 12 de noviembre de 2020. Tema: “Progreso de la Reactivación de Hoteles, Hostales y Sector Turismo en general, de Restaurantes y Bares, y Otras Actividades del Sector”. 
4- Priorizada Proposición No. 712 de 2020, trasladada a la Comisión Tercera Permanente de Hacienda y Crédito Público el día 20 de enero de 2021; aprobada en sesión de la Comisión Segunda Permanente de Gobierno el día 15 de septiembre de 2020.
5- Priorizada Proposición No. 487 de 2020, trasladada a la Comisión Tercera Permanente de Hacienda y Crédito Público el día 28 de enero de 2021; aprobada en sesión Plenaria el día 8 de junio de 2020.  Tema: “Reactivación Económica en el marco de la Pandemia del COVID – 19”.  En TRES (3) sesiones se debatieron las CINCO (5) proposiciones hasta la conclusión del debate 
6- Priorizada Proposición No. 094 de 2020, aprobada en sesión de la Comisión Tercera Permanente de Hacienda y Crédito Publico el día 20 de enero de 2020. Tema: “Resultados obtenidos por la implementación de la política pública distrital de emprendimiento cultural e industrias creativas denomina Economía Naranja”. En UNA (1) sesión se debatió la proposición hasta su conclusión.
7- Priorizada Proposición No. 456 de 2020, aprobada en sesión de la Comisión Tercera Permanente de Hacienda y Crédito Publico el día 01 de junio de 2020. Tema: Contratación realizada por el Distrito– Enfoque principal “Modalidad Contratación Directa” 2020. En UNA (1) sesión se debatió la proposición hasta su conclusión.
8- Priorizada Proposición No. 041 de 2021, aprobada en sesión de la Comisión Tercera Permanente de Hacienda y Crédito Publico el día 27 de enero de 2021. Tema: Resultados obtenidos por la implementación de la política pública distrital de emprendimiento cultural e industrias culturales y creativas denominada Economía Naranja. En UNA (1) sesión se debatió la proposición hasta su conclusión.</t>
    </r>
  </si>
  <si>
    <r>
      <rPr>
        <b/>
        <sz val="10"/>
        <rFont val="Arial"/>
        <family val="2"/>
      </rPr>
      <t>Secretaría General</t>
    </r>
    <r>
      <rPr>
        <sz val="10"/>
        <rFont val="Arial"/>
        <family val="2"/>
      </rPr>
      <t xml:space="preserve">: En el segundo Trimestre de 2021, se realizó el debate de las  Proposiciones 601/20, 659/20, 755/20, 810/20, 814/20, 43/21, 109/21, 114/21, 134/21, 135/21, 136/21, 139/21, 140/21, 151/21,  224/221, 249/21, 250/21, 251/21, 262/21 ; de las vigencias 2020 y 2021.   
En el segundo trimestre de 2021 ,  las Proposiciones priorizadas agendadas para debatir son las siguientes 601/20, 659/20, 755/20, 810/20, 814/20, 43/21, 109/21, 114/21, 134/21, 135/21, 136/21, 139/21, 140/21, 151/21,  224/221, 249/21, 250/21, 251/21, 262/21 ; de las vigencias 2020 y 2021.   De acuerdo con los datos anteriores en materia de proposiciones debatidas se obtuvo como resultado un 100% de indicador para el segundo trimestre del año 2021. 
Se acumularon propociones por tema y se desarrollaron en su totalidad hasta su conclución
Nota: el 18 de marzo de 2021, 13 de Junio de 2021 y el 17 de junio de 2021, se incio debate a las Proposiciones, 435/20, 547/20, 752/20, 802/20, 819/20, 130/21 y 201/21; el cual quedo pendiente para el tyercer trimestre del año en curso. 
Se realiza correccion a los datos del primer trimestre asi: En el primer Trimestre de 2021, se realizó el debate de las  Proposiciones 507/20, 546/20, 548/20, 557/20,  576/20, 603/20, 604/20, 630/20, 641/20,  643/20, 688/20, 741/20, 830/20, 80/21, 91/21, 92/21, 93/21, 127/21, 117/21, 118/21 de las vigencias 2020 y 2021.   En el primer trimestre de 2021  las Proposiciones priorizadas agendadas para debatir son las siguientes: 507/20, 546/20, 548/20, 557/20,  576/20, 603/20, 604/20, 630/20, 641/20,  643/20, 688/20, 741/20, 830/20, 80/21, 91/21, 92/21, 93/21, 127/21, 117/21, 118/21 de las vigencias 2020 y 2021.   
De acuerdo con los datos anteriores en materia de proposiciones debatidas se obtuvo como resultado 20/20 para un 100% de indicador para el primer trimestre del año 2021.
</t>
    </r>
    <r>
      <rPr>
        <b/>
        <sz val="10"/>
        <rFont val="Arial"/>
        <family val="2"/>
      </rPr>
      <t xml:space="preserve">La Comisión Primera Permanente del Plan de Desarrollo y Ordenamiento: </t>
    </r>
    <r>
      <rPr>
        <sz val="10"/>
        <rFont val="Arial"/>
        <family val="2"/>
      </rPr>
      <t xml:space="preserve">En el segundo trimestre de 2021, se agendó cinco (5) las proposiones priorizadas 536,  667, 715 de  2020, 131 y 133 de 2021. y concluyo el debate de (4)proposiciones  536,  667, 715 de  2020, 131 de 2021.
</t>
    </r>
    <r>
      <rPr>
        <b/>
        <sz val="10"/>
        <rFont val="Arial"/>
        <family val="2"/>
      </rPr>
      <t>La Comisión Segunda Permanente de Gobierno</t>
    </r>
    <r>
      <rPr>
        <sz val="10"/>
        <rFont val="Arial"/>
        <family val="2"/>
      </rPr>
      <t xml:space="preserve">: Durante el segundo trimestre se agendaron 5  proposiciones  de las cuales se debatieron 14 proposiciones priorizadas , lo que significa que hubo una eficacia   del 100% presentándose un rango de gestión alto  ya que la meta es del 100%
</t>
    </r>
    <r>
      <rPr>
        <b/>
        <sz val="10"/>
        <rFont val="Arial"/>
        <family val="2"/>
      </rPr>
      <t>La Comisión Tercera Permanente de Hacienda y Crédito Público</t>
    </r>
    <r>
      <rPr>
        <sz val="10"/>
        <rFont val="Arial"/>
        <family val="2"/>
      </rPr>
      <t>, en el segundo trimestre agendo y debatio 17 proposiciones priorizadas en las sesiones programadas para control politico: •Priorizada Proposición No. 465 de 2020, aprobada en sesión de la Comisión Tercera Permanente de Hacienda y Crédito Publico el día 3 de junio de 2020. Tema: FUTURO DEL SITP EN BOGOTÁ D.C.
•Priorizada Proposición No. 038 de 2021, aprobada en sesión de la Comisión Tercera Permanente de Hacienda y Crédito Publico el día 27 de enero de 2021. Tema: TARIFA DE TRANSMILENIO 2021.
•Priorizada Proposición No. 027 de 2021, aprobada en sesión de la Comisión Tercera Permanente de Hacienda y Crédito Publico el día 25 de enero de 2021. Tema: SITUACIÓN FINANCIERA DEL SITP E IMPACTO FISCAL DE LA PANDEMIA EN EL SISTEMA.
•Priorizada Proposición No. 040 de 2021, aprobada en sesión de la Comisión Tercera Permanente de Hacienda y Crédito Publico el día 27 de enero de 2021. Tema: CUMPLIMIENTO DE LOS PAGOS DE LOS VEHÍCULOS VINCULADOS AL SITP PROVISIONAL.
•Priorizada Proposición No. 063 de 2021, aprobada en sesión de la Comisión Primera Permanente de Plan de Desarrollo y Ordenamiento Territorial el día 11 de febrero de 2021 y trasladad a la Comisión Tercera Permanente de Hacienda y Crédito Público. Tema: PEQUEÑOS PROPIETARIOS EN LA OPERACIÓN ZONAL DEL SITP.
•Priorizada Proposición No. 065 de 2021, aprobada en sesión de la Comisión Primera Permanente de Plan de Desarrollo y Ordenamiento Territorial el día 11 de febrero de 2021 y trasladada a la Comisión Tercera Permanente de Hacienda y Crédito Público. Tema: SEGURIDAD INTEGRAL DE CICLISTAS.
•Priorizada Proposición No. 103 de 2021, aprobada en sesión de la Comisión Tercera Permanente de Hacienda y Crédito Publico el día 4 de marzo de 2021. Tema: IMPACTOS ECONÓMICOS POR LA AFECTACIÓN DE LA PANDEMIA EN EL SERVICIO INTEGRADO DE TRANSPORTE PÚBLICO – SITP.
•Priorizada Proposición No. 105 de 2021, aprobada en sesión de la Comisión Tercera Permanente de Hacienda y Crédito Publico el día 4 de marzo de 2021. Tema: SITUACIÓN FINANCIERA DEL SITP.
•Priorizada Proposición No. 605 de 2020, aprobada en sesión de la Comisión Tercera Permanente de Hacienda y Crédito Publico el día 21 de julio de 2020.Tema: “INGRESO MÍNIMO SOLIDARIO”.
•Priorizada Proposición No. 633 de 2020, aprobada en sesión de la Comisión Tercera Permanente de Hacienda y Crédito Publico el día 30 de julio de 2020. Tema: GIROS ECONÓMICOS BOGOTÁ SOLIDARIA EN CASA.
•Priorizada Proposición No. 668 de 2020, aprobada en sesión de la Comisión Tercera Permanente de Hacienda y Crédito Publico el día 19 de agosto de 2020.Tema: PROPOSICIÓN ADITIVA A LA PROPOSICIÓN No. 633 de 2020 - GIROS ECONÓMICOS BOGOTÁ SOLIDARIA EN CASA.
•Priorizada Proposición No. 552 de 2020, aprobada en sesión de Plenaria el día 11 de julio de 2020 y trasladada a la Comisión Tercera Permanente de Hacienda y Crédito Publico el día 28 de mayo de 2021. Tema: SERVICIO DE ALUMBRADO PUBLICO EN BOGOTA D.C.
•Priorizada Proposición No. 024 de 2021, aprobada en sesión de la Comisión Tercera Permanente de Hacienda y Crédito Publico el día 25 de enero de 2021. Tema: CUPO DE ENDEUDAMIENTO.
•Priorizada Proposición No. 227 de 2021, aprobada en sesión de la Comisión Tercera Permanente de Hacienda y Crédito Publico el día 11 de mayo de 2021. Tema: RECURSOS APROBADOS A TRAVÉS DEL CUPO DE ENDEUDAMIENTO.
•Priorizada Proposición No. 236 de 2021, aprobada en sesión Plenaria el día 19 de mayo de 2021 y trasladada a la Comisión Tercera Permanente de Hacienda y Crédito Publico el día 04 de junio de 2021. Tema: CUPO DE ENDEUDAMIENTO.
•Priorizada Proposición No. 257 de 2021, aprobada en sesión de la Comisión Tercera Permanente de Hacienda y Crédito Publico el día 27 de mayo de 2021. Tema: PRESUPUESTO DISTRITAL Y CUPO DE ENDEUDAMIENTO DE BOGOTA.
•Priorizada Proposición No. 267 de 2021, aprobada en sesión de la Comisión Segunda Permanente de Gobierno el día 01 de junio de 2021 y trasladada a la Comisión Tercera Permanente de Hacienda y Crédito Publico el día 02 de junio de 2021. Tema: EJECUCION DE RECURSOS DEL CUPO DE ENDEUDAMIENTO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</si>
</sst>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1"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80">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14" fontId="4" fillId="0" borderId="43" xfId="0" applyNumberFormat="1" applyFont="1" applyBorder="1" applyAlignment="1" applyProtection="1">
      <alignment vertical="top" wrapText="1"/>
      <protection locked="0"/>
    </xf>
    <xf numFmtId="14" fontId="23" fillId="0" borderId="43" xfId="0" applyNumberFormat="1" applyFont="1" applyBorder="1" applyAlignment="1" applyProtection="1">
      <alignment vertical="top" wrapText="1"/>
      <protection locked="0"/>
    </xf>
    <xf numFmtId="164" fontId="23" fillId="0" borderId="43" xfId="0" applyNumberFormat="1" applyFont="1" applyFill="1" applyBorder="1" applyAlignment="1" applyProtection="1">
      <alignment vertical="top" wrapText="1"/>
      <protection locked="0"/>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30" borderId="1" xfId="48" quotePrefix="1" applyFont="1" applyFill="1" applyBorder="1" applyAlignment="1">
      <alignment horizontal="left" vertical="center"/>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42" xfId="2" applyFont="1" applyFill="1" applyBorder="1" applyAlignment="1" applyProtection="1">
      <alignment horizontal="center"/>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4" fillId="0" borderId="23" xfId="0" applyNumberFormat="1" applyFont="1" applyBorder="1" applyAlignment="1" applyProtection="1">
      <alignment horizontal="center" vertical="center" wrapText="1"/>
    </xf>
    <xf numFmtId="0" fontId="4" fillId="0" borderId="64" xfId="0" applyNumberFormat="1" applyFont="1" applyBorder="1" applyAlignment="1" applyProtection="1">
      <alignment horizontal="center" vertical="center" wrapText="1"/>
    </xf>
    <xf numFmtId="0" fontId="4" fillId="0" borderId="58" xfId="0" applyNumberFormat="1" applyFont="1" applyBorder="1" applyAlignment="1" applyProtection="1">
      <alignment horizontal="center" vertical="center" wrapText="1"/>
    </xf>
    <xf numFmtId="0" fontId="4" fillId="0" borderId="66" xfId="0" applyNumberFormat="1" applyFont="1" applyBorder="1" applyAlignment="1" applyProtection="1">
      <alignment horizontal="center" vertical="center" wrapText="1"/>
    </xf>
    <xf numFmtId="2" fontId="23" fillId="0" borderId="29" xfId="0" applyNumberFormat="1" applyFont="1" applyBorder="1" applyAlignment="1" applyProtection="1">
      <alignment horizontal="center"/>
    </xf>
    <xf numFmtId="2" fontId="23" fillId="0" borderId="65" xfId="0" applyNumberFormat="1" applyFont="1" applyBorder="1" applyAlignment="1" applyProtection="1">
      <alignment horizontal="center"/>
    </xf>
    <xf numFmtId="2" fontId="23" fillId="0" borderId="59" xfId="0" applyNumberFormat="1" applyFont="1" applyBorder="1" applyAlignment="1" applyProtection="1">
      <alignment horizontal="center"/>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4" fillId="0" borderId="0" xfId="0" applyFont="1" applyBorder="1" applyAlignment="1" applyProtection="1">
      <alignment horizontal="center" vertical="center" wrapText="1"/>
    </xf>
    <xf numFmtId="0" fontId="4" fillId="0" borderId="1" xfId="0" applyNumberFormat="1" applyFont="1" applyBorder="1" applyAlignment="1" applyProtection="1">
      <alignment horizontal="center"/>
    </xf>
    <xf numFmtId="0" fontId="4" fillId="0" borderId="16" xfId="0" applyNumberFormat="1" applyFont="1" applyBorder="1" applyAlignment="1" applyProtection="1">
      <alignment horizontal="center"/>
    </xf>
    <xf numFmtId="1" fontId="23" fillId="0" borderId="55" xfId="1" applyNumberFormat="1" applyFont="1" applyBorder="1" applyAlignment="1" applyProtection="1">
      <alignment horizontal="center"/>
    </xf>
    <xf numFmtId="1" fontId="23" fillId="0" borderId="27" xfId="1" applyNumberFormat="1" applyFont="1" applyBorder="1" applyAlignment="1" applyProtection="1">
      <alignment horizontal="center"/>
    </xf>
    <xf numFmtId="0" fontId="23" fillId="0" borderId="9"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3" fillId="0" borderId="18" xfId="1" applyNumberFormat="1" applyFont="1" applyBorder="1" applyAlignment="1" applyProtection="1">
      <alignment horizontal="center"/>
      <protection locked="0"/>
    </xf>
    <xf numFmtId="0" fontId="30" fillId="0" borderId="50" xfId="0" applyFont="1" applyBorder="1" applyAlignment="1" applyProtection="1">
      <alignment horizontal="justify" vertical="top" wrapText="1"/>
      <protection locked="0"/>
    </xf>
    <xf numFmtId="0" fontId="30" fillId="0" borderId="53" xfId="0" applyFont="1" applyBorder="1" applyAlignment="1" applyProtection="1">
      <alignment horizontal="justify" vertical="top" wrapText="1"/>
      <protection locked="0"/>
    </xf>
    <xf numFmtId="0" fontId="30" fillId="0" borderId="54" xfId="0" applyFont="1" applyBorder="1" applyAlignment="1" applyProtection="1">
      <alignment horizontal="justify" vertical="top" wrapText="1"/>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50" xfId="0" applyFont="1" applyFill="1" applyBorder="1" applyAlignment="1" applyProtection="1">
      <alignment horizontal="justify" vertical="top" wrapText="1"/>
      <protection locked="0"/>
    </xf>
    <xf numFmtId="0" fontId="4" fillId="0" borderId="53" xfId="0" applyFont="1" applyFill="1" applyBorder="1" applyAlignment="1" applyProtection="1">
      <alignment horizontal="justify" vertical="top" wrapText="1"/>
      <protection locked="0"/>
    </xf>
    <xf numFmtId="0" fontId="4" fillId="0" borderId="54" xfId="0" applyFont="1" applyFill="1" applyBorder="1" applyAlignment="1" applyProtection="1">
      <alignment horizontal="justify"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'Proposiciones debatidas'!$C$28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1CC1-4C2E-9BA1-D4FE4D908F4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'Proposiciones debatidas'!$D$24:$Q$24</c:f>
              <c:strCache>
                <c:ptCount val="13"/>
                <c:pt idx="0">
                  <c:v>Trimestre I</c:v>
                </c:pt>
                <c:pt idx="3">
                  <c:v>Trimestre II</c:v>
                </c:pt>
                <c:pt idx="6">
                  <c:v>Trimestre III</c:v>
                </c:pt>
                <c:pt idx="9">
                  <c:v>Trimestre IV</c:v>
                </c:pt>
                <c:pt idx="12">
                  <c:v>TOTAL PERIODO</c:v>
                </c:pt>
              </c:strCache>
            </c:strRef>
          </c:cat>
          <c:val>
            <c:numRef>
              <c:f>'Proposiciones debatidas'!$D$28:$Q$28</c:f>
              <c:numCache>
                <c:formatCode>0.00</c:formatCode>
                <c:ptCount val="14"/>
                <c:pt idx="0">
                  <c:v>100</c:v>
                </c:pt>
                <c:pt idx="3">
                  <c:v>97.826086956521735</c:v>
                </c:pt>
                <c:pt idx="6">
                  <c:v>0</c:v>
                </c:pt>
                <c:pt idx="9">
                  <c:v>0</c:v>
                </c:pt>
              </c:numCache>
            </c:numRef>
          </c:val>
          <c:extLst>
            <c:ext xmlns:c16="http://schemas.microsoft.com/office/drawing/2014/chart" uri="{C3380CC4-5D6E-409C-BE32-E72D297353CC}">
              <c16:uniqueId val="{00000001-1CC1-4C2E-9BA1-D4FE4D908F41}"/>
            </c:ext>
          </c:extLst>
        </c:ser>
        <c:ser>
          <c:idx val="1"/>
          <c:order val="1"/>
          <c:tx>
            <c:strRef>
              <c:f>'Proposiciones debatidas'!$C$25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'Proposiciones debatidas'!$D$24:$Q$24</c:f>
              <c:strCache>
                <c:ptCount val="13"/>
                <c:pt idx="0">
                  <c:v>Trimestre I</c:v>
                </c:pt>
                <c:pt idx="3">
                  <c:v>Trimestre II</c:v>
                </c:pt>
                <c:pt idx="6">
                  <c:v>Trimestre III</c:v>
                </c:pt>
                <c:pt idx="9">
                  <c:v>Trimestre IV</c:v>
                </c:pt>
                <c:pt idx="12">
                  <c:v>TOTAL PERIODO</c:v>
                </c:pt>
              </c:strCache>
            </c:strRef>
          </c:cat>
          <c:val>
            <c:numRef>
              <c:f>'Proposiciones debatidas'!$D$25:$Q$25</c:f>
              <c:numCache>
                <c:formatCode>General</c:formatCode>
                <c:ptCount val="14"/>
                <c:pt idx="0">
                  <c:v>80</c:v>
                </c:pt>
                <c:pt idx="3">
                  <c:v>80</c:v>
                </c:pt>
                <c:pt idx="6">
                  <c:v>80</c:v>
                </c:pt>
                <c:pt idx="9">
                  <c:v>80</c:v>
                </c:pt>
              </c:numCache>
            </c:numRef>
          </c:val>
          <c:extLst>
            <c:ext xmlns:c16="http://schemas.microsoft.com/office/drawing/2014/chart" uri="{C3380CC4-5D6E-409C-BE32-E72D297353CC}">
              <c16:uniqueId val="{00000002-1CC1-4C2E-9BA1-D4FE4D908F41}"/>
            </c:ext>
          </c:extLst>
        </c:ser>
        <c:dLbls>
          <c:showLegendKey val="0"/>
          <c:showVal val="1"/>
          <c:showCatName val="0"/>
          <c:showSerName val="0"/>
          <c:showPercent val="0"/>
          <c:showBubbleSize val="0"/>
        </c:dLbls>
        <c:gapWidth val="150"/>
        <c:overlap val="-25"/>
        <c:axId val="-1993075040"/>
        <c:axId val="-1993067424"/>
      </c:barChart>
      <c:catAx>
        <c:axId val="-19930750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93067424"/>
        <c:crosses val="autoZero"/>
        <c:auto val="1"/>
        <c:lblAlgn val="ctr"/>
        <c:lblOffset val="100"/>
        <c:noMultiLvlLbl val="0"/>
      </c:catAx>
      <c:valAx>
        <c:axId val="-1993067424"/>
        <c:scaling>
          <c:orientation val="minMax"/>
        </c:scaling>
        <c:delete val="1"/>
        <c:axPos val="l"/>
        <c:numFmt formatCode="0.00" sourceLinked="1"/>
        <c:majorTickMark val="none"/>
        <c:minorTickMark val="none"/>
        <c:tickLblPos val="nextTo"/>
        <c:crossAx val="-1993075040"/>
        <c:crosses val="autoZero"/>
        <c:crossBetween val="between"/>
      </c:valAx>
      <c:spPr>
        <a:noFill/>
        <a:ln>
          <a:noFill/>
        </a:ln>
        <a:effectLst/>
      </c:spPr>
    </c:plotArea>
    <c:legend>
      <c:legendPos val="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50"/>
  </sheetPr>
  <dimension ref="B1:U123"/>
  <sheetViews>
    <sheetView showGridLines="0" tabSelected="1" topLeftCell="A4" zoomScale="70" zoomScaleNormal="70" zoomScaleSheetLayoutView="80" workbookViewId="0">
      <selection activeCell="G27" sqref="G27:I27"/>
    </sheetView>
  </sheetViews>
  <sheetFormatPr baseColWidth="10" defaultRowHeight="12.75" x14ac:dyDescent="0.2"/>
  <cols>
    <col min="1" max="1" width="8.7109375" style="1" customWidth="1"/>
    <col min="2" max="2" width="2.42578125" style="1" customWidth="1"/>
    <col min="3" max="3" width="25.140625" style="1" customWidth="1"/>
    <col min="4" max="4" width="14.42578125" style="1" customWidth="1"/>
    <col min="5"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06"/>
      <c r="C2" s="107"/>
      <c r="D2" s="108"/>
      <c r="E2" s="80" t="s">
        <v>79</v>
      </c>
      <c r="F2" s="81"/>
      <c r="G2" s="81"/>
      <c r="H2" s="81"/>
      <c r="I2" s="81"/>
      <c r="J2" s="81"/>
      <c r="K2" s="81"/>
      <c r="L2" s="81"/>
      <c r="M2" s="81"/>
      <c r="N2" s="82"/>
      <c r="O2" s="112" t="s">
        <v>78</v>
      </c>
      <c r="P2" s="112"/>
      <c r="Q2" s="112"/>
      <c r="R2" s="112"/>
    </row>
    <row r="3" spans="2:18" ht="24.75" customHeight="1" x14ac:dyDescent="0.2">
      <c r="B3" s="109"/>
      <c r="C3" s="110"/>
      <c r="D3" s="111"/>
      <c r="E3" s="83"/>
      <c r="F3" s="84"/>
      <c r="G3" s="84"/>
      <c r="H3" s="84"/>
      <c r="I3" s="84"/>
      <c r="J3" s="84"/>
      <c r="K3" s="84"/>
      <c r="L3" s="84"/>
      <c r="M3" s="84"/>
      <c r="N3" s="85"/>
      <c r="O3" s="112" t="s">
        <v>75</v>
      </c>
      <c r="P3" s="112"/>
      <c r="Q3" s="112"/>
      <c r="R3" s="112"/>
    </row>
    <row r="4" spans="2:18" ht="24.75" customHeight="1" thickBot="1" x14ac:dyDescent="0.25">
      <c r="B4" s="109"/>
      <c r="C4" s="110"/>
      <c r="D4" s="111"/>
      <c r="E4" s="86"/>
      <c r="F4" s="87"/>
      <c r="G4" s="87"/>
      <c r="H4" s="87"/>
      <c r="I4" s="87"/>
      <c r="J4" s="87"/>
      <c r="K4" s="87"/>
      <c r="L4" s="87"/>
      <c r="M4" s="87"/>
      <c r="N4" s="88"/>
      <c r="O4" s="112" t="s">
        <v>76</v>
      </c>
      <c r="P4" s="112"/>
      <c r="Q4" s="112"/>
      <c r="R4" s="112"/>
    </row>
    <row r="5" spans="2:18" ht="13.5" thickBot="1" x14ac:dyDescent="0.25">
      <c r="B5" s="38"/>
      <c r="C5" s="39"/>
      <c r="D5" s="39"/>
      <c r="E5" s="39"/>
      <c r="F5" s="39"/>
      <c r="G5" s="39"/>
      <c r="H5" s="39"/>
      <c r="I5" s="39"/>
      <c r="J5" s="39"/>
      <c r="K5" s="39"/>
      <c r="L5" s="39"/>
      <c r="M5" s="39"/>
      <c r="N5" s="39"/>
      <c r="O5" s="40"/>
      <c r="P5" s="40"/>
      <c r="Q5" s="40"/>
      <c r="R5" s="41"/>
    </row>
    <row r="6" spans="2:18" ht="15" customHeight="1" thickBot="1" x14ac:dyDescent="0.25">
      <c r="B6" s="119" t="s">
        <v>0</v>
      </c>
      <c r="C6" s="120"/>
      <c r="D6" s="120"/>
      <c r="E6" s="120"/>
      <c r="F6" s="120"/>
      <c r="G6" s="120"/>
      <c r="H6" s="120"/>
      <c r="I6" s="120"/>
      <c r="J6" s="120"/>
      <c r="K6" s="120"/>
      <c r="L6" s="120"/>
      <c r="M6" s="120"/>
      <c r="N6" s="120"/>
      <c r="O6" s="120"/>
      <c r="P6" s="120"/>
      <c r="Q6" s="120"/>
      <c r="R6" s="121"/>
    </row>
    <row r="7" spans="2:18" ht="13.5" thickBot="1" x14ac:dyDescent="0.25">
      <c r="B7" s="5"/>
      <c r="C7" s="39"/>
      <c r="D7" s="39"/>
      <c r="E7" s="39"/>
      <c r="F7" s="39"/>
      <c r="G7" s="39"/>
      <c r="H7" s="39"/>
      <c r="I7" s="39"/>
      <c r="J7" s="39"/>
      <c r="K7" s="39"/>
      <c r="L7" s="39"/>
      <c r="M7" s="39"/>
      <c r="N7" s="39"/>
      <c r="O7" s="39"/>
      <c r="P7" s="39"/>
      <c r="Q7" s="39"/>
      <c r="R7" s="6"/>
    </row>
    <row r="8" spans="2:18" ht="23.25" customHeight="1" thickBot="1" x14ac:dyDescent="0.25">
      <c r="B8" s="5"/>
      <c r="C8" s="7" t="s">
        <v>60</v>
      </c>
      <c r="D8" s="122" t="s">
        <v>49</v>
      </c>
      <c r="E8" s="123"/>
      <c r="F8" s="123"/>
      <c r="G8" s="123"/>
      <c r="H8" s="123"/>
      <c r="I8" s="124"/>
      <c r="J8" s="97" t="s">
        <v>56</v>
      </c>
      <c r="K8" s="98"/>
      <c r="L8" s="66" t="s">
        <v>80</v>
      </c>
      <c r="M8" s="67"/>
      <c r="N8" s="67"/>
      <c r="O8" s="67"/>
      <c r="P8" s="67"/>
      <c r="Q8" s="68"/>
      <c r="R8" s="6"/>
    </row>
    <row r="9" spans="2:18" ht="23.25" customHeight="1" thickBot="1" x14ac:dyDescent="0.25">
      <c r="B9" s="5"/>
      <c r="C9" s="7" t="s">
        <v>59</v>
      </c>
      <c r="D9" s="103" t="s">
        <v>92</v>
      </c>
      <c r="E9" s="104"/>
      <c r="F9" s="104"/>
      <c r="G9" s="104"/>
      <c r="H9" s="104"/>
      <c r="I9" s="105"/>
      <c r="J9" s="99" t="s">
        <v>57</v>
      </c>
      <c r="K9" s="100"/>
      <c r="L9" s="113" t="s">
        <v>81</v>
      </c>
      <c r="M9" s="114"/>
      <c r="N9" s="114"/>
      <c r="O9" s="114"/>
      <c r="P9" s="114"/>
      <c r="Q9" s="115"/>
      <c r="R9" s="6"/>
    </row>
    <row r="10" spans="2:18" ht="23.25" customHeight="1" thickBot="1" x14ac:dyDescent="0.25">
      <c r="B10" s="5"/>
      <c r="C10" s="7" t="s">
        <v>58</v>
      </c>
      <c r="D10" s="103" t="s">
        <v>93</v>
      </c>
      <c r="E10" s="104"/>
      <c r="F10" s="104"/>
      <c r="G10" s="104"/>
      <c r="H10" s="104"/>
      <c r="I10" s="105"/>
      <c r="J10" s="101"/>
      <c r="K10" s="102"/>
      <c r="L10" s="116"/>
      <c r="M10" s="117"/>
      <c r="N10" s="117"/>
      <c r="O10" s="117"/>
      <c r="P10" s="117"/>
      <c r="Q10" s="118"/>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64" t="s">
        <v>14</v>
      </c>
      <c r="D12" s="127"/>
      <c r="E12" s="64" t="s">
        <v>61</v>
      </c>
      <c r="F12" s="65"/>
      <c r="G12" s="125" t="s">
        <v>1</v>
      </c>
      <c r="H12" s="126"/>
      <c r="I12" s="64" t="s">
        <v>3</v>
      </c>
      <c r="J12" s="65"/>
      <c r="K12" s="45" t="s">
        <v>6</v>
      </c>
      <c r="L12" s="46"/>
      <c r="M12" s="69" t="s">
        <v>2</v>
      </c>
      <c r="N12" s="89"/>
      <c r="O12" s="90"/>
      <c r="P12" s="51" t="s">
        <v>62</v>
      </c>
      <c r="Q12" s="52"/>
      <c r="R12" s="6"/>
    </row>
    <row r="13" spans="2:18" ht="15" customHeight="1" x14ac:dyDescent="0.2">
      <c r="B13" s="5"/>
      <c r="C13" s="57" t="s">
        <v>82</v>
      </c>
      <c r="D13" s="58"/>
      <c r="E13" s="61">
        <v>0.92</v>
      </c>
      <c r="F13" s="62"/>
      <c r="G13" s="74" t="s">
        <v>83</v>
      </c>
      <c r="H13" s="75"/>
      <c r="I13" s="78" t="s">
        <v>4</v>
      </c>
      <c r="J13" s="54"/>
      <c r="K13" s="47" t="s">
        <v>8</v>
      </c>
      <c r="L13" s="48"/>
      <c r="M13" s="91" t="s">
        <v>91</v>
      </c>
      <c r="N13" s="92"/>
      <c r="O13" s="93"/>
      <c r="P13" s="53" t="s">
        <v>65</v>
      </c>
      <c r="Q13" s="54"/>
      <c r="R13" s="6"/>
    </row>
    <row r="14" spans="2:18" ht="29.25" customHeight="1" thickBot="1" x14ac:dyDescent="0.25">
      <c r="B14" s="5"/>
      <c r="C14" s="59"/>
      <c r="D14" s="60"/>
      <c r="E14" s="59"/>
      <c r="F14" s="63"/>
      <c r="G14" s="76"/>
      <c r="H14" s="77"/>
      <c r="I14" s="79"/>
      <c r="J14" s="56"/>
      <c r="K14" s="49"/>
      <c r="L14" s="50"/>
      <c r="M14" s="94"/>
      <c r="N14" s="95"/>
      <c r="O14" s="96"/>
      <c r="P14" s="55"/>
      <c r="Q14" s="56"/>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69" t="s">
        <v>11</v>
      </c>
      <c r="D16" s="148" t="s">
        <v>25</v>
      </c>
      <c r="E16" s="149"/>
      <c r="F16" s="130" t="s">
        <v>84</v>
      </c>
      <c r="G16" s="131"/>
      <c r="H16" s="10"/>
      <c r="I16" s="10"/>
      <c r="J16" s="10"/>
      <c r="K16" s="10"/>
      <c r="L16" s="10"/>
      <c r="M16" s="11"/>
      <c r="N16" s="11"/>
      <c r="O16" s="11"/>
      <c r="P16" s="11"/>
      <c r="Q16" s="11"/>
      <c r="R16" s="6"/>
    </row>
    <row r="17" spans="2:20" ht="18.75" customHeight="1" x14ac:dyDescent="0.2">
      <c r="B17" s="5"/>
      <c r="C17" s="70"/>
      <c r="D17" s="150" t="s">
        <v>26</v>
      </c>
      <c r="E17" s="151"/>
      <c r="F17" s="132" t="s">
        <v>85</v>
      </c>
      <c r="G17" s="133"/>
      <c r="H17" s="10"/>
      <c r="I17" s="10"/>
      <c r="J17" s="10"/>
      <c r="K17" s="10"/>
      <c r="L17" s="10"/>
      <c r="M17" s="11"/>
      <c r="N17" s="11"/>
      <c r="O17" s="11"/>
      <c r="P17" s="11"/>
      <c r="Q17" s="11"/>
      <c r="R17" s="6"/>
    </row>
    <row r="18" spans="2:20" ht="18.75" customHeight="1" thickBot="1" x14ac:dyDescent="0.25">
      <c r="B18" s="5"/>
      <c r="C18" s="71"/>
      <c r="D18" s="128" t="s">
        <v>27</v>
      </c>
      <c r="E18" s="129"/>
      <c r="F18" s="72" t="s">
        <v>86</v>
      </c>
      <c r="G18" s="73"/>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52" t="s">
        <v>23</v>
      </c>
      <c r="C20" s="153"/>
      <c r="D20" s="153"/>
      <c r="E20" s="153"/>
      <c r="F20" s="153"/>
      <c r="G20" s="153"/>
      <c r="H20" s="153"/>
      <c r="I20" s="153"/>
      <c r="J20" s="153"/>
      <c r="K20" s="153"/>
      <c r="L20" s="153"/>
      <c r="M20" s="153"/>
      <c r="N20" s="153"/>
      <c r="O20" s="153"/>
      <c r="P20" s="153"/>
      <c r="Q20" s="153"/>
      <c r="R20" s="154"/>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42" t="s">
        <v>12</v>
      </c>
      <c r="D23" s="43"/>
      <c r="E23" s="43"/>
      <c r="F23" s="43"/>
      <c r="G23" s="43"/>
      <c r="H23" s="43"/>
      <c r="I23" s="43"/>
      <c r="J23" s="43"/>
      <c r="K23" s="43"/>
      <c r="L23" s="43"/>
      <c r="M23" s="43"/>
      <c r="N23" s="43"/>
      <c r="O23" s="43"/>
      <c r="P23" s="43"/>
      <c r="Q23" s="44"/>
      <c r="R23" s="6"/>
    </row>
    <row r="24" spans="2:20" ht="27" customHeight="1" thickBot="1" x14ac:dyDescent="0.25">
      <c r="B24" s="5"/>
      <c r="C24" s="31" t="s">
        <v>16</v>
      </c>
      <c r="D24" s="165" t="s">
        <v>87</v>
      </c>
      <c r="E24" s="166"/>
      <c r="F24" s="167"/>
      <c r="G24" s="168" t="s">
        <v>88</v>
      </c>
      <c r="H24" s="166"/>
      <c r="I24" s="167"/>
      <c r="J24" s="168" t="s">
        <v>89</v>
      </c>
      <c r="K24" s="166"/>
      <c r="L24" s="167"/>
      <c r="M24" s="168" t="s">
        <v>90</v>
      </c>
      <c r="N24" s="166"/>
      <c r="O24" s="167"/>
      <c r="P24" s="43" t="s">
        <v>13</v>
      </c>
      <c r="Q24" s="44"/>
      <c r="R24" s="6"/>
    </row>
    <row r="25" spans="2:20" ht="15" customHeight="1" x14ac:dyDescent="0.2">
      <c r="B25" s="5"/>
      <c r="C25" s="32" t="s">
        <v>17</v>
      </c>
      <c r="D25" s="169">
        <v>80</v>
      </c>
      <c r="E25" s="161"/>
      <c r="F25" s="162"/>
      <c r="G25" s="160">
        <v>80</v>
      </c>
      <c r="H25" s="161"/>
      <c r="I25" s="162"/>
      <c r="J25" s="160">
        <v>80</v>
      </c>
      <c r="K25" s="161"/>
      <c r="L25" s="162"/>
      <c r="M25" s="160">
        <v>80</v>
      </c>
      <c r="N25" s="161"/>
      <c r="O25" s="162"/>
      <c r="P25" s="163"/>
      <c r="Q25" s="164"/>
      <c r="R25" s="6"/>
    </row>
    <row r="26" spans="2:20" x14ac:dyDescent="0.2">
      <c r="B26" s="5"/>
      <c r="C26" s="33" t="s">
        <v>15</v>
      </c>
      <c r="D26" s="141">
        <f>20+4+14+8</f>
        <v>46</v>
      </c>
      <c r="E26" s="142"/>
      <c r="F26" s="143"/>
      <c r="G26" s="141">
        <f>19+4+5+17</f>
        <v>45</v>
      </c>
      <c r="H26" s="142"/>
      <c r="I26" s="143"/>
      <c r="J26" s="144"/>
      <c r="K26" s="142"/>
      <c r="L26" s="143"/>
      <c r="M26" s="144"/>
      <c r="N26" s="142"/>
      <c r="O26" s="143"/>
      <c r="P26" s="156"/>
      <c r="Q26" s="157"/>
      <c r="R26" s="6"/>
    </row>
    <row r="27" spans="2:20" ht="15.75" customHeight="1" x14ac:dyDescent="0.2">
      <c r="B27" s="5"/>
      <c r="C27" s="33" t="s">
        <v>35</v>
      </c>
      <c r="D27" s="141">
        <f>20+4+14+8</f>
        <v>46</v>
      </c>
      <c r="E27" s="142"/>
      <c r="F27" s="143"/>
      <c r="G27" s="141">
        <f>19+5+5+17</f>
        <v>46</v>
      </c>
      <c r="H27" s="142"/>
      <c r="I27" s="143"/>
      <c r="J27" s="144"/>
      <c r="K27" s="142"/>
      <c r="L27" s="143"/>
      <c r="M27" s="144"/>
      <c r="N27" s="142"/>
      <c r="O27" s="143"/>
      <c r="P27" s="156"/>
      <c r="Q27" s="157"/>
      <c r="R27" s="6"/>
    </row>
    <row r="28" spans="2:20" ht="15.75" customHeight="1" thickBot="1" x14ac:dyDescent="0.25">
      <c r="B28" s="5"/>
      <c r="C28" s="34" t="s">
        <v>28</v>
      </c>
      <c r="D28" s="145">
        <f>(D26/D27)*100</f>
        <v>100</v>
      </c>
      <c r="E28" s="146"/>
      <c r="F28" s="147"/>
      <c r="G28" s="145">
        <f>(G26/G27)*100</f>
        <v>97.826086956521735</v>
      </c>
      <c r="H28" s="146"/>
      <c r="I28" s="147"/>
      <c r="J28" s="145" t="e">
        <f>(J26/J27)*100</f>
        <v>#DIV/0!</v>
      </c>
      <c r="K28" s="146"/>
      <c r="L28" s="147"/>
      <c r="M28" s="145" t="e">
        <f>(M26/M27)*100</f>
        <v>#DIV/0!</v>
      </c>
      <c r="N28" s="146"/>
      <c r="O28" s="147"/>
      <c r="P28" s="158"/>
      <c r="Q28" s="159"/>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55"/>
      <c r="J31" s="155"/>
      <c r="K31" s="155"/>
      <c r="L31" s="155"/>
      <c r="M31" s="155"/>
      <c r="N31" s="155"/>
      <c r="O31" s="155"/>
      <c r="P31" s="155"/>
      <c r="Q31" s="155"/>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39" t="s">
        <v>21</v>
      </c>
      <c r="D42" s="140"/>
      <c r="E42" s="140"/>
      <c r="F42" s="140"/>
      <c r="G42" s="140"/>
      <c r="H42" s="140"/>
      <c r="I42" s="140"/>
      <c r="J42" s="140"/>
      <c r="K42" s="119" t="s">
        <v>70</v>
      </c>
      <c r="L42" s="120"/>
      <c r="M42" s="120"/>
      <c r="N42" s="120"/>
      <c r="O42" s="120"/>
      <c r="P42" s="120"/>
      <c r="Q42" s="121"/>
      <c r="R42" s="6"/>
    </row>
    <row r="43" spans="2:18" ht="52.5" customHeight="1" thickBot="1" x14ac:dyDescent="0.25">
      <c r="B43" s="5"/>
      <c r="C43" s="29"/>
      <c r="D43" s="30" t="s">
        <v>72</v>
      </c>
      <c r="E43" s="173" t="s">
        <v>73</v>
      </c>
      <c r="F43" s="173"/>
      <c r="G43" s="173"/>
      <c r="H43" s="173"/>
      <c r="I43" s="173"/>
      <c r="J43" s="174"/>
      <c r="K43" s="2"/>
      <c r="L43" s="3"/>
      <c r="M43" s="3"/>
      <c r="N43" s="3"/>
      <c r="O43" s="3"/>
      <c r="P43" s="3"/>
      <c r="Q43" s="4"/>
      <c r="R43" s="6"/>
    </row>
    <row r="44" spans="2:18" ht="408.95" customHeight="1" thickBot="1" x14ac:dyDescent="0.25">
      <c r="B44" s="5"/>
      <c r="C44" s="14" t="s">
        <v>18</v>
      </c>
      <c r="D44" s="37">
        <v>44307</v>
      </c>
      <c r="E44" s="175" t="s">
        <v>94</v>
      </c>
      <c r="F44" s="176"/>
      <c r="G44" s="176"/>
      <c r="H44" s="176"/>
      <c r="I44" s="176"/>
      <c r="J44" s="177"/>
      <c r="K44" s="137"/>
      <c r="L44" s="137"/>
      <c r="M44" s="137"/>
      <c r="N44" s="137"/>
      <c r="O44" s="137"/>
      <c r="P44" s="137"/>
      <c r="Q44" s="138"/>
      <c r="R44" s="6"/>
    </row>
    <row r="45" spans="2:18" ht="408.75" customHeight="1" thickBot="1" x14ac:dyDescent="0.25">
      <c r="B45" s="5"/>
      <c r="C45" s="14" t="s">
        <v>19</v>
      </c>
      <c r="D45" s="37">
        <v>44307</v>
      </c>
      <c r="E45" s="175" t="s">
        <v>95</v>
      </c>
      <c r="F45" s="176"/>
      <c r="G45" s="176"/>
      <c r="H45" s="176"/>
      <c r="I45" s="176"/>
      <c r="J45" s="177"/>
      <c r="K45" s="137"/>
      <c r="L45" s="137"/>
      <c r="M45" s="137"/>
      <c r="N45" s="137"/>
      <c r="O45" s="137"/>
      <c r="P45" s="137"/>
      <c r="Q45" s="138"/>
      <c r="R45" s="6"/>
    </row>
    <row r="46" spans="2:18" ht="398.25" customHeight="1" thickBot="1" x14ac:dyDescent="0.25">
      <c r="B46" s="5"/>
      <c r="C46" s="14" t="s">
        <v>77</v>
      </c>
      <c r="D46" s="35"/>
      <c r="E46" s="170"/>
      <c r="F46" s="171"/>
      <c r="G46" s="171"/>
      <c r="H46" s="171"/>
      <c r="I46" s="171"/>
      <c r="J46" s="172"/>
      <c r="K46" s="178"/>
      <c r="L46" s="178"/>
      <c r="M46" s="178"/>
      <c r="N46" s="178"/>
      <c r="O46" s="178"/>
      <c r="P46" s="178"/>
      <c r="Q46" s="179"/>
      <c r="R46" s="6"/>
    </row>
    <row r="47" spans="2:18" ht="270.75" customHeight="1" thickBot="1" x14ac:dyDescent="0.25">
      <c r="B47" s="5"/>
      <c r="C47" s="14" t="s">
        <v>20</v>
      </c>
      <c r="D47" s="36"/>
      <c r="E47" s="170"/>
      <c r="F47" s="171"/>
      <c r="G47" s="171"/>
      <c r="H47" s="171"/>
      <c r="I47" s="171"/>
      <c r="J47" s="172"/>
      <c r="K47" s="178"/>
      <c r="L47" s="178"/>
      <c r="M47" s="178"/>
      <c r="N47" s="178"/>
      <c r="O47" s="178"/>
      <c r="P47" s="178"/>
      <c r="Q47" s="179"/>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5"/>
      <c r="C49" s="16"/>
      <c r="D49" s="16"/>
      <c r="E49" s="16"/>
      <c r="F49" s="16"/>
      <c r="G49" s="16"/>
      <c r="H49" s="16"/>
      <c r="I49" s="16"/>
      <c r="J49" s="16"/>
      <c r="K49" s="16"/>
      <c r="L49" s="16"/>
      <c r="M49" s="16"/>
      <c r="N49" s="16"/>
      <c r="O49" s="16"/>
      <c r="P49" s="16"/>
      <c r="Q49" s="16"/>
      <c r="R49" s="17"/>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hidden="1" x14ac:dyDescent="0.2">
      <c r="C93" s="8"/>
      <c r="D93" s="8"/>
    </row>
    <row r="94" spans="3:21" ht="13.5" hidden="1" thickBot="1" x14ac:dyDescent="0.25">
      <c r="C94" s="8"/>
      <c r="D94" s="8"/>
    </row>
    <row r="95" spans="3:21" ht="13.5" hidden="1" thickBot="1" x14ac:dyDescent="0.25">
      <c r="C95" s="18" t="s">
        <v>37</v>
      </c>
      <c r="D95" s="19"/>
      <c r="H95" s="27" t="s">
        <v>22</v>
      </c>
      <c r="I95" s="27" t="s">
        <v>24</v>
      </c>
      <c r="J95" s="27" t="s">
        <v>63</v>
      </c>
      <c r="U95" s="20" t="s">
        <v>29</v>
      </c>
    </row>
    <row r="96" spans="3:21" ht="25.5" hidden="1" x14ac:dyDescent="0.2">
      <c r="C96" s="21" t="s">
        <v>44</v>
      </c>
      <c r="D96" s="22"/>
      <c r="H96" s="28" t="s">
        <v>4</v>
      </c>
      <c r="I96" s="28" t="s">
        <v>7</v>
      </c>
      <c r="J96" s="28" t="s">
        <v>64</v>
      </c>
      <c r="M96" s="136"/>
      <c r="N96" s="136"/>
    </row>
    <row r="97" spans="3:14" ht="25.5" hidden="1" x14ac:dyDescent="0.2">
      <c r="C97" s="21" t="s">
        <v>45</v>
      </c>
      <c r="D97" s="22"/>
      <c r="H97" s="28" t="s">
        <v>69</v>
      </c>
      <c r="I97" s="28" t="s">
        <v>74</v>
      </c>
      <c r="J97" s="28" t="s">
        <v>65</v>
      </c>
      <c r="M97" s="135"/>
      <c r="N97" s="135"/>
    </row>
    <row r="98" spans="3:14" ht="38.25" hidden="1" x14ac:dyDescent="0.2">
      <c r="C98" s="21" t="s">
        <v>46</v>
      </c>
      <c r="D98" s="22"/>
      <c r="H98" s="28" t="s">
        <v>5</v>
      </c>
      <c r="I98" s="28" t="s">
        <v>8</v>
      </c>
      <c r="J98" s="28" t="s">
        <v>66</v>
      </c>
      <c r="M98" s="135"/>
      <c r="N98" s="135"/>
    </row>
    <row r="99" spans="3:14" hidden="1" x14ac:dyDescent="0.2">
      <c r="C99" s="21" t="s">
        <v>47</v>
      </c>
      <c r="D99" s="22"/>
      <c r="H99" s="28"/>
      <c r="I99" s="28" t="s">
        <v>68</v>
      </c>
      <c r="J99" s="28" t="s">
        <v>67</v>
      </c>
      <c r="M99" s="135"/>
      <c r="N99" s="135"/>
    </row>
    <row r="100" spans="3:14" ht="25.5" hidden="1" x14ac:dyDescent="0.2">
      <c r="C100" s="21" t="s">
        <v>48</v>
      </c>
      <c r="D100" s="22"/>
      <c r="H100" s="28"/>
      <c r="I100" s="28" t="s">
        <v>9</v>
      </c>
      <c r="J100" s="28" t="s">
        <v>71</v>
      </c>
      <c r="M100" s="135"/>
      <c r="N100" s="135"/>
    </row>
    <row r="101" spans="3:14" hidden="1" x14ac:dyDescent="0.2">
      <c r="C101" s="21" t="s">
        <v>49</v>
      </c>
      <c r="D101" s="22"/>
      <c r="H101" s="28"/>
      <c r="I101" s="28" t="s">
        <v>10</v>
      </c>
      <c r="J101" s="28"/>
      <c r="M101" s="135"/>
      <c r="N101" s="135"/>
    </row>
    <row r="102" spans="3:14" hidden="1" x14ac:dyDescent="0.2">
      <c r="C102" s="21" t="s">
        <v>50</v>
      </c>
      <c r="D102" s="22"/>
      <c r="M102" s="136"/>
      <c r="N102" s="136"/>
    </row>
    <row r="103" spans="3:14" ht="66" hidden="1" customHeight="1" x14ac:dyDescent="0.2">
      <c r="C103" s="21" t="s">
        <v>51</v>
      </c>
      <c r="D103" s="22"/>
      <c r="M103" s="134"/>
      <c r="N103" s="134"/>
    </row>
    <row r="104" spans="3:14" hidden="1" x14ac:dyDescent="0.2">
      <c r="C104" s="21" t="s">
        <v>36</v>
      </c>
      <c r="D104" s="22"/>
    </row>
    <row r="105" spans="3:14" ht="25.5" hidden="1" x14ac:dyDescent="0.2">
      <c r="C105" s="21" t="s">
        <v>52</v>
      </c>
      <c r="D105" s="22"/>
    </row>
    <row r="106" spans="3:14" ht="25.5" hidden="1" x14ac:dyDescent="0.2">
      <c r="C106" s="21" t="s">
        <v>53</v>
      </c>
      <c r="D106" s="22"/>
    </row>
    <row r="107" spans="3:14" ht="25.5" hidden="1" x14ac:dyDescent="0.2">
      <c r="C107" s="21" t="s">
        <v>54</v>
      </c>
      <c r="D107" s="22"/>
    </row>
    <row r="108" spans="3:14" hidden="1" x14ac:dyDescent="0.2">
      <c r="C108" s="21" t="s">
        <v>39</v>
      </c>
      <c r="D108" s="23"/>
    </row>
    <row r="109" spans="3:14" hidden="1" x14ac:dyDescent="0.2">
      <c r="C109" s="21" t="s">
        <v>38</v>
      </c>
      <c r="D109" s="24"/>
    </row>
    <row r="110" spans="3:14" hidden="1" x14ac:dyDescent="0.2">
      <c r="C110" s="21" t="s">
        <v>55</v>
      </c>
      <c r="D110" s="23"/>
    </row>
    <row r="111" spans="3:14" hidden="1" x14ac:dyDescent="0.2"/>
    <row r="112" spans="3:14" ht="6.75" hidden="1" customHeight="1" x14ac:dyDescent="0.2"/>
    <row r="113" spans="3:3" ht="15" hidden="1" customHeight="1" x14ac:dyDescent="0.2">
      <c r="C113" s="25" t="s">
        <v>29</v>
      </c>
    </row>
    <row r="114" spans="3:3" ht="18.75" hidden="1" customHeight="1" x14ac:dyDescent="0.2">
      <c r="C114" s="25" t="s">
        <v>32</v>
      </c>
    </row>
    <row r="115" spans="3:3" ht="15" hidden="1" customHeight="1" x14ac:dyDescent="0.2">
      <c r="C115" s="25" t="s">
        <v>40</v>
      </c>
    </row>
    <row r="116" spans="3:3" ht="11.25" hidden="1" customHeight="1" x14ac:dyDescent="0.2">
      <c r="C116" s="25" t="s">
        <v>30</v>
      </c>
    </row>
    <row r="117" spans="3:3" ht="16.5" hidden="1" customHeight="1" x14ac:dyDescent="0.2">
      <c r="C117" s="25" t="s">
        <v>31</v>
      </c>
    </row>
    <row r="118" spans="3:3" ht="12" hidden="1" customHeight="1" x14ac:dyDescent="0.2">
      <c r="C118" s="25" t="s">
        <v>33</v>
      </c>
    </row>
    <row r="119" spans="3:3" ht="25.5" hidden="1" customHeight="1" x14ac:dyDescent="0.2">
      <c r="C119" s="25" t="s">
        <v>34</v>
      </c>
    </row>
    <row r="120" spans="3:3" ht="27.75" hidden="1" customHeight="1" x14ac:dyDescent="0.2">
      <c r="C120" s="25" t="s">
        <v>41</v>
      </c>
    </row>
    <row r="121" spans="3:3" ht="36.75" hidden="1" customHeight="1" x14ac:dyDescent="0.2">
      <c r="C121" s="26" t="s">
        <v>42</v>
      </c>
    </row>
    <row r="122" spans="3:3" hidden="1" x14ac:dyDescent="0.2">
      <c r="C122" s="25" t="s">
        <v>43</v>
      </c>
    </row>
    <row r="123" spans="3:3" hidden="1" x14ac:dyDescent="0.2"/>
  </sheetData>
  <mergeCells count="83">
    <mergeCell ref="E46:J46"/>
    <mergeCell ref="E47:J47"/>
    <mergeCell ref="D27:F27"/>
    <mergeCell ref="D28:F28"/>
    <mergeCell ref="M27:O27"/>
    <mergeCell ref="M28:O28"/>
    <mergeCell ref="E43:J43"/>
    <mergeCell ref="E44:J44"/>
    <mergeCell ref="K45:Q45"/>
    <mergeCell ref="K46:Q46"/>
    <mergeCell ref="K47:Q47"/>
    <mergeCell ref="I31:Q31"/>
    <mergeCell ref="P26:Q26"/>
    <mergeCell ref="P27:Q27"/>
    <mergeCell ref="P28:Q28"/>
    <mergeCell ref="G26:I26"/>
    <mergeCell ref="G27:I27"/>
    <mergeCell ref="G28:I28"/>
    <mergeCell ref="J26:L26"/>
    <mergeCell ref="J27:L27"/>
    <mergeCell ref="J28:L28"/>
    <mergeCell ref="D16:E16"/>
    <mergeCell ref="D17:E17"/>
    <mergeCell ref="B20:R20"/>
    <mergeCell ref="M26:O26"/>
    <mergeCell ref="J25:L25"/>
    <mergeCell ref="P24:Q24"/>
    <mergeCell ref="P25:Q25"/>
    <mergeCell ref="D24:F24"/>
    <mergeCell ref="G24:I24"/>
    <mergeCell ref="J24:L24"/>
    <mergeCell ref="M24:O24"/>
    <mergeCell ref="D25:F25"/>
    <mergeCell ref="G25:I25"/>
    <mergeCell ref="M25:O25"/>
    <mergeCell ref="D18:E18"/>
    <mergeCell ref="F16:G16"/>
    <mergeCell ref="F17:G17"/>
    <mergeCell ref="M103:N103"/>
    <mergeCell ref="M98:N98"/>
    <mergeCell ref="M99:N99"/>
    <mergeCell ref="M100:N100"/>
    <mergeCell ref="M101:N101"/>
    <mergeCell ref="M102:N102"/>
    <mergeCell ref="M96:N96"/>
    <mergeCell ref="M97:N97"/>
    <mergeCell ref="K44:Q44"/>
    <mergeCell ref="C42:J42"/>
    <mergeCell ref="K42:Q42"/>
    <mergeCell ref="E45:J45"/>
    <mergeCell ref="D26:F26"/>
    <mergeCell ref="E2:N4"/>
    <mergeCell ref="M12:O12"/>
    <mergeCell ref="M13:O14"/>
    <mergeCell ref="J8:K8"/>
    <mergeCell ref="J9:K10"/>
    <mergeCell ref="D10:I10"/>
    <mergeCell ref="B2:D4"/>
    <mergeCell ref="O2:R2"/>
    <mergeCell ref="O3:R3"/>
    <mergeCell ref="O4:R4"/>
    <mergeCell ref="L9:Q10"/>
    <mergeCell ref="B6:R6"/>
    <mergeCell ref="D9:I9"/>
    <mergeCell ref="D8:I8"/>
    <mergeCell ref="G12:H12"/>
    <mergeCell ref="C12:D12"/>
    <mergeCell ref="B5:R5"/>
    <mergeCell ref="C23:Q23"/>
    <mergeCell ref="K12:L12"/>
    <mergeCell ref="K13:L14"/>
    <mergeCell ref="P12:Q12"/>
    <mergeCell ref="P13:Q14"/>
    <mergeCell ref="C13:D14"/>
    <mergeCell ref="E13:F14"/>
    <mergeCell ref="E12:F12"/>
    <mergeCell ref="L8:Q8"/>
    <mergeCell ref="C7:Q7"/>
    <mergeCell ref="C16:C18"/>
    <mergeCell ref="F18:G18"/>
    <mergeCell ref="G13:H14"/>
    <mergeCell ref="I13:J14"/>
    <mergeCell ref="I12:J12"/>
  </mergeCells>
  <dataValidations xWindow="462" yWindow="705" count="18">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P25 G25 J25 M25 D25" xr:uid="{00000000-0002-0000-0000-000009000000}"/>
    <dataValidation allowBlank="1" showInputMessage="1" showErrorMessage="1" prompt="Identifique el valor registrado en el numerador de la fórmula de cálculo" sqref="P26:P27 M26:M27 J26:J27 D26:D27 G26:G27" xr:uid="{00000000-0002-0000-0000-00000A000000}"/>
    <dataValidation allowBlank="1" showInputMessage="1" showErrorMessage="1" prompt="Identifique el resultado del indicador en la medición desarrollada" sqref="J28 P28 D28 G28 M28" xr:uid="{00000000-0002-0000-0000-00000C000000}"/>
    <dataValidation allowBlank="1" showInputMessage="1" showErrorMessage="1" prompt="Realice un pequeño análisis, acerca del cumplimiento o incumplimiento del indicador, identificando los factores que fueron relevantes en el resultado del indicador." sqref="C44:C47 E44:J47" xr:uid="{00000000-0002-0000-0000-00000D000000}"/>
    <dataValidation type="list" allowBlank="1" showInputMessage="1" showErrorMessage="1" sqref="D8:I8" xr:uid="{00000000-0002-0000-0000-00000E000000}">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F000000}"/>
    <dataValidation allowBlank="1" showInputMessage="1" showErrorMessage="1" prompt="Establezca el nombre del indicador" sqref="L8:Q8" xr:uid="{00000000-0002-0000-0000-000010000000}"/>
    <dataValidation allowBlank="1" showInputMessage="1" showErrorMessage="1" prompt="Identifique el(los) valor(es)  los valores máximos o mínimos de este rango de gestión." sqref="F16:G17" xr:uid="{00000000-0002-0000-0000-000011000000}"/>
    <dataValidation type="list" allowBlank="1" showInputMessage="1" showErrorMessage="1" prompt="Selecione de la lista desplegable la tendencia esperada" sqref="P13:Q14" xr:uid="{00000000-0002-0000-0000-000012000000}">
      <formula1>$J$96:$J$100</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Proposiciones debatidas</vt:lpstr>
      <vt:lpstr>'Proposiciones debatidas'!Área_de_impresión</vt:lpstr>
      <vt:lpstr>Fuente_indicador</vt:lpstr>
      <vt:lpstr>Periodicidad</vt:lpstr>
      <vt:lpstr>'Proposiciones debatidas'!Tipo_indicador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2014-02-18T15:51:38Z</cp:lastPrinted>
  <dcterms:created xsi:type="dcterms:W3CDTF">2013-03-27T13:59:56Z</dcterms:created>
  <dcterms:modified xsi:type="dcterms:W3CDTF">2021-08-19T14:22:18Z</dcterms:modified>
</cp:coreProperties>
</file>