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808"/>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52511"/>
</workbook>
</file>

<file path=xl/calcChain.xml><?xml version="1.0" encoding="utf-8"?>
<calcChain xmlns="http://schemas.openxmlformats.org/spreadsheetml/2006/main">
  <c r="P28" i="9" l="1"/>
  <c r="P27" i="9"/>
  <c r="P26" i="9"/>
  <c r="M27" i="9"/>
  <c r="M26" i="9"/>
  <c r="J27" i="9" l="1"/>
  <c r="J26" i="9"/>
  <c r="G26" i="9"/>
  <c r="G27" i="9" l="1"/>
  <c r="D27" i="9" l="1"/>
  <c r="D26" i="9"/>
  <c r="M28" i="9" l="1"/>
  <c r="J28" i="9" l="1"/>
  <c r="G28" i="9" l="1"/>
  <c r="D28" i="9" l="1"/>
</calcChain>
</file>

<file path=xl/sharedStrings.xml><?xml version="1.0" encoding="utf-8"?>
<sst xmlns="http://schemas.openxmlformats.org/spreadsheetml/2006/main" count="104" uniqueCount="99">
  <si>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</si>
  <si>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</si>
  <si>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</si>
  <si>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</si>
  <si>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</si>
  <si>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</si>
  <si>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</si>
  <si>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</si>
  <si>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</si>
  <si>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</si>
  <si>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</si>
  <si>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</si>
  <si>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</si>
  <si>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</si>
  <si>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</si>
  <si>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</si>
  <si>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</si>
  <si>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</si>
  <si>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</si>
  <si>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</si>
  <si>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</si>
  <si>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</si>
  <si>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</si>
  <si>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</si>
  <si>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</si>
  <si>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</si>
  <si>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</si>
  <si>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</si>
  <si>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</si>
  <si>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</si>
  <si>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</si>
  <si>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</si>
  <si>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</si>
  <si>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</si>
  <si>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</si>
  <si>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</si>
  <si>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</si>
  <si>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</si>
  <si>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</si>
  <si>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</si>
  <si>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</si>
  <si>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</si>
  <si>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</si>
  <si>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</si>
  <si>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</si>
  <si>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</si>
  <si>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</si>
  <si>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</si>
  <si>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</si>
  <si>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</si>
  <si>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</si>
  <si>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</si>
  <si>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</si>
  <si>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</si>
  <si>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</si>
  <si>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</si>
  <si>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</si>
  <si>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</si>
  <si>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</si>
  <si>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</si>
  <si>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</si>
  <si>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</si>
  <si>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</si>
  <si>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</si>
  <si>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</si>
  <si>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</si>
  <si>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</si>
  <si>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</si>
  <si>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</si>
  <si>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</si>
  <si>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</si>
  <si>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</si>
  <si>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</si>
  <si>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</si>
  <si>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</si>
  <si>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</si>
  <si>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</si>
  <si>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</si>
  <si>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</si>
  <si>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</si>
  <si>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</si>
  <si>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</si>
  <si>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</si>
  <si>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</si>
  <si>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</si>
  <si>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</si>
  <si>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</si>
  <si>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</si>
  <si>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</si>
  <si>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</si>
  <si>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</si>
  <si>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</si>
  <si>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</si>
  <si>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</si>
  <si>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r>
      <rPr>
        <b/>
        <sz val="10"/>
        <rFont val="Arial"/>
        <family val="2"/>
      </rPr>
      <t>Secretaría General</t>
    </r>
    <r>
      <rPr>
        <sz val="10"/>
        <rFont val="Arial"/>
        <family val="2"/>
      </rPr>
      <t xml:space="preserve">: En el mes de enero de 2021, se realizó el debate de las  Proposiciones 507, 546, 548, 557,  576, 603, 604, 630, 641, 741, 688, 643,  de la vigencia 2020 las cuales fueron priorizadas en la presente vigencia.  
En el mes de marzo de 2021  se priorizò para debatir las siguientes proposiciones: 
435, 547, 802, 601, 659, 755, 814 de 2020; se priorizaron las proposiciones de la vigencia 2021 asì; 80, 91, 92 y 93.
De acuerdo con los datos anteriores en materia de proposiciones debatidas se obtuvo coo resultado un 82.14 de indicador para el primer trimestre del año 2021.
</t>
    </r>
    <r>
      <rPr>
        <b/>
        <sz val="10"/>
        <rFont val="Arial"/>
        <family val="2"/>
      </rPr>
      <t>La Comisión Primera Permanente del Plan de Desarrollo y Ordenamiento: E</t>
    </r>
    <r>
      <rPr>
        <sz val="10"/>
        <rFont val="Arial"/>
        <family val="2"/>
      </rPr>
      <t xml:space="preserve">n el primer trimestre de 2021,  agendó las proposiciones priorizadas 832, 234, 245 y 512 de 2020 y concluyó el debate de las proposiciones 832, 234, 245 y 512 de 2020.
</t>
    </r>
    <r>
      <rPr>
        <b/>
        <sz val="10"/>
        <rFont val="Arial"/>
        <family val="2"/>
      </rPr>
      <t>La Comisión Segunda Permanente de Gobierno</t>
    </r>
    <r>
      <rPr>
        <sz val="10"/>
        <rFont val="Arial"/>
        <family val="2"/>
      </rPr>
      <t xml:space="preserve">: Durante el primer trimestre se agendaron  14  proposiciones  priorizadas de las cuales se debatieron 14 proposiciones priorizadas , lo que significa que hubo una eficacia   del 100% presentandose un rango de gestion alto  ya que la meta es del 100%.
</t>
    </r>
    <r>
      <rPr>
        <b/>
        <sz val="10"/>
        <rFont val="Arial"/>
        <family val="2"/>
      </rPr>
      <t>La Comisión Tercera Permanente de Hacienda y Crédito Público</t>
    </r>
    <r>
      <rPr>
        <sz val="10"/>
        <rFont val="Arial"/>
        <family val="2"/>
      </rPr>
      <t>, en el primer trimestre se agendarón 8 proposiciones priorizadas para debate de control politico: 
1- Priorizada Proposición No. 458 de 2020, aprobada en sesión de la Comisión Tercera Permanente de Hacienda y Crédito Publico el día 01 de junio de 2020. Tema: Reactivación económica y superación de la pobreza en el Distrito Capital, contemplada en el Plan Distrital de Desarrollo “Un nuevo contrato social y ambiental para la Bogotá del siglo XXI”, en el contexto de la emergencia sanitaria generada por la pandemia del coronavirus COVID - 19.                                                                                                                
2- Priorizada Proposición No. 675 de 2020, aprobada en sesión de la Comisión Tercera Permanente de Hacienda y Crédito Público el día 26 de agosto de 2020. Tema: Reactivación Económica de Bogotá frente a las medidas adoptadas para mitigar los efectos del Covid-19.  
3- Priorizada Proposición No. 792 de 2020, aprobada en sesión de la Comisión Tercera Permanente de Hacienda y Crédito Público el día 12 de noviembre de 2020. Tema: “Progreso de la Reactivación de Hoteles, Hostales y Sector Turismo en general, de Restaurantes y Bares, y Otras Actividades del Sector”. 
4- Priorizada Proposición No. 712 de 2020, trasladada a la Comisión Tercera Permanente de Hacienda y Crédito Público el día 20 de enero de 2021; aprobada en sesión de la Comisión Segunda Permanente de Gobierno el día 15 de septiembre de 2020.
5- Priorizada Proposición No. 487 de 2020, trasladada a la Comisión Tercera Permanente de Hacienda y Crédito Público el día 28 de enero de 2021; aprobada en sesión Plenaria el día 8 de junio de 2020.  Tema: “Reactivación Económica en el marco de la Pandemia del COVID – 19”.  En TRES (3) sesiones se debatieron las CINCO (5) proposiciones hasta la conclusión del debate 
6- Priorizada Proposición No. 094 de 2020, aprobada en sesión de la Comisión Tercera Permanente de Hacienda y Crédito Publico el día 20 de enero de 2020. Tema: “Resultados obtenidos por la implementación de la política pública distrital de emprendimiento cultural e industrias creativas denomina Economía Naranja”. En UNA (1) sesión se debatió la proposición hasta su conclusión.
7- Priorizada Proposición No. 456 de 2020, aprobada en sesión de la Comisión Tercera Permanente de Hacienda y Crédito Publico el día 01 de junio de 2020. Tema: Contratación realizada por el Distrito– Enfoque principal “Modalidad Contratación Directa” 2020. En UNA (1) sesión se debatió la proposición hasta su conclusión.
8- Priorizada Proposición No. 041 de 2021, aprobada en sesión de la Comisión Tercera Permanente de Hacienda y Crédito Publico el día 27 de enero de 2021. Tema: Resultados obtenidos por la implementación de la política pública distrital de emprendimiento cultural e industrias culturales y creativas denominada Economía Naranja. En UNA (1) sesión se debatió la proposición hasta su conclusión.</t>
    </r>
  </si>
  <si>
    <r>
      <rPr>
        <b/>
        <sz val="10"/>
        <rFont val="Arial"/>
        <family val="2"/>
      </rPr>
      <t>Secretaría General</t>
    </r>
    <r>
      <rPr>
        <sz val="10"/>
        <rFont val="Arial"/>
        <family val="2"/>
      </rPr>
      <t xml:space="preserve">: En el segundo Trimestre de 2021, se realizó el debate de las  Proposiciones 601/20, 659/20, 755/20, 810/20, 814/20, 43/21, 109/21, 114/21, 134/21, 135/21, 136/21, 139/21, 140/21, 151/21,  224/221, 249/21, 250/21, 251/21, 262/21 ; de las vigencias 2020 y 2021.   
En el segundo trimestre de 2021 ,  las Proposiciones priorizadas agendadas para debatir son las siguientes 601/20, 659/20, 755/20, 810/20, 814/20, 43/21, 109/21, 114/21, 134/21, 135/21, 136/21, 139/21, 140/21, 151/21,  224/221, 249/21, 250/21, 251/21, 262/21 ; de las vigencias 2020 y 2021.   De acuerdo con los datos anteriores en materia de proposiciones debatidas se obtuvo como resultado un 100% de indicador para el segundo trimestre del año 2021. 
Se acumularon propociones por tema y se desarrollaron en su totalidad hasta su conclución
Nota: el 18 de marzo de 2021, 13 de Junio de 2021 y el 17 de junio de 2021, se incio debate a las Proposiciones, 435/20, 547/20, 752/20, 802/20, 819/20, 130/21 y 201/21; el cual quedo pendiente para el tyercer trimestre del año en curso. 
Se realiza correccion a los datos del primer trimestre asi: En el primer Trimestre de 2021, se realizó el debate de las  Proposiciones 507/20, 546/20, 548/20, 557/20,  576/20, 603/20, 604/20, 630/20, 641/20,  643/20, 688/20, 741/20, 830/20, 80/21, 91/21, 92/21, 93/21, 127/21, 117/21, 118/21 de las vigencias 2020 y 2021.   En el primer trimestre de 2021  las Proposiciones priorizadas agendadas para debatir son las siguientes: 507/20, 546/20, 548/20, 557/20,  576/20, 603/20, 604/20, 630/20, 641/20,  643/20, 688/20, 741/20, 830/20, 80/21, 91/21, 92/21, 93/21, 127/21, 117/21, 118/21 de las vigencias 2020 y 2021.   
De acuerdo con los datos anteriores en materia de proposiciones debatidas se obtuvo como resultado 20/20 para un 100% de indicador para el primer trimestre del año 2021.
</t>
    </r>
    <r>
      <rPr>
        <b/>
        <sz val="10"/>
        <rFont val="Arial"/>
        <family val="2"/>
      </rPr>
      <t xml:space="preserve">La Comisión Primera Permanente del Plan de Desarrollo y Ordenamiento: </t>
    </r>
    <r>
      <rPr>
        <sz val="10"/>
        <rFont val="Arial"/>
        <family val="2"/>
      </rPr>
      <t xml:space="preserve">En el segundo trimestre de 2021, se agendó cinco (5) las proposiones priorizadas 536,  667, 715 de  2020, 131 y 133 de 2021. y concluyo el debate de (4)proposiciones  536,  667, 715 de  2020, 131 de 2021.
</t>
    </r>
    <r>
      <rPr>
        <b/>
        <sz val="10"/>
        <rFont val="Arial"/>
        <family val="2"/>
      </rPr>
      <t>La Comisión Segunda Permanente de Gobierno</t>
    </r>
    <r>
      <rPr>
        <sz val="10"/>
        <rFont val="Arial"/>
        <family val="2"/>
      </rPr>
      <t xml:space="preserve">: Durante el segundo trimestre se agendaron 5  proposiciones  de las cuales se debatieron 14 proposiciones priorizadas , lo que significa que hubo una eficacia   del 100% presentándose un rango de gestión alto  ya que la meta es del 100%
</t>
    </r>
    <r>
      <rPr>
        <b/>
        <sz val="10"/>
        <rFont val="Arial"/>
        <family val="2"/>
      </rPr>
      <t>La Comisión Tercera Permanente de Hacienda y Crédito Público</t>
    </r>
    <r>
      <rPr>
        <sz val="10"/>
        <rFont val="Arial"/>
        <family val="2"/>
      </rPr>
      <t>, en el segundo trimestre agendo y debatio 17 proposiciones priorizadas en las sesiones programadas para control politico: •Priorizada Proposición No. 465 de 2020, aprobada en sesión de la Comisión Tercera Permanente de Hacienda y Crédito Publico el día 3 de junio de 2020. Tema: FUTURO DEL SITP EN BOGOTÁ D.C.
•Priorizada Proposición No. 038 de 2021, aprobada en sesión de la Comisión Tercera Permanente de Hacienda y Crédito Publico el día 27 de enero de 2021. Tema: TARIFA DE TRANSMILENIO 2021.
•Priorizada Proposición No. 027 de 2021, aprobada en sesión de la Comisión Tercera Permanente de Hacienda y Crédito Publico el día 25 de enero de 2021. Tema: SITUACIÓN FINANCIERA DEL SITP E IMPACTO FISCAL DE LA PANDEMIA EN EL SISTEMA.
•Priorizada Proposición No. 040 de 2021, aprobada en sesión de la Comisión Tercera Permanente de Hacienda y Crédito Publico el día 27 de enero de 2021. Tema: CUMPLIMIENTO DE LOS PAGOS DE LOS VEHÍCULOS VINCULADOS AL SITP PROVISIONAL.
•Priorizada Proposición No. 063 de 2021, aprobada en sesión de la Comisión Primera Permanente de Plan de Desarrollo y Ordenamiento Territorial el día 11 de febrero de 2021 y trasladad a la Comisión Tercera Permanente de Hacienda y Crédito Público. Tema: PEQUEÑOS PROPIETARIOS EN LA OPERACIÓN ZONAL DEL SITP.
•Priorizada Proposición No. 065 de 2021, aprobada en sesión de la Comisión Primera Permanente de Plan de Desarrollo y Ordenamiento Territorial el día 11 de febrero de 2021 y trasladada a la Comisión Tercera Permanente de Hacienda y Crédito Público. Tema: SEGURIDAD INTEGRAL DE CICLISTAS.
•Priorizada Proposición No. 103 de 2021, aprobada en sesión de la Comisión Tercera Permanente de Hacienda y Crédito Publico el día 4 de marzo de 2021. Tema: IMPACTOS ECONÓMICOS POR LA AFECTACIÓN DE LA PANDEMIA EN EL SERVICIO INTEGRADO DE TRANSPORTE PÚBLICO – SITP.
•Priorizada Proposición No. 105 de 2021, aprobada en sesión de la Comisión Tercera Permanente de Hacienda y Crédito Publico el día 4 de marzo de 2021. Tema: SITUACIÓN FINANCIERA DEL SITP.
•Priorizada Proposición No. 605 de 2020, aprobada en sesión de la Comisión Tercera Permanente de Hacienda y Crédito Publico el día 21 de julio de 2020.Tema: “INGRESO MÍNIMO SOLIDARIO”.
•Priorizada Proposición No. 633 de 2020, aprobada en sesión de la Comisión Tercera Permanente de Hacienda y Crédito Publico el día 30 de julio de 2020. Tema: GIROS ECONÓMICOS BOGOTÁ SOLIDARIA EN CASA.
•Priorizada Proposición No. 668 de 2020, aprobada en sesión de la Comisión Tercera Permanente de Hacienda y Crédito Publico el día 19 de agosto de 2020.Tema: PROPOSICIÓN ADITIVA A LA PROPOSICIÓN No. 633 de 2020 - GIROS ECONÓMICOS BOGOTÁ SOLIDARIA EN CASA.
•Priorizada Proposición No. 552 de 2020, aprobada en sesión de Plenaria el día 11 de julio de 2020 y trasladada a la Comisión Tercera Permanente de Hacienda y Crédito Publico el día 28 de mayo de 2021. Tema: SERVICIO DE ALUMBRADO PUBLICO EN BOGOTA D.C.
•Priorizada Proposición No. 024 de 2021, aprobada en sesión de la Comisión Tercera Permanente de Hacienda y Crédito Publico el día 25 de enero de 2021. Tema: CUPO DE ENDEUDAMIENTO.
•Priorizada Proposición No. 227 de 2021, aprobada en sesión de la Comisión Tercera Permanente de Hacienda y Crédito Publico el día 11 de mayo de 2021. Tema: RECURSOS APROBADOS A TRAVÉS DEL CUPO DE ENDEUDAMIENTO.
•Priorizada Proposición No. 236 de 2021, aprobada en sesión Plenaria el día 19 de mayo de 2021 y trasladada a la Comisión Tercera Permanente de Hacienda y Crédito Publico el día 04 de junio de 2021. Tema: CUPO DE ENDEUDAMIENTO.
•Priorizada Proposición No. 257 de 2021, aprobada en sesión de la Comisión Tercera Permanente de Hacienda y Crédito Publico el día 27 de mayo de 2021. Tema: PRESUPUESTO DISTRITAL Y CUPO DE ENDEUDAMIENTO DE BOGOTA.
•Priorizada Proposición No. 267 de 2021, aprobada en sesión de la Comisión Segunda Permanente de Gobierno el día 01 de junio de 2021 y trasladada a la Comisión Tercera Permanente de Hacienda y Crédito Publico el día 02 de junio de 2021. Tema: EJECUCION DE RECURSOS DEL CUPO DE ENDEUDAMIENTO 2020</t>
    </r>
  </si>
  <si>
    <t xml:space="preserve">
</t>
  </si>
  <si>
    <r>
      <t xml:space="preserve">La </t>
    </r>
    <r>
      <rPr>
        <b/>
        <sz val="9"/>
        <rFont val="Arial"/>
        <family val="2"/>
      </rPr>
      <t>Secretaría General</t>
    </r>
    <r>
      <rPr>
        <sz val="9"/>
        <rFont val="Arial"/>
        <family val="2"/>
      </rPr>
      <t xml:space="preserve">: En el tercer Trimestre de 2021, se realizó el debate de las  Proposiciones; 435/2020, 547/2020, 802/2020, 752/2020, 770/2020,  819/2020, 21/2021,  39/2021,  130/2021,  170/2021, 189/2021,  195/2021, 201/2021, 247/2021, 279/2021, 282/2021, 312/2021,  315/2021, 323/2021,  328/2021, 370/2021, 379/2021, 407/2021 ; de las vigencias 2020 y 2021.  
En el segundo trimestre de 2021 ,  las Proposiciones priorizadas agendadas para debatir son las siguientes: 435/2020, 547/2020, 802/2020, 752/2020, 770/2020,  819/2020, 21/2021,  39/2021,  130/2021,  170/2021, 189/2021,  195/2021, 201/2021, 247/2021, 279/2021, 282/2021, 312/2021,  315/2021, 323/2021,  328/2021, 370/2021, 379/2021, 407/2021 ; de las vigencias 2020 y 2021.
 De acuerdo con los datos anteriores en materia de proposiciones debatidas se obtuvo como resultado un 100% de indicador para el tercer trimestre del año 2021.
Se acumularon propociones por tema y se desarrollaron en su totalidad hasta su conclución
Nota: el 18 de marzo de 2021, 13 de Junio de 2021 y el 17 de junio de 2021, se incio debate a las Proposiciones, 435/20, 547/20, 752/20, 802/20, 819/20, 130/21 y 201/21; las cuales fue concluido el debate en el tercer trimestre del año en curso 
En el Tercer Trimestre en Sesiones se aprobaron las siguientes proposicones que no requieren Priorización para su tramite:  406- Prorroga de Sesiones, 450- Nota de Estilo, 492- Nota de Estilo
</t>
    </r>
    <r>
      <rPr>
        <b/>
        <sz val="9"/>
        <rFont val="Arial"/>
        <family val="2"/>
      </rPr>
      <t xml:space="preserve">La Comisión Primera Permanente del Plan de Desarrollo y Ordenamiento: </t>
    </r>
    <r>
      <rPr>
        <sz val="9"/>
        <rFont val="Arial"/>
        <family val="2"/>
      </rPr>
      <t xml:space="preserve">En el tercer trimestre de 2021. agendó doce (12) propoosiciones priorizadas 150, 133, 181, 246, 324, 399, 400, 385, 314 y aditiva 377, 020 y 387 de 2021 y concluye debate de las proposiciones de doce (12) así: 150, 133, 181, 246, 324, 399, 400, 385, 314 y aditiva 377, 020 y 387 de 2021 .
</t>
    </r>
    <r>
      <rPr>
        <b/>
        <sz val="9"/>
        <rFont val="Arial"/>
        <family val="2"/>
      </rPr>
      <t>La Comisión Segunda Permanente de Gobierno:</t>
    </r>
    <r>
      <rPr>
        <sz val="9"/>
        <rFont val="Arial"/>
        <family val="2"/>
      </rPr>
      <t xml:space="preserve"> Durante el tercer trimestre se agendaron  8  proposiciones  de las cuales se debatieron 8 proposiciones priorizadas, lo que significa que hubo una eficacia   del 100% presentándose un rango de gestión alto  ya que la meta es del 100%.
</t>
    </r>
    <r>
      <rPr>
        <b/>
        <sz val="9"/>
        <rFont val="Arial"/>
        <family val="2"/>
      </rPr>
      <t>La Comisión Tercera Permanente de Hacienda y Crédito Público,</t>
    </r>
    <r>
      <rPr>
        <sz val="9"/>
        <rFont val="Arial"/>
        <family val="2"/>
      </rPr>
      <t xml:space="preserve"> en el tercer trimestre agendo y debatió 15 proposiciones priorizadas en las sesiones programadas para control político: 
•Priorizada Proposición No. 227 de 2021, aprobada en sesión de la Comisión Tercera Permanente de Hacienda y Crédito Publico el día 11 de mayo de 2021. Tema: Recursos aprobados a través del Cupo de Endeudamiento.
•Priorizada Proposición No. 257 de 2021, aprobada en sesión de la Comisión Tercera Permanente de Hacienda y Crédito Publico el día 27 de mayo de 2021.Tema: Presupuesto Distrital y Cupo de Endeudamiento de Bogotá
•Priorizada Proposición No. 269 de 2021, aprobada en sesión de la Comisión Tercera Permanente de Hacienda y Crédito Publico el día 4 de junio de 2021. Tema: Informe inversión de cupo de endeudamiento Acuerdo 781 de 2020 "Por el cual se autoriza un cupo de endeudamiento para la administración central y los establecimientos públicos del distrito capital y se dictan otras disposiciones"
•Priorizada Proposición No. 236 de 2021, aprobada en sesión de la Comisión Tercera Permanente de Hacienda y Crédito Publico el día 19 de mayo de 2021. Tema: Cupo de endeudamiento
•Priorizada Proposición No.024 de 2021, aprobada en sesión de la Comisión Tercera Permanente de Hacienda y Crédito Publico el día 25 de enero de 2021. Tema: Cupo de endeudamiento
•Priorizada Proposición No.106 de 2021, aprobada en sesión de la Comisión Tercera Permanente de Hacienda y Crédito Publico el día 4 de marzo de 2021. Tema: PROTECCIÓN DE PATRIMONIO MATERIAL E INMATERIAL Y GESTIÓN DE LAS PLAZAS DISTRITALES DE MERCADO
•Priorizada Proposición No. 107 de 2021, aprobada en sesión de la Comisión Tercera Permanente de Hacienda y Crédito Publico el día 4 de marzo de 2021. Tema: PROTECCIÓN DE PATRIMONIO MATERIAL E INMATERIAL Y GESTIÓN DE LAS PLAZAS DISTRITALES DE MERCADO
•Priorizada Proposición No.108 de 2021, aprobada en sesión de la Comisión Tercera Permanente de Hacienda y Crédito Publico el día 4 de marzo de 2021. Tema: PROTECCIÓN DE PATRIMONIO MATERIAL E INMATERIAL Y GESTIÓN DE LAS PLAZAS DISTRITALES DE MERCADO
•Priorizada Proposición No.137 de 2021, aprobada en sesión de la Comisión Tercera Permanente de Hacienda y Crédito Publico el día 13 de marzo de 2021. Tema: PLAZAS DISTRITALES 
DE MERCADO
•Priorizada Proposición No.171 de 2021, aprobada en sesión de la Comisión Tercera Permanente de Hacienda y Crédito Publico el día 10 de abro de 2021. Tema: PLAZAS DISTRITALES DE MERCADO
•Priorizada Proposición No.265 de 2021, aprobada en sesión de la Comisión Tercera Permanente de Hacienda y Crédito Publico el día 31 de mayo de 2021. Tema: Plazas de mercado en el Distrito, población con discapacidad, cuidadores y cuidadoras
•Priorizada Proposición No.298 de 2021, aprobada en sesión de la Comisión Tercera el día 21 de junio de 2021.Tema: Recursos en la construcción de la nueva sede de la Alcaldía Local de Teusaquillo
•Priorizada 363 de 2021; 
•Priorizada 297 de 2021 y 
•Priorizada 267 de 2021</t>
    </r>
  </si>
  <si>
    <r>
      <rPr>
        <b/>
        <sz val="10"/>
        <rFont val="Arial"/>
        <family val="2"/>
      </rPr>
      <t>La Secretaría General</t>
    </r>
    <r>
      <rPr>
        <sz val="10"/>
        <rFont val="Arial"/>
        <family val="2"/>
      </rPr>
      <t xml:space="preserve">: En el cuarto Trimestre de 2021, se realizó el debate de las  Proposiciones; 80/2021, 468/21,  525/21, 526/21, 527/21, 528/21, 529/21 , de la vigencia  2021.  
En el segundo trimestre de 2021 ,  las Proposiciones priorizadas agendadas para debatir son las siguientes:80/2021, 468/21,  525/21, 526/21, 527/21, 528/21, 529/21, 80/2021 de la vigencia  2021.   De acuerdo con los datos anteriores en materia de proposiciones debatidas se obtuvo como resultado un 100% de indicador para el tercer trimestre del año 2021.
Se acumularon propociones por tema y se desarrollaron en su totalidad hasta su conclución. En el Cuarto  Trimestre en Sesiones se aprobaron las siguientes proposiciones que no requieren Priorización para su tramite:
574-2021; Nota de Estilo.
575-2021; solicitud permiso instalación pendón.
577-2021; Prorrogas Sesiones Ordinarias
587-2021; Nota de Estilo
600-2021; Nota de Estilo
610-2021; Nota de Estilo
611-2021; Nota de Estilo
612-2021; Nota de Estilo
613-2021; Nota de Estilo
614-2021; Nota de Estilo
615-2021; Nota de Estilo
Las siguientes Proposiciones estan pendientes de la conclucion del debate: 
- 166 de 2021 y si aditiva 504 de 2021 (1 Debate 26/10/2021)
- 490/2021 (1° Debate 20/12/2021)
-239/2021, 396/2021, 422/2021, 462/2021, 488/2021, 589/2021, 591/2021; (1° Debate 10/12/2021).
</t>
    </r>
    <r>
      <rPr>
        <b/>
        <sz val="10"/>
        <rFont val="Arial"/>
        <family val="2"/>
      </rPr>
      <t xml:space="preserve">La Comisión Primera Permanente del Plan de Desarrollo y Ordenamiento territorial, </t>
    </r>
    <r>
      <rPr>
        <sz val="10"/>
        <rFont val="Arial"/>
        <family val="2"/>
      </rPr>
      <t xml:space="preserve">En el cuarto trimestre se agendó doce (12 )proposiciones 797 de 2020, 476,481,500,522,499,,570,182,578,418,520, 089 de 2021 y concluyó debate de (12)  proposciones 797, 476,481,500,522,499,,570,182,578,418,520, 089.
</t>
    </r>
    <r>
      <rPr>
        <b/>
        <sz val="10"/>
        <rFont val="Arial"/>
        <family val="2"/>
      </rPr>
      <t>La Comisión Segunda Permanente de Gobierno</t>
    </r>
    <r>
      <rPr>
        <sz val="10"/>
        <rFont val="Arial"/>
        <family val="2"/>
      </rPr>
      <t xml:space="preserve"> durante el cuarto trimestre se agendaron  8  proposiciones  de las cuales se debatieron 8 proposiciones priorizadas , lo que significa que hubo una eficacia   del 100% presentandose un rango de gestion alto  ya que la meta es del 100% .
</t>
    </r>
    <r>
      <rPr>
        <b/>
        <sz val="10"/>
        <rFont val="Arial"/>
        <family val="2"/>
      </rPr>
      <t>La Comisión Tercera Permanente de Hacienda y Crédito Público</t>
    </r>
    <r>
      <rPr>
        <sz val="10"/>
        <rFont val="Arial"/>
        <family val="2"/>
      </rPr>
      <t xml:space="preserve">, en el cuarto trimestre agendo y debatió 10 proposiciones priorizadas en las sesiones programadas para control político:Priorizada Proposición No. 298 de 2021, aprobada en sesión de la Comisión Tercera Permanente de Hacienda y Crédito Publico el día 21 de junio de 2021. Tema: RECURSOS EN LA CONSTRUCCIÓN DE LA NUEVA SEDE DE LA ALCALDÍA LOCAL DE TEUSAQUILLO.
Priorizada Proposición No. 163 de 2021, aprobada en sesión de la Comisión Tercera Permanente de Hacienda y Crédito Publico el día 07 de abril de 2021.Tema: CALIDAD EN LA ENTREGA DE PAQUETES ALIMENTARIOS Y NUEVOS PARÁMETROS DE ATENCIÓN EN COMEDORES COMUNITARIOS.
Priorizada Proposición No. 435 de 2021, aprobada en sesión de la Comisión Tercera Permanente de Hacienda y Crédito Publico el día 07 de septiembre de 2021. Tema: SITUACION FINANCIERA EN EL SECTOR SALUD.
Priorizada Proposición No. 035 de 2021, aprobada en sesión de la Comisión Primera Permanente del Plan de Desarrollo y Ordenamiento Territorial el día 26 de enero de 2021 y trasladada a la Comisión Tercera Permanente de Hacienda y Crédito Publico el día 11 de octubre de 2021.
Tema: PARQUE METROPOLITANO SANTA LUCIA.
Priorizada Proposición No. 508 de 2021, aprobada en sesión de la Comisión Tercera Permanente de Hacienda y Crédito Publico el día 01 de octubre de 2021.Tema: PROPOSICIÓN ADITIVA A LA PROPOSICIÓN 035 DE 2021 PARQUE METROPOLITANO SANTA LUCIA.
Priorizada Proposición No. 226 de 2021, aprobada en Sesión la Comisión Tercera Permanente de Hacienda y Crédito Público el 11 de mayo de 2021, trasladada a la Comisión del Plan de Desarrollo y Ordenamiento Territorial el 17 de junio de 2021 y devuelta a la Comisión Tercera Permanente de Hacienda y Crédito Público el 18 de agosto de 2021.Tema: SITUACIÓN DE POBREZA EN EL MARCO DE LA CRISIS ECONÓMICA Y LA PANDEMIA POR COVID 19.
Priorizada Proposición 296 Aditiva a la Proposición 226 de 2021, aprobada en Sesión la Comisión Tercera Permanente de Hacienda y Crédito Público el 20 de junio de 2021.Tema: SITUACIÓN DE POBREZA EN EL MARCO DE LA CRISIS ECONÓMICA Y LA PANDEMIA POR COVID 19.
Priorizada Proposición No. 573 de 2021, aprobada en Sesión Plenaria el 05 de noviembre de 2021; trasladada a la Comisión Tercera Permanente de Hacienda y Crédito Público el 08 de noviembre de 2021.Tema: PARQUEO EN VIA
Priorizada Proposición No. 548 de 2021, aprobada en Sesión Comisión Tercera Permanente de Hacienda y Crédito Público el 25 de octubre de 2021.Tema: EJECUCIÓN FÍSICA Y PRESUPUESTAL DEL PLAN DE DESARROLLO DISTRITAL “UN NUEVO CONTRATO SOCIAL Y AMBIENTAL PARA LA BOGOTÁ DEL SIGLO XXI” VIGENCIA 2021.
Priorizada Proposición No. 549 Aditiva a la Proposición 548 de 2021, aprobada en Sesión Comisión Tercera Permanente de Hacienda y Crédito Público el 27 de octubre de 2021.Tema: EJECUCIÓN FÍSICA Y PRESUPUESTAL DEL PLAN DE DESARROLLO DISTRITAL “UN NUEVO CONTRATO SOCIAL Y AMBIENTAL PARA LA BOGOTÁ DEL SIGLO XXI” VIGENCIA 2021.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</si>
</sst>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64" fontId="23" fillId="0" borderId="43" xfId="0" applyNumberFormat="1" applyFont="1" applyFill="1" applyBorder="1" applyAlignment="1" applyProtection="1">
      <alignment vertical="top" wrapText="1"/>
      <protection locked="0"/>
    </xf>
    <xf numFmtId="164" fontId="23" fillId="0" borderId="43" xfId="40" applyNumberFormat="1" applyFont="1" applyFill="1" applyBorder="1" applyAlignment="1" applyProtection="1">
      <alignment horizontal="center" vertical="center" wrapText="1"/>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2" xfId="2" applyFont="1" applyFill="1" applyBorder="1" applyAlignment="1" applyProtection="1">
      <alignment horizontal="center"/>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30" fillId="0" borderId="50" xfId="40" applyFont="1" applyBorder="1" applyAlignment="1" applyProtection="1">
      <alignment horizontal="left" vertical="top" wrapText="1"/>
      <protection locked="0"/>
    </xf>
    <xf numFmtId="0" fontId="30" fillId="0" borderId="53" xfId="40" applyFont="1" applyBorder="1" applyAlignment="1" applyProtection="1">
      <alignment horizontal="left" vertical="top" wrapText="1"/>
      <protection locked="0"/>
    </xf>
    <xf numFmtId="0" fontId="30" fillId="0" borderId="54" xfId="40" applyFont="1" applyBorder="1" applyAlignment="1" applyProtection="1">
      <alignment horizontal="left"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1" xfId="40" applyFont="1" applyBorder="1" applyAlignment="1" applyProtection="1">
      <alignment horizontal="left" vertical="top" wrapText="1"/>
      <protection locked="0"/>
    </xf>
    <xf numFmtId="0" fontId="23" fillId="0" borderId="21" xfId="40" applyFont="1" applyBorder="1" applyAlignment="1" applyProtection="1">
      <alignment horizontal="left" vertical="top" wrapText="1"/>
      <protection locked="0"/>
    </xf>
    <xf numFmtId="0" fontId="23" fillId="0" borderId="22" xfId="4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0.00</c:formatCode>
                <c:ptCount val="14"/>
                <c:pt idx="0">
                  <c:v>100</c:v>
                </c:pt>
                <c:pt idx="3">
                  <c:v>97.826086956521735</c:v>
                </c:pt>
                <c:pt idx="6">
                  <c:v>100</c:v>
                </c:pt>
                <c:pt idx="9">
                  <c:v>100</c:v>
                </c:pt>
                <c:pt idx="12">
                  <c:v>99.468085106382972</c:v>
                </c:pt>
              </c:numCache>
            </c:numRef>
          </c:val>
          <c:extLst xmlns:c16r2="http://schemas.microsoft.com/office/drawing/2015/06/char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80</c:v>
                </c:pt>
                <c:pt idx="3">
                  <c:v>80</c:v>
                </c:pt>
                <c:pt idx="6">
                  <c:v>80</c:v>
                </c:pt>
                <c:pt idx="9">
                  <c:v>80</c:v>
                </c:pt>
                <c:pt idx="12">
                  <c:v>80</c:v>
                </c:pt>
              </c:numCache>
            </c:numRef>
          </c:val>
          <c:extLst xmlns:c16r2="http://schemas.microsoft.com/office/drawing/2015/06/char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1674858320"/>
        <c:axId val="-1674869744"/>
      </c:barChart>
      <c:catAx>
        <c:axId val="-16748583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74869744"/>
        <c:crosses val="autoZero"/>
        <c:auto val="1"/>
        <c:lblAlgn val="ctr"/>
        <c:lblOffset val="100"/>
        <c:noMultiLvlLbl val="0"/>
      </c:catAx>
      <c:valAx>
        <c:axId val="-1674869744"/>
        <c:scaling>
          <c:orientation val="minMax"/>
        </c:scaling>
        <c:delete val="1"/>
        <c:axPos val="l"/>
        <c:numFmt formatCode="0.00" sourceLinked="1"/>
        <c:majorTickMark val="none"/>
        <c:minorTickMark val="none"/>
        <c:tickLblPos val="nextTo"/>
        <c:crossAx val="-167485832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70" zoomScaleNormal="70" zoomScaleSheetLayoutView="80" workbookViewId="0">
      <selection activeCell="T22" sqref="T22"/>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6"/>
      <c r="C2" s="107"/>
      <c r="D2" s="108"/>
      <c r="E2" s="80" t="s">
        <v>79</v>
      </c>
      <c r="F2" s="81"/>
      <c r="G2" s="81"/>
      <c r="H2" s="81"/>
      <c r="I2" s="81"/>
      <c r="J2" s="81"/>
      <c r="K2" s="81"/>
      <c r="L2" s="81"/>
      <c r="M2" s="81"/>
      <c r="N2" s="82"/>
      <c r="O2" s="112" t="s">
        <v>78</v>
      </c>
      <c r="P2" s="112"/>
      <c r="Q2" s="112"/>
      <c r="R2" s="112"/>
    </row>
    <row r="3" spans="2:18" ht="24.75" customHeight="1" x14ac:dyDescent="0.2">
      <c r="B3" s="109"/>
      <c r="C3" s="110"/>
      <c r="D3" s="111"/>
      <c r="E3" s="83"/>
      <c r="F3" s="84"/>
      <c r="G3" s="84"/>
      <c r="H3" s="84"/>
      <c r="I3" s="84"/>
      <c r="J3" s="84"/>
      <c r="K3" s="84"/>
      <c r="L3" s="84"/>
      <c r="M3" s="84"/>
      <c r="N3" s="85"/>
      <c r="O3" s="112" t="s">
        <v>75</v>
      </c>
      <c r="P3" s="112"/>
      <c r="Q3" s="112"/>
      <c r="R3" s="112"/>
    </row>
    <row r="4" spans="2:18" ht="24.75" customHeight="1" thickBot="1" x14ac:dyDescent="0.25">
      <c r="B4" s="109"/>
      <c r="C4" s="110"/>
      <c r="D4" s="111"/>
      <c r="E4" s="86"/>
      <c r="F4" s="87"/>
      <c r="G4" s="87"/>
      <c r="H4" s="87"/>
      <c r="I4" s="87"/>
      <c r="J4" s="87"/>
      <c r="K4" s="87"/>
      <c r="L4" s="87"/>
      <c r="M4" s="87"/>
      <c r="N4" s="88"/>
      <c r="O4" s="112" t="s">
        <v>76</v>
      </c>
      <c r="P4" s="112"/>
      <c r="Q4" s="112"/>
      <c r="R4" s="112"/>
    </row>
    <row r="5" spans="2:18" ht="13.5" thickBot="1" x14ac:dyDescent="0.25">
      <c r="B5" s="38"/>
      <c r="C5" s="39"/>
      <c r="D5" s="39"/>
      <c r="E5" s="39"/>
      <c r="F5" s="39"/>
      <c r="G5" s="39"/>
      <c r="H5" s="39"/>
      <c r="I5" s="39"/>
      <c r="J5" s="39"/>
      <c r="K5" s="39"/>
      <c r="L5" s="39"/>
      <c r="M5" s="39"/>
      <c r="N5" s="39"/>
      <c r="O5" s="40"/>
      <c r="P5" s="40"/>
      <c r="Q5" s="40"/>
      <c r="R5" s="41"/>
    </row>
    <row r="6" spans="2:18" ht="15" customHeight="1" thickBot="1" x14ac:dyDescent="0.25">
      <c r="B6" s="119" t="s">
        <v>0</v>
      </c>
      <c r="C6" s="120"/>
      <c r="D6" s="120"/>
      <c r="E6" s="120"/>
      <c r="F6" s="120"/>
      <c r="G6" s="120"/>
      <c r="H6" s="120"/>
      <c r="I6" s="120"/>
      <c r="J6" s="120"/>
      <c r="K6" s="120"/>
      <c r="L6" s="120"/>
      <c r="M6" s="120"/>
      <c r="N6" s="120"/>
      <c r="O6" s="120"/>
      <c r="P6" s="120"/>
      <c r="Q6" s="120"/>
      <c r="R6" s="121"/>
    </row>
    <row r="7" spans="2:18" ht="13.5" thickBot="1" x14ac:dyDescent="0.25">
      <c r="B7" s="5"/>
      <c r="C7" s="39"/>
      <c r="D7" s="39"/>
      <c r="E7" s="39"/>
      <c r="F7" s="39"/>
      <c r="G7" s="39"/>
      <c r="H7" s="39"/>
      <c r="I7" s="39"/>
      <c r="J7" s="39"/>
      <c r="K7" s="39"/>
      <c r="L7" s="39"/>
      <c r="M7" s="39"/>
      <c r="N7" s="39"/>
      <c r="O7" s="39"/>
      <c r="P7" s="39"/>
      <c r="Q7" s="39"/>
      <c r="R7" s="6"/>
    </row>
    <row r="8" spans="2:18" ht="23.25" customHeight="1" thickBot="1" x14ac:dyDescent="0.25">
      <c r="B8" s="5"/>
      <c r="C8" s="7" t="s">
        <v>60</v>
      </c>
      <c r="D8" s="122" t="s">
        <v>49</v>
      </c>
      <c r="E8" s="123"/>
      <c r="F8" s="123"/>
      <c r="G8" s="123"/>
      <c r="H8" s="123"/>
      <c r="I8" s="124"/>
      <c r="J8" s="97" t="s">
        <v>56</v>
      </c>
      <c r="K8" s="98"/>
      <c r="L8" s="66" t="s">
        <v>80</v>
      </c>
      <c r="M8" s="67"/>
      <c r="N8" s="67"/>
      <c r="O8" s="67"/>
      <c r="P8" s="67"/>
      <c r="Q8" s="68"/>
      <c r="R8" s="6"/>
    </row>
    <row r="9" spans="2:18" ht="23.25" customHeight="1" thickBot="1" x14ac:dyDescent="0.25">
      <c r="B9" s="5"/>
      <c r="C9" s="7" t="s">
        <v>59</v>
      </c>
      <c r="D9" s="103" t="s">
        <v>92</v>
      </c>
      <c r="E9" s="104"/>
      <c r="F9" s="104"/>
      <c r="G9" s="104"/>
      <c r="H9" s="104"/>
      <c r="I9" s="105"/>
      <c r="J9" s="99" t="s">
        <v>57</v>
      </c>
      <c r="K9" s="100"/>
      <c r="L9" s="113" t="s">
        <v>81</v>
      </c>
      <c r="M9" s="114"/>
      <c r="N9" s="114"/>
      <c r="O9" s="114"/>
      <c r="P9" s="114"/>
      <c r="Q9" s="115"/>
      <c r="R9" s="6"/>
    </row>
    <row r="10" spans="2:18" ht="23.25" customHeight="1" thickBot="1" x14ac:dyDescent="0.25">
      <c r="B10" s="5"/>
      <c r="C10" s="7" t="s">
        <v>58</v>
      </c>
      <c r="D10" s="103" t="s">
        <v>93</v>
      </c>
      <c r="E10" s="104"/>
      <c r="F10" s="104"/>
      <c r="G10" s="104"/>
      <c r="H10" s="104"/>
      <c r="I10" s="105"/>
      <c r="J10" s="101"/>
      <c r="K10" s="102"/>
      <c r="L10" s="116"/>
      <c r="M10" s="117"/>
      <c r="N10" s="117"/>
      <c r="O10" s="117"/>
      <c r="P10" s="117"/>
      <c r="Q10" s="11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64" t="s">
        <v>14</v>
      </c>
      <c r="D12" s="127"/>
      <c r="E12" s="64" t="s">
        <v>61</v>
      </c>
      <c r="F12" s="65"/>
      <c r="G12" s="125" t="s">
        <v>1</v>
      </c>
      <c r="H12" s="126"/>
      <c r="I12" s="64" t="s">
        <v>3</v>
      </c>
      <c r="J12" s="65"/>
      <c r="K12" s="45" t="s">
        <v>6</v>
      </c>
      <c r="L12" s="46"/>
      <c r="M12" s="69" t="s">
        <v>2</v>
      </c>
      <c r="N12" s="89"/>
      <c r="O12" s="90"/>
      <c r="P12" s="51" t="s">
        <v>62</v>
      </c>
      <c r="Q12" s="52"/>
      <c r="R12" s="6"/>
    </row>
    <row r="13" spans="2:18" ht="15" customHeight="1" x14ac:dyDescent="0.2">
      <c r="B13" s="5"/>
      <c r="C13" s="57" t="s">
        <v>82</v>
      </c>
      <c r="D13" s="58"/>
      <c r="E13" s="61">
        <v>0.92</v>
      </c>
      <c r="F13" s="62"/>
      <c r="G13" s="74" t="s">
        <v>83</v>
      </c>
      <c r="H13" s="75"/>
      <c r="I13" s="78" t="s">
        <v>4</v>
      </c>
      <c r="J13" s="54"/>
      <c r="K13" s="47" t="s">
        <v>8</v>
      </c>
      <c r="L13" s="48"/>
      <c r="M13" s="91" t="s">
        <v>91</v>
      </c>
      <c r="N13" s="92"/>
      <c r="O13" s="93"/>
      <c r="P13" s="53" t="s">
        <v>65</v>
      </c>
      <c r="Q13" s="54"/>
      <c r="R13" s="6"/>
    </row>
    <row r="14" spans="2:18" ht="29.25" customHeight="1" thickBot="1" x14ac:dyDescent="0.25">
      <c r="B14" s="5"/>
      <c r="C14" s="59"/>
      <c r="D14" s="60"/>
      <c r="E14" s="59"/>
      <c r="F14" s="63"/>
      <c r="G14" s="76"/>
      <c r="H14" s="77"/>
      <c r="I14" s="79"/>
      <c r="J14" s="56"/>
      <c r="K14" s="49"/>
      <c r="L14" s="50"/>
      <c r="M14" s="94"/>
      <c r="N14" s="95"/>
      <c r="O14" s="96"/>
      <c r="P14" s="55"/>
      <c r="Q14" s="5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9" t="s">
        <v>11</v>
      </c>
      <c r="D16" s="145" t="s">
        <v>25</v>
      </c>
      <c r="E16" s="146"/>
      <c r="F16" s="164" t="s">
        <v>84</v>
      </c>
      <c r="G16" s="165"/>
      <c r="H16" s="10"/>
      <c r="I16" s="10"/>
      <c r="J16" s="10"/>
      <c r="K16" s="10"/>
      <c r="L16" s="10"/>
      <c r="M16" s="11"/>
      <c r="N16" s="11"/>
      <c r="O16" s="11"/>
      <c r="P16" s="11"/>
      <c r="Q16" s="11"/>
      <c r="R16" s="6"/>
    </row>
    <row r="17" spans="2:20" ht="18.75" customHeight="1" x14ac:dyDescent="0.2">
      <c r="B17" s="5"/>
      <c r="C17" s="70"/>
      <c r="D17" s="147" t="s">
        <v>26</v>
      </c>
      <c r="E17" s="148"/>
      <c r="F17" s="128" t="s">
        <v>85</v>
      </c>
      <c r="G17" s="129"/>
      <c r="H17" s="10"/>
      <c r="I17" s="10"/>
      <c r="J17" s="10"/>
      <c r="K17" s="10"/>
      <c r="L17" s="10"/>
      <c r="M17" s="11"/>
      <c r="N17" s="11"/>
      <c r="O17" s="11"/>
      <c r="P17" s="11"/>
      <c r="Q17" s="11"/>
      <c r="R17" s="6"/>
    </row>
    <row r="18" spans="2:20" ht="18.75" customHeight="1" thickBot="1" x14ac:dyDescent="0.25">
      <c r="B18" s="5"/>
      <c r="C18" s="71"/>
      <c r="D18" s="162" t="s">
        <v>27</v>
      </c>
      <c r="E18" s="163"/>
      <c r="F18" s="72" t="s">
        <v>86</v>
      </c>
      <c r="G18" s="7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49" t="s">
        <v>23</v>
      </c>
      <c r="C20" s="150"/>
      <c r="D20" s="150"/>
      <c r="E20" s="150"/>
      <c r="F20" s="150"/>
      <c r="G20" s="150"/>
      <c r="H20" s="150"/>
      <c r="I20" s="150"/>
      <c r="J20" s="150"/>
      <c r="K20" s="150"/>
      <c r="L20" s="150"/>
      <c r="M20" s="150"/>
      <c r="N20" s="150"/>
      <c r="O20" s="150"/>
      <c r="P20" s="150"/>
      <c r="Q20" s="150"/>
      <c r="R20" s="15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42" t="s">
        <v>12</v>
      </c>
      <c r="D23" s="43"/>
      <c r="E23" s="43"/>
      <c r="F23" s="43"/>
      <c r="G23" s="43"/>
      <c r="H23" s="43"/>
      <c r="I23" s="43"/>
      <c r="J23" s="43"/>
      <c r="K23" s="43"/>
      <c r="L23" s="43"/>
      <c r="M23" s="43"/>
      <c r="N23" s="43"/>
      <c r="O23" s="43"/>
      <c r="P23" s="43"/>
      <c r="Q23" s="44"/>
      <c r="R23" s="6"/>
    </row>
    <row r="24" spans="2:20" ht="27" customHeight="1" thickBot="1" x14ac:dyDescent="0.25">
      <c r="B24" s="5"/>
      <c r="C24" s="31" t="s">
        <v>16</v>
      </c>
      <c r="D24" s="157" t="s">
        <v>87</v>
      </c>
      <c r="E24" s="158"/>
      <c r="F24" s="159"/>
      <c r="G24" s="160" t="s">
        <v>88</v>
      </c>
      <c r="H24" s="158"/>
      <c r="I24" s="159"/>
      <c r="J24" s="160" t="s">
        <v>89</v>
      </c>
      <c r="K24" s="158"/>
      <c r="L24" s="159"/>
      <c r="M24" s="160" t="s">
        <v>90</v>
      </c>
      <c r="N24" s="158"/>
      <c r="O24" s="159"/>
      <c r="P24" s="43" t="s">
        <v>13</v>
      </c>
      <c r="Q24" s="44"/>
      <c r="R24" s="6"/>
    </row>
    <row r="25" spans="2:20" ht="15" customHeight="1" x14ac:dyDescent="0.2">
      <c r="B25" s="5"/>
      <c r="C25" s="32" t="s">
        <v>17</v>
      </c>
      <c r="D25" s="161">
        <v>80</v>
      </c>
      <c r="E25" s="153"/>
      <c r="F25" s="154"/>
      <c r="G25" s="152">
        <v>80</v>
      </c>
      <c r="H25" s="153"/>
      <c r="I25" s="154"/>
      <c r="J25" s="152">
        <v>80</v>
      </c>
      <c r="K25" s="153"/>
      <c r="L25" s="154"/>
      <c r="M25" s="152">
        <v>80</v>
      </c>
      <c r="N25" s="153"/>
      <c r="O25" s="154"/>
      <c r="P25" s="155">
        <v>80</v>
      </c>
      <c r="Q25" s="156"/>
      <c r="R25" s="6"/>
    </row>
    <row r="26" spans="2:20" x14ac:dyDescent="0.2">
      <c r="B26" s="5"/>
      <c r="C26" s="33" t="s">
        <v>15</v>
      </c>
      <c r="D26" s="140">
        <f>20+4+14+8</f>
        <v>46</v>
      </c>
      <c r="E26" s="141"/>
      <c r="F26" s="142"/>
      <c r="G26" s="140">
        <f>19+4+5+17</f>
        <v>45</v>
      </c>
      <c r="H26" s="141"/>
      <c r="I26" s="142"/>
      <c r="J26" s="140">
        <f>23+13+8+15</f>
        <v>59</v>
      </c>
      <c r="K26" s="141"/>
      <c r="L26" s="142"/>
      <c r="M26" s="140">
        <f>7+12+8+10</f>
        <v>37</v>
      </c>
      <c r="N26" s="141"/>
      <c r="O26" s="142"/>
      <c r="P26" s="143">
        <f>SUM(D26:O26)</f>
        <v>187</v>
      </c>
      <c r="Q26" s="144"/>
      <c r="R26" s="6"/>
    </row>
    <row r="27" spans="2:20" ht="15.75" customHeight="1" x14ac:dyDescent="0.2">
      <c r="B27" s="5"/>
      <c r="C27" s="33" t="s">
        <v>35</v>
      </c>
      <c r="D27" s="140">
        <f>20+4+14+8</f>
        <v>46</v>
      </c>
      <c r="E27" s="141"/>
      <c r="F27" s="142"/>
      <c r="G27" s="140">
        <f>19+5+5+17</f>
        <v>46</v>
      </c>
      <c r="H27" s="141"/>
      <c r="I27" s="142"/>
      <c r="J27" s="140">
        <f>23+13+8+15</f>
        <v>59</v>
      </c>
      <c r="K27" s="141"/>
      <c r="L27" s="142"/>
      <c r="M27" s="140">
        <f>7+12+8+10</f>
        <v>37</v>
      </c>
      <c r="N27" s="141"/>
      <c r="O27" s="142"/>
      <c r="P27" s="143">
        <f>SUM(D27:O27)</f>
        <v>188</v>
      </c>
      <c r="Q27" s="144"/>
      <c r="R27" s="6"/>
    </row>
    <row r="28" spans="2:20" ht="15.75" customHeight="1" thickBot="1" x14ac:dyDescent="0.25">
      <c r="B28" s="5"/>
      <c r="C28" s="34" t="s">
        <v>28</v>
      </c>
      <c r="D28" s="166">
        <f>(D26/D27)*100</f>
        <v>100</v>
      </c>
      <c r="E28" s="167"/>
      <c r="F28" s="168"/>
      <c r="G28" s="166">
        <f>(G26/G27)*100</f>
        <v>97.826086956521735</v>
      </c>
      <c r="H28" s="167"/>
      <c r="I28" s="168"/>
      <c r="J28" s="166">
        <f>(J26/J27)*100</f>
        <v>100</v>
      </c>
      <c r="K28" s="167"/>
      <c r="L28" s="168"/>
      <c r="M28" s="166">
        <f>(M26/M27)*100</f>
        <v>100</v>
      </c>
      <c r="N28" s="167"/>
      <c r="O28" s="168"/>
      <c r="P28" s="183">
        <f>(P26/P27)*100</f>
        <v>99.468085106382972</v>
      </c>
      <c r="Q28" s="18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2"/>
      <c r="J31" s="182"/>
      <c r="K31" s="182"/>
      <c r="L31" s="182"/>
      <c r="M31" s="182"/>
      <c r="N31" s="182"/>
      <c r="O31" s="182"/>
      <c r="P31" s="182"/>
      <c r="Q31" s="182"/>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5" t="s">
        <v>21</v>
      </c>
      <c r="D42" s="136"/>
      <c r="E42" s="136"/>
      <c r="F42" s="136"/>
      <c r="G42" s="136"/>
      <c r="H42" s="136"/>
      <c r="I42" s="136"/>
      <c r="J42" s="136"/>
      <c r="K42" s="119" t="s">
        <v>70</v>
      </c>
      <c r="L42" s="120"/>
      <c r="M42" s="120"/>
      <c r="N42" s="120"/>
      <c r="O42" s="120"/>
      <c r="P42" s="120"/>
      <c r="Q42" s="121"/>
      <c r="R42" s="6"/>
    </row>
    <row r="43" spans="2:18" ht="52.5" customHeight="1" thickBot="1" x14ac:dyDescent="0.25">
      <c r="B43" s="5"/>
      <c r="C43" s="29"/>
      <c r="D43" s="30" t="s">
        <v>72</v>
      </c>
      <c r="E43" s="175" t="s">
        <v>73</v>
      </c>
      <c r="F43" s="175"/>
      <c r="G43" s="175"/>
      <c r="H43" s="175"/>
      <c r="I43" s="175"/>
      <c r="J43" s="176"/>
      <c r="K43" s="2"/>
      <c r="L43" s="3"/>
      <c r="M43" s="3"/>
      <c r="N43" s="3"/>
      <c r="O43" s="3"/>
      <c r="P43" s="3"/>
      <c r="Q43" s="4"/>
      <c r="R43" s="6"/>
    </row>
    <row r="44" spans="2:18" ht="408.95" customHeight="1" thickBot="1" x14ac:dyDescent="0.25">
      <c r="B44" s="5"/>
      <c r="C44" s="14" t="s">
        <v>18</v>
      </c>
      <c r="D44" s="36">
        <v>44307</v>
      </c>
      <c r="E44" s="137" t="s">
        <v>94</v>
      </c>
      <c r="F44" s="138"/>
      <c r="G44" s="138"/>
      <c r="H44" s="138"/>
      <c r="I44" s="138"/>
      <c r="J44" s="139"/>
      <c r="K44" s="133"/>
      <c r="L44" s="133"/>
      <c r="M44" s="133"/>
      <c r="N44" s="133"/>
      <c r="O44" s="133"/>
      <c r="P44" s="133"/>
      <c r="Q44" s="134"/>
      <c r="R44" s="6"/>
    </row>
    <row r="45" spans="2:18" ht="408.75" customHeight="1" thickBot="1" x14ac:dyDescent="0.25">
      <c r="B45" s="5"/>
      <c r="C45" s="14" t="s">
        <v>19</v>
      </c>
      <c r="D45" s="36">
        <v>44307</v>
      </c>
      <c r="E45" s="137" t="s">
        <v>95</v>
      </c>
      <c r="F45" s="138"/>
      <c r="G45" s="138"/>
      <c r="H45" s="138"/>
      <c r="I45" s="138"/>
      <c r="J45" s="139"/>
      <c r="K45" s="133"/>
      <c r="L45" s="133"/>
      <c r="M45" s="133"/>
      <c r="N45" s="133"/>
      <c r="O45" s="133"/>
      <c r="P45" s="133"/>
      <c r="Q45" s="134"/>
      <c r="R45" s="6"/>
    </row>
    <row r="46" spans="2:18" ht="408.75" customHeight="1" thickBot="1" x14ac:dyDescent="0.25">
      <c r="B46" s="5"/>
      <c r="C46" s="14" t="s">
        <v>77</v>
      </c>
      <c r="D46" s="37">
        <v>44470</v>
      </c>
      <c r="E46" s="169" t="s">
        <v>97</v>
      </c>
      <c r="F46" s="170"/>
      <c r="G46" s="170"/>
      <c r="H46" s="170"/>
      <c r="I46" s="170"/>
      <c r="J46" s="171"/>
      <c r="K46" s="177" t="s">
        <v>96</v>
      </c>
      <c r="L46" s="178"/>
      <c r="M46" s="178"/>
      <c r="N46" s="178"/>
      <c r="O46" s="178"/>
      <c r="P46" s="178"/>
      <c r="Q46" s="179"/>
      <c r="R46" s="6"/>
    </row>
    <row r="47" spans="2:18" ht="270.75" customHeight="1" thickBot="1" x14ac:dyDescent="0.25">
      <c r="B47" s="5"/>
      <c r="C47" s="14" t="s">
        <v>20</v>
      </c>
      <c r="D47" s="35">
        <v>44561</v>
      </c>
      <c r="E47" s="172" t="s">
        <v>98</v>
      </c>
      <c r="F47" s="173"/>
      <c r="G47" s="173"/>
      <c r="H47" s="173"/>
      <c r="I47" s="173"/>
      <c r="J47" s="174"/>
      <c r="K47" s="180"/>
      <c r="L47" s="180"/>
      <c r="M47" s="180"/>
      <c r="N47" s="180"/>
      <c r="O47" s="180"/>
      <c r="P47" s="180"/>
      <c r="Q47" s="181"/>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32"/>
      <c r="N96" s="132"/>
    </row>
    <row r="97" spans="3:14" ht="25.5" hidden="1" x14ac:dyDescent="0.2">
      <c r="C97" s="21" t="s">
        <v>45</v>
      </c>
      <c r="D97" s="22"/>
      <c r="H97" s="28" t="s">
        <v>69</v>
      </c>
      <c r="I97" s="28" t="s">
        <v>74</v>
      </c>
      <c r="J97" s="28" t="s">
        <v>65</v>
      </c>
      <c r="M97" s="131"/>
      <c r="N97" s="131"/>
    </row>
    <row r="98" spans="3:14" ht="38.25" hidden="1" x14ac:dyDescent="0.2">
      <c r="C98" s="21" t="s">
        <v>46</v>
      </c>
      <c r="D98" s="22"/>
      <c r="H98" s="28" t="s">
        <v>5</v>
      </c>
      <c r="I98" s="28" t="s">
        <v>8</v>
      </c>
      <c r="J98" s="28" t="s">
        <v>66</v>
      </c>
      <c r="M98" s="131"/>
      <c r="N98" s="131"/>
    </row>
    <row r="99" spans="3:14" hidden="1" x14ac:dyDescent="0.2">
      <c r="C99" s="21" t="s">
        <v>47</v>
      </c>
      <c r="D99" s="22"/>
      <c r="H99" s="28"/>
      <c r="I99" s="28" t="s">
        <v>68</v>
      </c>
      <c r="J99" s="28" t="s">
        <v>67</v>
      </c>
      <c r="M99" s="131"/>
      <c r="N99" s="131"/>
    </row>
    <row r="100" spans="3:14" ht="25.5" hidden="1" x14ac:dyDescent="0.2">
      <c r="C100" s="21" t="s">
        <v>48</v>
      </c>
      <c r="D100" s="22"/>
      <c r="H100" s="28"/>
      <c r="I100" s="28" t="s">
        <v>9</v>
      </c>
      <c r="J100" s="28" t="s">
        <v>71</v>
      </c>
      <c r="M100" s="131"/>
      <c r="N100" s="131"/>
    </row>
    <row r="101" spans="3:14" hidden="1" x14ac:dyDescent="0.2">
      <c r="C101" s="21" t="s">
        <v>49</v>
      </c>
      <c r="D101" s="22"/>
      <c r="H101" s="28"/>
      <c r="I101" s="28" t="s">
        <v>10</v>
      </c>
      <c r="J101" s="28"/>
      <c r="M101" s="131"/>
      <c r="N101" s="131"/>
    </row>
    <row r="102" spans="3:14" hidden="1" x14ac:dyDescent="0.2">
      <c r="C102" s="21" t="s">
        <v>50</v>
      </c>
      <c r="D102" s="22"/>
      <c r="M102" s="132"/>
      <c r="N102" s="132"/>
    </row>
    <row r="103" spans="3:14" ht="66" hidden="1" customHeight="1" x14ac:dyDescent="0.2">
      <c r="C103" s="21" t="s">
        <v>51</v>
      </c>
      <c r="D103" s="22"/>
      <c r="M103" s="130"/>
      <c r="N103" s="130"/>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46:J46"/>
    <mergeCell ref="E47:J47"/>
    <mergeCell ref="D27:F27"/>
    <mergeCell ref="D28:F28"/>
    <mergeCell ref="M27:O27"/>
    <mergeCell ref="M28:O28"/>
    <mergeCell ref="E43:J43"/>
    <mergeCell ref="E44:J44"/>
    <mergeCell ref="K45:Q45"/>
    <mergeCell ref="K46:Q46"/>
    <mergeCell ref="K47:Q47"/>
    <mergeCell ref="I31:Q31"/>
    <mergeCell ref="P28:Q28"/>
    <mergeCell ref="G26:I26"/>
    <mergeCell ref="G27:I27"/>
    <mergeCell ref="G28:I28"/>
    <mergeCell ref="J26:L26"/>
    <mergeCell ref="J27:L27"/>
    <mergeCell ref="J28:L28"/>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P26:Q26"/>
    <mergeCell ref="P27:Q27"/>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s>
  <dataValidations xWindow="462" yWindow="705"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M26:M27 J26:J27 G26:G27 D26:D27 P26:P27"/>
    <dataValidation allowBlank="1" showInputMessage="1" showErrorMessage="1" prompt="Identifique el resultado del indicador en la medición desarrollada" sqref="J28 P28 D28 G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2022-04-25T19:55:02Z</dcterms:modified>
</cp:coreProperties>
</file>