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Energía!$B$2:$R$48</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Energía!$M$95:$M$101</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Energía!$I$95:$I$100</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Energía!$H$95:$H$97</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P27" i="14" l="1"/>
  <c r="P26" i="14"/>
  <c r="P27" i="13"/>
  <c r="P26" i="13"/>
  <c r="P27" i="12"/>
  <c r="P26" i="12"/>
  <c r="P27" i="11"/>
  <c r="P26" i="11"/>
  <c r="G28" i="12" l="1"/>
  <c r="D27" i="12"/>
  <c r="D26" i="12"/>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<sst xmlns="http://schemas.openxmlformats.org/spreadsheetml/2006/main" count="591" uniqueCount="148">
  <si>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</si>
  <si>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</si>
  <si>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</si>
  <si>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</si>
  <si>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</si>
  <si>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</si>
  <si>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</si>
  <si>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</si>
  <si>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</si>
  <si>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</si>
  <si>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</si>
  <si>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</si>
  <si>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</si>
  <si>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</si>
  <si>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</si>
  <si>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</si>
  <si>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</si>
  <si>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</si>
  <si>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</si>
  <si>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</si>
  <si>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</si>
  <si>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</si>
  <si>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</si>
  <si>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</si>
  <si>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</si>
  <si>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</si>
  <si>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</si>
  <si>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</si>
  <si>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</si>
  <si>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</si>
  <si>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</si>
  <si>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</si>
  <si>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</si>
  <si>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</si>
  <si>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</si>
  <si>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</si>
  <si>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</si>
  <si>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</si>
  <si>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</si>
  <si>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</si>
  <si>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</si>
  <si>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</si>
  <si>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</si>
  <si>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</si>
  <si>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</si>
  <si>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</si>
  <si>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</si>
  <si>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</si>
  <si>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</si>
  <si>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</si>
  <si>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</si>
  <si>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</si>
  <si>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</si>
  <si>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</si>
  <si>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</si>
  <si>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</si>
  <si>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</si>
  <si>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</si>
  <si>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</si>
  <si>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</si>
  <si>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</si>
  <si>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</si>
  <si>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</si>
  <si>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</si>
  <si>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</si>
  <si>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</si>
  <si>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</si>
  <si>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</si>
  <si>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</si>
  <si>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</si>
  <si>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</si>
  <si>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</si>
  <si>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</si>
  <si>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</si>
  <si>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</si>
  <si>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ANÁLISIS DE RESULTADOS 5:</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</si>
  <si>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</si>
  <si>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</si>
  <si>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</si>
  <si>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</si>
  <si>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</si>
  <si>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</si>
  <si>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</si>
  <si>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</si>
  <si>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</si>
  <si>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</si>
  <si>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</si>
  <si>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</si>
  <si>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</si>
  <si>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</si>
  <si>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</si>
  <si>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</si>
  <si>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</si>
  <si>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</si>
  <si>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</si>
  <si>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</si>
  <si>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</si>
  <si>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</si>
  <si>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</si>
  <si>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</si>
  <si>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</si>
  <si>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</si>
  <si>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</si>
  <si>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</si>
  <si>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</si>
  <si>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</si>
  <si>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</si>
  <si>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</si>
  <si>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</si>
  <si>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</si>
  <si>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</si>
  <si>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</si>
  <si>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</si>
  <si>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</si>
  <si>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</si>
  <si>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</si>
  <si>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</si>
  <si>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</si>
  <si>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</si>
  <si>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</si>
  <si>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</si>
  <si>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</si>
  <si>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Para el  primer trimestre se observa un consumo de 464 metros cúbicos, con respecto al año 2020. se redujo el consumo en  381 metros cúbicos.
Para el primer trimestre hubo una fuga en los baños del primer piso de la sede principal.</t>
  </si>
  <si>
    <t>Hay dos actividades que se han debido reprogramar mes a mes y esto nos afecta el cumplimiento del indicador:
- El concejal Yefer Vega solicitó arreglar su oficina pero no volvieron presencialmente desde que hizo la solicitud, por tanto no se ha podido ejecutar
- La modificación de la puerta de ingreso al Concejo con base en las recomendaciones de la Veeduría. Inicialmente se realizaron visitas de proveedores pero no pasaron la cotización y pasó la primera parte del trimestre. En marzo tuvimos la cotización y quedamos a la espera de la priorización de actividades en el cambio del trimestre</t>
  </si>
  <si>
    <t>- retirar la primera activdad del cronograma y retomarla cuando el concejal retorne a labores presenciales.
- definir la ejecución de la actividad de modificación de la entrada al Concejo</t>
  </si>
  <si>
    <t>Se han realizado en promedio casi 30 actividades correctivas por mes, esto debido a que se han ejecutado actividades programadas (por cronograma) que implican mayores recursos de tiempo y personal, que las correctivas. Las mesas de ayuda que se encuentran pendientes, son en su mayoría solictadas por UAN pero no se han podido coordinar las actividades cuando asisten presencialmente</t>
  </si>
  <si>
    <t>A marzo 31 de 2021, de un total de 27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</si>
  <si>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2021, se radicarón 6.520 solicitudes de correspondencia interna, externa recibida y externa enviada; que se recibieron atraves del correo de correspondencia@concejobogota.gov.co, y en su totalidad fueron enviados a sus destinatarios, tambien via correo electronico.</t>
  </si>
  <si>
    <t xml:space="preserve">El consumo de energía para el primer trimestre corresponde a 105233 kWh, con respecto al  trimestre del año anterior se observa un ahorro de 1.512 kWh.Para el primer trimestre los de la obra de la construcción del edificio del Concejo se conectaron al medidor de energía, por lo tanto se debe realizar seguimiento para el cumplimiento de metas establecidad con la Secretaría de Ambiente. </t>
  </si>
  <si>
    <t xml:space="preserve">El consumo total de energía para el periodo de reporte de este informe en ambas sedes a junio de 2021, de acuerdo a los datos reportados fue de 92420 kwh, valor que se encuentra muy por debajo del límite establecido por la Secretaria Distrital de Ambiente por valor de 550.000 kwh. Al comparar este consumo con el valor correspondiente al primer trimestre de 2021 se observa una reducción de 12812 kWh. </t>
  </si>
  <si>
    <t>Para el  segundo trimestre se observa un consumo de 341 metros cúbicos, con respecto al segundo trimestre del año 2020, este se redujo en 193 metros cúbicos. La intermitencia en la asistencia del personal a la planta de oficinas explica la disminución en el consumo del recurso.</t>
  </si>
  <si>
    <t>Debido a la pandemia y finalización del contrato, las dos actividades mencionadas en el periodo anterior, no se podían ejecutar y se sacaron de la programación. Adicional a lo anterior, este trimestre se trabajó a media marcha por la situación de orden público que vivió la ciudad y la irregularidad en la seguridad y transporte público para que el personal contratista pudiera llegar a laborar</t>
  </si>
  <si>
    <t>- retirar la actividad de la modificación de la entrada al Concejo y terminar el contrato con las últimas actividades que se pudieron programar</t>
  </si>
  <si>
    <t>La ejecución de actividades del contrato de mantenimiento se vio afectado este trimestre se vio afectado por la situación de orden público del país y los problemas de seguridad y transporte</t>
  </si>
  <si>
    <t>A junio 30 de 2021, de un total de 44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</si>
  <si>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segundo trimestre de 2021, se radicarón 7.040 solicitudes de correspondencia interna, externa recibida y externa enviada; hubo un pequeño aumento en comparación con el trimestre anterior. todas las comunicaciones fueron recibidas a travez del correo: correspondencia@concejobogota.gov.co. Las cuales fueron radicadas y tramitadas en su totalidad.</t>
  </si>
  <si>
    <t>El consumo total de energía para el tercer trimestre fue de  79969 kWh, sin embargo falta el consumo del mes de septiembre tanto para la sede del CAD como para la sede principal ya que la factura no ha llegado.
Se corrige los consumos del primer y segundo trimestre ya que no se encontraba completa la información  de las facturas.
El consumo de energía para el segundo trimestre aumento en 7775kWh, presentado una elevación del consumo de energía en el mes de junio, posiblemente por la conexión al nuevo edificio.</t>
  </si>
  <si>
    <t xml:space="preserve">Se realiza revisión de la información reportada por el CAD y se corrige el primer y segundo trimestre.
Se  reporta el consumo de acuerdo al periodo que llega la factura de acueducto.
Se observa un  consumo total de 1546 metros cubicos, consumo que esta por debajo de la meta anual establecida.
Se aclara que en el trimestre 3 se están reportando dos facturas de consumo bimensuales, por eso el valor aumenta.
</t>
  </si>
  <si>
    <t xml:space="preserve">Sin Medicion </t>
  </si>
  <si>
    <t xml:space="preserve">Desde el 30 de junio no hay contrato de mantenimiento </t>
  </si>
  <si>
    <t xml:space="preserve">Sin medicion </t>
  </si>
  <si>
    <t>A septiembre 30 de 2021, de un total de 47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</si>
  <si>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tercer trimestre de 2021, se radicarón 7.249 solicitudes de correspondencia interna, externa recibida y externa enviada; hubo un pequeño aumento en comparación con el trimestre anterior. todas las comunicaciones fueron recibidas a travez del correo: correspondencia@concejobogota.gov.co. Las cuales fueron radicadas y tramitadas en su totalidad.</t>
  </si>
  <si>
    <t>Se realiza actualización de los consumos de energía del primer, segundo, tercer y cuarto trimestre de acuerdo a la facturación remitida por parte del CAD. Para el cuarto trimestre se hace seguimiento a los meses de octubre y noviembre, ya que aún no termina el mes de diciembre por lo tanto no ha llegado la factura. Hasta la fecha el consumo de energía no ha sobrepasado la meta establecida con la Secretaría de ambiente.</t>
  </si>
  <si>
    <t>Se reporta la información de la última factura de acueducto de la sede principal y el CAD, para un total de 1986 metros cúbicos en ela año, consumo que esta por debajo de la meta establecida.</t>
  </si>
  <si>
    <t xml:space="preserve">Desde el 30 de junio a la fecha no hay contrato de mantenimiento </t>
  </si>
  <si>
    <t>A diciembre 13 de 2021, de un total de 41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</si>
  <si>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cuarto trimestre de 2021, se radicarón 7.470  solicitudes de correspondencia interna, externa recibida y externa enviada; hubo un pequeño aumento en comparación con el trimestre anterior. la gran  comunicaciones fueron recibidas a travez del correo: correspondencia@concejobogota.gov.co. a partir del mes de noviembre algunas comunicaciones se radiracon de forma presencial, Las cuales fueron radicadas y tramitadas en su totalidad.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</si>
</sst>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3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44" xfId="0" applyFont="1" applyBorder="1" applyAlignment="1" applyProtection="1">
      <alignment horizontal="justify" vertical="center" wrapText="1"/>
      <protection locked="0"/>
    </xf>
    <xf numFmtId="0" fontId="4" fillId="0" borderId="20" xfId="0" applyFont="1" applyBorder="1" applyAlignment="1" applyProtection="1">
      <alignment horizontal="justify" vertical="center" wrapText="1"/>
      <protection locked="0"/>
    </xf>
    <xf numFmtId="0" fontId="4" fillId="0" borderId="24" xfId="0" applyFont="1" applyBorder="1" applyAlignment="1" applyProtection="1">
      <alignment horizontal="justify" vertical="center"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107833</c:v>
                </c:pt>
                <c:pt idx="3">
                  <c:v>115608</c:v>
                </c:pt>
                <c:pt idx="6">
                  <c:v>120584</c:v>
                </c:pt>
                <c:pt idx="9">
                  <c:v>92948</c:v>
                </c:pt>
                <c:pt idx="12">
                  <c:v>436973</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2145768944"/>
        <c:axId val="-2145768400"/>
      </c:barChart>
      <c:catAx>
        <c:axId val="-21457689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5768400"/>
        <c:crosses val="autoZero"/>
        <c:auto val="1"/>
        <c:lblAlgn val="ctr"/>
        <c:lblOffset val="100"/>
        <c:noMultiLvlLbl val="0"/>
      </c:catAx>
      <c:valAx>
        <c:axId val="-2145768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576894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430</c:v>
                </c:pt>
                <c:pt idx="1">
                  <c:v>316</c:v>
                </c:pt>
                <c:pt idx="2">
                  <c:v>800</c:v>
                </c:pt>
                <c:pt idx="3">
                  <c:v>440</c:v>
                </c:pt>
                <c:pt idx="4">
                  <c:v>1986</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2143279936"/>
        <c:axId val="-2143275584"/>
      </c:barChart>
      <c:catAx>
        <c:axId val="-2143279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3275584"/>
        <c:crosses val="autoZero"/>
        <c:auto val="1"/>
        <c:lblAlgn val="ctr"/>
        <c:lblOffset val="100"/>
        <c:noMultiLvlLbl val="0"/>
      </c:catAx>
      <c:valAx>
        <c:axId val="-2143275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327993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60</c:v>
                </c:pt>
                <c:pt idx="3">
                  <c:v>88.888888888888886</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2143280480"/>
        <c:axId val="-2143276672"/>
      </c:barChart>
      <c:dateAx>
        <c:axId val="-2143280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3276672"/>
        <c:crosses val="autoZero"/>
        <c:auto val="0"/>
        <c:lblOffset val="100"/>
        <c:baseTimeUnit val="days"/>
        <c:majorUnit val="3"/>
        <c:minorUnit val="3"/>
      </c:dateAx>
      <c:valAx>
        <c:axId val="-21432766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3280480"/>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71.951219512195124</c:v>
                </c:pt>
                <c:pt idx="3">
                  <c:v>90.909090909090907</c:v>
                </c:pt>
                <c:pt idx="6">
                  <c:v>0</c:v>
                </c:pt>
                <c:pt idx="9">
                  <c:v>0</c:v>
                </c:pt>
                <c:pt idx="12">
                  <c:v>77.391304347826079</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2143279392"/>
        <c:axId val="-2143274496"/>
      </c:barChart>
      <c:catAx>
        <c:axId val="-2143279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3274496"/>
        <c:crosses val="autoZero"/>
        <c:auto val="1"/>
        <c:lblAlgn val="ctr"/>
        <c:lblOffset val="100"/>
        <c:noMultiLvlLbl val="0"/>
      </c:catAx>
      <c:valAx>
        <c:axId val="-21432744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3279392"/>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2143275040"/>
        <c:axId val="-2143276128"/>
      </c:barChart>
      <c:catAx>
        <c:axId val="-2143275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3276128"/>
        <c:crosses val="autoZero"/>
        <c:auto val="1"/>
        <c:lblAlgn val="ctr"/>
        <c:lblOffset val="100"/>
        <c:noMultiLvlLbl val="0"/>
      </c:catAx>
      <c:valAx>
        <c:axId val="-2143276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14327504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100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2143273952"/>
        <c:axId val="-2143281024"/>
      </c:barChart>
      <c:catAx>
        <c:axId val="-2143273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43281024"/>
        <c:crosses val="autoZero"/>
        <c:auto val="1"/>
        <c:lblAlgn val="ctr"/>
        <c:lblOffset val="100"/>
        <c:noMultiLvlLbl val="0"/>
      </c:catAx>
      <c:valAx>
        <c:axId val="-2143281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3273952"/>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1"/>
  <sheetViews>
    <sheetView showGridLines="0" tabSelected="1" topLeftCell="A7" zoomScale="80" zoomScaleNormal="80" zoomScaleSheetLayoutView="100" workbookViewId="0">
      <selection activeCell="D26" sqref="D26:O26"/>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3"/>
      <c r="C2" s="174"/>
      <c r="D2" s="175"/>
      <c r="E2" s="178" t="s">
        <v>60</v>
      </c>
      <c r="F2" s="179"/>
      <c r="G2" s="179"/>
      <c r="H2" s="179"/>
      <c r="I2" s="179"/>
      <c r="J2" s="179"/>
      <c r="K2" s="179"/>
      <c r="L2" s="179"/>
      <c r="M2" s="179"/>
      <c r="N2" s="180"/>
      <c r="O2" s="187" t="s">
        <v>59</v>
      </c>
      <c r="P2" s="187"/>
      <c r="Q2" s="187"/>
      <c r="R2" s="187"/>
    </row>
    <row r="3" spans="2:18" ht="24.75" customHeight="1" x14ac:dyDescent="0.2">
      <c r="B3" s="176"/>
      <c r="C3" s="70"/>
      <c r="D3" s="177"/>
      <c r="E3" s="181"/>
      <c r="F3" s="182"/>
      <c r="G3" s="182"/>
      <c r="H3" s="182"/>
      <c r="I3" s="182"/>
      <c r="J3" s="182"/>
      <c r="K3" s="182"/>
      <c r="L3" s="182"/>
      <c r="M3" s="182"/>
      <c r="N3" s="183"/>
      <c r="O3" s="187" t="s">
        <v>98</v>
      </c>
      <c r="P3" s="187"/>
      <c r="Q3" s="187"/>
      <c r="R3" s="187"/>
    </row>
    <row r="4" spans="2:18" ht="24.75" customHeight="1" thickBot="1" x14ac:dyDescent="0.25">
      <c r="B4" s="176"/>
      <c r="C4" s="70"/>
      <c r="D4" s="177"/>
      <c r="E4" s="184"/>
      <c r="F4" s="185"/>
      <c r="G4" s="185"/>
      <c r="H4" s="185"/>
      <c r="I4" s="185"/>
      <c r="J4" s="185"/>
      <c r="K4" s="185"/>
      <c r="L4" s="185"/>
      <c r="M4" s="185"/>
      <c r="N4" s="186"/>
      <c r="O4" s="187" t="s">
        <v>99</v>
      </c>
      <c r="P4" s="187"/>
      <c r="Q4" s="187"/>
      <c r="R4" s="187"/>
    </row>
    <row r="5" spans="2:18" ht="13.5" thickBot="1" x14ac:dyDescent="0.25">
      <c r="B5" s="188" t="s">
        <v>116</v>
      </c>
      <c r="C5" s="189"/>
      <c r="D5" s="189"/>
      <c r="E5" s="189"/>
      <c r="F5" s="189"/>
      <c r="G5" s="189"/>
      <c r="H5" s="189"/>
      <c r="I5" s="189"/>
      <c r="J5" s="189"/>
      <c r="K5" s="189"/>
      <c r="L5" s="189"/>
      <c r="M5" s="189"/>
      <c r="N5" s="189"/>
      <c r="O5" s="190"/>
      <c r="P5" s="190"/>
      <c r="Q5" s="190"/>
      <c r="R5" s="191"/>
    </row>
    <row r="6" spans="2:18" ht="15" customHeight="1" thickBot="1" x14ac:dyDescent="0.25">
      <c r="B6" s="92" t="s">
        <v>76</v>
      </c>
      <c r="C6" s="93"/>
      <c r="D6" s="93"/>
      <c r="E6" s="93"/>
      <c r="F6" s="93"/>
      <c r="G6" s="93"/>
      <c r="H6" s="93"/>
      <c r="I6" s="93"/>
      <c r="J6" s="93"/>
      <c r="K6" s="93"/>
      <c r="L6" s="93"/>
      <c r="M6" s="93"/>
      <c r="N6" s="93"/>
      <c r="O6" s="93"/>
      <c r="P6" s="93"/>
      <c r="Q6" s="93"/>
      <c r="R6" s="94"/>
    </row>
    <row r="7" spans="2:18" ht="13.5" thickBot="1" x14ac:dyDescent="0.25">
      <c r="B7" s="42"/>
      <c r="C7" s="192"/>
      <c r="D7" s="192"/>
      <c r="E7" s="192"/>
      <c r="F7" s="192"/>
      <c r="G7" s="192"/>
      <c r="H7" s="192"/>
      <c r="I7" s="192"/>
      <c r="J7" s="192"/>
      <c r="K7" s="192"/>
      <c r="L7" s="192"/>
      <c r="M7" s="192"/>
      <c r="N7" s="192"/>
      <c r="O7" s="192"/>
      <c r="P7" s="192"/>
      <c r="Q7" s="192"/>
      <c r="R7" s="43"/>
    </row>
    <row r="8" spans="2:18" ht="23.25" customHeight="1" thickBot="1" x14ac:dyDescent="0.25">
      <c r="B8" s="42"/>
      <c r="C8" s="4" t="s">
        <v>45</v>
      </c>
      <c r="D8" s="193" t="s">
        <v>38</v>
      </c>
      <c r="E8" s="194"/>
      <c r="F8" s="194"/>
      <c r="G8" s="194"/>
      <c r="H8" s="194"/>
      <c r="I8" s="195"/>
      <c r="J8" s="196" t="s">
        <v>41</v>
      </c>
      <c r="K8" s="197"/>
      <c r="L8" s="198" t="s">
        <v>102</v>
      </c>
      <c r="M8" s="199"/>
      <c r="N8" s="199"/>
      <c r="O8" s="199"/>
      <c r="P8" s="199"/>
      <c r="Q8" s="200"/>
      <c r="R8" s="43"/>
    </row>
    <row r="9" spans="2:18" ht="23.25" customHeight="1" thickBot="1" x14ac:dyDescent="0.25">
      <c r="B9" s="42"/>
      <c r="C9" s="4" t="s">
        <v>44</v>
      </c>
      <c r="D9" s="159" t="s">
        <v>103</v>
      </c>
      <c r="E9" s="160"/>
      <c r="F9" s="160"/>
      <c r="G9" s="160"/>
      <c r="H9" s="160"/>
      <c r="I9" s="161"/>
      <c r="J9" s="162" t="s">
        <v>42</v>
      </c>
      <c r="K9" s="163"/>
      <c r="L9" s="166" t="s">
        <v>104</v>
      </c>
      <c r="M9" s="167"/>
      <c r="N9" s="167"/>
      <c r="O9" s="167"/>
      <c r="P9" s="167"/>
      <c r="Q9" s="168"/>
      <c r="R9" s="43"/>
    </row>
    <row r="10" spans="2:18" ht="23.25" customHeight="1" thickBot="1" x14ac:dyDescent="0.25">
      <c r="B10" s="42"/>
      <c r="C10" s="4" t="s">
        <v>43</v>
      </c>
      <c r="D10" s="172" t="s">
        <v>105</v>
      </c>
      <c r="E10" s="160"/>
      <c r="F10" s="160"/>
      <c r="G10" s="160"/>
      <c r="H10" s="160"/>
      <c r="I10" s="161"/>
      <c r="J10" s="164"/>
      <c r="K10" s="165"/>
      <c r="L10" s="169"/>
      <c r="M10" s="170"/>
      <c r="N10" s="170"/>
      <c r="O10" s="170"/>
      <c r="P10" s="170"/>
      <c r="Q10" s="171"/>
      <c r="R10" s="43"/>
    </row>
    <row r="11" spans="2:18" ht="6" customHeight="1" thickBot="1" x14ac:dyDescent="0.25">
      <c r="B11" s="42"/>
      <c r="I11" s="6"/>
      <c r="R11" s="43"/>
    </row>
    <row r="12" spans="2:18" ht="15" customHeight="1" x14ac:dyDescent="0.2">
      <c r="B12" s="42"/>
      <c r="C12" s="150" t="s">
        <v>13</v>
      </c>
      <c r="D12" s="151"/>
      <c r="E12" s="150" t="s">
        <v>77</v>
      </c>
      <c r="F12" s="152"/>
      <c r="G12" s="153" t="s">
        <v>0</v>
      </c>
      <c r="H12" s="154"/>
      <c r="I12" s="150" t="s">
        <v>2</v>
      </c>
      <c r="J12" s="152"/>
      <c r="K12" s="155" t="s">
        <v>5</v>
      </c>
      <c r="L12" s="156"/>
      <c r="M12" s="114" t="s">
        <v>1</v>
      </c>
      <c r="N12" s="157"/>
      <c r="O12" s="158"/>
      <c r="P12" s="129" t="s">
        <v>46</v>
      </c>
      <c r="Q12" s="130"/>
      <c r="R12" s="43"/>
    </row>
    <row r="13" spans="2:18" ht="15" customHeight="1" x14ac:dyDescent="0.2">
      <c r="B13" s="42"/>
      <c r="C13" s="131" t="s">
        <v>106</v>
      </c>
      <c r="D13" s="132"/>
      <c r="E13" s="135" t="s">
        <v>107</v>
      </c>
      <c r="F13" s="136"/>
      <c r="G13" s="138" t="s">
        <v>108</v>
      </c>
      <c r="H13" s="139"/>
      <c r="I13" s="131" t="s">
        <v>53</v>
      </c>
      <c r="J13" s="136"/>
      <c r="K13" s="138" t="s">
        <v>7</v>
      </c>
      <c r="L13" s="139"/>
      <c r="M13" s="142" t="s">
        <v>109</v>
      </c>
      <c r="N13" s="143"/>
      <c r="O13" s="144"/>
      <c r="P13" s="148" t="s">
        <v>51</v>
      </c>
      <c r="Q13" s="136"/>
      <c r="R13" s="43"/>
    </row>
    <row r="14" spans="2:18" ht="29.25" customHeight="1" thickBot="1" x14ac:dyDescent="0.25">
      <c r="B14" s="42"/>
      <c r="C14" s="133"/>
      <c r="D14" s="134"/>
      <c r="E14" s="133"/>
      <c r="F14" s="137"/>
      <c r="G14" s="140"/>
      <c r="H14" s="141"/>
      <c r="I14" s="133"/>
      <c r="J14" s="137"/>
      <c r="K14" s="140"/>
      <c r="L14" s="141"/>
      <c r="M14" s="145"/>
      <c r="N14" s="146"/>
      <c r="O14" s="147"/>
      <c r="P14" s="149"/>
      <c r="Q14" s="137"/>
      <c r="R14" s="43"/>
    </row>
    <row r="15" spans="2:18" ht="8.25" customHeight="1" thickBot="1" x14ac:dyDescent="0.25">
      <c r="B15" s="42"/>
      <c r="M15" s="44"/>
      <c r="N15" s="44"/>
      <c r="O15" s="44"/>
      <c r="P15" s="44"/>
      <c r="Q15" s="44"/>
      <c r="R15" s="43"/>
    </row>
    <row r="16" spans="2:18" x14ac:dyDescent="0.2">
      <c r="B16" s="42"/>
      <c r="C16" s="114" t="s">
        <v>10</v>
      </c>
      <c r="D16" s="117" t="s">
        <v>21</v>
      </c>
      <c r="E16" s="118"/>
      <c r="F16" s="119" t="s">
        <v>110</v>
      </c>
      <c r="G16" s="120"/>
      <c r="H16" s="7"/>
      <c r="I16" s="7"/>
      <c r="J16" s="7"/>
      <c r="K16" s="7"/>
      <c r="L16" s="7"/>
      <c r="M16" s="44"/>
      <c r="N16" s="44"/>
      <c r="O16" s="44"/>
      <c r="P16" s="44"/>
      <c r="Q16" s="44"/>
      <c r="R16" s="43"/>
    </row>
    <row r="17" spans="2:20" ht="18.75" customHeight="1" x14ac:dyDescent="0.2">
      <c r="B17" s="42"/>
      <c r="C17" s="115"/>
      <c r="D17" s="121" t="s">
        <v>22</v>
      </c>
      <c r="E17" s="122"/>
      <c r="F17" s="123" t="s">
        <v>101</v>
      </c>
      <c r="G17" s="124"/>
      <c r="H17" s="7"/>
      <c r="I17" s="7"/>
      <c r="J17" s="7"/>
      <c r="K17" s="7"/>
      <c r="L17" s="7"/>
      <c r="M17" s="44"/>
      <c r="N17" s="44"/>
      <c r="O17" s="44"/>
      <c r="P17" s="44"/>
      <c r="Q17" s="44"/>
      <c r="R17" s="43"/>
    </row>
    <row r="18" spans="2:20" ht="18.75" customHeight="1" thickBot="1" x14ac:dyDescent="0.25">
      <c r="B18" s="42"/>
      <c r="C18" s="116"/>
      <c r="D18" s="125" t="s">
        <v>23</v>
      </c>
      <c r="E18" s="126"/>
      <c r="F18" s="127" t="s">
        <v>111</v>
      </c>
      <c r="G18" s="128"/>
      <c r="H18" s="7"/>
      <c r="I18" s="7"/>
      <c r="J18" s="7"/>
      <c r="K18" s="7"/>
      <c r="L18" s="7"/>
      <c r="M18" s="44"/>
      <c r="N18" s="44"/>
      <c r="O18" s="44"/>
      <c r="P18" s="44"/>
      <c r="Q18" s="44"/>
      <c r="R18" s="43"/>
    </row>
    <row r="19" spans="2:20" ht="6" customHeight="1" thickBot="1" x14ac:dyDescent="0.25">
      <c r="B19" s="42"/>
      <c r="R19" s="43"/>
    </row>
    <row r="20" spans="2:20" ht="13.5" thickBot="1" x14ac:dyDescent="0.25">
      <c r="B20" s="104" t="s">
        <v>19</v>
      </c>
      <c r="C20" s="105"/>
      <c r="D20" s="105"/>
      <c r="E20" s="105"/>
      <c r="F20" s="105"/>
      <c r="G20" s="105"/>
      <c r="H20" s="105"/>
      <c r="I20" s="105"/>
      <c r="J20" s="105"/>
      <c r="K20" s="105"/>
      <c r="L20" s="105"/>
      <c r="M20" s="105"/>
      <c r="N20" s="105"/>
      <c r="O20" s="105"/>
      <c r="P20" s="105"/>
      <c r="Q20" s="105"/>
      <c r="R20" s="106"/>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7" t="s">
        <v>11</v>
      </c>
      <c r="D23" s="108"/>
      <c r="E23" s="108"/>
      <c r="F23" s="108"/>
      <c r="G23" s="108"/>
      <c r="H23" s="108"/>
      <c r="I23" s="108"/>
      <c r="J23" s="108"/>
      <c r="K23" s="108"/>
      <c r="L23" s="108"/>
      <c r="M23" s="108"/>
      <c r="N23" s="108"/>
      <c r="O23" s="108"/>
      <c r="P23" s="108"/>
      <c r="Q23" s="109"/>
      <c r="R23" s="43"/>
    </row>
    <row r="24" spans="2:20" ht="27" customHeight="1" thickBot="1" x14ac:dyDescent="0.25">
      <c r="B24" s="42"/>
      <c r="C24" s="46" t="s">
        <v>15</v>
      </c>
      <c r="D24" s="110" t="s">
        <v>61</v>
      </c>
      <c r="E24" s="111"/>
      <c r="F24" s="112"/>
      <c r="G24" s="113" t="s">
        <v>62</v>
      </c>
      <c r="H24" s="111"/>
      <c r="I24" s="112"/>
      <c r="J24" s="113" t="s">
        <v>63</v>
      </c>
      <c r="K24" s="111"/>
      <c r="L24" s="112"/>
      <c r="M24" s="113" t="s">
        <v>64</v>
      </c>
      <c r="N24" s="111"/>
      <c r="O24" s="112"/>
      <c r="P24" s="108" t="s">
        <v>12</v>
      </c>
      <c r="Q24" s="109"/>
      <c r="R24" s="43"/>
    </row>
    <row r="25" spans="2:20" ht="15" customHeight="1" x14ac:dyDescent="0.2">
      <c r="B25" s="42"/>
      <c r="C25" s="47" t="s">
        <v>16</v>
      </c>
      <c r="D25" s="84" t="s">
        <v>101</v>
      </c>
      <c r="E25" s="85"/>
      <c r="F25" s="86"/>
      <c r="G25" s="84" t="s">
        <v>101</v>
      </c>
      <c r="H25" s="85"/>
      <c r="I25" s="86"/>
      <c r="J25" s="84" t="s">
        <v>101</v>
      </c>
      <c r="K25" s="85"/>
      <c r="L25" s="86"/>
      <c r="M25" s="84" t="s">
        <v>101</v>
      </c>
      <c r="N25" s="85"/>
      <c r="O25" s="86"/>
      <c r="P25" s="97">
        <v>550000</v>
      </c>
      <c r="Q25" s="98"/>
      <c r="R25" s="43"/>
    </row>
    <row r="26" spans="2:20" ht="12.75" customHeight="1" thickBot="1" x14ac:dyDescent="0.25">
      <c r="B26" s="42"/>
      <c r="C26" s="48" t="s">
        <v>14</v>
      </c>
      <c r="D26" s="99">
        <v>107833</v>
      </c>
      <c r="E26" s="100"/>
      <c r="F26" s="101"/>
      <c r="G26" s="99">
        <v>115608</v>
      </c>
      <c r="H26" s="100"/>
      <c r="I26" s="101"/>
      <c r="J26" s="99">
        <v>120584</v>
      </c>
      <c r="K26" s="100"/>
      <c r="L26" s="101"/>
      <c r="M26" s="99">
        <v>92948</v>
      </c>
      <c r="N26" s="100"/>
      <c r="O26" s="101"/>
      <c r="P26" s="102">
        <f>SUM(D26:O26)</f>
        <v>436973</v>
      </c>
      <c r="Q26" s="103"/>
      <c r="R26" s="43"/>
    </row>
    <row r="27" spans="2:20" ht="13.5" customHeight="1" thickBot="1" x14ac:dyDescent="0.25">
      <c r="B27" s="42"/>
      <c r="C27" s="49" t="s">
        <v>24</v>
      </c>
      <c r="D27" s="84" t="s">
        <v>101</v>
      </c>
      <c r="E27" s="85"/>
      <c r="F27" s="86"/>
      <c r="G27" s="84" t="s">
        <v>101</v>
      </c>
      <c r="H27" s="85"/>
      <c r="I27" s="86"/>
      <c r="J27" s="84" t="s">
        <v>101</v>
      </c>
      <c r="K27" s="85"/>
      <c r="L27" s="86"/>
      <c r="M27" s="84" t="s">
        <v>101</v>
      </c>
      <c r="N27" s="85"/>
      <c r="O27" s="86"/>
      <c r="P27" s="87"/>
      <c r="Q27" s="88"/>
      <c r="R27" s="43"/>
      <c r="T27" s="50"/>
    </row>
    <row r="28" spans="2:20" x14ac:dyDescent="0.2">
      <c r="B28" s="42"/>
      <c r="R28" s="43"/>
    </row>
    <row r="29" spans="2:20" x14ac:dyDescent="0.2">
      <c r="B29" s="42"/>
      <c r="I29" s="89"/>
      <c r="J29" s="89"/>
      <c r="K29" s="89"/>
      <c r="L29" s="89"/>
      <c r="M29" s="89"/>
      <c r="N29" s="89"/>
      <c r="O29" s="89"/>
      <c r="P29" s="89"/>
      <c r="Q29" s="89"/>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90" t="s">
        <v>17</v>
      </c>
      <c r="D40" s="91"/>
      <c r="E40" s="91"/>
      <c r="F40" s="91"/>
      <c r="G40" s="91"/>
      <c r="H40" s="91"/>
      <c r="I40" s="91"/>
      <c r="J40" s="91"/>
      <c r="K40" s="92" t="s">
        <v>54</v>
      </c>
      <c r="L40" s="93"/>
      <c r="M40" s="93"/>
      <c r="N40" s="93"/>
      <c r="O40" s="93"/>
      <c r="P40" s="93"/>
      <c r="Q40" s="94"/>
      <c r="R40" s="43"/>
    </row>
    <row r="41" spans="2:18" ht="28.5" customHeight="1" thickBot="1" x14ac:dyDescent="0.25">
      <c r="B41" s="42"/>
      <c r="C41" s="51"/>
      <c r="D41" s="52" t="s">
        <v>56</v>
      </c>
      <c r="E41" s="95" t="s">
        <v>57</v>
      </c>
      <c r="F41" s="95"/>
      <c r="G41" s="95"/>
      <c r="H41" s="95"/>
      <c r="I41" s="95"/>
      <c r="J41" s="96"/>
      <c r="K41" s="53"/>
      <c r="L41" s="54"/>
      <c r="M41" s="54"/>
      <c r="N41" s="54"/>
      <c r="O41" s="54"/>
      <c r="P41" s="54"/>
      <c r="Q41" s="55"/>
      <c r="R41" s="43"/>
    </row>
    <row r="42" spans="2:18" ht="83.25" customHeight="1" thickBot="1" x14ac:dyDescent="0.25">
      <c r="B42" s="42"/>
      <c r="C42" s="11" t="s">
        <v>71</v>
      </c>
      <c r="D42" s="41">
        <v>44291</v>
      </c>
      <c r="E42" s="81" t="s">
        <v>128</v>
      </c>
      <c r="F42" s="82"/>
      <c r="G42" s="82"/>
      <c r="H42" s="82"/>
      <c r="I42" s="82"/>
      <c r="J42" s="83"/>
      <c r="K42" s="76"/>
      <c r="L42" s="76"/>
      <c r="M42" s="76"/>
      <c r="N42" s="76"/>
      <c r="O42" s="76"/>
      <c r="P42" s="76"/>
      <c r="Q42" s="77"/>
      <c r="R42" s="43"/>
    </row>
    <row r="43" spans="2:18" ht="114.75" customHeight="1" thickBot="1" x14ac:dyDescent="0.25">
      <c r="B43" s="42"/>
      <c r="C43" s="11" t="s">
        <v>72</v>
      </c>
      <c r="D43" s="41">
        <v>44384</v>
      </c>
      <c r="E43" s="81" t="s">
        <v>129</v>
      </c>
      <c r="F43" s="82"/>
      <c r="G43" s="82"/>
      <c r="H43" s="82"/>
      <c r="I43" s="82"/>
      <c r="J43" s="83"/>
      <c r="K43" s="76"/>
      <c r="L43" s="76"/>
      <c r="M43" s="76"/>
      <c r="N43" s="76"/>
      <c r="O43" s="76"/>
      <c r="P43" s="76"/>
      <c r="Q43" s="77"/>
      <c r="R43" s="43"/>
    </row>
    <row r="44" spans="2:18" ht="126.75" customHeight="1" thickBot="1" x14ac:dyDescent="0.25">
      <c r="B44" s="42"/>
      <c r="C44" s="11" t="s">
        <v>73</v>
      </c>
      <c r="D44" s="41">
        <v>44475</v>
      </c>
      <c r="E44" s="73" t="s">
        <v>136</v>
      </c>
      <c r="F44" s="74"/>
      <c r="G44" s="74"/>
      <c r="H44" s="74"/>
      <c r="I44" s="74"/>
      <c r="J44" s="75"/>
      <c r="K44" s="76"/>
      <c r="L44" s="76"/>
      <c r="M44" s="76"/>
      <c r="N44" s="76"/>
      <c r="O44" s="76"/>
      <c r="P44" s="76"/>
      <c r="Q44" s="77"/>
      <c r="R44" s="43"/>
    </row>
    <row r="45" spans="2:18" ht="100.5" customHeight="1" thickBot="1" x14ac:dyDescent="0.25">
      <c r="B45" s="42"/>
      <c r="C45" s="11" t="s">
        <v>74</v>
      </c>
      <c r="D45" s="41">
        <v>44545</v>
      </c>
      <c r="E45" s="73" t="s">
        <v>143</v>
      </c>
      <c r="F45" s="74"/>
      <c r="G45" s="74"/>
      <c r="H45" s="74"/>
      <c r="I45" s="74"/>
      <c r="J45" s="75"/>
      <c r="K45" s="76"/>
      <c r="L45" s="76"/>
      <c r="M45" s="76"/>
      <c r="N45" s="76"/>
      <c r="O45" s="76"/>
      <c r="P45" s="76"/>
      <c r="Q45" s="77"/>
      <c r="R45" s="43"/>
    </row>
    <row r="46" spans="2:18" ht="60" customHeight="1" thickBot="1" x14ac:dyDescent="0.25">
      <c r="B46" s="42"/>
      <c r="C46" s="11" t="s">
        <v>75</v>
      </c>
      <c r="D46" s="40"/>
      <c r="E46" s="78"/>
      <c r="F46" s="79"/>
      <c r="G46" s="79"/>
      <c r="H46" s="79"/>
      <c r="I46" s="79"/>
      <c r="J46" s="80"/>
      <c r="K46" s="76"/>
      <c r="L46" s="76"/>
      <c r="M46" s="76"/>
      <c r="N46" s="76"/>
      <c r="O46" s="76"/>
      <c r="P46" s="76"/>
      <c r="Q46" s="77"/>
      <c r="R46" s="43"/>
    </row>
    <row r="47" spans="2:18" x14ac:dyDescent="0.2">
      <c r="B47" s="42"/>
      <c r="R47" s="43"/>
    </row>
    <row r="48" spans="2:18" ht="13.5" thickBot="1" x14ac:dyDescent="0.25">
      <c r="B48" s="56"/>
      <c r="C48" s="57"/>
      <c r="D48" s="57"/>
      <c r="E48" s="57"/>
      <c r="F48" s="57"/>
      <c r="G48" s="57"/>
      <c r="H48" s="57"/>
      <c r="I48" s="57"/>
      <c r="J48" s="57"/>
      <c r="K48" s="57"/>
      <c r="L48" s="57"/>
      <c r="M48" s="57"/>
      <c r="N48" s="57"/>
      <c r="O48" s="57"/>
      <c r="P48" s="57"/>
      <c r="Q48" s="57"/>
      <c r="R48" s="58"/>
    </row>
    <row r="90" spans="3:21" ht="28.5" customHeight="1" x14ac:dyDescent="0.2"/>
    <row r="94" spans="3:21" ht="13.5" hidden="1" thickBot="1" x14ac:dyDescent="0.25">
      <c r="C94" s="15" t="s">
        <v>28</v>
      </c>
      <c r="D94" s="16"/>
      <c r="H94" s="59" t="s">
        <v>18</v>
      </c>
      <c r="I94" s="59" t="s">
        <v>20</v>
      </c>
      <c r="J94" s="59" t="s">
        <v>47</v>
      </c>
      <c r="U94" s="60" t="s">
        <v>25</v>
      </c>
    </row>
    <row r="95" spans="3:21" ht="25.5" hidden="1" x14ac:dyDescent="0.2">
      <c r="C95" s="18" t="s">
        <v>31</v>
      </c>
      <c r="D95" s="19"/>
      <c r="H95" s="61" t="s">
        <v>3</v>
      </c>
      <c r="I95" s="61" t="s">
        <v>6</v>
      </c>
      <c r="J95" s="61" t="s">
        <v>48</v>
      </c>
      <c r="M95" s="71"/>
      <c r="N95" s="71"/>
    </row>
    <row r="96" spans="3:21" ht="25.5" hidden="1" x14ac:dyDescent="0.2">
      <c r="C96" s="18" t="s">
        <v>32</v>
      </c>
      <c r="D96" s="19"/>
      <c r="H96" s="61" t="s">
        <v>53</v>
      </c>
      <c r="I96" s="61" t="s">
        <v>58</v>
      </c>
      <c r="J96" s="61" t="s">
        <v>49</v>
      </c>
      <c r="M96" s="70"/>
      <c r="N96" s="70"/>
    </row>
    <row r="97" spans="3:14" ht="38.25" hidden="1" x14ac:dyDescent="0.2">
      <c r="C97" s="18" t="s">
        <v>33</v>
      </c>
      <c r="D97" s="19"/>
      <c r="H97" s="61" t="s">
        <v>4</v>
      </c>
      <c r="I97" s="61" t="s">
        <v>7</v>
      </c>
      <c r="J97" s="61" t="s">
        <v>50</v>
      </c>
      <c r="M97" s="70"/>
      <c r="N97" s="70"/>
    </row>
    <row r="98" spans="3:14" hidden="1" x14ac:dyDescent="0.2">
      <c r="C98" s="18" t="s">
        <v>34</v>
      </c>
      <c r="D98" s="19"/>
      <c r="H98" s="61"/>
      <c r="I98" s="61" t="s">
        <v>52</v>
      </c>
      <c r="J98" s="61" t="s">
        <v>51</v>
      </c>
      <c r="M98" s="70"/>
      <c r="N98" s="70"/>
    </row>
    <row r="99" spans="3:14" ht="25.5" hidden="1" x14ac:dyDescent="0.2">
      <c r="C99" s="18" t="s">
        <v>65</v>
      </c>
      <c r="D99" s="19"/>
      <c r="H99" s="61"/>
      <c r="I99" s="61" t="s">
        <v>8</v>
      </c>
      <c r="J99" s="61" t="s">
        <v>55</v>
      </c>
      <c r="M99" s="70"/>
      <c r="N99" s="70"/>
    </row>
    <row r="100" spans="3:14" hidden="1" x14ac:dyDescent="0.2">
      <c r="C100" s="18" t="s">
        <v>66</v>
      </c>
      <c r="D100" s="19"/>
      <c r="H100" s="61"/>
      <c r="I100" s="61" t="s">
        <v>9</v>
      </c>
      <c r="J100" s="61"/>
      <c r="M100" s="70"/>
      <c r="N100" s="70"/>
    </row>
    <row r="101" spans="3:14" hidden="1" x14ac:dyDescent="0.2">
      <c r="C101" s="18" t="s">
        <v>35</v>
      </c>
      <c r="D101" s="19"/>
      <c r="M101" s="71"/>
      <c r="N101" s="71"/>
    </row>
    <row r="102" spans="3:14" ht="66" hidden="1" customHeight="1" x14ac:dyDescent="0.2">
      <c r="C102" s="18" t="s">
        <v>36</v>
      </c>
      <c r="D102" s="19"/>
      <c r="M102" s="72"/>
      <c r="N102" s="72"/>
    </row>
    <row r="103" spans="3:14" hidden="1" x14ac:dyDescent="0.2">
      <c r="C103" s="18" t="s">
        <v>27</v>
      </c>
      <c r="D103" s="19"/>
    </row>
    <row r="104" spans="3:14" ht="25.5" hidden="1" x14ac:dyDescent="0.2">
      <c r="C104" s="18" t="s">
        <v>37</v>
      </c>
      <c r="D104" s="19"/>
    </row>
    <row r="105" spans="3:14" ht="25.5" hidden="1" x14ac:dyDescent="0.2">
      <c r="C105" s="18" t="s">
        <v>38</v>
      </c>
      <c r="D105" s="19"/>
    </row>
    <row r="106" spans="3:14" ht="25.5" hidden="1" x14ac:dyDescent="0.2">
      <c r="C106" s="18" t="s">
        <v>39</v>
      </c>
      <c r="D106" s="19"/>
    </row>
    <row r="107" spans="3:14" hidden="1" x14ac:dyDescent="0.2">
      <c r="C107" s="18" t="s">
        <v>30</v>
      </c>
      <c r="D107" s="20"/>
    </row>
    <row r="108" spans="3:14" hidden="1" x14ac:dyDescent="0.2">
      <c r="C108" s="18" t="s">
        <v>29</v>
      </c>
      <c r="D108" s="21"/>
    </row>
    <row r="109" spans="3:14" hidden="1" x14ac:dyDescent="0.2">
      <c r="C109" s="18" t="s">
        <v>40</v>
      </c>
      <c r="D109" s="20"/>
    </row>
    <row r="111" spans="3:14" ht="6.75" customHeight="1" x14ac:dyDescent="0.2"/>
    <row r="112" spans="3:14" ht="15" customHeight="1" x14ac:dyDescent="0.2">
      <c r="C112" s="22"/>
    </row>
    <row r="113" spans="3:3" ht="18.75" customHeight="1" x14ac:dyDescent="0.2">
      <c r="C113" s="22"/>
    </row>
    <row r="114" spans="3:3" ht="15" customHeight="1" x14ac:dyDescent="0.2">
      <c r="C114" s="22"/>
    </row>
    <row r="115" spans="3:3" ht="11.25" customHeight="1" x14ac:dyDescent="0.2">
      <c r="C115" s="22"/>
    </row>
    <row r="116" spans="3:3" ht="16.5" customHeight="1" x14ac:dyDescent="0.2">
      <c r="C116" s="22"/>
    </row>
    <row r="117" spans="3:3" ht="12" customHeight="1" x14ac:dyDescent="0.2">
      <c r="C117" s="22"/>
    </row>
    <row r="118" spans="3:3" ht="25.5" customHeight="1" x14ac:dyDescent="0.2">
      <c r="C118" s="22"/>
    </row>
    <row r="119" spans="3:3" ht="27.75" customHeight="1" x14ac:dyDescent="0.2">
      <c r="C119" s="22"/>
    </row>
    <row r="120" spans="3:3" ht="36.75" customHeight="1" x14ac:dyDescent="0.2">
      <c r="C120" s="23"/>
    </row>
    <row r="121" spans="3:3" x14ac:dyDescent="0.2">
      <c r="C121"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E46:J46"/>
    <mergeCell ref="K46:Q46"/>
    <mergeCell ref="M99:N99"/>
    <mergeCell ref="M100:N100"/>
    <mergeCell ref="M101:N101"/>
    <mergeCell ref="M102:N102"/>
    <mergeCell ref="M95:N95"/>
    <mergeCell ref="M96:N96"/>
    <mergeCell ref="M97:N97"/>
    <mergeCell ref="M98:N98"/>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J26 G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6 E42:J46"/>
    <dataValidation type="list" allowBlank="1" showInputMessage="1" showErrorMessage="1" sqref="D8:I8">
      <formula1>$C$95:$C$109</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$J$95:$J$99</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opLeftCell="A10" zoomScale="80" zoomScaleNormal="80" zoomScaleSheetLayoutView="100" workbookViewId="0">
      <selection activeCell="P26" sqref="P26:Q26"/>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3"/>
      <c r="C2" s="174"/>
      <c r="D2" s="175"/>
      <c r="E2" s="178" t="s">
        <v>60</v>
      </c>
      <c r="F2" s="179"/>
      <c r="G2" s="179"/>
      <c r="H2" s="179"/>
      <c r="I2" s="179"/>
      <c r="J2" s="179"/>
      <c r="K2" s="179"/>
      <c r="L2" s="179"/>
      <c r="M2" s="179"/>
      <c r="N2" s="180"/>
      <c r="O2" s="187" t="s">
        <v>59</v>
      </c>
      <c r="P2" s="187"/>
      <c r="Q2" s="187"/>
      <c r="R2" s="187"/>
    </row>
    <row r="3" spans="2:18" ht="24.75" customHeight="1" x14ac:dyDescent="0.2">
      <c r="B3" s="176"/>
      <c r="C3" s="70"/>
      <c r="D3" s="177"/>
      <c r="E3" s="181"/>
      <c r="F3" s="182"/>
      <c r="G3" s="182"/>
      <c r="H3" s="182"/>
      <c r="I3" s="182"/>
      <c r="J3" s="182"/>
      <c r="K3" s="182"/>
      <c r="L3" s="182"/>
      <c r="M3" s="182"/>
      <c r="N3" s="183"/>
      <c r="O3" s="187" t="s">
        <v>98</v>
      </c>
      <c r="P3" s="187"/>
      <c r="Q3" s="187"/>
      <c r="R3" s="187"/>
    </row>
    <row r="4" spans="2:18" ht="24.75" customHeight="1" thickBot="1" x14ac:dyDescent="0.25">
      <c r="B4" s="176"/>
      <c r="C4" s="70"/>
      <c r="D4" s="177"/>
      <c r="E4" s="184"/>
      <c r="F4" s="185"/>
      <c r="G4" s="185"/>
      <c r="H4" s="185"/>
      <c r="I4" s="185"/>
      <c r="J4" s="185"/>
      <c r="K4" s="185"/>
      <c r="L4" s="185"/>
      <c r="M4" s="185"/>
      <c r="N4" s="186"/>
      <c r="O4" s="187" t="s">
        <v>99</v>
      </c>
      <c r="P4" s="187"/>
      <c r="Q4" s="187"/>
      <c r="R4" s="187"/>
    </row>
    <row r="5" spans="2:18" ht="13.5" thickBot="1" x14ac:dyDescent="0.25">
      <c r="B5" s="188" t="s">
        <v>120</v>
      </c>
      <c r="C5" s="189"/>
      <c r="D5" s="189"/>
      <c r="E5" s="189"/>
      <c r="F5" s="189"/>
      <c r="G5" s="189"/>
      <c r="H5" s="189"/>
      <c r="I5" s="189"/>
      <c r="J5" s="189"/>
      <c r="K5" s="189"/>
      <c r="L5" s="189"/>
      <c r="M5" s="189"/>
      <c r="N5" s="189"/>
      <c r="O5" s="190"/>
      <c r="P5" s="190"/>
      <c r="Q5" s="190"/>
      <c r="R5" s="191"/>
    </row>
    <row r="6" spans="2:18" ht="15" customHeight="1" thickBot="1" x14ac:dyDescent="0.25">
      <c r="B6" s="92" t="s">
        <v>76</v>
      </c>
      <c r="C6" s="93"/>
      <c r="D6" s="93"/>
      <c r="E6" s="93"/>
      <c r="F6" s="93"/>
      <c r="G6" s="93"/>
      <c r="H6" s="93"/>
      <c r="I6" s="93"/>
      <c r="J6" s="93"/>
      <c r="K6" s="93"/>
      <c r="L6" s="93"/>
      <c r="M6" s="93"/>
      <c r="N6" s="93"/>
      <c r="O6" s="93"/>
      <c r="P6" s="93"/>
      <c r="Q6" s="93"/>
      <c r="R6" s="94"/>
    </row>
    <row r="7" spans="2:18" ht="13.5" thickBot="1" x14ac:dyDescent="0.25">
      <c r="B7" s="42"/>
      <c r="C7" s="192"/>
      <c r="D7" s="192"/>
      <c r="E7" s="192"/>
      <c r="F7" s="192"/>
      <c r="G7" s="192"/>
      <c r="H7" s="192"/>
      <c r="I7" s="192"/>
      <c r="J7" s="192"/>
      <c r="K7" s="192"/>
      <c r="L7" s="192"/>
      <c r="M7" s="192"/>
      <c r="N7" s="192"/>
      <c r="O7" s="192"/>
      <c r="P7" s="192"/>
      <c r="Q7" s="192"/>
      <c r="R7" s="43"/>
    </row>
    <row r="8" spans="2:18" ht="23.25" customHeight="1" thickBot="1" x14ac:dyDescent="0.25">
      <c r="B8" s="42"/>
      <c r="C8" s="4" t="s">
        <v>45</v>
      </c>
      <c r="D8" s="193" t="s">
        <v>38</v>
      </c>
      <c r="E8" s="194"/>
      <c r="F8" s="194"/>
      <c r="G8" s="194"/>
      <c r="H8" s="194"/>
      <c r="I8" s="195"/>
      <c r="J8" s="196" t="s">
        <v>41</v>
      </c>
      <c r="K8" s="197"/>
      <c r="L8" s="198" t="s">
        <v>112</v>
      </c>
      <c r="M8" s="199"/>
      <c r="N8" s="199"/>
      <c r="O8" s="199"/>
      <c r="P8" s="199"/>
      <c r="Q8" s="200"/>
      <c r="R8" s="43"/>
    </row>
    <row r="9" spans="2:18" ht="23.25" customHeight="1" thickBot="1" x14ac:dyDescent="0.25">
      <c r="B9" s="42"/>
      <c r="C9" s="4" t="s">
        <v>44</v>
      </c>
      <c r="D9" s="159" t="s">
        <v>103</v>
      </c>
      <c r="E9" s="160"/>
      <c r="F9" s="160"/>
      <c r="G9" s="160"/>
      <c r="H9" s="160"/>
      <c r="I9" s="161"/>
      <c r="J9" s="162" t="s">
        <v>42</v>
      </c>
      <c r="K9" s="163"/>
      <c r="L9" s="166" t="s">
        <v>121</v>
      </c>
      <c r="M9" s="167"/>
      <c r="N9" s="167"/>
      <c r="O9" s="167"/>
      <c r="P9" s="167"/>
      <c r="Q9" s="168"/>
      <c r="R9" s="43"/>
    </row>
    <row r="10" spans="2:18" ht="23.25" customHeight="1" thickBot="1" x14ac:dyDescent="0.25">
      <c r="B10" s="42"/>
      <c r="C10" s="4" t="s">
        <v>43</v>
      </c>
      <c r="D10" s="172" t="s">
        <v>105</v>
      </c>
      <c r="E10" s="160"/>
      <c r="F10" s="160"/>
      <c r="G10" s="160"/>
      <c r="H10" s="160"/>
      <c r="I10" s="161"/>
      <c r="J10" s="164"/>
      <c r="K10" s="165"/>
      <c r="L10" s="169"/>
      <c r="M10" s="170"/>
      <c r="N10" s="170"/>
      <c r="O10" s="170"/>
      <c r="P10" s="170"/>
      <c r="Q10" s="171"/>
      <c r="R10" s="43"/>
    </row>
    <row r="11" spans="2:18" ht="6" customHeight="1" thickBot="1" x14ac:dyDescent="0.25">
      <c r="B11" s="42"/>
      <c r="I11" s="6"/>
      <c r="R11" s="43"/>
    </row>
    <row r="12" spans="2:18" ht="15" customHeight="1" x14ac:dyDescent="0.2">
      <c r="B12" s="42"/>
      <c r="C12" s="150" t="s">
        <v>13</v>
      </c>
      <c r="D12" s="151"/>
      <c r="E12" s="150" t="s">
        <v>77</v>
      </c>
      <c r="F12" s="152"/>
      <c r="G12" s="153" t="s">
        <v>0</v>
      </c>
      <c r="H12" s="154"/>
      <c r="I12" s="150" t="s">
        <v>2</v>
      </c>
      <c r="J12" s="152"/>
      <c r="K12" s="155" t="s">
        <v>5</v>
      </c>
      <c r="L12" s="156"/>
      <c r="M12" s="114" t="s">
        <v>1</v>
      </c>
      <c r="N12" s="157"/>
      <c r="O12" s="158"/>
      <c r="P12" s="129" t="s">
        <v>46</v>
      </c>
      <c r="Q12" s="130"/>
      <c r="R12" s="43"/>
    </row>
    <row r="13" spans="2:18" ht="15" customHeight="1" x14ac:dyDescent="0.2">
      <c r="B13" s="42"/>
      <c r="C13" s="131" t="s">
        <v>113</v>
      </c>
      <c r="D13" s="132"/>
      <c r="E13" s="131" t="s">
        <v>119</v>
      </c>
      <c r="F13" s="136"/>
      <c r="G13" s="138" t="s">
        <v>114</v>
      </c>
      <c r="H13" s="139"/>
      <c r="I13" s="131" t="s">
        <v>53</v>
      </c>
      <c r="J13" s="136"/>
      <c r="K13" s="138" t="s">
        <v>7</v>
      </c>
      <c r="L13" s="139"/>
      <c r="M13" s="142" t="s">
        <v>115</v>
      </c>
      <c r="N13" s="143"/>
      <c r="O13" s="144"/>
      <c r="P13" s="148" t="s">
        <v>51</v>
      </c>
      <c r="Q13" s="136"/>
      <c r="R13" s="43"/>
    </row>
    <row r="14" spans="2:18" ht="29.25" customHeight="1" thickBot="1" x14ac:dyDescent="0.25">
      <c r="B14" s="42"/>
      <c r="C14" s="133"/>
      <c r="D14" s="134"/>
      <c r="E14" s="133"/>
      <c r="F14" s="137"/>
      <c r="G14" s="140"/>
      <c r="H14" s="141"/>
      <c r="I14" s="133"/>
      <c r="J14" s="137"/>
      <c r="K14" s="140"/>
      <c r="L14" s="141"/>
      <c r="M14" s="145"/>
      <c r="N14" s="146"/>
      <c r="O14" s="147"/>
      <c r="P14" s="149"/>
      <c r="Q14" s="137"/>
      <c r="R14" s="43"/>
    </row>
    <row r="15" spans="2:18" ht="8.25" customHeight="1" thickBot="1" x14ac:dyDescent="0.25">
      <c r="B15" s="42"/>
      <c r="M15" s="44"/>
      <c r="N15" s="44"/>
      <c r="O15" s="44"/>
      <c r="P15" s="44"/>
      <c r="Q15" s="44"/>
      <c r="R15" s="43"/>
    </row>
    <row r="16" spans="2:18" ht="13.5" thickBot="1" x14ac:dyDescent="0.25">
      <c r="B16" s="42"/>
      <c r="C16" s="114" t="s">
        <v>10</v>
      </c>
      <c r="D16" s="117" t="s">
        <v>21</v>
      </c>
      <c r="E16" s="118"/>
      <c r="F16" s="127" t="s">
        <v>117</v>
      </c>
      <c r="G16" s="128"/>
      <c r="H16" s="7"/>
      <c r="I16" s="7"/>
      <c r="J16" s="7"/>
      <c r="K16" s="7"/>
      <c r="L16" s="7"/>
      <c r="M16" s="44"/>
      <c r="N16" s="44"/>
      <c r="O16" s="44"/>
      <c r="P16" s="44"/>
      <c r="Q16" s="44"/>
      <c r="R16" s="43"/>
    </row>
    <row r="17" spans="2:20" ht="18.75" customHeight="1" x14ac:dyDescent="0.2">
      <c r="B17" s="42"/>
      <c r="C17" s="115"/>
      <c r="D17" s="121" t="s">
        <v>22</v>
      </c>
      <c r="E17" s="122"/>
      <c r="F17" s="123" t="s">
        <v>101</v>
      </c>
      <c r="G17" s="124"/>
      <c r="H17" s="7"/>
      <c r="I17" s="7"/>
      <c r="J17" s="7"/>
      <c r="K17" s="7"/>
      <c r="L17" s="7"/>
      <c r="M17" s="44"/>
      <c r="N17" s="44"/>
      <c r="O17" s="44"/>
      <c r="P17" s="44"/>
      <c r="Q17" s="44"/>
      <c r="R17" s="43"/>
    </row>
    <row r="18" spans="2:20" ht="18.75" customHeight="1" thickBot="1" x14ac:dyDescent="0.25">
      <c r="B18" s="42"/>
      <c r="C18" s="116"/>
      <c r="D18" s="125" t="s">
        <v>23</v>
      </c>
      <c r="E18" s="126"/>
      <c r="F18" s="127" t="s">
        <v>118</v>
      </c>
      <c r="G18" s="128"/>
      <c r="H18" s="7"/>
      <c r="I18" s="7"/>
      <c r="J18" s="7"/>
      <c r="K18" s="7"/>
      <c r="L18" s="7"/>
      <c r="M18" s="44"/>
      <c r="N18" s="44"/>
      <c r="O18" s="44"/>
      <c r="P18" s="44"/>
      <c r="Q18" s="44"/>
      <c r="R18" s="43"/>
    </row>
    <row r="19" spans="2:20" ht="6" customHeight="1" thickBot="1" x14ac:dyDescent="0.25">
      <c r="B19" s="42"/>
      <c r="R19" s="43"/>
    </row>
    <row r="20" spans="2:20" ht="13.5" thickBot="1" x14ac:dyDescent="0.25">
      <c r="B20" s="104" t="s">
        <v>19</v>
      </c>
      <c r="C20" s="105"/>
      <c r="D20" s="105"/>
      <c r="E20" s="105"/>
      <c r="F20" s="105"/>
      <c r="G20" s="105"/>
      <c r="H20" s="105"/>
      <c r="I20" s="105"/>
      <c r="J20" s="105"/>
      <c r="K20" s="105"/>
      <c r="L20" s="105"/>
      <c r="M20" s="105"/>
      <c r="N20" s="105"/>
      <c r="O20" s="105"/>
      <c r="P20" s="105"/>
      <c r="Q20" s="105"/>
      <c r="R20" s="106"/>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7" t="s">
        <v>11</v>
      </c>
      <c r="D23" s="211"/>
      <c r="E23" s="211"/>
      <c r="F23" s="108"/>
      <c r="G23" s="108"/>
      <c r="H23" s="108"/>
      <c r="I23" s="108"/>
      <c r="J23" s="108"/>
      <c r="K23" s="108"/>
      <c r="L23" s="108"/>
      <c r="M23" s="108"/>
      <c r="N23" s="108"/>
      <c r="O23" s="108"/>
      <c r="P23" s="108"/>
      <c r="Q23" s="109"/>
      <c r="R23" s="43"/>
    </row>
    <row r="24" spans="2:20" ht="27" customHeight="1" thickBot="1" x14ac:dyDescent="0.25">
      <c r="B24" s="42"/>
      <c r="C24" s="62" t="s">
        <v>15</v>
      </c>
      <c r="D24" s="110" t="s">
        <v>61</v>
      </c>
      <c r="E24" s="111"/>
      <c r="F24" s="112"/>
      <c r="G24" s="113" t="s">
        <v>62</v>
      </c>
      <c r="H24" s="111"/>
      <c r="I24" s="112"/>
      <c r="J24" s="113" t="s">
        <v>63</v>
      </c>
      <c r="K24" s="111"/>
      <c r="L24" s="112"/>
      <c r="M24" s="113" t="s">
        <v>64</v>
      </c>
      <c r="N24" s="111"/>
      <c r="O24" s="112"/>
      <c r="P24" s="108" t="s">
        <v>12</v>
      </c>
      <c r="Q24" s="109"/>
      <c r="R24" s="43"/>
    </row>
    <row r="25" spans="2:20" ht="15" customHeight="1" x14ac:dyDescent="0.2">
      <c r="B25" s="42"/>
      <c r="C25" s="63" t="s">
        <v>16</v>
      </c>
      <c r="D25" s="84" t="s">
        <v>101</v>
      </c>
      <c r="E25" s="85"/>
      <c r="F25" s="86"/>
      <c r="G25" s="84" t="s">
        <v>101</v>
      </c>
      <c r="H25" s="85"/>
      <c r="I25" s="86"/>
      <c r="J25" s="84" t="s">
        <v>101</v>
      </c>
      <c r="K25" s="85"/>
      <c r="L25" s="86"/>
      <c r="M25" s="84" t="s">
        <v>101</v>
      </c>
      <c r="N25" s="85"/>
      <c r="O25" s="86"/>
      <c r="P25" s="97">
        <v>6250</v>
      </c>
      <c r="Q25" s="209"/>
      <c r="R25" s="43"/>
    </row>
    <row r="26" spans="2:20" ht="13.5" thickBot="1" x14ac:dyDescent="0.25">
      <c r="B26" s="42"/>
      <c r="C26" s="64" t="s">
        <v>14</v>
      </c>
      <c r="D26" s="201">
        <v>430</v>
      </c>
      <c r="E26" s="202"/>
      <c r="F26" s="203"/>
      <c r="G26" s="201">
        <v>316</v>
      </c>
      <c r="H26" s="202"/>
      <c r="I26" s="203"/>
      <c r="J26" s="201">
        <v>800</v>
      </c>
      <c r="K26" s="202"/>
      <c r="L26" s="203"/>
      <c r="M26" s="201">
        <v>440</v>
      </c>
      <c r="N26" s="202"/>
      <c r="O26" s="203"/>
      <c r="P26" s="102">
        <f>SUM(D26:O26)</f>
        <v>1986</v>
      </c>
      <c r="Q26" s="210"/>
      <c r="R26" s="43"/>
    </row>
    <row r="27" spans="2:20" ht="15.75" customHeight="1" thickBot="1" x14ac:dyDescent="0.25">
      <c r="B27" s="42"/>
      <c r="C27" s="65" t="s">
        <v>24</v>
      </c>
      <c r="D27" s="84" t="s">
        <v>101</v>
      </c>
      <c r="E27" s="85"/>
      <c r="F27" s="86"/>
      <c r="G27" s="84" t="s">
        <v>101</v>
      </c>
      <c r="H27" s="85"/>
      <c r="I27" s="86"/>
      <c r="J27" s="84" t="s">
        <v>101</v>
      </c>
      <c r="K27" s="85"/>
      <c r="L27" s="86"/>
      <c r="M27" s="84" t="s">
        <v>101</v>
      </c>
      <c r="N27" s="85"/>
      <c r="O27" s="86"/>
      <c r="P27" s="204"/>
      <c r="Q27" s="205"/>
      <c r="R27" s="43"/>
      <c r="T27" s="50"/>
    </row>
    <row r="28" spans="2:20" x14ac:dyDescent="0.2">
      <c r="B28" s="42"/>
      <c r="R28" s="43"/>
    </row>
    <row r="29" spans="2:20" x14ac:dyDescent="0.2">
      <c r="B29" s="42"/>
      <c r="I29" s="89"/>
      <c r="J29" s="89"/>
      <c r="K29" s="89"/>
      <c r="L29" s="89"/>
      <c r="M29" s="89"/>
      <c r="N29" s="89"/>
      <c r="O29" s="89"/>
      <c r="P29" s="89"/>
      <c r="Q29" s="89"/>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90" t="s">
        <v>17</v>
      </c>
      <c r="D40" s="91"/>
      <c r="E40" s="91"/>
      <c r="F40" s="91"/>
      <c r="G40" s="91"/>
      <c r="H40" s="91"/>
      <c r="I40" s="91"/>
      <c r="J40" s="91"/>
      <c r="K40" s="92" t="s">
        <v>54</v>
      </c>
      <c r="L40" s="93"/>
      <c r="M40" s="93"/>
      <c r="N40" s="93"/>
      <c r="O40" s="93"/>
      <c r="P40" s="93"/>
      <c r="Q40" s="94"/>
      <c r="R40" s="43"/>
    </row>
    <row r="41" spans="2:18" ht="28.5" customHeight="1" thickBot="1" x14ac:dyDescent="0.25">
      <c r="B41" s="42"/>
      <c r="C41" s="51"/>
      <c r="D41" s="52" t="s">
        <v>56</v>
      </c>
      <c r="E41" s="95" t="s">
        <v>57</v>
      </c>
      <c r="F41" s="95"/>
      <c r="G41" s="95"/>
      <c r="H41" s="95"/>
      <c r="I41" s="95"/>
      <c r="J41" s="96"/>
      <c r="K41" s="53"/>
      <c r="L41" s="54"/>
      <c r="M41" s="54"/>
      <c r="N41" s="54"/>
      <c r="O41" s="54"/>
      <c r="P41" s="54"/>
      <c r="Q41" s="55"/>
      <c r="R41" s="43"/>
    </row>
    <row r="42" spans="2:18" ht="101.25" customHeight="1" thickBot="1" x14ac:dyDescent="0.25">
      <c r="B42" s="42"/>
      <c r="C42" s="11" t="s">
        <v>71</v>
      </c>
      <c r="D42" s="41">
        <v>44291</v>
      </c>
      <c r="E42" s="81" t="s">
        <v>122</v>
      </c>
      <c r="F42" s="82"/>
      <c r="G42" s="82"/>
      <c r="H42" s="82"/>
      <c r="I42" s="82"/>
      <c r="J42" s="83"/>
      <c r="K42" s="76"/>
      <c r="L42" s="76"/>
      <c r="M42" s="76"/>
      <c r="N42" s="76"/>
      <c r="O42" s="76"/>
      <c r="P42" s="76"/>
      <c r="Q42" s="77"/>
      <c r="R42" s="43"/>
    </row>
    <row r="43" spans="2:18" ht="95.25" customHeight="1" thickBot="1" x14ac:dyDescent="0.25">
      <c r="B43" s="42"/>
      <c r="C43" s="11" t="s">
        <v>72</v>
      </c>
      <c r="D43" s="41">
        <v>44365</v>
      </c>
      <c r="E43" s="81" t="s">
        <v>130</v>
      </c>
      <c r="F43" s="82"/>
      <c r="G43" s="82"/>
      <c r="H43" s="82"/>
      <c r="I43" s="82"/>
      <c r="J43" s="83"/>
      <c r="K43" s="76"/>
      <c r="L43" s="76"/>
      <c r="M43" s="76"/>
      <c r="N43" s="76"/>
      <c r="O43" s="76"/>
      <c r="P43" s="76"/>
      <c r="Q43" s="77"/>
      <c r="R43" s="43"/>
    </row>
    <row r="44" spans="2:18" ht="104.25" customHeight="1" thickBot="1" x14ac:dyDescent="0.25">
      <c r="B44" s="42"/>
      <c r="C44" s="11" t="s">
        <v>73</v>
      </c>
      <c r="D44" s="41">
        <v>44475</v>
      </c>
      <c r="E44" s="73" t="s">
        <v>137</v>
      </c>
      <c r="F44" s="74"/>
      <c r="G44" s="74"/>
      <c r="H44" s="74"/>
      <c r="I44" s="74"/>
      <c r="J44" s="75"/>
      <c r="K44" s="76"/>
      <c r="L44" s="76"/>
      <c r="M44" s="76"/>
      <c r="N44" s="76"/>
      <c r="O44" s="76"/>
      <c r="P44" s="76"/>
      <c r="Q44" s="77"/>
      <c r="R44" s="43"/>
    </row>
    <row r="45" spans="2:18" ht="57.75" customHeight="1" thickBot="1" x14ac:dyDescent="0.25">
      <c r="B45" s="42"/>
      <c r="C45" s="11" t="s">
        <v>74</v>
      </c>
      <c r="D45" s="68">
        <v>44545</v>
      </c>
      <c r="E45" s="206" t="s">
        <v>144</v>
      </c>
      <c r="F45" s="207"/>
      <c r="G45" s="207"/>
      <c r="H45" s="207"/>
      <c r="I45" s="207"/>
      <c r="J45" s="208"/>
      <c r="K45" s="76"/>
      <c r="L45" s="76"/>
      <c r="M45" s="76"/>
      <c r="N45" s="76"/>
      <c r="O45" s="76"/>
      <c r="P45" s="76"/>
      <c r="Q45" s="77"/>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71"/>
      <c r="N94" s="71"/>
    </row>
    <row r="95" spans="3:21" ht="25.5" hidden="1" x14ac:dyDescent="0.2">
      <c r="C95" s="18" t="s">
        <v>32</v>
      </c>
      <c r="D95" s="19"/>
      <c r="H95" s="61" t="s">
        <v>53</v>
      </c>
      <c r="I95" s="61" t="s">
        <v>58</v>
      </c>
      <c r="J95" s="61" t="s">
        <v>49</v>
      </c>
      <c r="M95" s="70"/>
      <c r="N95" s="70"/>
    </row>
    <row r="96" spans="3:21" ht="38.25" hidden="1" x14ac:dyDescent="0.2">
      <c r="C96" s="18" t="s">
        <v>33</v>
      </c>
      <c r="D96" s="19"/>
      <c r="H96" s="61" t="s">
        <v>4</v>
      </c>
      <c r="I96" s="61" t="s">
        <v>7</v>
      </c>
      <c r="J96" s="61" t="s">
        <v>50</v>
      </c>
      <c r="M96" s="70"/>
      <c r="N96" s="70"/>
    </row>
    <row r="97" spans="3:14" hidden="1" x14ac:dyDescent="0.2">
      <c r="C97" s="18" t="s">
        <v>34</v>
      </c>
      <c r="D97" s="19"/>
      <c r="H97" s="61"/>
      <c r="I97" s="61" t="s">
        <v>52</v>
      </c>
      <c r="J97" s="61" t="s">
        <v>51</v>
      </c>
      <c r="M97" s="70"/>
      <c r="N97" s="70"/>
    </row>
    <row r="98" spans="3:14" ht="25.5" hidden="1" x14ac:dyDescent="0.2">
      <c r="C98" s="18" t="s">
        <v>65</v>
      </c>
      <c r="D98" s="19"/>
      <c r="H98" s="61"/>
      <c r="I98" s="61" t="s">
        <v>8</v>
      </c>
      <c r="J98" s="61" t="s">
        <v>55</v>
      </c>
      <c r="M98" s="70"/>
      <c r="N98" s="70"/>
    </row>
    <row r="99" spans="3:14" hidden="1" x14ac:dyDescent="0.2">
      <c r="C99" s="18" t="s">
        <v>66</v>
      </c>
      <c r="D99" s="19"/>
      <c r="H99" s="61"/>
      <c r="I99" s="61" t="s">
        <v>9</v>
      </c>
      <c r="J99" s="61"/>
      <c r="M99" s="70"/>
      <c r="N99" s="70"/>
    </row>
    <row r="100" spans="3:14" hidden="1" x14ac:dyDescent="0.2">
      <c r="C100" s="18" t="s">
        <v>35</v>
      </c>
      <c r="D100" s="19"/>
      <c r="M100" s="71"/>
      <c r="N100" s="71"/>
    </row>
    <row r="101" spans="3:14" ht="66" hidden="1" customHeight="1" x14ac:dyDescent="0.2">
      <c r="C101" s="18" t="s">
        <v>36</v>
      </c>
      <c r="D101" s="19"/>
      <c r="M101" s="72"/>
      <c r="N101" s="72"/>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E45:J45"/>
    <mergeCell ref="K45:Q45"/>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J26 G26 D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topLeftCell="A13" zoomScale="80" zoomScaleNormal="80" zoomScaleSheetLayoutView="100" workbookViewId="0">
      <selection activeCell="M27" sqref="M27:O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8"/>
      <c r="C2" s="279"/>
      <c r="D2" s="280"/>
      <c r="E2" s="284" t="s">
        <v>60</v>
      </c>
      <c r="F2" s="285"/>
      <c r="G2" s="285"/>
      <c r="H2" s="285"/>
      <c r="I2" s="285"/>
      <c r="J2" s="285"/>
      <c r="K2" s="285"/>
      <c r="L2" s="285"/>
      <c r="M2" s="285"/>
      <c r="N2" s="286"/>
      <c r="O2" s="293" t="s">
        <v>59</v>
      </c>
      <c r="P2" s="293"/>
      <c r="Q2" s="293"/>
      <c r="R2" s="293"/>
    </row>
    <row r="3" spans="2:18" ht="24.75" customHeight="1" x14ac:dyDescent="0.2">
      <c r="B3" s="281"/>
      <c r="C3" s="282"/>
      <c r="D3" s="283"/>
      <c r="E3" s="287"/>
      <c r="F3" s="288"/>
      <c r="G3" s="288"/>
      <c r="H3" s="288"/>
      <c r="I3" s="288"/>
      <c r="J3" s="288"/>
      <c r="K3" s="288"/>
      <c r="L3" s="288"/>
      <c r="M3" s="288"/>
      <c r="N3" s="289"/>
      <c r="O3" s="293" t="s">
        <v>98</v>
      </c>
      <c r="P3" s="293"/>
      <c r="Q3" s="293"/>
      <c r="R3" s="293"/>
    </row>
    <row r="4" spans="2:18" ht="24.75" customHeight="1" thickBot="1" x14ac:dyDescent="0.25">
      <c r="B4" s="281"/>
      <c r="C4" s="282"/>
      <c r="D4" s="283"/>
      <c r="E4" s="290"/>
      <c r="F4" s="291"/>
      <c r="G4" s="291"/>
      <c r="H4" s="291"/>
      <c r="I4" s="291"/>
      <c r="J4" s="291"/>
      <c r="K4" s="291"/>
      <c r="L4" s="291"/>
      <c r="M4" s="291"/>
      <c r="N4" s="292"/>
      <c r="O4" s="293" t="s">
        <v>99</v>
      </c>
      <c r="P4" s="293"/>
      <c r="Q4" s="293"/>
      <c r="R4" s="293"/>
    </row>
    <row r="5" spans="2:18" ht="13.5" thickBot="1" x14ac:dyDescent="0.25">
      <c r="B5" s="294" t="s">
        <v>100</v>
      </c>
      <c r="C5" s="295"/>
      <c r="D5" s="295"/>
      <c r="E5" s="295"/>
      <c r="F5" s="295"/>
      <c r="G5" s="295"/>
      <c r="H5" s="295"/>
      <c r="I5" s="295"/>
      <c r="J5" s="295"/>
      <c r="K5" s="295"/>
      <c r="L5" s="295"/>
      <c r="M5" s="295"/>
      <c r="N5" s="295"/>
      <c r="O5" s="296"/>
      <c r="P5" s="296"/>
      <c r="Q5" s="296"/>
      <c r="R5" s="297"/>
    </row>
    <row r="6" spans="2:18" ht="15" customHeight="1" thickBot="1" x14ac:dyDescent="0.25">
      <c r="B6" s="221" t="s">
        <v>76</v>
      </c>
      <c r="C6" s="222"/>
      <c r="D6" s="222"/>
      <c r="E6" s="222"/>
      <c r="F6" s="222"/>
      <c r="G6" s="222"/>
      <c r="H6" s="222"/>
      <c r="I6" s="222"/>
      <c r="J6" s="222"/>
      <c r="K6" s="222"/>
      <c r="L6" s="222"/>
      <c r="M6" s="222"/>
      <c r="N6" s="222"/>
      <c r="O6" s="222"/>
      <c r="P6" s="222"/>
      <c r="Q6" s="222"/>
      <c r="R6" s="223"/>
    </row>
    <row r="7" spans="2:18" ht="13.5" thickBot="1" x14ac:dyDescent="0.25">
      <c r="B7" s="2"/>
      <c r="C7" s="298"/>
      <c r="D7" s="298"/>
      <c r="E7" s="298"/>
      <c r="F7" s="298"/>
      <c r="G7" s="298"/>
      <c r="H7" s="298"/>
      <c r="I7" s="298"/>
      <c r="J7" s="298"/>
      <c r="K7" s="298"/>
      <c r="L7" s="298"/>
      <c r="M7" s="298"/>
      <c r="N7" s="298"/>
      <c r="O7" s="298"/>
      <c r="P7" s="298"/>
      <c r="Q7" s="298"/>
      <c r="R7" s="3"/>
    </row>
    <row r="8" spans="2:18" ht="23.25" customHeight="1" thickBot="1" x14ac:dyDescent="0.25">
      <c r="B8" s="2"/>
      <c r="C8" s="4" t="s">
        <v>45</v>
      </c>
      <c r="D8" s="193" t="s">
        <v>38</v>
      </c>
      <c r="E8" s="194"/>
      <c r="F8" s="194"/>
      <c r="G8" s="194"/>
      <c r="H8" s="194"/>
      <c r="I8" s="195"/>
      <c r="J8" s="196" t="s">
        <v>41</v>
      </c>
      <c r="K8" s="197"/>
      <c r="L8" s="198" t="s">
        <v>85</v>
      </c>
      <c r="M8" s="199"/>
      <c r="N8" s="199"/>
      <c r="O8" s="199"/>
      <c r="P8" s="199"/>
      <c r="Q8" s="200"/>
      <c r="R8" s="3"/>
    </row>
    <row r="9" spans="2:18" ht="23.25" customHeight="1" thickBot="1" x14ac:dyDescent="0.25">
      <c r="B9" s="2"/>
      <c r="C9" s="4" t="s">
        <v>44</v>
      </c>
      <c r="D9" s="277" t="s">
        <v>78</v>
      </c>
      <c r="E9" s="160"/>
      <c r="F9" s="160"/>
      <c r="G9" s="160"/>
      <c r="H9" s="160"/>
      <c r="I9" s="161"/>
      <c r="J9" s="162" t="s">
        <v>42</v>
      </c>
      <c r="K9" s="163"/>
      <c r="L9" s="166" t="s">
        <v>94</v>
      </c>
      <c r="M9" s="167"/>
      <c r="N9" s="167"/>
      <c r="O9" s="167"/>
      <c r="P9" s="167"/>
      <c r="Q9" s="168"/>
      <c r="R9" s="3"/>
    </row>
    <row r="10" spans="2:18" ht="23.25" customHeight="1" thickBot="1" x14ac:dyDescent="0.25">
      <c r="B10" s="2"/>
      <c r="C10" s="4" t="s">
        <v>43</v>
      </c>
      <c r="D10" s="172" t="s">
        <v>79</v>
      </c>
      <c r="E10" s="160"/>
      <c r="F10" s="160"/>
      <c r="G10" s="160"/>
      <c r="H10" s="160"/>
      <c r="I10" s="161"/>
      <c r="J10" s="164"/>
      <c r="K10" s="165"/>
      <c r="L10" s="169"/>
      <c r="M10" s="170"/>
      <c r="N10" s="170"/>
      <c r="O10" s="170"/>
      <c r="P10" s="170"/>
      <c r="Q10" s="17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13</v>
      </c>
      <c r="D12" s="151"/>
      <c r="E12" s="150" t="s">
        <v>77</v>
      </c>
      <c r="F12" s="152"/>
      <c r="G12" s="153" t="s">
        <v>0</v>
      </c>
      <c r="H12" s="154"/>
      <c r="I12" s="150" t="s">
        <v>2</v>
      </c>
      <c r="J12" s="152"/>
      <c r="K12" s="155" t="s">
        <v>5</v>
      </c>
      <c r="L12" s="156"/>
      <c r="M12" s="114" t="s">
        <v>1</v>
      </c>
      <c r="N12" s="157"/>
      <c r="O12" s="158"/>
      <c r="P12" s="129" t="s">
        <v>46</v>
      </c>
      <c r="Q12" s="130"/>
      <c r="R12" s="3"/>
    </row>
    <row r="13" spans="2:18" ht="15" customHeight="1" x14ac:dyDescent="0.2">
      <c r="B13" s="2"/>
      <c r="C13" s="259" t="s">
        <v>86</v>
      </c>
      <c r="D13" s="132"/>
      <c r="E13" s="260">
        <v>0.8</v>
      </c>
      <c r="F13" s="136"/>
      <c r="G13" s="138" t="s">
        <v>67</v>
      </c>
      <c r="H13" s="139"/>
      <c r="I13" s="261" t="s">
        <v>3</v>
      </c>
      <c r="J13" s="262"/>
      <c r="K13" s="265" t="s">
        <v>7</v>
      </c>
      <c r="L13" s="266"/>
      <c r="M13" s="269" t="s">
        <v>87</v>
      </c>
      <c r="N13" s="270"/>
      <c r="O13" s="271"/>
      <c r="P13" s="275" t="s">
        <v>49</v>
      </c>
      <c r="Q13" s="262"/>
      <c r="R13" s="3"/>
    </row>
    <row r="14" spans="2:18" ht="29.25" customHeight="1" thickBot="1" x14ac:dyDescent="0.25">
      <c r="B14" s="2"/>
      <c r="C14" s="133"/>
      <c r="D14" s="134"/>
      <c r="E14" s="133"/>
      <c r="F14" s="137"/>
      <c r="G14" s="140"/>
      <c r="H14" s="141"/>
      <c r="I14" s="263"/>
      <c r="J14" s="264"/>
      <c r="K14" s="267"/>
      <c r="L14" s="268"/>
      <c r="M14" s="272"/>
      <c r="N14" s="273"/>
      <c r="O14" s="274"/>
      <c r="P14" s="276"/>
      <c r="Q14" s="26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4" t="s">
        <v>10</v>
      </c>
      <c r="D16" s="253" t="s">
        <v>21</v>
      </c>
      <c r="E16" s="254"/>
      <c r="F16" s="119" t="s">
        <v>68</v>
      </c>
      <c r="G16" s="120"/>
      <c r="H16" s="7"/>
      <c r="I16" s="7"/>
      <c r="J16" s="7"/>
      <c r="K16" s="7"/>
      <c r="L16" s="7"/>
      <c r="M16" s="8"/>
      <c r="N16" s="8"/>
      <c r="O16" s="8"/>
      <c r="P16" s="8"/>
      <c r="Q16" s="8"/>
      <c r="R16" s="3"/>
    </row>
    <row r="17" spans="2:20" ht="18.75" customHeight="1" x14ac:dyDescent="0.2">
      <c r="B17" s="2"/>
      <c r="C17" s="115"/>
      <c r="D17" s="255" t="s">
        <v>22</v>
      </c>
      <c r="E17" s="256"/>
      <c r="F17" s="123" t="s">
        <v>69</v>
      </c>
      <c r="G17" s="124"/>
      <c r="H17" s="7"/>
      <c r="I17" s="7"/>
      <c r="J17" s="7"/>
      <c r="K17" s="7"/>
      <c r="L17" s="7"/>
      <c r="M17" s="8"/>
      <c r="N17" s="8"/>
      <c r="O17" s="8"/>
      <c r="P17" s="8"/>
      <c r="Q17" s="8"/>
      <c r="R17" s="3"/>
    </row>
    <row r="18" spans="2:20" ht="18.75" customHeight="1" thickBot="1" x14ac:dyDescent="0.25">
      <c r="B18" s="2"/>
      <c r="C18" s="116"/>
      <c r="D18" s="257" t="s">
        <v>23</v>
      </c>
      <c r="E18" s="258"/>
      <c r="F18" s="127" t="s">
        <v>70</v>
      </c>
      <c r="G18" s="12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7" t="s">
        <v>19</v>
      </c>
      <c r="C20" s="248"/>
      <c r="D20" s="248"/>
      <c r="E20" s="248"/>
      <c r="F20" s="248"/>
      <c r="G20" s="248"/>
      <c r="H20" s="248"/>
      <c r="I20" s="248"/>
      <c r="J20" s="248"/>
      <c r="K20" s="248"/>
      <c r="L20" s="248"/>
      <c r="M20" s="248"/>
      <c r="N20" s="248"/>
      <c r="O20" s="248"/>
      <c r="P20" s="248"/>
      <c r="Q20" s="248"/>
      <c r="R20" s="24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0" t="s">
        <v>11</v>
      </c>
      <c r="D23" s="251"/>
      <c r="E23" s="251"/>
      <c r="F23" s="251"/>
      <c r="G23" s="251"/>
      <c r="H23" s="251"/>
      <c r="I23" s="251"/>
      <c r="J23" s="251"/>
      <c r="K23" s="251"/>
      <c r="L23" s="251"/>
      <c r="M23" s="251"/>
      <c r="N23" s="251"/>
      <c r="O23" s="251"/>
      <c r="P23" s="251"/>
      <c r="Q23" s="252"/>
      <c r="R23" s="3"/>
    </row>
    <row r="24" spans="2:20" ht="27" customHeight="1" thickBot="1" x14ac:dyDescent="0.25">
      <c r="B24" s="2"/>
      <c r="C24" s="28" t="s">
        <v>15</v>
      </c>
      <c r="D24" s="110" t="s">
        <v>61</v>
      </c>
      <c r="E24" s="111"/>
      <c r="F24" s="112"/>
      <c r="G24" s="113" t="s">
        <v>62</v>
      </c>
      <c r="H24" s="111"/>
      <c r="I24" s="112"/>
      <c r="J24" s="113" t="s">
        <v>63</v>
      </c>
      <c r="K24" s="111"/>
      <c r="L24" s="112"/>
      <c r="M24" s="113" t="s">
        <v>64</v>
      </c>
      <c r="N24" s="111"/>
      <c r="O24" s="112"/>
      <c r="P24" s="251" t="s">
        <v>12</v>
      </c>
      <c r="Q24" s="252"/>
      <c r="R24" s="3"/>
    </row>
    <row r="25" spans="2:20" ht="15" customHeight="1" x14ac:dyDescent="0.2">
      <c r="B25" s="2"/>
      <c r="C25" s="29" t="s">
        <v>16</v>
      </c>
      <c r="D25" s="242">
        <v>100</v>
      </c>
      <c r="E25" s="243"/>
      <c r="F25" s="244"/>
      <c r="G25" s="242">
        <v>100</v>
      </c>
      <c r="H25" s="243"/>
      <c r="I25" s="244"/>
      <c r="J25" s="242">
        <v>100</v>
      </c>
      <c r="K25" s="243"/>
      <c r="L25" s="244"/>
      <c r="M25" s="242">
        <v>100</v>
      </c>
      <c r="N25" s="243"/>
      <c r="O25" s="244"/>
      <c r="P25" s="245">
        <v>100</v>
      </c>
      <c r="Q25" s="246"/>
      <c r="R25" s="3"/>
    </row>
    <row r="26" spans="2:20" x14ac:dyDescent="0.2">
      <c r="B26" s="2"/>
      <c r="C26" s="30" t="s">
        <v>14</v>
      </c>
      <c r="D26" s="229">
        <v>9</v>
      </c>
      <c r="E26" s="230"/>
      <c r="F26" s="231"/>
      <c r="G26" s="232">
        <v>8</v>
      </c>
      <c r="H26" s="233"/>
      <c r="I26" s="234"/>
      <c r="J26" s="232" t="s">
        <v>138</v>
      </c>
      <c r="K26" s="233"/>
      <c r="L26" s="234"/>
      <c r="M26" s="232" t="s">
        <v>138</v>
      </c>
      <c r="N26" s="233"/>
      <c r="O26" s="234"/>
      <c r="P26" s="235">
        <f>SUM(D26:I26)</f>
        <v>17</v>
      </c>
      <c r="Q26" s="236"/>
      <c r="R26" s="3"/>
    </row>
    <row r="27" spans="2:20" ht="15.75" customHeight="1" x14ac:dyDescent="0.2">
      <c r="B27" s="2"/>
      <c r="C27" s="30" t="s">
        <v>26</v>
      </c>
      <c r="D27" s="229">
        <v>15</v>
      </c>
      <c r="E27" s="230"/>
      <c r="F27" s="231"/>
      <c r="G27" s="232">
        <v>9</v>
      </c>
      <c r="H27" s="233"/>
      <c r="I27" s="234"/>
      <c r="J27" s="232" t="s">
        <v>138</v>
      </c>
      <c r="K27" s="233"/>
      <c r="L27" s="234"/>
      <c r="M27" s="232" t="s">
        <v>138</v>
      </c>
      <c r="N27" s="233"/>
      <c r="O27" s="234"/>
      <c r="P27" s="235">
        <f>SUM(D27:I27)</f>
        <v>24</v>
      </c>
      <c r="Q27" s="236"/>
      <c r="R27" s="3"/>
    </row>
    <row r="28" spans="2:20" ht="15.75" customHeight="1" thickBot="1" x14ac:dyDescent="0.25">
      <c r="B28" s="2"/>
      <c r="C28" s="31" t="s">
        <v>24</v>
      </c>
      <c r="D28" s="237">
        <f>(D26/D27)*100</f>
        <v>60</v>
      </c>
      <c r="E28" s="238"/>
      <c r="F28" s="239"/>
      <c r="G28" s="237">
        <f t="shared" ref="G28" si="0">G26/G27*100</f>
        <v>88.888888888888886</v>
      </c>
      <c r="H28" s="238"/>
      <c r="I28" s="239"/>
      <c r="J28" s="237" t="e">
        <f t="shared" ref="J28" si="1">J26/J27*100</f>
        <v>#VALUE!</v>
      </c>
      <c r="K28" s="238"/>
      <c r="L28" s="239"/>
      <c r="M28" s="237" t="e">
        <f t="shared" ref="M28" si="2">M26/M27*100</f>
        <v>#VALUE!</v>
      </c>
      <c r="N28" s="238"/>
      <c r="O28" s="239"/>
      <c r="P28" s="240">
        <f>P26/P27*100</f>
        <v>70.833333333333343</v>
      </c>
      <c r="Q28" s="24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8"/>
      <c r="J31" s="218"/>
      <c r="K31" s="218"/>
      <c r="L31" s="218"/>
      <c r="M31" s="218"/>
      <c r="N31" s="218"/>
      <c r="O31" s="218"/>
      <c r="P31" s="218"/>
      <c r="Q31" s="21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9" t="s">
        <v>17</v>
      </c>
      <c r="D42" s="220"/>
      <c r="E42" s="220"/>
      <c r="F42" s="220"/>
      <c r="G42" s="220"/>
      <c r="H42" s="220"/>
      <c r="I42" s="220"/>
      <c r="J42" s="220"/>
      <c r="K42" s="221" t="s">
        <v>54</v>
      </c>
      <c r="L42" s="222"/>
      <c r="M42" s="222"/>
      <c r="N42" s="222"/>
      <c r="O42" s="222"/>
      <c r="P42" s="222"/>
      <c r="Q42" s="223"/>
      <c r="R42" s="3"/>
    </row>
    <row r="43" spans="2:18" ht="28.5" customHeight="1" thickBot="1" x14ac:dyDescent="0.25">
      <c r="B43" s="2"/>
      <c r="C43" s="26"/>
      <c r="D43" s="27" t="s">
        <v>56</v>
      </c>
      <c r="E43" s="224" t="s">
        <v>57</v>
      </c>
      <c r="F43" s="224"/>
      <c r="G43" s="224"/>
      <c r="H43" s="224"/>
      <c r="I43" s="224"/>
      <c r="J43" s="225"/>
      <c r="K43" s="32"/>
      <c r="L43" s="33"/>
      <c r="M43" s="33"/>
      <c r="N43" s="33"/>
      <c r="O43" s="33"/>
      <c r="P43" s="33"/>
      <c r="Q43" s="34"/>
      <c r="R43" s="3"/>
    </row>
    <row r="44" spans="2:18" ht="117" customHeight="1" thickBot="1" x14ac:dyDescent="0.25">
      <c r="B44" s="2"/>
      <c r="C44" s="11" t="s">
        <v>71</v>
      </c>
      <c r="D44" s="40">
        <v>44293</v>
      </c>
      <c r="E44" s="214" t="s">
        <v>123</v>
      </c>
      <c r="F44" s="215"/>
      <c r="G44" s="215"/>
      <c r="H44" s="215"/>
      <c r="I44" s="215"/>
      <c r="J44" s="216"/>
      <c r="K44" s="226" t="s">
        <v>124</v>
      </c>
      <c r="L44" s="227"/>
      <c r="M44" s="227"/>
      <c r="N44" s="227"/>
      <c r="O44" s="227"/>
      <c r="P44" s="227"/>
      <c r="Q44" s="228"/>
      <c r="R44" s="3"/>
    </row>
    <row r="45" spans="2:18" ht="73.5" customHeight="1" thickBot="1" x14ac:dyDescent="0.25">
      <c r="B45" s="2"/>
      <c r="C45" s="11" t="s">
        <v>72</v>
      </c>
      <c r="D45" s="40">
        <v>44383</v>
      </c>
      <c r="E45" s="214" t="s">
        <v>131</v>
      </c>
      <c r="F45" s="215"/>
      <c r="G45" s="215"/>
      <c r="H45" s="215"/>
      <c r="I45" s="215"/>
      <c r="J45" s="216"/>
      <c r="K45" s="217" t="s">
        <v>132</v>
      </c>
      <c r="L45" s="76"/>
      <c r="M45" s="76"/>
      <c r="N45" s="76"/>
      <c r="O45" s="76"/>
      <c r="P45" s="76"/>
      <c r="Q45" s="77"/>
      <c r="R45" s="3"/>
    </row>
    <row r="46" spans="2:18" ht="69" customHeight="1" thickBot="1" x14ac:dyDescent="0.25">
      <c r="B46" s="2"/>
      <c r="C46" s="11" t="s">
        <v>73</v>
      </c>
      <c r="D46" s="41">
        <v>44474</v>
      </c>
      <c r="E46" s="73" t="s">
        <v>139</v>
      </c>
      <c r="F46" s="74"/>
      <c r="G46" s="74"/>
      <c r="H46" s="74"/>
      <c r="I46" s="74"/>
      <c r="J46" s="75"/>
      <c r="K46" s="76"/>
      <c r="L46" s="76"/>
      <c r="M46" s="76"/>
      <c r="N46" s="76"/>
      <c r="O46" s="76"/>
      <c r="P46" s="76"/>
      <c r="Q46" s="77"/>
      <c r="R46" s="3"/>
    </row>
    <row r="47" spans="2:18" ht="102" customHeight="1" thickBot="1" x14ac:dyDescent="0.25">
      <c r="B47" s="2"/>
      <c r="C47" s="11" t="s">
        <v>74</v>
      </c>
      <c r="D47" s="67">
        <v>44544</v>
      </c>
      <c r="E47" s="73" t="s">
        <v>145</v>
      </c>
      <c r="F47" s="74"/>
      <c r="G47" s="74"/>
      <c r="H47" s="74"/>
      <c r="I47" s="74"/>
      <c r="J47" s="75"/>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2"/>
      <c r="N96" s="212"/>
    </row>
    <row r="97" spans="3:14" ht="25.5" hidden="1" x14ac:dyDescent="0.2">
      <c r="C97" s="18" t="s">
        <v>32</v>
      </c>
      <c r="D97" s="19"/>
      <c r="H97" s="25" t="s">
        <v>53</v>
      </c>
      <c r="I97" s="25" t="s">
        <v>58</v>
      </c>
      <c r="J97" s="25" t="s">
        <v>49</v>
      </c>
      <c r="M97" s="213"/>
      <c r="N97" s="213"/>
    </row>
    <row r="98" spans="3:14" ht="38.25" hidden="1" x14ac:dyDescent="0.2">
      <c r="C98" s="18" t="s">
        <v>33</v>
      </c>
      <c r="D98" s="19"/>
      <c r="H98" s="25" t="s">
        <v>4</v>
      </c>
      <c r="I98" s="25" t="s">
        <v>7</v>
      </c>
      <c r="J98" s="25" t="s">
        <v>50</v>
      </c>
      <c r="M98" s="213"/>
      <c r="N98" s="213"/>
    </row>
    <row r="99" spans="3:14" hidden="1" x14ac:dyDescent="0.2">
      <c r="C99" s="18" t="s">
        <v>34</v>
      </c>
      <c r="D99" s="19"/>
      <c r="H99" s="25"/>
      <c r="I99" s="25" t="s">
        <v>52</v>
      </c>
      <c r="J99" s="25" t="s">
        <v>51</v>
      </c>
      <c r="M99" s="213"/>
      <c r="N99" s="213"/>
    </row>
    <row r="100" spans="3:14" ht="25.5" hidden="1" x14ac:dyDescent="0.2">
      <c r="C100" s="18" t="s">
        <v>65</v>
      </c>
      <c r="D100" s="19"/>
      <c r="H100" s="25"/>
      <c r="I100" s="25" t="s">
        <v>8</v>
      </c>
      <c r="J100" s="25" t="s">
        <v>55</v>
      </c>
      <c r="M100" s="213"/>
      <c r="N100" s="213"/>
    </row>
    <row r="101" spans="3:14" hidden="1" x14ac:dyDescent="0.2">
      <c r="C101" s="18" t="s">
        <v>66</v>
      </c>
      <c r="D101" s="19"/>
      <c r="H101" s="25"/>
      <c r="I101" s="25" t="s">
        <v>9</v>
      </c>
      <c r="J101" s="25"/>
      <c r="M101" s="213"/>
      <c r="N101" s="213"/>
    </row>
    <row r="102" spans="3:14" hidden="1" x14ac:dyDescent="0.2">
      <c r="C102" s="18" t="s">
        <v>35</v>
      </c>
      <c r="D102" s="19"/>
      <c r="M102" s="212"/>
      <c r="N102" s="212"/>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P27" sqref="P27:Q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8"/>
      <c r="C2" s="279"/>
      <c r="D2" s="280"/>
      <c r="E2" s="284" t="s">
        <v>60</v>
      </c>
      <c r="F2" s="285"/>
      <c r="G2" s="285"/>
      <c r="H2" s="285"/>
      <c r="I2" s="285"/>
      <c r="J2" s="285"/>
      <c r="K2" s="285"/>
      <c r="L2" s="285"/>
      <c r="M2" s="285"/>
      <c r="N2" s="286"/>
      <c r="O2" s="293" t="s">
        <v>59</v>
      </c>
      <c r="P2" s="293"/>
      <c r="Q2" s="293"/>
      <c r="R2" s="293"/>
    </row>
    <row r="3" spans="2:18" ht="24.75" customHeight="1" x14ac:dyDescent="0.2">
      <c r="B3" s="281"/>
      <c r="C3" s="282"/>
      <c r="D3" s="283"/>
      <c r="E3" s="287"/>
      <c r="F3" s="288"/>
      <c r="G3" s="288"/>
      <c r="H3" s="288"/>
      <c r="I3" s="288"/>
      <c r="J3" s="288"/>
      <c r="K3" s="288"/>
      <c r="L3" s="288"/>
      <c r="M3" s="288"/>
      <c r="N3" s="289"/>
      <c r="O3" s="293" t="s">
        <v>98</v>
      </c>
      <c r="P3" s="293"/>
      <c r="Q3" s="293"/>
      <c r="R3" s="293"/>
    </row>
    <row r="4" spans="2:18" ht="24.75" customHeight="1" thickBot="1" x14ac:dyDescent="0.25">
      <c r="B4" s="281"/>
      <c r="C4" s="282"/>
      <c r="D4" s="283"/>
      <c r="E4" s="290"/>
      <c r="F4" s="291"/>
      <c r="G4" s="291"/>
      <c r="H4" s="291"/>
      <c r="I4" s="291"/>
      <c r="J4" s="291"/>
      <c r="K4" s="291"/>
      <c r="L4" s="291"/>
      <c r="M4" s="291"/>
      <c r="N4" s="292"/>
      <c r="O4" s="293" t="s">
        <v>99</v>
      </c>
      <c r="P4" s="293"/>
      <c r="Q4" s="293"/>
      <c r="R4" s="293"/>
    </row>
    <row r="5" spans="2:18" ht="13.5" thickBot="1" x14ac:dyDescent="0.25">
      <c r="B5" s="294" t="s">
        <v>100</v>
      </c>
      <c r="C5" s="295"/>
      <c r="D5" s="295"/>
      <c r="E5" s="295"/>
      <c r="F5" s="295"/>
      <c r="G5" s="295"/>
      <c r="H5" s="295"/>
      <c r="I5" s="295"/>
      <c r="J5" s="295"/>
      <c r="K5" s="295"/>
      <c r="L5" s="295"/>
      <c r="M5" s="295"/>
      <c r="N5" s="295"/>
      <c r="O5" s="296"/>
      <c r="P5" s="296"/>
      <c r="Q5" s="296"/>
      <c r="R5" s="297"/>
    </row>
    <row r="6" spans="2:18" ht="15" customHeight="1" thickBot="1" x14ac:dyDescent="0.25">
      <c r="B6" s="221" t="s">
        <v>76</v>
      </c>
      <c r="C6" s="222"/>
      <c r="D6" s="222"/>
      <c r="E6" s="222"/>
      <c r="F6" s="222"/>
      <c r="G6" s="222"/>
      <c r="H6" s="222"/>
      <c r="I6" s="222"/>
      <c r="J6" s="222"/>
      <c r="K6" s="222"/>
      <c r="L6" s="222"/>
      <c r="M6" s="222"/>
      <c r="N6" s="222"/>
      <c r="O6" s="222"/>
      <c r="P6" s="222"/>
      <c r="Q6" s="222"/>
      <c r="R6" s="223"/>
    </row>
    <row r="7" spans="2:18" ht="13.5" thickBot="1" x14ac:dyDescent="0.25">
      <c r="B7" s="2"/>
      <c r="C7" s="298"/>
      <c r="D7" s="298"/>
      <c r="E7" s="298"/>
      <c r="F7" s="298"/>
      <c r="G7" s="298"/>
      <c r="H7" s="298"/>
      <c r="I7" s="298"/>
      <c r="J7" s="298"/>
      <c r="K7" s="298"/>
      <c r="L7" s="298"/>
      <c r="M7" s="298"/>
      <c r="N7" s="298"/>
      <c r="O7" s="298"/>
      <c r="P7" s="298"/>
      <c r="Q7" s="298"/>
      <c r="R7" s="3"/>
    </row>
    <row r="8" spans="2:18" ht="23.25" customHeight="1" thickBot="1" x14ac:dyDescent="0.25">
      <c r="B8" s="2"/>
      <c r="C8" s="4" t="s">
        <v>45</v>
      </c>
      <c r="D8" s="193" t="s">
        <v>38</v>
      </c>
      <c r="E8" s="194"/>
      <c r="F8" s="194"/>
      <c r="G8" s="194"/>
      <c r="H8" s="194"/>
      <c r="I8" s="195"/>
      <c r="J8" s="196" t="s">
        <v>41</v>
      </c>
      <c r="K8" s="197"/>
      <c r="L8" s="198" t="s">
        <v>81</v>
      </c>
      <c r="M8" s="199"/>
      <c r="N8" s="199"/>
      <c r="O8" s="199"/>
      <c r="P8" s="199"/>
      <c r="Q8" s="200"/>
      <c r="R8" s="3"/>
    </row>
    <row r="9" spans="2:18" ht="23.25" customHeight="1" thickBot="1" x14ac:dyDescent="0.25">
      <c r="B9" s="2"/>
      <c r="C9" s="4" t="s">
        <v>44</v>
      </c>
      <c r="D9" s="277" t="s">
        <v>78</v>
      </c>
      <c r="E9" s="160"/>
      <c r="F9" s="160"/>
      <c r="G9" s="160"/>
      <c r="H9" s="160"/>
      <c r="I9" s="161"/>
      <c r="J9" s="162" t="s">
        <v>42</v>
      </c>
      <c r="K9" s="163"/>
      <c r="L9" s="309" t="s">
        <v>91</v>
      </c>
      <c r="M9" s="310"/>
      <c r="N9" s="310"/>
      <c r="O9" s="310"/>
      <c r="P9" s="310"/>
      <c r="Q9" s="311"/>
      <c r="R9" s="3"/>
    </row>
    <row r="10" spans="2:18" ht="23.25" customHeight="1" thickBot="1" x14ac:dyDescent="0.25">
      <c r="B10" s="2"/>
      <c r="C10" s="4" t="s">
        <v>43</v>
      </c>
      <c r="D10" s="172" t="s">
        <v>79</v>
      </c>
      <c r="E10" s="160"/>
      <c r="F10" s="160"/>
      <c r="G10" s="160"/>
      <c r="H10" s="160"/>
      <c r="I10" s="161"/>
      <c r="J10" s="164"/>
      <c r="K10" s="165"/>
      <c r="L10" s="312"/>
      <c r="M10" s="313"/>
      <c r="N10" s="313"/>
      <c r="O10" s="313"/>
      <c r="P10" s="313"/>
      <c r="Q10" s="31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13</v>
      </c>
      <c r="D12" s="151"/>
      <c r="E12" s="150" t="s">
        <v>77</v>
      </c>
      <c r="F12" s="152"/>
      <c r="G12" s="153" t="s">
        <v>0</v>
      </c>
      <c r="H12" s="154"/>
      <c r="I12" s="150" t="s">
        <v>2</v>
      </c>
      <c r="J12" s="152"/>
      <c r="K12" s="155" t="s">
        <v>5</v>
      </c>
      <c r="L12" s="156"/>
      <c r="M12" s="114" t="s">
        <v>1</v>
      </c>
      <c r="N12" s="157"/>
      <c r="O12" s="158"/>
      <c r="P12" s="129" t="s">
        <v>46</v>
      </c>
      <c r="Q12" s="130"/>
      <c r="R12" s="3"/>
    </row>
    <row r="13" spans="2:18" ht="15" customHeight="1" x14ac:dyDescent="0.2">
      <c r="B13" s="2"/>
      <c r="C13" s="259" t="s">
        <v>84</v>
      </c>
      <c r="D13" s="132"/>
      <c r="E13" s="260">
        <v>0.83</v>
      </c>
      <c r="F13" s="136"/>
      <c r="G13" s="138" t="s">
        <v>67</v>
      </c>
      <c r="H13" s="139"/>
      <c r="I13" s="261" t="s">
        <v>3</v>
      </c>
      <c r="J13" s="262"/>
      <c r="K13" s="265" t="s">
        <v>7</v>
      </c>
      <c r="L13" s="266"/>
      <c r="M13" s="269" t="s">
        <v>80</v>
      </c>
      <c r="N13" s="270"/>
      <c r="O13" s="271"/>
      <c r="P13" s="275" t="s">
        <v>49</v>
      </c>
      <c r="Q13" s="262"/>
      <c r="R13" s="3"/>
    </row>
    <row r="14" spans="2:18" ht="29.25" customHeight="1" thickBot="1" x14ac:dyDescent="0.25">
      <c r="B14" s="2"/>
      <c r="C14" s="133"/>
      <c r="D14" s="134"/>
      <c r="E14" s="133"/>
      <c r="F14" s="137"/>
      <c r="G14" s="140"/>
      <c r="H14" s="141"/>
      <c r="I14" s="263"/>
      <c r="J14" s="264"/>
      <c r="K14" s="267"/>
      <c r="L14" s="268"/>
      <c r="M14" s="272"/>
      <c r="N14" s="273"/>
      <c r="O14" s="274"/>
      <c r="P14" s="276"/>
      <c r="Q14" s="26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4" t="s">
        <v>10</v>
      </c>
      <c r="D16" s="253" t="s">
        <v>21</v>
      </c>
      <c r="E16" s="254"/>
      <c r="F16" s="119" t="s">
        <v>68</v>
      </c>
      <c r="G16" s="120"/>
      <c r="H16" s="7"/>
      <c r="I16" s="7"/>
      <c r="J16" s="7"/>
      <c r="K16" s="7"/>
      <c r="L16" s="7"/>
      <c r="M16" s="8"/>
      <c r="N16" s="8"/>
      <c r="O16" s="8"/>
      <c r="P16" s="8"/>
      <c r="Q16" s="8"/>
      <c r="R16" s="3"/>
    </row>
    <row r="17" spans="2:20" ht="18.75" customHeight="1" x14ac:dyDescent="0.2">
      <c r="B17" s="2"/>
      <c r="C17" s="115"/>
      <c r="D17" s="255" t="s">
        <v>22</v>
      </c>
      <c r="E17" s="256"/>
      <c r="F17" s="123" t="s">
        <v>69</v>
      </c>
      <c r="G17" s="124"/>
      <c r="H17" s="7"/>
      <c r="I17" s="7"/>
      <c r="J17" s="7"/>
      <c r="K17" s="7"/>
      <c r="L17" s="7"/>
      <c r="M17" s="8"/>
      <c r="N17" s="8"/>
      <c r="O17" s="8"/>
      <c r="P17" s="8"/>
      <c r="Q17" s="8"/>
      <c r="R17" s="3"/>
    </row>
    <row r="18" spans="2:20" ht="18.75" customHeight="1" thickBot="1" x14ac:dyDescent="0.25">
      <c r="B18" s="2"/>
      <c r="C18" s="116"/>
      <c r="D18" s="257" t="s">
        <v>23</v>
      </c>
      <c r="E18" s="258"/>
      <c r="F18" s="127" t="s">
        <v>70</v>
      </c>
      <c r="G18" s="12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7" t="s">
        <v>19</v>
      </c>
      <c r="C20" s="248"/>
      <c r="D20" s="248"/>
      <c r="E20" s="248"/>
      <c r="F20" s="248"/>
      <c r="G20" s="248"/>
      <c r="H20" s="248"/>
      <c r="I20" s="248"/>
      <c r="J20" s="248"/>
      <c r="K20" s="248"/>
      <c r="L20" s="248"/>
      <c r="M20" s="248"/>
      <c r="N20" s="248"/>
      <c r="O20" s="248"/>
      <c r="P20" s="248"/>
      <c r="Q20" s="248"/>
      <c r="R20" s="24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0" t="s">
        <v>11</v>
      </c>
      <c r="D23" s="251"/>
      <c r="E23" s="251"/>
      <c r="F23" s="251"/>
      <c r="G23" s="251"/>
      <c r="H23" s="251"/>
      <c r="I23" s="251"/>
      <c r="J23" s="251"/>
      <c r="K23" s="251"/>
      <c r="L23" s="251"/>
      <c r="M23" s="251"/>
      <c r="N23" s="251"/>
      <c r="O23" s="251"/>
      <c r="P23" s="251"/>
      <c r="Q23" s="252"/>
      <c r="R23" s="3"/>
    </row>
    <row r="24" spans="2:20" ht="27" customHeight="1" thickBot="1" x14ac:dyDescent="0.25">
      <c r="B24" s="2"/>
      <c r="C24" s="28" t="s">
        <v>15</v>
      </c>
      <c r="D24" s="110" t="s">
        <v>61</v>
      </c>
      <c r="E24" s="111"/>
      <c r="F24" s="112"/>
      <c r="G24" s="113" t="s">
        <v>62</v>
      </c>
      <c r="H24" s="111"/>
      <c r="I24" s="112"/>
      <c r="J24" s="113" t="s">
        <v>63</v>
      </c>
      <c r="K24" s="111"/>
      <c r="L24" s="112"/>
      <c r="M24" s="113" t="s">
        <v>64</v>
      </c>
      <c r="N24" s="111"/>
      <c r="O24" s="112"/>
      <c r="P24" s="251" t="s">
        <v>12</v>
      </c>
      <c r="Q24" s="252"/>
      <c r="R24" s="3"/>
    </row>
    <row r="25" spans="2:20" ht="15" customHeight="1" thickBot="1" x14ac:dyDescent="0.25">
      <c r="B25" s="2"/>
      <c r="C25" s="29" t="s">
        <v>16</v>
      </c>
      <c r="D25" s="306">
        <v>100</v>
      </c>
      <c r="E25" s="307"/>
      <c r="F25" s="308"/>
      <c r="G25" s="306">
        <v>100</v>
      </c>
      <c r="H25" s="307"/>
      <c r="I25" s="308"/>
      <c r="J25" s="306">
        <v>100</v>
      </c>
      <c r="K25" s="307"/>
      <c r="L25" s="308"/>
      <c r="M25" s="306">
        <v>100</v>
      </c>
      <c r="N25" s="307"/>
      <c r="O25" s="308"/>
      <c r="P25" s="245">
        <v>100</v>
      </c>
      <c r="Q25" s="246"/>
      <c r="R25" s="3"/>
    </row>
    <row r="26" spans="2:20" x14ac:dyDescent="0.2">
      <c r="B26" s="2"/>
      <c r="C26" s="30" t="s">
        <v>14</v>
      </c>
      <c r="D26" s="229">
        <f>15+20+24</f>
        <v>59</v>
      </c>
      <c r="E26" s="230"/>
      <c r="F26" s="231"/>
      <c r="G26" s="305">
        <v>30</v>
      </c>
      <c r="H26" s="233"/>
      <c r="I26" s="234"/>
      <c r="J26" s="305" t="s">
        <v>140</v>
      </c>
      <c r="K26" s="233"/>
      <c r="L26" s="234"/>
      <c r="M26" s="305" t="s">
        <v>140</v>
      </c>
      <c r="N26" s="233"/>
      <c r="O26" s="234"/>
      <c r="P26" s="235">
        <f>SUM(D26:I26)</f>
        <v>89</v>
      </c>
      <c r="Q26" s="236"/>
      <c r="R26" s="3"/>
    </row>
    <row r="27" spans="2:20" ht="15.75" customHeight="1" x14ac:dyDescent="0.2">
      <c r="B27" s="2"/>
      <c r="C27" s="30" t="s">
        <v>26</v>
      </c>
      <c r="D27" s="229">
        <f>59+23</f>
        <v>82</v>
      </c>
      <c r="E27" s="230"/>
      <c r="F27" s="231"/>
      <c r="G27" s="305">
        <v>33</v>
      </c>
      <c r="H27" s="233"/>
      <c r="I27" s="234"/>
      <c r="J27" s="305" t="s">
        <v>140</v>
      </c>
      <c r="K27" s="233"/>
      <c r="L27" s="234"/>
      <c r="M27" s="305" t="s">
        <v>140</v>
      </c>
      <c r="N27" s="233"/>
      <c r="O27" s="234"/>
      <c r="P27" s="235">
        <f>SUM(D27:I27)</f>
        <v>115</v>
      </c>
      <c r="Q27" s="236"/>
      <c r="R27" s="3"/>
    </row>
    <row r="28" spans="2:20" ht="15.75" customHeight="1" thickBot="1" x14ac:dyDescent="0.25">
      <c r="B28" s="2"/>
      <c r="C28" s="31" t="s">
        <v>24</v>
      </c>
      <c r="D28" s="237">
        <f>D26/D27*100</f>
        <v>71.951219512195124</v>
      </c>
      <c r="E28" s="238"/>
      <c r="F28" s="239"/>
      <c r="G28" s="237">
        <f>G26/G27*100</f>
        <v>90.909090909090907</v>
      </c>
      <c r="H28" s="238"/>
      <c r="I28" s="239"/>
      <c r="J28" s="237" t="e">
        <f>J26/J27*100</f>
        <v>#VALUE!</v>
      </c>
      <c r="K28" s="238"/>
      <c r="L28" s="239"/>
      <c r="M28" s="302" t="e">
        <f>M26/M27*100</f>
        <v>#VALUE!</v>
      </c>
      <c r="N28" s="303"/>
      <c r="O28" s="304"/>
      <c r="P28" s="240">
        <f>(P26/P27)*100</f>
        <v>77.391304347826079</v>
      </c>
      <c r="Q28" s="24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8"/>
      <c r="J31" s="218"/>
      <c r="K31" s="218"/>
      <c r="L31" s="218"/>
      <c r="M31" s="218"/>
      <c r="N31" s="218"/>
      <c r="O31" s="218"/>
      <c r="P31" s="218"/>
      <c r="Q31" s="21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9" t="s">
        <v>17</v>
      </c>
      <c r="D42" s="220"/>
      <c r="E42" s="220"/>
      <c r="F42" s="220"/>
      <c r="G42" s="220"/>
      <c r="H42" s="220"/>
      <c r="I42" s="220"/>
      <c r="J42" s="220"/>
      <c r="K42" s="221" t="s">
        <v>54</v>
      </c>
      <c r="L42" s="222"/>
      <c r="M42" s="222"/>
      <c r="N42" s="222"/>
      <c r="O42" s="222"/>
      <c r="P42" s="222"/>
      <c r="Q42" s="223"/>
      <c r="R42" s="3"/>
    </row>
    <row r="43" spans="2:18" ht="28.5" customHeight="1" thickBot="1" x14ac:dyDescent="0.25">
      <c r="B43" s="2"/>
      <c r="C43" s="26"/>
      <c r="D43" s="27" t="s">
        <v>56</v>
      </c>
      <c r="E43" s="224" t="s">
        <v>57</v>
      </c>
      <c r="F43" s="224"/>
      <c r="G43" s="224"/>
      <c r="H43" s="224"/>
      <c r="I43" s="224"/>
      <c r="J43" s="225"/>
      <c r="K43" s="32"/>
      <c r="L43" s="33"/>
      <c r="M43" s="33"/>
      <c r="N43" s="33"/>
      <c r="O43" s="33"/>
      <c r="P43" s="33"/>
      <c r="Q43" s="34"/>
      <c r="R43" s="3"/>
    </row>
    <row r="44" spans="2:18" ht="77.25" customHeight="1" thickBot="1" x14ac:dyDescent="0.25">
      <c r="B44" s="2"/>
      <c r="C44" s="11" t="s">
        <v>71</v>
      </c>
      <c r="D44" s="40">
        <v>44293</v>
      </c>
      <c r="E44" s="214" t="s">
        <v>125</v>
      </c>
      <c r="F44" s="215"/>
      <c r="G44" s="215"/>
      <c r="H44" s="215"/>
      <c r="I44" s="215"/>
      <c r="J44" s="216"/>
      <c r="K44" s="76"/>
      <c r="L44" s="76"/>
      <c r="M44" s="76"/>
      <c r="N44" s="76"/>
      <c r="O44" s="76"/>
      <c r="P44" s="76"/>
      <c r="Q44" s="77"/>
      <c r="R44" s="3"/>
    </row>
    <row r="45" spans="2:18" ht="48.75" customHeight="1" thickBot="1" x14ac:dyDescent="0.25">
      <c r="B45" s="2"/>
      <c r="C45" s="11" t="s">
        <v>72</v>
      </c>
      <c r="D45" s="40">
        <v>44383</v>
      </c>
      <c r="E45" s="214" t="s">
        <v>133</v>
      </c>
      <c r="F45" s="215"/>
      <c r="G45" s="215"/>
      <c r="H45" s="215"/>
      <c r="I45" s="215"/>
      <c r="J45" s="216"/>
      <c r="K45" s="76"/>
      <c r="L45" s="76"/>
      <c r="M45" s="76"/>
      <c r="N45" s="76"/>
      <c r="O45" s="76"/>
      <c r="P45" s="76"/>
      <c r="Q45" s="77"/>
      <c r="R45" s="3"/>
    </row>
    <row r="46" spans="2:18" ht="73.5" customHeight="1" thickBot="1" x14ac:dyDescent="0.25">
      <c r="B46" s="2"/>
      <c r="C46" s="11" t="s">
        <v>73</v>
      </c>
      <c r="D46" s="41">
        <v>44474</v>
      </c>
      <c r="E46" s="299" t="s">
        <v>139</v>
      </c>
      <c r="F46" s="300"/>
      <c r="G46" s="300"/>
      <c r="H46" s="300"/>
      <c r="I46" s="300"/>
      <c r="J46" s="301"/>
      <c r="K46" s="76"/>
      <c r="L46" s="76"/>
      <c r="M46" s="76"/>
      <c r="N46" s="76"/>
      <c r="O46" s="76"/>
      <c r="P46" s="76"/>
      <c r="Q46" s="77"/>
      <c r="R46" s="3"/>
    </row>
    <row r="47" spans="2:18" ht="133.5" customHeight="1" thickBot="1" x14ac:dyDescent="0.25">
      <c r="B47" s="2"/>
      <c r="C47" s="11" t="s">
        <v>74</v>
      </c>
      <c r="D47" s="67">
        <v>44544</v>
      </c>
      <c r="E47" s="73" t="s">
        <v>145</v>
      </c>
      <c r="F47" s="74"/>
      <c r="G47" s="74"/>
      <c r="H47" s="74"/>
      <c r="I47" s="74"/>
      <c r="J47" s="75"/>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2"/>
      <c r="N96" s="212"/>
    </row>
    <row r="97" spans="3:14" ht="25.5" hidden="1" x14ac:dyDescent="0.2">
      <c r="C97" s="18" t="s">
        <v>32</v>
      </c>
      <c r="D97" s="19"/>
      <c r="H97" s="25" t="s">
        <v>53</v>
      </c>
      <c r="I97" s="25" t="s">
        <v>58</v>
      </c>
      <c r="J97" s="25" t="s">
        <v>49</v>
      </c>
      <c r="M97" s="213"/>
      <c r="N97" s="213"/>
    </row>
    <row r="98" spans="3:14" ht="38.25" hidden="1" x14ac:dyDescent="0.2">
      <c r="C98" s="18" t="s">
        <v>33</v>
      </c>
      <c r="D98" s="19"/>
      <c r="H98" s="25" t="s">
        <v>4</v>
      </c>
      <c r="I98" s="25" t="s">
        <v>7</v>
      </c>
      <c r="J98" s="25" t="s">
        <v>50</v>
      </c>
      <c r="M98" s="213"/>
      <c r="N98" s="213"/>
    </row>
    <row r="99" spans="3:14" hidden="1" x14ac:dyDescent="0.2">
      <c r="C99" s="18" t="s">
        <v>34</v>
      </c>
      <c r="D99" s="19"/>
      <c r="H99" s="25"/>
      <c r="I99" s="25" t="s">
        <v>52</v>
      </c>
      <c r="J99" s="25" t="s">
        <v>51</v>
      </c>
      <c r="M99" s="213"/>
      <c r="N99" s="213"/>
    </row>
    <row r="100" spans="3:14" ht="25.5" hidden="1" x14ac:dyDescent="0.2">
      <c r="C100" s="18" t="s">
        <v>65</v>
      </c>
      <c r="D100" s="19"/>
      <c r="H100" s="25"/>
      <c r="I100" s="25" t="s">
        <v>8</v>
      </c>
      <c r="J100" s="25" t="s">
        <v>55</v>
      </c>
      <c r="M100" s="213"/>
      <c r="N100" s="213"/>
    </row>
    <row r="101" spans="3:14" hidden="1" x14ac:dyDescent="0.2">
      <c r="C101" s="18" t="s">
        <v>66</v>
      </c>
      <c r="D101" s="19"/>
      <c r="H101" s="25"/>
      <c r="I101" s="25" t="s">
        <v>9</v>
      </c>
      <c r="J101" s="25"/>
      <c r="M101" s="213"/>
      <c r="N101" s="213"/>
    </row>
    <row r="102" spans="3:14" hidden="1" x14ac:dyDescent="0.2">
      <c r="C102" s="18" t="s">
        <v>35</v>
      </c>
      <c r="D102" s="19"/>
      <c r="M102" s="212"/>
      <c r="N102" s="212"/>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M26:M27 J26:J27 D26 P26:P27"/>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8"/>
      <c r="C2" s="279"/>
      <c r="D2" s="280"/>
      <c r="E2" s="284" t="s">
        <v>60</v>
      </c>
      <c r="F2" s="285"/>
      <c r="G2" s="285"/>
      <c r="H2" s="285"/>
      <c r="I2" s="285"/>
      <c r="J2" s="285"/>
      <c r="K2" s="285"/>
      <c r="L2" s="285"/>
      <c r="M2" s="285"/>
      <c r="N2" s="286"/>
      <c r="O2" s="293" t="s">
        <v>59</v>
      </c>
      <c r="P2" s="293"/>
      <c r="Q2" s="293"/>
      <c r="R2" s="293"/>
    </row>
    <row r="3" spans="2:18" ht="24.75" customHeight="1" x14ac:dyDescent="0.2">
      <c r="B3" s="281"/>
      <c r="C3" s="282"/>
      <c r="D3" s="283"/>
      <c r="E3" s="287"/>
      <c r="F3" s="288"/>
      <c r="G3" s="288"/>
      <c r="H3" s="288"/>
      <c r="I3" s="288"/>
      <c r="J3" s="288"/>
      <c r="K3" s="288"/>
      <c r="L3" s="288"/>
      <c r="M3" s="288"/>
      <c r="N3" s="289"/>
      <c r="O3" s="293" t="s">
        <v>98</v>
      </c>
      <c r="P3" s="293"/>
      <c r="Q3" s="293"/>
      <c r="R3" s="293"/>
    </row>
    <row r="4" spans="2:18" ht="24.75" customHeight="1" thickBot="1" x14ac:dyDescent="0.25">
      <c r="B4" s="281"/>
      <c r="C4" s="282"/>
      <c r="D4" s="283"/>
      <c r="E4" s="290"/>
      <c r="F4" s="291"/>
      <c r="G4" s="291"/>
      <c r="H4" s="291"/>
      <c r="I4" s="291"/>
      <c r="J4" s="291"/>
      <c r="K4" s="291"/>
      <c r="L4" s="291"/>
      <c r="M4" s="291"/>
      <c r="N4" s="292"/>
      <c r="O4" s="293" t="s">
        <v>99</v>
      </c>
      <c r="P4" s="293"/>
      <c r="Q4" s="293"/>
      <c r="R4" s="293"/>
    </row>
    <row r="5" spans="2:18" ht="13.5" thickBot="1" x14ac:dyDescent="0.25">
      <c r="B5" s="294" t="s">
        <v>100</v>
      </c>
      <c r="C5" s="295"/>
      <c r="D5" s="295"/>
      <c r="E5" s="295"/>
      <c r="F5" s="295"/>
      <c r="G5" s="295"/>
      <c r="H5" s="295"/>
      <c r="I5" s="295"/>
      <c r="J5" s="295"/>
      <c r="K5" s="295"/>
      <c r="L5" s="295"/>
      <c r="M5" s="295"/>
      <c r="N5" s="295"/>
      <c r="O5" s="296"/>
      <c r="P5" s="296"/>
      <c r="Q5" s="296"/>
      <c r="R5" s="297"/>
    </row>
    <row r="6" spans="2:18" ht="15" customHeight="1" thickBot="1" x14ac:dyDescent="0.25">
      <c r="B6" s="221" t="s">
        <v>76</v>
      </c>
      <c r="C6" s="222"/>
      <c r="D6" s="222"/>
      <c r="E6" s="222"/>
      <c r="F6" s="222"/>
      <c r="G6" s="222"/>
      <c r="H6" s="222"/>
      <c r="I6" s="222"/>
      <c r="J6" s="222"/>
      <c r="K6" s="222"/>
      <c r="L6" s="222"/>
      <c r="M6" s="222"/>
      <c r="N6" s="222"/>
      <c r="O6" s="222"/>
      <c r="P6" s="222"/>
      <c r="Q6" s="222"/>
      <c r="R6" s="223"/>
    </row>
    <row r="7" spans="2:18" ht="13.5" thickBot="1" x14ac:dyDescent="0.25">
      <c r="B7" s="2"/>
      <c r="C7" s="298"/>
      <c r="D7" s="298"/>
      <c r="E7" s="298"/>
      <c r="F7" s="298"/>
      <c r="G7" s="298"/>
      <c r="H7" s="298"/>
      <c r="I7" s="298"/>
      <c r="J7" s="298"/>
      <c r="K7" s="298"/>
      <c r="L7" s="298"/>
      <c r="M7" s="298"/>
      <c r="N7" s="298"/>
      <c r="O7" s="298"/>
      <c r="P7" s="298"/>
      <c r="Q7" s="298"/>
      <c r="R7" s="3"/>
    </row>
    <row r="8" spans="2:18" ht="23.25" customHeight="1" thickBot="1" x14ac:dyDescent="0.25">
      <c r="B8" s="2"/>
      <c r="C8" s="4" t="s">
        <v>45</v>
      </c>
      <c r="D8" s="193" t="s">
        <v>38</v>
      </c>
      <c r="E8" s="194"/>
      <c r="F8" s="194"/>
      <c r="G8" s="194"/>
      <c r="H8" s="194"/>
      <c r="I8" s="195"/>
      <c r="J8" s="196" t="s">
        <v>41</v>
      </c>
      <c r="K8" s="197"/>
      <c r="L8" s="198" t="s">
        <v>82</v>
      </c>
      <c r="M8" s="199"/>
      <c r="N8" s="199"/>
      <c r="O8" s="199"/>
      <c r="P8" s="199"/>
      <c r="Q8" s="200"/>
      <c r="R8" s="3"/>
    </row>
    <row r="9" spans="2:18" ht="23.25" customHeight="1" thickBot="1" x14ac:dyDescent="0.25">
      <c r="B9" s="2"/>
      <c r="C9" s="4" t="s">
        <v>44</v>
      </c>
      <c r="D9" s="277" t="s">
        <v>92</v>
      </c>
      <c r="E9" s="160"/>
      <c r="F9" s="160"/>
      <c r="G9" s="160"/>
      <c r="H9" s="160"/>
      <c r="I9" s="161"/>
      <c r="J9" s="162" t="s">
        <v>42</v>
      </c>
      <c r="K9" s="163"/>
      <c r="L9" s="309" t="s">
        <v>93</v>
      </c>
      <c r="M9" s="310"/>
      <c r="N9" s="310"/>
      <c r="O9" s="310"/>
      <c r="P9" s="310"/>
      <c r="Q9" s="311"/>
      <c r="R9" s="3"/>
    </row>
    <row r="10" spans="2:18" ht="23.25" customHeight="1" thickBot="1" x14ac:dyDescent="0.25">
      <c r="B10" s="2"/>
      <c r="C10" s="4" t="s">
        <v>43</v>
      </c>
      <c r="D10" s="172" t="s">
        <v>79</v>
      </c>
      <c r="E10" s="160"/>
      <c r="F10" s="160"/>
      <c r="G10" s="160"/>
      <c r="H10" s="160"/>
      <c r="I10" s="161"/>
      <c r="J10" s="164"/>
      <c r="K10" s="165"/>
      <c r="L10" s="312"/>
      <c r="M10" s="313"/>
      <c r="N10" s="313"/>
      <c r="O10" s="313"/>
      <c r="P10" s="313"/>
      <c r="Q10" s="31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13</v>
      </c>
      <c r="D12" s="151"/>
      <c r="E12" s="150" t="s">
        <v>77</v>
      </c>
      <c r="F12" s="152"/>
      <c r="G12" s="153" t="s">
        <v>0</v>
      </c>
      <c r="H12" s="154"/>
      <c r="I12" s="150" t="s">
        <v>2</v>
      </c>
      <c r="J12" s="152"/>
      <c r="K12" s="155" t="s">
        <v>5</v>
      </c>
      <c r="L12" s="156"/>
      <c r="M12" s="114" t="s">
        <v>1</v>
      </c>
      <c r="N12" s="157"/>
      <c r="O12" s="158"/>
      <c r="P12" s="129" t="s">
        <v>46</v>
      </c>
      <c r="Q12" s="130"/>
      <c r="R12" s="3"/>
    </row>
    <row r="13" spans="2:18" ht="15" customHeight="1" x14ac:dyDescent="0.2">
      <c r="B13" s="2"/>
      <c r="C13" s="259" t="s">
        <v>83</v>
      </c>
      <c r="D13" s="132"/>
      <c r="E13" s="260">
        <v>1</v>
      </c>
      <c r="F13" s="136"/>
      <c r="G13" s="138" t="s">
        <v>67</v>
      </c>
      <c r="H13" s="139"/>
      <c r="I13" s="261" t="s">
        <v>3</v>
      </c>
      <c r="J13" s="262"/>
      <c r="K13" s="265" t="s">
        <v>7</v>
      </c>
      <c r="L13" s="266"/>
      <c r="M13" s="269" t="s">
        <v>38</v>
      </c>
      <c r="N13" s="270"/>
      <c r="O13" s="271"/>
      <c r="P13" s="275" t="s">
        <v>49</v>
      </c>
      <c r="Q13" s="262"/>
      <c r="R13" s="3"/>
    </row>
    <row r="14" spans="2:18" ht="29.25" customHeight="1" thickBot="1" x14ac:dyDescent="0.25">
      <c r="B14" s="2"/>
      <c r="C14" s="133"/>
      <c r="D14" s="134"/>
      <c r="E14" s="133"/>
      <c r="F14" s="137"/>
      <c r="G14" s="140"/>
      <c r="H14" s="141"/>
      <c r="I14" s="263"/>
      <c r="J14" s="264"/>
      <c r="K14" s="267"/>
      <c r="L14" s="268"/>
      <c r="M14" s="272"/>
      <c r="N14" s="273"/>
      <c r="O14" s="274"/>
      <c r="P14" s="276"/>
      <c r="Q14" s="26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4" t="s">
        <v>10</v>
      </c>
      <c r="D16" s="253" t="s">
        <v>21</v>
      </c>
      <c r="E16" s="254"/>
      <c r="F16" s="119" t="s">
        <v>68</v>
      </c>
      <c r="G16" s="120"/>
      <c r="H16" s="7"/>
      <c r="I16" s="7"/>
      <c r="J16" s="7"/>
      <c r="K16" s="7"/>
      <c r="L16" s="7"/>
      <c r="M16" s="8"/>
      <c r="N16" s="8"/>
      <c r="O16" s="8"/>
      <c r="P16" s="8"/>
      <c r="Q16" s="8"/>
      <c r="R16" s="3"/>
    </row>
    <row r="17" spans="2:20" ht="18.75" customHeight="1" x14ac:dyDescent="0.2">
      <c r="B17" s="2"/>
      <c r="C17" s="115"/>
      <c r="D17" s="255" t="s">
        <v>22</v>
      </c>
      <c r="E17" s="256"/>
      <c r="F17" s="123" t="s">
        <v>69</v>
      </c>
      <c r="G17" s="124"/>
      <c r="H17" s="7"/>
      <c r="I17" s="7"/>
      <c r="J17" s="7"/>
      <c r="K17" s="7"/>
      <c r="L17" s="7"/>
      <c r="M17" s="8"/>
      <c r="N17" s="8"/>
      <c r="O17" s="8"/>
      <c r="P17" s="8"/>
      <c r="Q17" s="8"/>
      <c r="R17" s="3"/>
    </row>
    <row r="18" spans="2:20" ht="18.75" customHeight="1" thickBot="1" x14ac:dyDescent="0.25">
      <c r="B18" s="2"/>
      <c r="C18" s="116"/>
      <c r="D18" s="257" t="s">
        <v>23</v>
      </c>
      <c r="E18" s="258"/>
      <c r="F18" s="127" t="s">
        <v>70</v>
      </c>
      <c r="G18" s="12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7" t="s">
        <v>19</v>
      </c>
      <c r="C20" s="248"/>
      <c r="D20" s="248"/>
      <c r="E20" s="248"/>
      <c r="F20" s="248"/>
      <c r="G20" s="248"/>
      <c r="H20" s="248"/>
      <c r="I20" s="248"/>
      <c r="J20" s="248"/>
      <c r="K20" s="248"/>
      <c r="L20" s="248"/>
      <c r="M20" s="248"/>
      <c r="N20" s="248"/>
      <c r="O20" s="248"/>
      <c r="P20" s="248"/>
      <c r="Q20" s="248"/>
      <c r="R20" s="24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0" t="s">
        <v>11</v>
      </c>
      <c r="D23" s="251"/>
      <c r="E23" s="251"/>
      <c r="F23" s="251"/>
      <c r="G23" s="251"/>
      <c r="H23" s="251"/>
      <c r="I23" s="251"/>
      <c r="J23" s="251"/>
      <c r="K23" s="251"/>
      <c r="L23" s="251"/>
      <c r="M23" s="251"/>
      <c r="N23" s="251"/>
      <c r="O23" s="251"/>
      <c r="P23" s="251"/>
      <c r="Q23" s="252"/>
      <c r="R23" s="3"/>
    </row>
    <row r="24" spans="2:20" ht="27" customHeight="1" thickBot="1" x14ac:dyDescent="0.25">
      <c r="B24" s="2"/>
      <c r="C24" s="28" t="s">
        <v>15</v>
      </c>
      <c r="D24" s="110" t="s">
        <v>61</v>
      </c>
      <c r="E24" s="111"/>
      <c r="F24" s="112"/>
      <c r="G24" s="113" t="s">
        <v>62</v>
      </c>
      <c r="H24" s="111"/>
      <c r="I24" s="112"/>
      <c r="J24" s="113" t="s">
        <v>63</v>
      </c>
      <c r="K24" s="111"/>
      <c r="L24" s="112"/>
      <c r="M24" s="113" t="s">
        <v>64</v>
      </c>
      <c r="N24" s="111"/>
      <c r="O24" s="112"/>
      <c r="P24" s="251" t="s">
        <v>12</v>
      </c>
      <c r="Q24" s="252"/>
      <c r="R24" s="3"/>
    </row>
    <row r="25" spans="2:20" ht="15" customHeight="1" x14ac:dyDescent="0.2">
      <c r="B25" s="2"/>
      <c r="C25" s="29" t="s">
        <v>16</v>
      </c>
      <c r="D25" s="242">
        <v>90</v>
      </c>
      <c r="E25" s="243"/>
      <c r="F25" s="244"/>
      <c r="G25" s="242">
        <v>90</v>
      </c>
      <c r="H25" s="243"/>
      <c r="I25" s="244"/>
      <c r="J25" s="242">
        <v>90</v>
      </c>
      <c r="K25" s="243"/>
      <c r="L25" s="244"/>
      <c r="M25" s="242">
        <v>90</v>
      </c>
      <c r="N25" s="243"/>
      <c r="O25" s="244"/>
      <c r="P25" s="245">
        <v>90</v>
      </c>
      <c r="Q25" s="246"/>
      <c r="R25" s="3"/>
    </row>
    <row r="26" spans="2:20" x14ac:dyDescent="0.2">
      <c r="B26" s="2"/>
      <c r="C26" s="30" t="s">
        <v>14</v>
      </c>
      <c r="D26" s="232">
        <v>27</v>
      </c>
      <c r="E26" s="233"/>
      <c r="F26" s="234"/>
      <c r="G26" s="305">
        <v>44</v>
      </c>
      <c r="H26" s="233"/>
      <c r="I26" s="234"/>
      <c r="J26" s="305">
        <v>47</v>
      </c>
      <c r="K26" s="233"/>
      <c r="L26" s="234"/>
      <c r="M26" s="320">
        <v>41</v>
      </c>
      <c r="N26" s="230"/>
      <c r="O26" s="231"/>
      <c r="P26" s="235">
        <f>SUM(D26:O26)</f>
        <v>159</v>
      </c>
      <c r="Q26" s="236"/>
      <c r="R26" s="3"/>
    </row>
    <row r="27" spans="2:20" ht="15.75" customHeight="1" x14ac:dyDescent="0.2">
      <c r="B27" s="2"/>
      <c r="C27" s="30" t="s">
        <v>26</v>
      </c>
      <c r="D27" s="232">
        <v>27</v>
      </c>
      <c r="E27" s="233"/>
      <c r="F27" s="234"/>
      <c r="G27" s="305">
        <v>44</v>
      </c>
      <c r="H27" s="233"/>
      <c r="I27" s="234"/>
      <c r="J27" s="305">
        <v>47</v>
      </c>
      <c r="K27" s="233"/>
      <c r="L27" s="234"/>
      <c r="M27" s="320">
        <v>41</v>
      </c>
      <c r="N27" s="230"/>
      <c r="O27" s="231"/>
      <c r="P27" s="235">
        <f>SUM(D27:O27)</f>
        <v>159</v>
      </c>
      <c r="Q27" s="236"/>
      <c r="R27" s="3"/>
    </row>
    <row r="28" spans="2:20" ht="15.75" customHeight="1" thickBot="1" x14ac:dyDescent="0.25">
      <c r="B28" s="2"/>
      <c r="C28" s="31" t="s">
        <v>24</v>
      </c>
      <c r="D28" s="306">
        <f>D26/D27*100</f>
        <v>100</v>
      </c>
      <c r="E28" s="307"/>
      <c r="F28" s="308"/>
      <c r="G28" s="306">
        <f t="shared" ref="G28" si="0">G26/G27*100</f>
        <v>100</v>
      </c>
      <c r="H28" s="307"/>
      <c r="I28" s="308"/>
      <c r="J28" s="306">
        <f t="shared" ref="J28" si="1">J26/J27*100</f>
        <v>100</v>
      </c>
      <c r="K28" s="307"/>
      <c r="L28" s="308"/>
      <c r="M28" s="306">
        <f t="shared" ref="M28" si="2">M26/M27*100</f>
        <v>100</v>
      </c>
      <c r="N28" s="307"/>
      <c r="O28" s="308"/>
      <c r="P28" s="321">
        <f>(P26/P27)*100</f>
        <v>100</v>
      </c>
      <c r="Q28" s="32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8"/>
      <c r="J31" s="218"/>
      <c r="K31" s="218"/>
      <c r="L31" s="218"/>
      <c r="M31" s="218"/>
      <c r="N31" s="218"/>
      <c r="O31" s="218"/>
      <c r="P31" s="218"/>
      <c r="Q31" s="21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9" t="s">
        <v>17</v>
      </c>
      <c r="D42" s="220"/>
      <c r="E42" s="220"/>
      <c r="F42" s="220"/>
      <c r="G42" s="220"/>
      <c r="H42" s="220"/>
      <c r="I42" s="220"/>
      <c r="J42" s="220"/>
      <c r="K42" s="221" t="s">
        <v>54</v>
      </c>
      <c r="L42" s="222"/>
      <c r="M42" s="222"/>
      <c r="N42" s="222"/>
      <c r="O42" s="222"/>
      <c r="P42" s="222"/>
      <c r="Q42" s="223"/>
      <c r="R42" s="3"/>
    </row>
    <row r="43" spans="2:18" ht="28.5" customHeight="1" thickBot="1" x14ac:dyDescent="0.25">
      <c r="B43" s="2"/>
      <c r="C43" s="26"/>
      <c r="D43" s="27" t="s">
        <v>56</v>
      </c>
      <c r="E43" s="224" t="s">
        <v>57</v>
      </c>
      <c r="F43" s="224"/>
      <c r="G43" s="224"/>
      <c r="H43" s="224"/>
      <c r="I43" s="224"/>
      <c r="J43" s="225"/>
      <c r="K43" s="32"/>
      <c r="L43" s="33"/>
      <c r="M43" s="33"/>
      <c r="N43" s="33"/>
      <c r="O43" s="33"/>
      <c r="P43" s="33"/>
      <c r="Q43" s="34"/>
      <c r="R43" s="3"/>
    </row>
    <row r="44" spans="2:18" ht="84" customHeight="1" thickBot="1" x14ac:dyDescent="0.25">
      <c r="B44" s="2"/>
      <c r="C44" s="38" t="s">
        <v>71</v>
      </c>
      <c r="D44" s="41">
        <v>44293</v>
      </c>
      <c r="E44" s="81" t="s">
        <v>126</v>
      </c>
      <c r="F44" s="82"/>
      <c r="G44" s="82"/>
      <c r="H44" s="82"/>
      <c r="I44" s="82"/>
      <c r="J44" s="83"/>
      <c r="K44" s="76"/>
      <c r="L44" s="76"/>
      <c r="M44" s="76"/>
      <c r="N44" s="76"/>
      <c r="O44" s="76"/>
      <c r="P44" s="76"/>
      <c r="Q44" s="77"/>
      <c r="R44" s="3"/>
    </row>
    <row r="45" spans="2:18" ht="98.25" customHeight="1" thickBot="1" x14ac:dyDescent="0.25">
      <c r="B45" s="2"/>
      <c r="C45" s="11" t="s">
        <v>72</v>
      </c>
      <c r="D45" s="41">
        <v>44385</v>
      </c>
      <c r="E45" s="81" t="s">
        <v>134</v>
      </c>
      <c r="F45" s="82"/>
      <c r="G45" s="82"/>
      <c r="H45" s="82"/>
      <c r="I45" s="82"/>
      <c r="J45" s="83"/>
      <c r="K45" s="76"/>
      <c r="L45" s="76"/>
      <c r="M45" s="76"/>
      <c r="N45" s="76"/>
      <c r="O45" s="76"/>
      <c r="P45" s="76"/>
      <c r="Q45" s="77"/>
      <c r="R45" s="3"/>
    </row>
    <row r="46" spans="2:18" ht="78" customHeight="1" thickBot="1" x14ac:dyDescent="0.25">
      <c r="B46" s="2"/>
      <c r="C46" s="11" t="s">
        <v>73</v>
      </c>
      <c r="D46" s="67">
        <v>44475</v>
      </c>
      <c r="E46" s="315" t="s">
        <v>141</v>
      </c>
      <c r="F46" s="316"/>
      <c r="G46" s="316"/>
      <c r="H46" s="316"/>
      <c r="I46" s="316"/>
      <c r="J46" s="317"/>
      <c r="K46" s="76"/>
      <c r="L46" s="76"/>
      <c r="M46" s="76"/>
      <c r="N46" s="76"/>
      <c r="O46" s="76"/>
      <c r="P46" s="76"/>
      <c r="Q46" s="77"/>
      <c r="R46" s="3"/>
    </row>
    <row r="47" spans="2:18" ht="74.25" customHeight="1" thickBot="1" x14ac:dyDescent="0.25">
      <c r="B47" s="2"/>
      <c r="C47" s="11" t="s">
        <v>74</v>
      </c>
      <c r="D47" s="69">
        <v>44543</v>
      </c>
      <c r="E47" s="318" t="s">
        <v>146</v>
      </c>
      <c r="F47" s="318"/>
      <c r="G47" s="318"/>
      <c r="H47" s="318"/>
      <c r="I47" s="318"/>
      <c r="J47" s="319"/>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2"/>
      <c r="N96" s="212"/>
    </row>
    <row r="97" spans="3:14" ht="25.5" hidden="1" x14ac:dyDescent="0.2">
      <c r="C97" s="18" t="s">
        <v>32</v>
      </c>
      <c r="D97" s="19"/>
      <c r="H97" s="25" t="s">
        <v>53</v>
      </c>
      <c r="I97" s="25" t="s">
        <v>58</v>
      </c>
      <c r="J97" s="25" t="s">
        <v>49</v>
      </c>
      <c r="M97" s="213"/>
      <c r="N97" s="213"/>
    </row>
    <row r="98" spans="3:14" ht="38.25" hidden="1" x14ac:dyDescent="0.2">
      <c r="C98" s="18" t="s">
        <v>33</v>
      </c>
      <c r="D98" s="19"/>
      <c r="H98" s="25" t="s">
        <v>4</v>
      </c>
      <c r="I98" s="25" t="s">
        <v>7</v>
      </c>
      <c r="J98" s="25" t="s">
        <v>50</v>
      </c>
      <c r="M98" s="213"/>
      <c r="N98" s="213"/>
    </row>
    <row r="99" spans="3:14" hidden="1" x14ac:dyDescent="0.2">
      <c r="C99" s="18" t="s">
        <v>34</v>
      </c>
      <c r="D99" s="19"/>
      <c r="H99" s="25"/>
      <c r="I99" s="25" t="s">
        <v>52</v>
      </c>
      <c r="J99" s="25" t="s">
        <v>51</v>
      </c>
      <c r="M99" s="213"/>
      <c r="N99" s="213"/>
    </row>
    <row r="100" spans="3:14" ht="25.5" hidden="1" x14ac:dyDescent="0.2">
      <c r="C100" s="18" t="s">
        <v>65</v>
      </c>
      <c r="D100" s="19"/>
      <c r="H100" s="25"/>
      <c r="I100" s="25" t="s">
        <v>8</v>
      </c>
      <c r="J100" s="25" t="s">
        <v>55</v>
      </c>
      <c r="M100" s="213"/>
      <c r="N100" s="213"/>
    </row>
    <row r="101" spans="3:14" hidden="1" x14ac:dyDescent="0.2">
      <c r="C101" s="18" t="s">
        <v>66</v>
      </c>
      <c r="D101" s="19"/>
      <c r="H101" s="25"/>
      <c r="I101" s="25" t="s">
        <v>9</v>
      </c>
      <c r="J101" s="25"/>
      <c r="M101" s="213"/>
      <c r="N101" s="213"/>
    </row>
    <row r="102" spans="3:14" hidden="1" x14ac:dyDescent="0.2">
      <c r="C102" s="18" t="s">
        <v>35</v>
      </c>
      <c r="D102" s="19"/>
      <c r="M102" s="212"/>
      <c r="N102" s="212"/>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zoomScale="80" zoomScaleNormal="80" zoomScaleSheetLayoutView="100" workbookViewId="0">
      <selection activeCell="P26" sqref="P26:Q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8"/>
      <c r="C2" s="279"/>
      <c r="D2" s="280"/>
      <c r="E2" s="284" t="s">
        <v>60</v>
      </c>
      <c r="F2" s="285"/>
      <c r="G2" s="285"/>
      <c r="H2" s="285"/>
      <c r="I2" s="285"/>
      <c r="J2" s="285"/>
      <c r="K2" s="285"/>
      <c r="L2" s="285"/>
      <c r="M2" s="285"/>
      <c r="N2" s="286"/>
      <c r="O2" s="293" t="s">
        <v>59</v>
      </c>
      <c r="P2" s="293"/>
      <c r="Q2" s="293"/>
      <c r="R2" s="293"/>
    </row>
    <row r="3" spans="2:18" ht="24.75" customHeight="1" x14ac:dyDescent="0.2">
      <c r="B3" s="281"/>
      <c r="C3" s="282"/>
      <c r="D3" s="283"/>
      <c r="E3" s="287"/>
      <c r="F3" s="288"/>
      <c r="G3" s="288"/>
      <c r="H3" s="288"/>
      <c r="I3" s="288"/>
      <c r="J3" s="288"/>
      <c r="K3" s="288"/>
      <c r="L3" s="288"/>
      <c r="M3" s="288"/>
      <c r="N3" s="289"/>
      <c r="O3" s="293" t="s">
        <v>98</v>
      </c>
      <c r="P3" s="293"/>
      <c r="Q3" s="293"/>
      <c r="R3" s="293"/>
    </row>
    <row r="4" spans="2:18" ht="24.75" customHeight="1" thickBot="1" x14ac:dyDescent="0.25">
      <c r="B4" s="281"/>
      <c r="C4" s="282"/>
      <c r="D4" s="283"/>
      <c r="E4" s="290"/>
      <c r="F4" s="291"/>
      <c r="G4" s="291"/>
      <c r="H4" s="291"/>
      <c r="I4" s="291"/>
      <c r="J4" s="291"/>
      <c r="K4" s="291"/>
      <c r="L4" s="291"/>
      <c r="M4" s="291"/>
      <c r="N4" s="292"/>
      <c r="O4" s="293" t="s">
        <v>99</v>
      </c>
      <c r="P4" s="293"/>
      <c r="Q4" s="293"/>
      <c r="R4" s="293"/>
    </row>
    <row r="5" spans="2:18" ht="13.5" thickBot="1" x14ac:dyDescent="0.25">
      <c r="B5" s="294" t="s">
        <v>100</v>
      </c>
      <c r="C5" s="295"/>
      <c r="D5" s="295"/>
      <c r="E5" s="295"/>
      <c r="F5" s="295"/>
      <c r="G5" s="295"/>
      <c r="H5" s="295"/>
      <c r="I5" s="295"/>
      <c r="J5" s="295"/>
      <c r="K5" s="295"/>
      <c r="L5" s="295"/>
      <c r="M5" s="295"/>
      <c r="N5" s="295"/>
      <c r="O5" s="296"/>
      <c r="P5" s="296"/>
      <c r="Q5" s="296"/>
      <c r="R5" s="297"/>
    </row>
    <row r="6" spans="2:18" ht="15" customHeight="1" thickBot="1" x14ac:dyDescent="0.25">
      <c r="B6" s="221" t="s">
        <v>76</v>
      </c>
      <c r="C6" s="222"/>
      <c r="D6" s="222"/>
      <c r="E6" s="222"/>
      <c r="F6" s="222"/>
      <c r="G6" s="222"/>
      <c r="H6" s="222"/>
      <c r="I6" s="222"/>
      <c r="J6" s="222"/>
      <c r="K6" s="222"/>
      <c r="L6" s="222"/>
      <c r="M6" s="222"/>
      <c r="N6" s="222"/>
      <c r="O6" s="222"/>
      <c r="P6" s="222"/>
      <c r="Q6" s="222"/>
      <c r="R6" s="223"/>
    </row>
    <row r="7" spans="2:18" ht="13.5" thickBot="1" x14ac:dyDescent="0.25">
      <c r="B7" s="2"/>
      <c r="C7" s="298"/>
      <c r="D7" s="298"/>
      <c r="E7" s="298"/>
      <c r="F7" s="298"/>
      <c r="G7" s="298"/>
      <c r="H7" s="298"/>
      <c r="I7" s="298"/>
      <c r="J7" s="298"/>
      <c r="K7" s="298"/>
      <c r="L7" s="298"/>
      <c r="M7" s="298"/>
      <c r="N7" s="298"/>
      <c r="O7" s="298"/>
      <c r="P7" s="298"/>
      <c r="Q7" s="298"/>
      <c r="R7" s="3"/>
    </row>
    <row r="8" spans="2:18" ht="23.25" customHeight="1" thickBot="1" x14ac:dyDescent="0.25">
      <c r="B8" s="2"/>
      <c r="C8" s="4" t="s">
        <v>45</v>
      </c>
      <c r="D8" s="193" t="s">
        <v>38</v>
      </c>
      <c r="E8" s="194"/>
      <c r="F8" s="194"/>
      <c r="G8" s="194"/>
      <c r="H8" s="194"/>
      <c r="I8" s="195"/>
      <c r="J8" s="196" t="s">
        <v>41</v>
      </c>
      <c r="K8" s="197"/>
      <c r="L8" s="198" t="s">
        <v>90</v>
      </c>
      <c r="M8" s="199"/>
      <c r="N8" s="199"/>
      <c r="O8" s="199"/>
      <c r="P8" s="199"/>
      <c r="Q8" s="200"/>
      <c r="R8" s="3"/>
    </row>
    <row r="9" spans="2:18" ht="23.25" customHeight="1" thickBot="1" x14ac:dyDescent="0.25">
      <c r="B9" s="2"/>
      <c r="C9" s="4" t="s">
        <v>44</v>
      </c>
      <c r="D9" s="277" t="s">
        <v>88</v>
      </c>
      <c r="E9" s="160"/>
      <c r="F9" s="160"/>
      <c r="G9" s="160"/>
      <c r="H9" s="160"/>
      <c r="I9" s="161"/>
      <c r="J9" s="162" t="s">
        <v>42</v>
      </c>
      <c r="K9" s="163"/>
      <c r="L9" s="309" t="s">
        <v>96</v>
      </c>
      <c r="M9" s="310"/>
      <c r="N9" s="310"/>
      <c r="O9" s="310"/>
      <c r="P9" s="310"/>
      <c r="Q9" s="311"/>
      <c r="R9" s="3"/>
    </row>
    <row r="10" spans="2:18" ht="23.25" customHeight="1" thickBot="1" x14ac:dyDescent="0.25">
      <c r="B10" s="2"/>
      <c r="C10" s="4" t="s">
        <v>43</v>
      </c>
      <c r="D10" s="172" t="s">
        <v>97</v>
      </c>
      <c r="E10" s="160"/>
      <c r="F10" s="160"/>
      <c r="G10" s="160"/>
      <c r="H10" s="160"/>
      <c r="I10" s="161"/>
      <c r="J10" s="164"/>
      <c r="K10" s="165"/>
      <c r="L10" s="312"/>
      <c r="M10" s="313"/>
      <c r="N10" s="313"/>
      <c r="O10" s="313"/>
      <c r="P10" s="313"/>
      <c r="Q10" s="31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13</v>
      </c>
      <c r="D12" s="151"/>
      <c r="E12" s="150" t="s">
        <v>77</v>
      </c>
      <c r="F12" s="152"/>
      <c r="G12" s="153" t="s">
        <v>0</v>
      </c>
      <c r="H12" s="154"/>
      <c r="I12" s="150" t="s">
        <v>2</v>
      </c>
      <c r="J12" s="152"/>
      <c r="K12" s="155" t="s">
        <v>5</v>
      </c>
      <c r="L12" s="156"/>
      <c r="M12" s="114" t="s">
        <v>1</v>
      </c>
      <c r="N12" s="157"/>
      <c r="O12" s="158"/>
      <c r="P12" s="129" t="s">
        <v>46</v>
      </c>
      <c r="Q12" s="130"/>
      <c r="R12" s="3"/>
    </row>
    <row r="13" spans="2:18" ht="15" customHeight="1" x14ac:dyDescent="0.2">
      <c r="B13" s="2"/>
      <c r="C13" s="259" t="s">
        <v>95</v>
      </c>
      <c r="D13" s="132"/>
      <c r="E13" s="260">
        <v>1</v>
      </c>
      <c r="F13" s="136"/>
      <c r="G13" s="138" t="s">
        <v>67</v>
      </c>
      <c r="H13" s="139"/>
      <c r="I13" s="261" t="s">
        <v>3</v>
      </c>
      <c r="J13" s="262"/>
      <c r="K13" s="265" t="s">
        <v>7</v>
      </c>
      <c r="L13" s="266"/>
      <c r="M13" s="269" t="s">
        <v>89</v>
      </c>
      <c r="N13" s="270"/>
      <c r="O13" s="271"/>
      <c r="P13" s="275" t="s">
        <v>48</v>
      </c>
      <c r="Q13" s="262"/>
      <c r="R13" s="3"/>
    </row>
    <row r="14" spans="2:18" ht="29.25" customHeight="1" thickBot="1" x14ac:dyDescent="0.25">
      <c r="B14" s="2"/>
      <c r="C14" s="133"/>
      <c r="D14" s="134"/>
      <c r="E14" s="133"/>
      <c r="F14" s="137"/>
      <c r="G14" s="140"/>
      <c r="H14" s="141"/>
      <c r="I14" s="263"/>
      <c r="J14" s="264"/>
      <c r="K14" s="267"/>
      <c r="L14" s="268"/>
      <c r="M14" s="272"/>
      <c r="N14" s="273"/>
      <c r="O14" s="274"/>
      <c r="P14" s="276"/>
      <c r="Q14" s="26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4" t="s">
        <v>10</v>
      </c>
      <c r="D16" s="253" t="s">
        <v>21</v>
      </c>
      <c r="E16" s="254"/>
      <c r="F16" s="119" t="s">
        <v>68</v>
      </c>
      <c r="G16" s="120"/>
      <c r="H16" s="7"/>
      <c r="I16" s="7"/>
      <c r="J16" s="7"/>
      <c r="K16" s="7"/>
      <c r="L16" s="7"/>
      <c r="M16" s="8"/>
      <c r="N16" s="8"/>
      <c r="O16" s="8"/>
      <c r="P16" s="8"/>
      <c r="Q16" s="8"/>
      <c r="R16" s="3"/>
    </row>
    <row r="17" spans="2:20" ht="18.75" customHeight="1" x14ac:dyDescent="0.2">
      <c r="B17" s="2"/>
      <c r="C17" s="115"/>
      <c r="D17" s="255" t="s">
        <v>22</v>
      </c>
      <c r="E17" s="256"/>
      <c r="F17" s="123" t="s">
        <v>69</v>
      </c>
      <c r="G17" s="124"/>
      <c r="H17" s="7"/>
      <c r="I17" s="7"/>
      <c r="J17" s="7"/>
      <c r="K17" s="7"/>
      <c r="L17" s="7"/>
      <c r="M17" s="8"/>
      <c r="N17" s="8"/>
      <c r="O17" s="8"/>
      <c r="P17" s="8"/>
      <c r="Q17" s="8"/>
      <c r="R17" s="3"/>
    </row>
    <row r="18" spans="2:20" ht="18.75" customHeight="1" thickBot="1" x14ac:dyDescent="0.25">
      <c r="B18" s="2"/>
      <c r="C18" s="116"/>
      <c r="D18" s="257" t="s">
        <v>23</v>
      </c>
      <c r="E18" s="258"/>
      <c r="F18" s="127" t="s">
        <v>70</v>
      </c>
      <c r="G18" s="12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7" t="s">
        <v>19</v>
      </c>
      <c r="C20" s="248"/>
      <c r="D20" s="248"/>
      <c r="E20" s="248"/>
      <c r="F20" s="248"/>
      <c r="G20" s="248"/>
      <c r="H20" s="248"/>
      <c r="I20" s="248"/>
      <c r="J20" s="248"/>
      <c r="K20" s="248"/>
      <c r="L20" s="248"/>
      <c r="M20" s="248"/>
      <c r="N20" s="248"/>
      <c r="O20" s="248"/>
      <c r="P20" s="248"/>
      <c r="Q20" s="248"/>
      <c r="R20" s="24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0" t="s">
        <v>11</v>
      </c>
      <c r="D23" s="251"/>
      <c r="E23" s="251"/>
      <c r="F23" s="251"/>
      <c r="G23" s="251"/>
      <c r="H23" s="251"/>
      <c r="I23" s="251"/>
      <c r="J23" s="251"/>
      <c r="K23" s="251"/>
      <c r="L23" s="251"/>
      <c r="M23" s="251"/>
      <c r="N23" s="251"/>
      <c r="O23" s="251"/>
      <c r="P23" s="251"/>
      <c r="Q23" s="252"/>
      <c r="R23" s="3"/>
    </row>
    <row r="24" spans="2:20" ht="27" customHeight="1" thickBot="1" x14ac:dyDescent="0.25">
      <c r="B24" s="2"/>
      <c r="C24" s="28" t="s">
        <v>15</v>
      </c>
      <c r="D24" s="110" t="s">
        <v>61</v>
      </c>
      <c r="E24" s="111"/>
      <c r="F24" s="112"/>
      <c r="G24" s="113" t="s">
        <v>62</v>
      </c>
      <c r="H24" s="111"/>
      <c r="I24" s="112"/>
      <c r="J24" s="113" t="s">
        <v>63</v>
      </c>
      <c r="K24" s="111"/>
      <c r="L24" s="112"/>
      <c r="M24" s="113" t="s">
        <v>64</v>
      </c>
      <c r="N24" s="111"/>
      <c r="O24" s="112"/>
      <c r="P24" s="251" t="s">
        <v>12</v>
      </c>
      <c r="Q24" s="252"/>
      <c r="R24" s="3"/>
    </row>
    <row r="25" spans="2:20" ht="15" customHeight="1" x14ac:dyDescent="0.2">
      <c r="B25" s="2"/>
      <c r="C25" s="29" t="s">
        <v>16</v>
      </c>
      <c r="D25" s="323">
        <v>100</v>
      </c>
      <c r="E25" s="324"/>
      <c r="F25" s="325"/>
      <c r="G25" s="323">
        <v>100</v>
      </c>
      <c r="H25" s="324"/>
      <c r="I25" s="325"/>
      <c r="J25" s="323">
        <v>100</v>
      </c>
      <c r="K25" s="324"/>
      <c r="L25" s="325"/>
      <c r="M25" s="323">
        <v>100</v>
      </c>
      <c r="N25" s="324"/>
      <c r="O25" s="325"/>
      <c r="P25" s="245">
        <v>100</v>
      </c>
      <c r="Q25" s="246"/>
      <c r="R25" s="3"/>
    </row>
    <row r="26" spans="2:20" x14ac:dyDescent="0.2">
      <c r="B26" s="2"/>
      <c r="C26" s="30" t="s">
        <v>14</v>
      </c>
      <c r="D26" s="229">
        <v>6520</v>
      </c>
      <c r="E26" s="230"/>
      <c r="F26" s="231"/>
      <c r="G26" s="229">
        <v>7040</v>
      </c>
      <c r="H26" s="230"/>
      <c r="I26" s="231"/>
      <c r="J26" s="232">
        <v>7249</v>
      </c>
      <c r="K26" s="233"/>
      <c r="L26" s="234"/>
      <c r="M26" s="229">
        <v>7470</v>
      </c>
      <c r="N26" s="230"/>
      <c r="O26" s="231"/>
      <c r="P26" s="235">
        <f>SUM(D26:O26)</f>
        <v>28279</v>
      </c>
      <c r="Q26" s="236"/>
      <c r="R26" s="3"/>
    </row>
    <row r="27" spans="2:20" ht="15.75" customHeight="1" thickBot="1" x14ac:dyDescent="0.25">
      <c r="B27" s="2"/>
      <c r="C27" s="30" t="s">
        <v>26</v>
      </c>
      <c r="D27" s="229">
        <v>6520</v>
      </c>
      <c r="E27" s="230"/>
      <c r="F27" s="231"/>
      <c r="G27" s="229">
        <v>7040</v>
      </c>
      <c r="H27" s="230"/>
      <c r="I27" s="231"/>
      <c r="J27" s="232">
        <v>7249</v>
      </c>
      <c r="K27" s="233"/>
      <c r="L27" s="234"/>
      <c r="M27" s="229">
        <v>7470</v>
      </c>
      <c r="N27" s="230"/>
      <c r="O27" s="231"/>
      <c r="P27" s="235">
        <f>SUM(D27:O27)</f>
        <v>28279</v>
      </c>
      <c r="Q27" s="236"/>
      <c r="R27" s="3"/>
    </row>
    <row r="28" spans="2:20" ht="15.75" customHeight="1" thickBot="1" x14ac:dyDescent="0.25">
      <c r="B28" s="2"/>
      <c r="C28" s="31" t="s">
        <v>24</v>
      </c>
      <c r="D28" s="242">
        <f>D26/D27*100</f>
        <v>100</v>
      </c>
      <c r="E28" s="243"/>
      <c r="F28" s="244"/>
      <c r="G28" s="242">
        <f t="shared" ref="G28" si="0">G26/G27*100</f>
        <v>100</v>
      </c>
      <c r="H28" s="243"/>
      <c r="I28" s="244"/>
      <c r="J28" s="242">
        <f t="shared" ref="J28" si="1">J26/J27*100</f>
        <v>100</v>
      </c>
      <c r="K28" s="243"/>
      <c r="L28" s="244"/>
      <c r="M28" s="242">
        <f t="shared" ref="M28" si="2">M26/M27*100</f>
        <v>100</v>
      </c>
      <c r="N28" s="243"/>
      <c r="O28" s="244"/>
      <c r="P28" s="321">
        <f>(P26/P27)*100</f>
        <v>100</v>
      </c>
      <c r="Q28" s="32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8"/>
      <c r="J31" s="218"/>
      <c r="K31" s="218"/>
      <c r="L31" s="218"/>
      <c r="M31" s="218"/>
      <c r="N31" s="218"/>
      <c r="O31" s="218"/>
      <c r="P31" s="218"/>
      <c r="Q31" s="21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9" t="s">
        <v>17</v>
      </c>
      <c r="D42" s="220"/>
      <c r="E42" s="220"/>
      <c r="F42" s="220"/>
      <c r="G42" s="220"/>
      <c r="H42" s="220"/>
      <c r="I42" s="220"/>
      <c r="J42" s="220"/>
      <c r="K42" s="221" t="s">
        <v>54</v>
      </c>
      <c r="L42" s="222"/>
      <c r="M42" s="222"/>
      <c r="N42" s="222"/>
      <c r="O42" s="222"/>
      <c r="P42" s="222"/>
      <c r="Q42" s="223"/>
      <c r="R42" s="3"/>
    </row>
    <row r="43" spans="2:18" ht="28.5" customHeight="1" thickBot="1" x14ac:dyDescent="0.25">
      <c r="B43" s="2"/>
      <c r="C43" s="26"/>
      <c r="D43" s="27" t="s">
        <v>56</v>
      </c>
      <c r="E43" s="224" t="s">
        <v>57</v>
      </c>
      <c r="F43" s="224"/>
      <c r="G43" s="224"/>
      <c r="H43" s="224"/>
      <c r="I43" s="224"/>
      <c r="J43" s="225"/>
      <c r="K43" s="35"/>
      <c r="L43" s="36"/>
      <c r="M43" s="36"/>
      <c r="N43" s="36"/>
      <c r="O43" s="36"/>
      <c r="P43" s="36"/>
      <c r="Q43" s="37"/>
      <c r="R43" s="3"/>
    </row>
    <row r="44" spans="2:18" ht="52.5" customHeight="1" thickBot="1" x14ac:dyDescent="0.25">
      <c r="B44" s="2"/>
      <c r="C44" s="11" t="s">
        <v>71</v>
      </c>
      <c r="D44" s="41">
        <v>44293</v>
      </c>
      <c r="E44" s="214" t="s">
        <v>127</v>
      </c>
      <c r="F44" s="215"/>
      <c r="G44" s="215"/>
      <c r="H44" s="215"/>
      <c r="I44" s="215"/>
      <c r="J44" s="216"/>
      <c r="K44" s="76"/>
      <c r="L44" s="76"/>
      <c r="M44" s="76"/>
      <c r="N44" s="76"/>
      <c r="O44" s="76"/>
      <c r="P44" s="76"/>
      <c r="Q44" s="77"/>
      <c r="R44" s="3"/>
    </row>
    <row r="45" spans="2:18" ht="105" customHeight="1" thickBot="1" x14ac:dyDescent="0.25">
      <c r="B45" s="2"/>
      <c r="C45" s="11" t="s">
        <v>72</v>
      </c>
      <c r="D45" s="66">
        <v>44385</v>
      </c>
      <c r="E45" s="214" t="s">
        <v>135</v>
      </c>
      <c r="F45" s="215"/>
      <c r="G45" s="215"/>
      <c r="H45" s="215"/>
      <c r="I45" s="215"/>
      <c r="J45" s="216"/>
      <c r="K45" s="76"/>
      <c r="L45" s="76"/>
      <c r="M45" s="76"/>
      <c r="N45" s="76"/>
      <c r="O45" s="76"/>
      <c r="P45" s="76"/>
      <c r="Q45" s="77"/>
      <c r="R45" s="3"/>
    </row>
    <row r="46" spans="2:18" ht="84.75" customHeight="1" thickBot="1" x14ac:dyDescent="0.25">
      <c r="B46" s="2"/>
      <c r="C46" s="11" t="s">
        <v>73</v>
      </c>
      <c r="D46" s="66">
        <v>44475</v>
      </c>
      <c r="E46" s="326" t="s">
        <v>142</v>
      </c>
      <c r="F46" s="327"/>
      <c r="G46" s="327"/>
      <c r="H46" s="327"/>
      <c r="I46" s="327"/>
      <c r="J46" s="328"/>
      <c r="K46" s="76"/>
      <c r="L46" s="76"/>
      <c r="M46" s="76"/>
      <c r="N46" s="76"/>
      <c r="O46" s="76"/>
      <c r="P46" s="76"/>
      <c r="Q46" s="77"/>
      <c r="R46" s="3"/>
    </row>
    <row r="47" spans="2:18" ht="74.25" customHeight="1" thickBot="1" x14ac:dyDescent="0.25">
      <c r="B47" s="2"/>
      <c r="C47" s="11" t="s">
        <v>74</v>
      </c>
      <c r="D47" s="69">
        <v>44544</v>
      </c>
      <c r="E47" s="194" t="s">
        <v>147</v>
      </c>
      <c r="F47" s="329"/>
      <c r="G47" s="329"/>
      <c r="H47" s="329"/>
      <c r="I47" s="329"/>
      <c r="J47" s="330"/>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12"/>
      <c r="N96" s="212"/>
    </row>
    <row r="97" spans="3:14" ht="25.5" hidden="1" x14ac:dyDescent="0.2">
      <c r="C97" s="18" t="s">
        <v>32</v>
      </c>
      <c r="D97" s="19"/>
      <c r="H97" s="25" t="s">
        <v>53</v>
      </c>
      <c r="I97" s="25" t="s">
        <v>58</v>
      </c>
      <c r="J97" s="25" t="s">
        <v>49</v>
      </c>
      <c r="M97" s="213"/>
      <c r="N97" s="213"/>
    </row>
    <row r="98" spans="3:14" ht="38.25" hidden="1" x14ac:dyDescent="0.2">
      <c r="C98" s="18" t="s">
        <v>33</v>
      </c>
      <c r="D98" s="19"/>
      <c r="H98" s="25" t="s">
        <v>4</v>
      </c>
      <c r="I98" s="25" t="s">
        <v>7</v>
      </c>
      <c r="J98" s="25" t="s">
        <v>50</v>
      </c>
      <c r="M98" s="213"/>
      <c r="N98" s="213"/>
    </row>
    <row r="99" spans="3:14" hidden="1" x14ac:dyDescent="0.2">
      <c r="C99" s="18" t="s">
        <v>34</v>
      </c>
      <c r="D99" s="19"/>
      <c r="H99" s="25"/>
      <c r="I99" s="25" t="s">
        <v>52</v>
      </c>
      <c r="J99" s="25" t="s">
        <v>51</v>
      </c>
      <c r="M99" s="213"/>
      <c r="N99" s="213"/>
    </row>
    <row r="100" spans="3:14" ht="25.5" hidden="1" x14ac:dyDescent="0.2">
      <c r="C100" s="18" t="s">
        <v>65</v>
      </c>
      <c r="D100" s="19"/>
      <c r="H100" s="25"/>
      <c r="I100" s="25" t="s">
        <v>8</v>
      </c>
      <c r="J100" s="25" t="s">
        <v>55</v>
      </c>
      <c r="M100" s="213"/>
      <c r="N100" s="213"/>
    </row>
    <row r="101" spans="3:14" hidden="1" x14ac:dyDescent="0.2">
      <c r="C101" s="18" t="s">
        <v>66</v>
      </c>
      <c r="D101" s="19"/>
      <c r="H101" s="25"/>
      <c r="I101" s="25" t="s">
        <v>9</v>
      </c>
      <c r="J101" s="25"/>
      <c r="M101" s="213"/>
      <c r="N101" s="213"/>
    </row>
    <row r="102" spans="3:14" hidden="1" x14ac:dyDescent="0.2">
      <c r="C102" s="18" t="s">
        <v>35</v>
      </c>
      <c r="D102" s="19"/>
      <c r="M102" s="212"/>
      <c r="N102" s="212"/>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M27 G27 J27"/>
    <dataValidation allowBlank="1" showInputMessage="1" showErrorMessage="1" prompt="Identifique el valor registrado en el numerador de la fórmula de cálculo" sqref="M26 J26 G26 D26:D27 P26:P27"/>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2022-04-25T19:55:29Z</dcterms:modified>
</cp:coreProperties>
</file>