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3 Tr\"/>
    </mc:Choice>
  </mc:AlternateContent>
  <bookViews>
    <workbookView xWindow="-120" yWindow="-120" windowWidth="20730" windowHeight="11160" tabRatio="853" activeTab="6"/>
  </bookViews>
  <sheets>
    <sheet name="Plan Gestión SST " sheetId="21" r:id="rId1"/>
    <sheet name="Capacitaciones" sheetId="24" r:id="rId2"/>
    <sheet name="Bienestar" sheetId="29" r:id="rId3"/>
    <sheet name=" Desempeño" sheetId="26" r:id="rId4"/>
    <sheet name="Teletrabajo" sheetId="34" r:id="rId5"/>
    <sheet name="Inducciones Nuevos" sheetId="28" r:id="rId6"/>
    <sheet name="Movimientos de Personal" sheetId="33" r:id="rId7"/>
    <sheet name="Bienestar (2)" sheetId="30" state="hidden" r:id="rId8"/>
    <sheet name="Capacitaciones (2)" sheetId="31" state="hidden" r:id="rId9"/>
  </sheets>
  <definedNames>
    <definedName name="_xlnm.Print_Area" localSheetId="3">' Desempeño'!$B$2:$R$47</definedName>
    <definedName name="_xlnm.Print_Area" localSheetId="2">Bienestar!$B$2:$R$49</definedName>
    <definedName name="_xlnm.Print_Area" localSheetId="7">'Bienestar (2)'!$B$2:$R$57</definedName>
    <definedName name="_xlnm.Print_Area" localSheetId="1">Capacitaciones!$B$2:$R$49</definedName>
    <definedName name="_xlnm.Print_Area" localSheetId="8">'Capacitaciones (2)'!$B$2:$R$57</definedName>
    <definedName name="_xlnm.Print_Area" localSheetId="5">'Inducciones Nuevos'!$B$2:$R$49</definedName>
    <definedName name="_xlnm.Print_Area" localSheetId="6">'Movimientos de Personal'!$B$2:$R$49</definedName>
    <definedName name="_xlnm.Print_Area" localSheetId="0">'Plan Gestión SST '!$B$2:$R$49</definedName>
    <definedName name="_xlnm.Print_Area" localSheetId="4">Teletrabajo!$B$2:$R$47</definedName>
    <definedName name="Fuente_indicador" localSheetId="3">' Desempeño'!$M$94:$M$100</definedName>
    <definedName name="Fuente_indicador" localSheetId="2">Bienestar!$M$96:$M$102</definedName>
    <definedName name="Fuente_indicador" localSheetId="7">'Bienestar (2)'!$M$104:$M$110</definedName>
    <definedName name="Fuente_indicador" localSheetId="1">Capacitaciones!$M$96:$M$102</definedName>
    <definedName name="Fuente_indicador" localSheetId="8">'Capacitaciones (2)'!$M$104:$M$110</definedName>
    <definedName name="Fuente_indicador" localSheetId="5">'Inducciones Nuevos'!$M$96:$M$102</definedName>
    <definedName name="Fuente_indicador" localSheetId="6">'Movimientos de Personal'!$M$96:$M$102</definedName>
    <definedName name="Fuente_indicador" localSheetId="0">'Plan Gestión SST '!$M$96:$M$102</definedName>
    <definedName name="Fuente_indicador" localSheetId="4">Teletrabajo!$M$94:$M$100</definedName>
    <definedName name="Fuente_indicador">#REF!</definedName>
    <definedName name="GESTIÓN_ADMINISTRATIVA_Y_FINANCIERA" localSheetId="3">#REF!</definedName>
    <definedName name="GESTIÓN_ADMINISTRATIVA_Y_FINANCIERA" localSheetId="2">#REF!</definedName>
    <definedName name="GESTIÓN_ADMINISTRATIVA_Y_FINANCIERA" localSheetId="7">#REF!</definedName>
    <definedName name="GESTIÓN_ADMINISTRATIVA_Y_FINANCIERA" localSheetId="1">#REF!</definedName>
    <definedName name="GESTIÓN_ADMINISTRATIVA_Y_FINANCIERA" localSheetId="8">#REF!</definedName>
    <definedName name="GESTIÓN_ADMINISTRATIVA_Y_FINANCIERA" localSheetId="5">#REF!</definedName>
    <definedName name="GESTIÓN_ADMINISTRATIVA_Y_FINANCIERA" localSheetId="6">#REF!</definedName>
    <definedName name="GESTIÓN_ADMINISTRATIVA_Y_FINANCIERA" localSheetId="0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2">#REF!</definedName>
    <definedName name="GESTIÓN_CONTRACTUAL" localSheetId="7">#REF!</definedName>
    <definedName name="GESTIÓN_CONTRACTUAL" localSheetId="1">#REF!</definedName>
    <definedName name="GESTIÓN_CONTRACTUAL" localSheetId="8">#REF!</definedName>
    <definedName name="GESTIÓN_CONTRACTUAL" localSheetId="5">#REF!</definedName>
    <definedName name="GESTIÓN_CONTRACTUAL" localSheetId="6">#REF!</definedName>
    <definedName name="GESTIÓN_CONTRACTUAL" localSheetId="0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2">#REF!</definedName>
    <definedName name="GESTIÓN_DE_EVALUACIÓN_Y_MEJORA" localSheetId="7">#REF!</definedName>
    <definedName name="GESTIÓN_DE_EVALUACIÓN_Y_MEJORA" localSheetId="1">#REF!</definedName>
    <definedName name="GESTIÓN_DE_EVALUACIÓN_Y_MEJORA" localSheetId="8">#REF!</definedName>
    <definedName name="GESTIÓN_DE_EVALUACIÓN_Y_MEJORA" localSheetId="5">#REF!</definedName>
    <definedName name="GESTIÓN_DE_EVALUACIÓN_Y_MEJORA" localSheetId="6">#REF!</definedName>
    <definedName name="GESTIÓN_DE_EVALUACIÓN_Y_MEJORA" localSheetId="0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2">#REF!</definedName>
    <definedName name="GESTIÓN_DE_LA_INFORMACIÓN_Y_LAS_COMUNICACIONES" localSheetId="7">#REF!</definedName>
    <definedName name="GESTIÓN_DE_LA_INFORMACIÓN_Y_LAS_COMUNICACIONES" localSheetId="1">#REF!</definedName>
    <definedName name="GESTIÓN_DE_LA_INFORMACIÓN_Y_LAS_COMUNICACIONES" localSheetId="8">#REF!</definedName>
    <definedName name="GESTIÓN_DE_LA_INFORMACIÓN_Y_LAS_COMUNICACIONES" localSheetId="5">#REF!</definedName>
    <definedName name="GESTIÓN_DE_LA_INFORMACIÓN_Y_LAS_COMUNICACIONES" localSheetId="6">#REF!</definedName>
    <definedName name="GESTIÓN_DE_LA_INFORMACIÓN_Y_LAS_COMUNICACIONES" localSheetId="0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2">#REF!</definedName>
    <definedName name="GESTIÓN_DE_LA_INFRAESTRUCTURA" localSheetId="7">#REF!</definedName>
    <definedName name="GESTIÓN_DE_LA_INFRAESTRUCTURA" localSheetId="1">#REF!</definedName>
    <definedName name="GESTIÓN_DE_LA_INFRAESTRUCTURA" localSheetId="8">#REF!</definedName>
    <definedName name="GESTIÓN_DE_LA_INFRAESTRUCTURA" localSheetId="5">#REF!</definedName>
    <definedName name="GESTIÓN_DE_LA_INFRAESTRUCTURA" localSheetId="6">#REF!</definedName>
    <definedName name="GESTIÓN_DE_LA_INFRAESTRUCTURA" localSheetId="0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2">#REF!</definedName>
    <definedName name="GESTIÓN_DE_RECURSOS" localSheetId="7">#REF!</definedName>
    <definedName name="GESTIÓN_DE_RECURSOS" localSheetId="1">#REF!</definedName>
    <definedName name="GESTIÓN_DE_RECURSOS" localSheetId="8">#REF!</definedName>
    <definedName name="GESTIÓN_DE_RECURSOS" localSheetId="5">#REF!</definedName>
    <definedName name="GESTIÓN_DE_RECURSOS" localSheetId="6">#REF!</definedName>
    <definedName name="GESTIÓN_DE_RECURSOS" localSheetId="0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2">#REF!</definedName>
    <definedName name="GESTIÓN_DE_SUMINISTRO_DE_BIENES_Y_SERVICIOS" localSheetId="7">#REF!</definedName>
    <definedName name="GESTIÓN_DE_SUMINISTRO_DE_BIENES_Y_SERVICIOS" localSheetId="1">#REF!</definedName>
    <definedName name="GESTIÓN_DE_SUMINISTRO_DE_BIENES_Y_SERVICIOS" localSheetId="8">#REF!</definedName>
    <definedName name="GESTIÓN_DE_SUMINISTRO_DE_BIENES_Y_SERVICIOS" localSheetId="5">#REF!</definedName>
    <definedName name="GESTIÓN_DE_SUMINISTRO_DE_BIENES_Y_SERVICIOS" localSheetId="6">#REF!</definedName>
    <definedName name="GESTIÓN_DE_SUMINISTRO_DE_BIENES_Y_SERVICIOS" localSheetId="0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2">#REF!</definedName>
    <definedName name="GESTIÓN_JURÍDICA" localSheetId="7">#REF!</definedName>
    <definedName name="GESTIÓN_JURÍDICA" localSheetId="1">#REF!</definedName>
    <definedName name="GESTIÓN_JURÍDICA" localSheetId="8">#REF!</definedName>
    <definedName name="GESTIÓN_JURÍDICA" localSheetId="5">#REF!</definedName>
    <definedName name="GESTIÓN_JURÍDICA" localSheetId="6">#REF!</definedName>
    <definedName name="GESTIÓN_JURÍDICA" localSheetId="0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2">#REF!</definedName>
    <definedName name="INVESTIGACIÓN_Y_DESARROLLO_DE_LA_GESTIÓN_PENITENCIARIA_Y_CARCELARIA" localSheetId="7">#REF!</definedName>
    <definedName name="INVESTIGACIÓN_Y_DESARROLLO_DE_LA_GESTIÓN_PENITENCIARIA_Y_CARCELARIA" localSheetId="1">#REF!</definedName>
    <definedName name="INVESTIGACIÓN_Y_DESARROLLO_DE_LA_GESTIÓN_PENITENCIARIA_Y_CARCELARIA" localSheetId="8">#REF!</definedName>
    <definedName name="INVESTIGACIÓN_Y_DESARROLLO_DE_LA_GESTIÓN_PENITENCIARIA_Y_CARCELARIA" localSheetId="5">#REF!</definedName>
    <definedName name="INVESTIGACIÓN_Y_DESARROLLO_DE_LA_GESTIÓN_PENITENCIARIA_Y_CARCELARIA" localSheetId="6">#REF!</definedName>
    <definedName name="INVESTIGACIÓN_Y_DESARROLLO_DE_LA_GESTIÓN_PENITENCIARIA_Y_CARCELARIA" localSheetId="0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3">' Desempeño'!$I$94:$I$99</definedName>
    <definedName name="Periodicidad" localSheetId="2">Bienestar!$I$96:$I$101</definedName>
    <definedName name="Periodicidad" localSheetId="7">'Bienestar (2)'!$I$104:$I$109</definedName>
    <definedName name="Periodicidad" localSheetId="1">Capacitaciones!$I$96:$I$101</definedName>
    <definedName name="Periodicidad" localSheetId="8">'Capacitaciones (2)'!$I$104:$I$109</definedName>
    <definedName name="Periodicidad" localSheetId="5">'Inducciones Nuevos'!$I$96:$I$101</definedName>
    <definedName name="Periodicidad" localSheetId="6">'Movimientos de Personal'!$I$96:$I$101</definedName>
    <definedName name="Periodicidad" localSheetId="0">'Plan Gestión SST '!$I$96:$I$101</definedName>
    <definedName name="Periodicidad" localSheetId="4">Teletrabajo!$I$94:$I$99</definedName>
    <definedName name="Periodicidad">#REF!</definedName>
    <definedName name="PLANEACIÓN_ESTRATÉGICA_Y_GESTIÓN_ORGANIZACIONAL" localSheetId="3">#REF!</definedName>
    <definedName name="PLANEACIÓN_ESTRATÉGICA_Y_GESTIÓN_ORGANIZACIONAL" localSheetId="2">#REF!</definedName>
    <definedName name="PLANEACIÓN_ESTRATÉGICA_Y_GESTIÓN_ORGANIZACIONAL" localSheetId="7">#REF!</definedName>
    <definedName name="PLANEACIÓN_ESTRATÉGICA_Y_GESTIÓN_ORGANIZACIONAL" localSheetId="1">#REF!</definedName>
    <definedName name="PLANEACIÓN_ESTRATÉGICA_Y_GESTIÓN_ORGANIZACIONAL" localSheetId="8">#REF!</definedName>
    <definedName name="PLANEACIÓN_ESTRATÉGICA_Y_GESTIÓN_ORGANIZACIONAL" localSheetId="5">#REF!</definedName>
    <definedName name="PLANEACIÓN_ESTRATÉGICA_Y_GESTIÓN_ORGANIZACIONAL" localSheetId="6">#REF!</definedName>
    <definedName name="PLANEACIÓN_ESTRATÉGICA_Y_GESTIÓN_ORGANIZACIONAL" localSheetId="0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2">#REF!</definedName>
    <definedName name="Procesos" localSheetId="7">#REF!</definedName>
    <definedName name="Procesos" localSheetId="1">#REF!</definedName>
    <definedName name="Procesos" localSheetId="8">#REF!</definedName>
    <definedName name="Procesos" localSheetId="5">#REF!</definedName>
    <definedName name="Procesos" localSheetId="6">#REF!</definedName>
    <definedName name="Procesos" localSheetId="0">#REF!</definedName>
    <definedName name="Procesos" localSheetId="4">#REF!</definedName>
    <definedName name="Procesos">#REF!</definedName>
    <definedName name="Tipo_indicador" localSheetId="3">' Desempeño'!$H$94:$H$96</definedName>
    <definedName name="Tipo_indicador" localSheetId="2">Bienestar!$H$96:$H$98</definedName>
    <definedName name="Tipo_indicador" localSheetId="7">'Bienestar (2)'!$H$104:$H$106</definedName>
    <definedName name="Tipo_indicador" localSheetId="1">Capacitaciones!$H$96:$H$98</definedName>
    <definedName name="Tipo_indicador" localSheetId="8">'Capacitaciones (2)'!$H$104:$H$106</definedName>
    <definedName name="Tipo_indicador" localSheetId="5">'Inducciones Nuevos'!$H$96:$H$98</definedName>
    <definedName name="Tipo_indicador" localSheetId="6">'Movimientos de Personal'!$H$96:$H$98</definedName>
    <definedName name="Tipo_indicador" localSheetId="0">'Plan Gestión SST '!$H$96:$H$98</definedName>
    <definedName name="Tipo_indicador" localSheetId="4">Teletrabajo!$H$94:$H$96</definedName>
  </definedNames>
  <calcPr calcId="152511"/>
</workbook>
</file>

<file path=xl/calcChain.xml><?xml version="1.0" encoding="utf-8"?>
<calcChain xmlns="http://schemas.openxmlformats.org/spreadsheetml/2006/main">
  <c r="G26" i="28" l="1"/>
  <c r="J28" i="34" l="1"/>
  <c r="P28" i="34" l="1"/>
  <c r="J28" i="28" l="1"/>
  <c r="D28" i="28" l="1"/>
  <c r="P27" i="24" l="1"/>
  <c r="P26" i="24"/>
  <c r="P28" i="24" l="1"/>
  <c r="P27" i="28"/>
  <c r="P26" i="28"/>
  <c r="P28" i="21"/>
  <c r="P28" i="28" l="1"/>
  <c r="D28" i="34"/>
  <c r="G28" i="33" l="1"/>
  <c r="D28" i="33"/>
  <c r="G28" i="29"/>
  <c r="D28" i="29"/>
  <c r="M28" i="24"/>
  <c r="G28" i="24"/>
  <c r="M28" i="29" l="1"/>
  <c r="J28" i="29"/>
  <c r="P28" i="33" l="1"/>
  <c r="G28" i="28" l="1"/>
  <c r="P27" i="29"/>
  <c r="P26" i="29"/>
  <c r="P28" i="29" l="1"/>
  <c r="M28" i="21"/>
  <c r="P25" i="21"/>
  <c r="M28" i="33" l="1"/>
  <c r="J28" i="33"/>
  <c r="M28" i="31" l="1"/>
  <c r="J28" i="31"/>
  <c r="G28" i="31"/>
  <c r="D28" i="31"/>
  <c r="M28" i="30"/>
  <c r="J28" i="30"/>
  <c r="G28" i="30"/>
  <c r="D28" i="30"/>
  <c r="M28" i="28" l="1"/>
  <c r="J28" i="26"/>
  <c r="D28" i="26"/>
  <c r="J28" i="24" l="1"/>
  <c r="D28" i="21" l="1"/>
  <c r="G28" i="21"/>
  <c r="J28" i="21"/>
</calcChain>
</file>

<file path=xl/sharedStrings.xml><?xml version="1.0" encoding="utf-8"?>
<sst xmlns="http://schemas.openxmlformats.org/spreadsheetml/2006/main" count="923" uniqueCount="157">
  <si>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</si>
  <si>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</si>
  <si>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</si>
  <si>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</si>
  <si>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</si>
  <si>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</si>
  <si>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</si>
  <si>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</si>
  <si>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</si>
  <si>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</si>
  <si>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</si>
  <si>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</si>
  <si>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</si>
  <si>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</si>
  <si>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</si>
  <si>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</si>
  <si>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</si>
  <si>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</si>
  <si>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</si>
  <si>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</si>
  <si>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</si>
  <si>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</si>
  <si>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</si>
  <si>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</si>
  <si>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</si>
  <si>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</si>
  <si>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</si>
  <si>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</si>
  <si>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</si>
  <si>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</si>
  <si>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</si>
  <si>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</si>
  <si>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</si>
  <si>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</si>
  <si>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</si>
  <si>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</si>
  <si>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</si>
  <si>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</si>
  <si>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</si>
  <si>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</si>
  <si>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</si>
  <si>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</si>
  <si>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</si>
  <si>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</si>
  <si>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</si>
  <si>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</si>
  <si>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</si>
  <si>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</si>
  <si>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</si>
  <si>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</si>
  <si>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</si>
  <si>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</si>
  <si>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</si>
  <si>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</si>
  <si>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</si>
  <si>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</si>
  <si>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</si>
  <si>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</si>
  <si>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</si>
  <si>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</si>
  <si>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</si>
  <si>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</si>
  <si>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</si>
  <si>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</si>
  <si>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</si>
  <si>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</si>
  <si>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</si>
  <si>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</si>
  <si>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</si>
  <si>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</si>
  <si>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</si>
  <si>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</si>
  <si>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</si>
  <si>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</si>
  <si>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</si>
  <si>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</si>
  <si>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</si>
  <si>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</si>
  <si>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</si>
  <si>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</si>
  <si>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</si>
  <si>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</si>
  <si>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VERSIÓN: 03</t>
  </si>
  <si>
    <t>FECHA: 15-Mar-2019</t>
  </si>
  <si>
    <t>Trimestre I</t>
  </si>
  <si>
    <t>Trimestre II</t>
  </si>
  <si>
    <t>Trimestre III</t>
  </si>
  <si>
    <t>Trimestre IV</t>
  </si>
  <si>
    <t>Bimestral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</si>
  <si>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</si>
  <si>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ANALISIS DE RESULTADOS 3:</t>
  </si>
  <si>
    <t>CÓDIGO: GMC-FO-005</t>
  </si>
  <si>
    <t>HOJA DE VIDA DE INDICADOR DE GESTIÓN</t>
  </si>
  <si>
    <t>DIRECCIÓN ADMINISTRATIVA</t>
  </si>
  <si>
    <t>Sistema Gestión  de Seguridad y Salud en el trabajo</t>
  </si>
  <si>
    <t>Plan Gestión Seguridad y Salud en el trabajo</t>
  </si>
  <si>
    <t>Porcentaje de cumplimiento de las  actividades anuales programadas en el Sistema de Seguridad y Salud en el trabajo</t>
  </si>
  <si>
    <t>formatos de asistencia, actas, informes y docuementos que den cuenta de lo actuado, entre otros</t>
  </si>
  <si>
    <t>&gt;90%</t>
  </si>
  <si>
    <t>75%-89%</t>
  </si>
  <si>
    <t>&lt;74%</t>
  </si>
  <si>
    <t>Inducciones a funcionarios nuevos</t>
  </si>
  <si>
    <t xml:space="preserve">(Funcionarios nuevos con induccion realizada en el trimestre/ Número de funcionarios posesionados en el trimestre) *100
</t>
  </si>
  <si>
    <t>Registro de asistencia a inducción institucional</t>
  </si>
  <si>
    <t>Teletrabajo</t>
  </si>
  <si>
    <t>Formato solicitud teletrabajo
actos administrativos</t>
  </si>
  <si>
    <t>Establece el acceso al teletrabajo a los funcionarios que cumplen con los requisitos establecidos para  acceder a esta modalidad de trabajo en la Corporacion.</t>
  </si>
  <si>
    <t>NA</t>
  </si>
  <si>
    <t>Hace referencia a las inducciones realizadas a los funcionarios nuevos que ingresan a la Corporacion.</t>
  </si>
  <si>
    <t>Evaluación de Desempeño</t>
  </si>
  <si>
    <t>Línea Base:</t>
  </si>
  <si>
    <t>Cumplimiento del Plan Institucional de Capacitaciones</t>
  </si>
  <si>
    <t>(Número de capacitaciones ejecutadas del PIC en la vigencia / Número de capacitaciones programadas del PIC en la vigencia) * 100</t>
  </si>
  <si>
    <t>Plan Institucional de Capacitaciones</t>
  </si>
  <si>
    <t>Medir el cumplimiento de las actividades programadas en el Plan Institucional de Capacitaciones</t>
  </si>
  <si>
    <t>(Número de actividades del Plan de bienestar ejecutadas para la vigencia / Número de actividades del Plan de bienestar programadas para la vigencia) * 100</t>
  </si>
  <si>
    <t xml:space="preserve">Plan de Bienestar </t>
  </si>
  <si>
    <t>Nviel de satisfacción actividades de bienestar</t>
  </si>
  <si>
    <t>Establecer el nivel de satisfacción de los funcionarios frente a las actividades del plan de bienestar</t>
  </si>
  <si>
    <t>(No total de personas que marcaron excelente en el periodo + No total de personas que marcaron  bueno en el periodo)  / (Número total de personas encuestadas en el periodo )*100</t>
  </si>
  <si>
    <t>Numero de evaluaciones realizadas /
Total de funcionarios de carrera administrativa * 100</t>
  </si>
  <si>
    <t>(No de funcionarios vinculados a teletrabajo en la vigencia/No de funcionarios vinculados a teletrabajo en la vigencia anterior) *100</t>
  </si>
  <si>
    <t xml:space="preserve">I Semestre </t>
  </si>
  <si>
    <t>II Semestre</t>
  </si>
  <si>
    <t>Profesional Especialziado 222-04</t>
  </si>
  <si>
    <t>llevar la medición de los movimientos de personal rotación y movilidad por las diferentes situaciones adminsitrativas, reubicaciones, encargos, comisiones o licencias, realizadas a los funcionarios de la Planta Administrativa de la Corporacion.</t>
  </si>
  <si>
    <t xml:space="preserve">Acto administrativo de la situación o novedad </t>
  </si>
  <si>
    <t xml:space="preserve">Movimientos de personal rotación, movilidad, o situaciones administrativas a funcionarios de Planta Administrativa. </t>
  </si>
  <si>
    <t xml:space="preserve">Impacto y evaluación actividades de bienestar social
Encuestas tabuladas  </t>
  </si>
  <si>
    <t>Establece el nivel de cumplimiento en la Evaluación el Desempeño de los funcionarios de Carrera Administrativa de la entidad</t>
  </si>
  <si>
    <t>Aplicativo EDL APP</t>
  </si>
  <si>
    <t>No de solicitudes o movimientos de personal (reubicaciones, encargos, comisiones o licencias) tramitados en el trimestre/ Número de total de solicitudes o movimientos de la planta administrativa generados en el trimestre) *100</t>
  </si>
  <si>
    <t>Profesional Universitario</t>
  </si>
  <si>
    <t>Niviel de satisfacción actividades de bienestar</t>
  </si>
  <si>
    <t>Indicador revisado y/o actualizado y aprobado por el lider del proceso 17/09/2020</t>
  </si>
  <si>
    <t>Indicador revisado y/o actualizado y aprobado por el lider del proceso 19/08/2021</t>
  </si>
  <si>
    <t xml:space="preserve">En la vigencia 2022, se vincularon 16 funcionarios a la Modalidad de Teletrabajo y durante la Vigencia 2021,  venian vinculados 5 funcionarios a la Modaliodad de Teletrabajo. 
Se observa un aumento significativo en el ingreso a la Modalidead del teletrabajo dado que para la vigencia 2021 nos encontrabamos en trabajo en casa. </t>
  </si>
  <si>
    <t>(Numero de actIvidades realizadas en el trimestre / Numero de actividades programadas en el trimestre ) *100%</t>
  </si>
  <si>
    <t>En el primer trimestre del año 2023 se supero ligeramente la meta prevista al realizarse el 23% de las actividades programadas.</t>
  </si>
  <si>
    <t xml:space="preserve">19-01-2023-  Reunión preparatoria de la primera jornada de inducción presencial del año 2023.                                                                                                                                                                                      20-01-2023 - Desarrollo de la inducción para los nuevos jefes de las diferentes áreas de la Corporación.                                                                                                                                                    22-02-2023 - Desarrollo de la primera inducción presencial a los funcionarios  posesionados en los meses de enero y febrero de 2023.                                                                                                           19-04-2023 - Convocatoria a los expositores y posesionados para la inducción a desarrollar el 27 de abril de 2023.         
                                                                                                                                                                                                                       Con el propósito de aumentar la participación de los nuevos posesionados en la inducción, a partir del mes de junio  se hara de manera presencial y virtual.                                                                                                                                                                                                         </t>
  </si>
  <si>
    <t>Durante el primer trimestre de 2023, este indicador alcanzó una meta del 100%, que permitió medir el movimientos de personal rotación y/o movilidad, de los funcionarios de Planta Administrativa. En cumlimiento con lo  anterior, se dió tramite  a 2 solicitudes o movimientos de personal  concerdientes a reubicaciones al interior de la Corporación.</t>
  </si>
  <si>
    <t>Para el período objeto de reporte no se tenía planificada ninguna capacitación, razón por la cual no se reporta avance.</t>
  </si>
  <si>
    <t xml:space="preserve">En el primer semestre de esta vigencia se han realizado 2 actividades de bienestar y de acuerdo a los resultados de las encuestas de satisfacción se tiene un 90% de aprobación de las actividades por parte de los funcionarios, cumpliendo además con la meta señalada. </t>
  </si>
  <si>
    <t>Sin medición</t>
  </si>
  <si>
    <t>En el segundo trimestre del año 2023 se supero ligeramente la meta prevista al realizarse el 29% de las labores progamadas.</t>
  </si>
  <si>
    <t>Se inició una capacitación curso de desarrollo de habilidades basicas y lengua de señas, adicional se inició una nueva oferta de formación del programa del bilinguismo y DAFP y el SENA</t>
  </si>
  <si>
    <t xml:space="preserve">En el segundo trimestre de esta vigencia se han realizado 4 actividades de bienestar y de acuerdo a los resultados de las encuestas de satisfacción se tiene un 97% de aprobación de las actividades por parte de los funcionarios, cumpliendo además con la meta señalada. </t>
  </si>
  <si>
    <t xml:space="preserve">Durante el primer semestre se realizaron las concertaciones con los funcionarios de Carrera Administrativa para la presente vigencia 2023-2024 y se han solicitado las Evaluaciones Parciales por reubiciones; se encuentra en tramite la Capacitación a los jefes inmediatos para la realziación de la primera evaluación parcial a los jefes inmediatos con corte a 31 de julio de 2023. </t>
  </si>
  <si>
    <t xml:space="preserve">19-04-2023 - Convocatoria a los expositores y posesionados para la inducción a desarrollar el 27 de abril de 2023 (Asistentes 30 personas)
25 -05-2023 Desarrollo de la inducción presencial a los funcionarios posesionados en los meses de abril y mayo de 2023. (Asistentes 15 personas).
       </t>
  </si>
  <si>
    <t>Con el propósito de aumentar la participación de los nuevos posesionados en la inducción, a partir del mes de julio se realizará de manera presencial y virtual.        
Como resultado del volumen de nombramientos en el mes de junio, se aplazó la inducción para el 27 de julio de 2023.</t>
  </si>
  <si>
    <t>Durante el segundo trimestre de 2023, este indicador alcanzó una meta del 100%, que permitió medir el movimientos de personal rotación y/o movilidad, de los funcionarios de Planta Administrativa. En cumlimiento con lo  anterior, se dió tramite  a 3 solicitudes o movimientos de personal  concerdientes a reubicaciones al interior de la Corporación.</t>
  </si>
  <si>
    <t>Se iniciaron las 11 capacitaciones que se tenían previstas en el tercer trimestre de 2023, las cuales corresponden al 73% del total del PIC. Las capacitaciones restantes, se iniciarán en el cuarto trimestre.</t>
  </si>
  <si>
    <t xml:space="preserve">En el tercer trimestre de esta vigencia se han realizado 5 actividades de bienestar y de acuerdo a los resultados de las encuestas de satisfacción se tiene un 94% de aprobación de las actividades por parte de los funcionarios, cumpliendo además con la meta señalada. </t>
  </si>
  <si>
    <t>En el tercer trimestre del año 2023 no se alcanzó  la meta prevista; sin embargo, se realiza el 24% de las labores progamadas.</t>
  </si>
  <si>
    <t>28-07-2023 - Desarrollo de la Inducción presencial y virtual con los funcionarios posesionados en los meses de mayo y  junio de 2023.  (Asistentes 61 personas).</t>
  </si>
  <si>
    <t>Con el propósito de aumentar la participación y la dinamica de la inducciones de los nuevos posesionados en la inducción, la jornada de inducción se programó de 8:00 a m hasta la 1:00 pm de manera mixta (presencial y virtual).
Participación: 42 participantes presenciales 
                      19 participantes virtuales</t>
  </si>
  <si>
    <t>Durante el tercer trimestre de 2023, este indicador alcanzó una meta del 100%, que permitió medir el movimientos de personal rotación y/o movilidad, de los funcionarios de Planta Administrativa. En cumlimiento con lo  anterior, se dió tramite  a 3 solicitudes o movimientos de personal  concerdientes a reubicaciones al interior de la 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</si>
</sst>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77">
    <xf numFmtId="0" fontId="0" fillId="0" borderId="0" xfId="0"/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43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1" xfId="0" applyFont="1" applyBorder="1"/>
    <xf numFmtId="0" fontId="26" fillId="0" borderId="1" xfId="0" applyFont="1" applyBorder="1" applyAlignment="1">
      <alignment vertical="center" wrapText="1"/>
    </xf>
    <xf numFmtId="0" fontId="26" fillId="0" borderId="0" xfId="0" applyFont="1"/>
    <xf numFmtId="0" fontId="28" fillId="0" borderId="1" xfId="0" applyFont="1" applyBorder="1" applyAlignment="1">
      <alignment vertical="center" wrapText="1"/>
    </xf>
    <xf numFmtId="0" fontId="4" fillId="0" borderId="1" xfId="0" applyFont="1" applyBorder="1" applyProtection="1"/>
    <xf numFmtId="0" fontId="23" fillId="0" borderId="22" xfId="0" applyFont="1" applyBorder="1" applyProtection="1"/>
    <xf numFmtId="0" fontId="23" fillId="0" borderId="1" xfId="0" applyFont="1" applyBorder="1" applyProtection="1"/>
    <xf numFmtId="0" fontId="29" fillId="0" borderId="5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3" fillId="2" borderId="60" xfId="0" applyFont="1" applyFill="1" applyBorder="1" applyAlignment="1" applyProtection="1">
      <alignment horizontal="center" vertical="center" wrapText="1"/>
    </xf>
    <xf numFmtId="0" fontId="23" fillId="2" borderId="63" xfId="0" applyFont="1" applyFill="1" applyBorder="1" applyAlignment="1" applyProtection="1">
      <alignment horizontal="center" vertical="center" wrapText="1"/>
    </xf>
    <xf numFmtId="0" fontId="23" fillId="2" borderId="63" xfId="0" applyFont="1" applyFill="1" applyBorder="1" applyAlignment="1" applyProtection="1">
      <alignment horizontal="center"/>
    </xf>
    <xf numFmtId="0" fontId="23" fillId="2" borderId="66" xfId="0" applyFont="1" applyFill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29" borderId="17" xfId="0" applyFont="1" applyFill="1" applyBorder="1" applyAlignment="1" applyProtection="1">
      <alignment horizontal="center" vertical="center"/>
    </xf>
    <xf numFmtId="0" fontId="23" fillId="29" borderId="4" xfId="0" applyFont="1" applyFill="1" applyBorder="1" applyAlignment="1" applyProtection="1">
      <alignment horizontal="center" vertical="center" wrapText="1"/>
    </xf>
    <xf numFmtId="0" fontId="23" fillId="29" borderId="28" xfId="0" applyFont="1" applyFill="1" applyBorder="1" applyAlignment="1" applyProtection="1">
      <alignment horizontal="center" vertical="center" wrapText="1"/>
    </xf>
    <xf numFmtId="0" fontId="23" fillId="29" borderId="21" xfId="0" applyFont="1" applyFill="1" applyBorder="1" applyAlignment="1" applyProtection="1">
      <alignment horizontal="center" vertical="center" wrapText="1"/>
    </xf>
    <xf numFmtId="0" fontId="23" fillId="29" borderId="22" xfId="0" applyFont="1" applyFill="1" applyBorder="1" applyAlignment="1" applyProtection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4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6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/>
    </xf>
    <xf numFmtId="0" fontId="23" fillId="2" borderId="63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14" fontId="4" fillId="0" borderId="68" xfId="0" applyNumberFormat="1" applyFont="1" applyBorder="1" applyAlignment="1" applyProtection="1">
      <alignment horizontal="center" vertical="center" wrapText="1"/>
      <protection locked="0"/>
    </xf>
    <xf numFmtId="15" fontId="4" fillId="0" borderId="43" xfId="0" applyNumberFormat="1" applyFont="1" applyBorder="1" applyAlignment="1" applyProtection="1">
      <alignment horizontal="center" vertical="center" wrapText="1"/>
      <protection locked="0"/>
    </xf>
    <xf numFmtId="14" fontId="26" fillId="0" borderId="76" xfId="0" applyNumberFormat="1" applyFont="1" applyBorder="1" applyAlignment="1">
      <alignment horizontal="center" vertical="center" wrapText="1"/>
    </xf>
    <xf numFmtId="15" fontId="4" fillId="0" borderId="68" xfId="0" applyNumberFormat="1" applyFont="1" applyBorder="1" applyAlignment="1" applyProtection="1">
      <alignment horizontal="left" vertical="center" wrapText="1"/>
      <protection locked="0"/>
    </xf>
    <xf numFmtId="15" fontId="4" fillId="0" borderId="68" xfId="0" applyNumberFormat="1" applyFont="1" applyBorder="1" applyAlignment="1" applyProtection="1">
      <alignment horizontal="center" vertical="center" wrapText="1"/>
      <protection locked="0"/>
    </xf>
    <xf numFmtId="15" fontId="4" fillId="0" borderId="43" xfId="0" applyNumberFormat="1" applyFont="1" applyBorder="1" applyAlignment="1" applyProtection="1">
      <alignment horizontal="center" vertical="center"/>
      <protection locked="0"/>
    </xf>
    <xf numFmtId="14" fontId="26" fillId="0" borderId="72" xfId="0" applyNumberFormat="1" applyFont="1" applyBorder="1" applyAlignment="1">
      <alignment horizontal="center" vertical="center" wrapText="1"/>
    </xf>
    <xf numFmtId="14" fontId="4" fillId="0" borderId="43" xfId="0" applyNumberFormat="1" applyFont="1" applyBorder="1" applyAlignment="1" applyProtection="1">
      <alignment vertical="center" wrapText="1"/>
      <protection locked="0"/>
    </xf>
    <xf numFmtId="0" fontId="4" fillId="0" borderId="28" xfId="2" applyFont="1" applyFill="1" applyBorder="1" applyAlignment="1" applyProtection="1">
      <protection locked="0"/>
    </xf>
    <xf numFmtId="0" fontId="4" fillId="0" borderId="21" xfId="2" applyFont="1" applyFill="1" applyBorder="1" applyAlignment="1" applyProtection="1">
      <protection locked="0"/>
    </xf>
    <xf numFmtId="0" fontId="4" fillId="0" borderId="22" xfId="2" applyFont="1" applyFill="1" applyBorder="1" applyAlignment="1" applyProtection="1"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9" fontId="23" fillId="28" borderId="48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6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 applyProtection="1">
      <alignment horizontal="center" vertical="center" wrapText="1"/>
    </xf>
    <xf numFmtId="0" fontId="23" fillId="26" borderId="25" xfId="48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 applyProtection="1">
      <alignment horizontal="center" vertical="center" wrapText="1"/>
    </xf>
    <xf numFmtId="0" fontId="23" fillId="25" borderId="16" xfId="48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 applyProtection="1">
      <alignment horizontal="center" vertical="center" wrapText="1"/>
    </xf>
    <xf numFmtId="0" fontId="23" fillId="27" borderId="27" xfId="48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5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1" fontId="23" fillId="0" borderId="9" xfId="1" applyNumberFormat="1" applyFont="1" applyBorder="1" applyAlignment="1" applyProtection="1">
      <alignment horizontal="center"/>
      <protection locked="0"/>
    </xf>
    <xf numFmtId="1" fontId="23" fillId="0" borderId="42" xfId="1" applyNumberFormat="1" applyFont="1" applyBorder="1" applyAlignment="1" applyProtection="1">
      <alignment horizontal="center"/>
      <protection locked="0"/>
    </xf>
    <xf numFmtId="1" fontId="23" fillId="0" borderId="46" xfId="1" applyNumberFormat="1" applyFont="1" applyBorder="1" applyAlignment="1" applyProtection="1">
      <alignment horizontal="center"/>
      <protection locked="0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6" xfId="1" applyNumberFormat="1" applyFont="1" applyBorder="1" applyAlignment="1" applyProtection="1">
      <alignment horizont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1" fontId="23" fillId="0" borderId="29" xfId="0" applyNumberFormat="1" applyFont="1" applyBorder="1" applyAlignment="1" applyProtection="1">
      <alignment horizontal="center"/>
    </xf>
    <xf numFmtId="1" fontId="23" fillId="0" borderId="57" xfId="0" applyNumberFormat="1" applyFont="1" applyBorder="1" applyAlignment="1" applyProtection="1">
      <alignment horizontal="center"/>
    </xf>
    <xf numFmtId="1" fontId="23" fillId="0" borderId="59" xfId="0" applyNumberFormat="1" applyFont="1" applyBorder="1" applyAlignment="1" applyProtection="1">
      <alignment horizontal="center"/>
    </xf>
    <xf numFmtId="9" fontId="23" fillId="0" borderId="26" xfId="0" applyNumberFormat="1" applyFont="1" applyBorder="1" applyAlignment="1" applyProtection="1">
      <alignment horizontal="center"/>
    </xf>
    <xf numFmtId="9" fontId="23" fillId="0" borderId="27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 wrapText="1"/>
      <protection locked="0"/>
    </xf>
    <xf numFmtId="0" fontId="26" fillId="0" borderId="69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3" fillId="0" borderId="28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56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23" fillId="0" borderId="29" xfId="0" applyNumberFormat="1" applyFont="1" applyBorder="1" applyAlignment="1" applyProtection="1">
      <alignment horizontal="center"/>
    </xf>
    <xf numFmtId="0" fontId="23" fillId="0" borderId="57" xfId="0" applyNumberFormat="1" applyFont="1" applyBorder="1" applyAlignment="1" applyProtection="1">
      <alignment horizontal="center"/>
    </xf>
    <xf numFmtId="0" fontId="23" fillId="0" borderId="59" xfId="0" applyNumberFormat="1" applyFont="1" applyBorder="1" applyAlignment="1" applyProtection="1">
      <alignment horizontal="center"/>
    </xf>
    <xf numFmtId="0" fontId="23" fillId="0" borderId="58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3" fillId="0" borderId="65" xfId="1" applyNumberFormat="1" applyFont="1" applyBorder="1" applyAlignment="1" applyProtection="1">
      <alignment horizontal="center"/>
      <protection locked="0"/>
    </xf>
    <xf numFmtId="0" fontId="23" fillId="0" borderId="64" xfId="1" applyNumberFormat="1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6" fillId="0" borderId="73" xfId="0" applyFont="1" applyBorder="1" applyAlignment="1">
      <alignment horizontal="left" vertical="center" wrapText="1"/>
    </xf>
    <xf numFmtId="0" fontId="30" fillId="0" borderId="74" xfId="0" applyFont="1" applyBorder="1"/>
    <xf numFmtId="0" fontId="30" fillId="0" borderId="75" xfId="0" applyFont="1" applyBorder="1"/>
    <xf numFmtId="0" fontId="26" fillId="0" borderId="74" xfId="0" applyFont="1" applyBorder="1" applyAlignment="1">
      <alignment horizontal="center" vertical="top" wrapText="1"/>
    </xf>
    <xf numFmtId="1" fontId="23" fillId="0" borderId="29" xfId="0" applyNumberFormat="1" applyFont="1" applyBorder="1" applyAlignment="1">
      <alignment horizontal="center"/>
    </xf>
    <xf numFmtId="1" fontId="23" fillId="0" borderId="57" xfId="0" applyNumberFormat="1" applyFont="1" applyBorder="1" applyAlignment="1">
      <alignment horizontal="center"/>
    </xf>
    <xf numFmtId="1" fontId="23" fillId="0" borderId="59" xfId="0" applyNumberFormat="1" applyFont="1" applyBorder="1" applyAlignment="1">
      <alignment horizontal="center"/>
    </xf>
    <xf numFmtId="1" fontId="23" fillId="0" borderId="58" xfId="0" applyNumberFormat="1" applyFont="1" applyBorder="1" applyAlignment="1" applyProtection="1">
      <alignment horizontal="center"/>
    </xf>
    <xf numFmtId="1" fontId="23" fillId="0" borderId="27" xfId="0" applyNumberFormat="1" applyFont="1" applyBorder="1" applyAlignment="1" applyProtection="1">
      <alignment horizontal="center"/>
    </xf>
    <xf numFmtId="0" fontId="26" fillId="0" borderId="73" xfId="0" applyFont="1" applyBorder="1" applyAlignment="1">
      <alignment horizontal="left" vertical="top" wrapText="1"/>
    </xf>
    <xf numFmtId="0" fontId="23" fillId="29" borderId="28" xfId="0" applyFont="1" applyFill="1" applyBorder="1" applyAlignment="1" applyProtection="1">
      <alignment horizontal="center" vertical="center" wrapText="1"/>
    </xf>
    <xf numFmtId="0" fontId="23" fillId="29" borderId="21" xfId="0" applyFont="1" applyFill="1" applyBorder="1" applyAlignment="1" applyProtection="1">
      <alignment horizontal="center" vertical="center" wrapText="1"/>
    </xf>
    <xf numFmtId="0" fontId="23" fillId="29" borderId="22" xfId="0" applyFont="1" applyFill="1" applyBorder="1" applyAlignment="1" applyProtection="1">
      <alignment horizontal="center" vertical="center" wrapText="1"/>
    </xf>
    <xf numFmtId="0" fontId="23" fillId="29" borderId="28" xfId="0" applyFont="1" applyFill="1" applyBorder="1" applyAlignment="1" applyProtection="1">
      <alignment horizontal="center"/>
    </xf>
    <xf numFmtId="0" fontId="23" fillId="29" borderId="21" xfId="0" applyFont="1" applyFill="1" applyBorder="1" applyAlignment="1" applyProtection="1">
      <alignment horizontal="center"/>
    </xf>
    <xf numFmtId="0" fontId="23" fillId="29" borderId="22" xfId="0" applyFont="1" applyFill="1" applyBorder="1" applyAlignment="1" applyProtection="1">
      <alignment horizontal="center"/>
    </xf>
    <xf numFmtId="9" fontId="23" fillId="0" borderId="65" xfId="1" applyNumberFormat="1" applyFont="1" applyBorder="1" applyAlignment="1" applyProtection="1">
      <alignment horizontal="center"/>
      <protection locked="0"/>
    </xf>
    <xf numFmtId="1" fontId="23" fillId="0" borderId="18" xfId="1" applyNumberFormat="1" applyFont="1" applyBorder="1" applyAlignment="1" applyProtection="1">
      <alignment horizontal="center"/>
      <protection locked="0"/>
    </xf>
    <xf numFmtId="9" fontId="23" fillId="0" borderId="58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1" fontId="23" fillId="0" borderId="13" xfId="0" applyNumberFormat="1" applyFont="1" applyBorder="1" applyAlignment="1" applyProtection="1">
      <alignment horizontal="center"/>
    </xf>
    <xf numFmtId="0" fontId="23" fillId="29" borderId="28" xfId="0" applyFont="1" applyFill="1" applyBorder="1" applyAlignment="1" applyProtection="1">
      <alignment horizontal="center" vertical="center"/>
    </xf>
    <xf numFmtId="0" fontId="23" fillId="29" borderId="21" xfId="0" applyFont="1" applyFill="1" applyBorder="1" applyAlignment="1" applyProtection="1">
      <alignment horizontal="center" vertical="center"/>
    </xf>
    <xf numFmtId="0" fontId="23" fillId="29" borderId="4" xfId="0" applyFont="1" applyFill="1" applyBorder="1" applyAlignment="1" applyProtection="1">
      <alignment horizontal="center" vertical="center"/>
    </xf>
    <xf numFmtId="0" fontId="23" fillId="29" borderId="5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6" xfId="0" applyFont="1" applyBorder="1" applyAlignment="1" applyProtection="1">
      <alignment horizontal="center" vertical="top" wrapText="1"/>
      <protection locked="0"/>
    </xf>
    <xf numFmtId="0" fontId="4" fillId="0" borderId="6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4" fillId="0" borderId="55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29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0" fontId="23" fillId="0" borderId="57" xfId="0" applyNumberFormat="1" applyFont="1" applyBorder="1" applyAlignment="1">
      <alignment horizontal="center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3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1" xfId="0" applyFont="1" applyBorder="1" applyAlignment="1">
      <alignment horizontal="center"/>
    </xf>
    <xf numFmtId="1" fontId="23" fillId="0" borderId="65" xfId="1" applyNumberFormat="1" applyFont="1" applyBorder="1" applyAlignment="1" applyProtection="1">
      <alignment horizontal="center"/>
      <protection locked="0"/>
    </xf>
    <xf numFmtId="1" fontId="23" fillId="0" borderId="64" xfId="1" applyNumberFormat="1" applyFont="1" applyBorder="1" applyAlignment="1" applyProtection="1">
      <alignment horizontal="center"/>
      <protection locked="0"/>
    </xf>
    <xf numFmtId="2" fontId="23" fillId="0" borderId="29" xfId="0" applyNumberFormat="1" applyFont="1" applyBorder="1" applyAlignment="1">
      <alignment horizontal="center"/>
    </xf>
    <xf numFmtId="2" fontId="23" fillId="0" borderId="57" xfId="0" applyNumberFormat="1" applyFont="1" applyBorder="1" applyAlignment="1">
      <alignment horizontal="center"/>
    </xf>
    <xf numFmtId="2" fontId="23" fillId="0" borderId="59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3" fillId="0" borderId="29" xfId="0" applyNumberFormat="1" applyFont="1" applyBorder="1" applyAlignment="1" applyProtection="1">
      <alignment horizontal="center"/>
    </xf>
    <xf numFmtId="2" fontId="23" fillId="0" borderId="57" xfId="0" applyNumberFormat="1" applyFont="1" applyBorder="1" applyAlignment="1" applyProtection="1">
      <alignment horizontal="center"/>
    </xf>
    <xf numFmtId="2" fontId="23" fillId="0" borderId="59" xfId="0" applyNumberFormat="1" applyFont="1" applyBorder="1" applyAlignment="1" applyProtection="1">
      <alignment horizontal="center"/>
    </xf>
    <xf numFmtId="2" fontId="23" fillId="0" borderId="58" xfId="0" applyNumberFormat="1" applyFont="1" applyBorder="1" applyAlignment="1" applyProtection="1">
      <alignment horizontal="center"/>
    </xf>
    <xf numFmtId="2" fontId="23" fillId="0" borderId="27" xfId="0" applyNumberFormat="1" applyFont="1" applyBorder="1" applyAlignment="1" applyProtection="1">
      <alignment horizontal="center"/>
    </xf>
    <xf numFmtId="0" fontId="4" fillId="0" borderId="51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55" xfId="0" applyFont="1" applyBorder="1" applyAlignment="1" applyProtection="1">
      <alignment horizontal="justify" vertical="top" wrapText="1"/>
      <protection locked="0"/>
    </xf>
    <xf numFmtId="0" fontId="4" fillId="0" borderId="28" xfId="0" applyFont="1" applyBorder="1" applyAlignment="1" applyProtection="1">
      <alignment horizontal="justify" vertical="top" wrapText="1"/>
      <protection locked="0"/>
    </xf>
    <xf numFmtId="0" fontId="4" fillId="0" borderId="21" xfId="0" applyFont="1" applyBorder="1" applyAlignment="1" applyProtection="1">
      <alignment horizontal="justify" vertical="top" wrapText="1"/>
      <protection locked="0"/>
    </xf>
    <xf numFmtId="0" fontId="4" fillId="0" borderId="22" xfId="0" applyFont="1" applyBorder="1" applyAlignment="1" applyProtection="1">
      <alignment horizontal="justify" vertical="top" wrapText="1"/>
      <protection locked="0"/>
    </xf>
    <xf numFmtId="0" fontId="4" fillId="0" borderId="51" xfId="0" applyFont="1" applyBorder="1" applyAlignment="1" applyProtection="1">
      <alignment horizontal="justify" vertical="center" wrapText="1"/>
      <protection locked="0"/>
    </xf>
    <xf numFmtId="0" fontId="4" fillId="0" borderId="54" xfId="0" applyFont="1" applyBorder="1" applyAlignment="1" applyProtection="1">
      <alignment horizontal="justify" vertical="center" wrapText="1"/>
      <protection locked="0"/>
    </xf>
    <xf numFmtId="0" fontId="4" fillId="0" borderId="55" xfId="0" applyFont="1" applyBorder="1" applyAlignment="1" applyProtection="1">
      <alignment horizontal="justify" vertical="center" wrapText="1"/>
      <protection locked="0"/>
    </xf>
    <xf numFmtId="15" fontId="4" fillId="0" borderId="28" xfId="0" applyNumberFormat="1" applyFont="1" applyBorder="1" applyAlignment="1" applyProtection="1">
      <alignment horizontal="justify" vertical="center" wrapText="1"/>
      <protection locked="0"/>
    </xf>
    <xf numFmtId="15" fontId="4" fillId="0" borderId="21" xfId="0" applyNumberFormat="1" applyFont="1" applyBorder="1" applyAlignment="1" applyProtection="1">
      <alignment horizontal="justify" vertical="center" wrapText="1"/>
      <protection locked="0"/>
    </xf>
    <xf numFmtId="15" fontId="4" fillId="0" borderId="22" xfId="0" applyNumberFormat="1" applyFont="1" applyBorder="1" applyAlignment="1" applyProtection="1">
      <alignment horizontal="justify" vertical="center" wrapText="1"/>
      <protection locked="0"/>
    </xf>
    <xf numFmtId="0" fontId="4" fillId="0" borderId="28" xfId="0" applyFont="1" applyBorder="1" applyAlignment="1" applyProtection="1">
      <alignment horizontal="justify" vertical="center" wrapText="1"/>
      <protection locked="0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45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23" fillId="0" borderId="51" xfId="0" applyFont="1" applyBorder="1" applyAlignment="1" applyProtection="1">
      <alignment horizontal="center" vertical="top" wrapText="1"/>
      <protection locked="0"/>
    </xf>
    <xf numFmtId="0" fontId="23" fillId="0" borderId="54" xfId="0" applyFont="1" applyBorder="1" applyAlignment="1" applyProtection="1">
      <alignment horizontal="center" vertical="top" wrapText="1"/>
      <protection locked="0"/>
    </xf>
    <xf numFmtId="0" fontId="23" fillId="0" borderId="55" xfId="0" applyFont="1" applyBorder="1" applyAlignment="1" applyProtection="1">
      <alignment horizontal="center" vertical="top" wrapText="1"/>
      <protection locked="0"/>
    </xf>
    <xf numFmtId="0" fontId="23" fillId="0" borderId="45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61" xfId="0" applyNumberFormat="1" applyFont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Border="1" applyAlignment="1" applyProtection="1">
      <alignment horizontal="center" vertical="center" wrapText="1"/>
      <protection locked="0"/>
    </xf>
    <xf numFmtId="9" fontId="23" fillId="0" borderId="9" xfId="1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Gestión SST 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322-4EF0-8530-70837DD06D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 Gestión SST 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'Plan Gestión SST '!$D$28:$Q$28</c:f>
              <c:numCache>
                <c:formatCode>0</c:formatCode>
                <c:ptCount val="14"/>
                <c:pt idx="0">
                  <c:v>22.645290581162325</c:v>
                </c:pt>
                <c:pt idx="3">
                  <c:v>28.857715430861724</c:v>
                </c:pt>
                <c:pt idx="6">
                  <c:v>23.647294589178355</c:v>
                </c:pt>
                <c:pt idx="9">
                  <c:v>0</c:v>
                </c:pt>
                <c:pt idx="12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22-4EF0-8530-70837DD06DD2}"/>
            </c:ext>
          </c:extLst>
        </c:ser>
        <c:ser>
          <c:idx val="1"/>
          <c:order val="1"/>
          <c:tx>
            <c:strRef>
              <c:f>'Plan Gestión SST 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'Plan Gestión SST 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'Plan Gestión SST '!$D$25:$Q$25</c:f>
              <c:numCache>
                <c:formatCode>0</c:formatCode>
                <c:ptCount val="14"/>
                <c:pt idx="0">
                  <c:v>20</c:v>
                </c:pt>
                <c:pt idx="3" formatCode="General">
                  <c:v>25</c:v>
                </c:pt>
                <c:pt idx="6" formatCode="General">
                  <c:v>30</c:v>
                </c:pt>
                <c:pt idx="9" formatCode="General">
                  <c:v>25</c:v>
                </c:pt>
                <c:pt idx="12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22-4EF0-8530-70837DD06D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016272"/>
        <c:axId val="29018448"/>
      </c:barChart>
      <c:catAx>
        <c:axId val="2901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018448"/>
        <c:crosses val="autoZero"/>
        <c:auto val="1"/>
        <c:lblAlgn val="ctr"/>
        <c:lblOffset val="100"/>
        <c:noMultiLvlLbl val="0"/>
      </c:catAx>
      <c:valAx>
        <c:axId val="290184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2901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Capacitaciones!$C$28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162-4B86-8EBE-DF76CF46E2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Capacitaciones!$D$28:$Q$28</c:f>
              <c:numCache>
                <c:formatCode>General</c:formatCode>
                <c:ptCount val="14"/>
                <c:pt idx="3">
                  <c:v>100</c:v>
                </c:pt>
                <c:pt idx="6">
                  <c:v>100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2-4B86-8EBE-DF76CF46E264}"/>
            </c:ext>
          </c:extLst>
        </c:ser>
        <c:ser>
          <c:idx val="1"/>
          <c:order val="1"/>
          <c:tx>
            <c:strRef>
              <c:f>Capacitaciones!$C$25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Capacitaciones!$D$24:$Q$24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Capacitaciones!$D$25:$Q$25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2-4B86-8EBE-DF76CF46E2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022256"/>
        <c:axId val="29027152"/>
      </c:barChart>
      <c:catAx>
        <c:axId val="2902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027152"/>
        <c:crosses val="autoZero"/>
        <c:auto val="1"/>
        <c:lblAlgn val="ctr"/>
        <c:lblOffset val="100"/>
        <c:noMultiLvlLbl val="0"/>
      </c:catAx>
      <c:valAx>
        <c:axId val="290271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902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Bienestar!$C$28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F03-4DBB-9061-BCD943F571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Bienestar!$D$24:$Q$24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Bienestar!$D$28:$Q$28</c:f>
              <c:numCache>
                <c:formatCode>0</c:formatCode>
                <c:ptCount val="14"/>
                <c:pt idx="0">
                  <c:v>90.07633587786259</c:v>
                </c:pt>
                <c:pt idx="3">
                  <c:v>97.183098591549296</c:v>
                </c:pt>
                <c:pt idx="6">
                  <c:v>93.877551020408163</c:v>
                </c:pt>
                <c:pt idx="9">
                  <c:v>0</c:v>
                </c:pt>
                <c:pt idx="12">
                  <c:v>93.877551020408163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03-4DBB-9061-BCD943F5719B}"/>
            </c:ext>
          </c:extLst>
        </c:ser>
        <c:ser>
          <c:idx val="1"/>
          <c:order val="1"/>
          <c:tx>
            <c:strRef>
              <c:f>Bienestar!$C$25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Bienestar!$D$24:$Q$24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Bienestar!$D$25:$Q$25</c:f>
              <c:numCache>
                <c:formatCode>General</c:formatCode>
                <c:ptCount val="14"/>
                <c:pt idx="0">
                  <c:v>90</c:v>
                </c:pt>
                <c:pt idx="3">
                  <c:v>90</c:v>
                </c:pt>
                <c:pt idx="6">
                  <c:v>90</c:v>
                </c:pt>
                <c:pt idx="9">
                  <c:v>90</c:v>
                </c:pt>
                <c:pt idx="12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03-4DBB-9061-BCD943F5719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028240"/>
        <c:axId val="29020080"/>
      </c:barChart>
      <c:catAx>
        <c:axId val="2902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020080"/>
        <c:crosses val="autoZero"/>
        <c:auto val="1"/>
        <c:lblAlgn val="ctr"/>
        <c:lblOffset val="100"/>
        <c:noMultiLvlLbl val="0"/>
      </c:catAx>
      <c:valAx>
        <c:axId val="290200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2902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Desempeño'!$C$28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114-4EEF-B517-122FB30531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Desempeño'!$D$24:$Q$24</c15:sqref>
                  </c15:fullRef>
                </c:ext>
              </c:extLst>
              <c:f>(' Desempeño'!$D$24,' Desempeño'!$J$24,' Desempeño'!$P$24:$Q$24)</c:f>
              <c:strCache>
                <c:ptCount val="2"/>
                <c:pt idx="0">
                  <c:v>I Semestre </c:v>
                </c:pt>
                <c:pt idx="1">
                  <c:v>II 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Desempeño'!$D$28:$Q$28</c15:sqref>
                  </c15:fullRef>
                </c:ext>
              </c:extLst>
              <c:f>(' Desempeño'!$D$28,' Desempeño'!$J$28,' Desempeño'!$P$28:$Q$28)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14-4EEF-B517-122FB30531EB}"/>
            </c:ext>
          </c:extLst>
        </c:ser>
        <c:ser>
          <c:idx val="1"/>
          <c:order val="1"/>
          <c:tx>
            <c:strRef>
              <c:f>' Desempeño'!$C$25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 Desempeño'!$D$24:$Q$24</c15:sqref>
                  </c15:fullRef>
                </c:ext>
              </c:extLst>
              <c:f>(' Desempeño'!$D$24,' Desempeño'!$J$24,' Desempeño'!$P$24:$Q$24)</c:f>
              <c:strCache>
                <c:ptCount val="2"/>
                <c:pt idx="0">
                  <c:v>I Semestre </c:v>
                </c:pt>
                <c:pt idx="1">
                  <c:v>II Semestre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 Desempeño'!$D$25:$Q$25</c15:sqref>
                  </c15:fullRef>
                </c:ext>
              </c:extLst>
              <c:f>(' Desempeño'!$D$25,' Desempeño'!$J$25,' Desempeño'!$P$25:$Q$25)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14-4EEF-B517-122FB30531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019536"/>
        <c:axId val="29018992"/>
      </c:barChart>
      <c:catAx>
        <c:axId val="2901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018992"/>
        <c:crosses val="autoZero"/>
        <c:auto val="1"/>
        <c:lblAlgn val="ctr"/>
        <c:lblOffset val="100"/>
        <c:noMultiLvlLbl val="0"/>
      </c:catAx>
      <c:valAx>
        <c:axId val="290189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2901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Teletrabajo!$C$28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7B0-4552-9936-66EFE925EC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Teletrabajo!$D$24:$Q$24</c:f>
              <c:strCache>
                <c:ptCount val="13"/>
                <c:pt idx="0">
                  <c:v>2022</c:v>
                </c:pt>
                <c:pt idx="6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Teletrabajo!$D$28:$Q$28</c:f>
              <c:numCache>
                <c:formatCode>General</c:formatCode>
                <c:ptCount val="14"/>
                <c:pt idx="0">
                  <c:v>320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B0-4552-9936-66EFE925EC5F}"/>
            </c:ext>
          </c:extLst>
        </c:ser>
        <c:ser>
          <c:idx val="1"/>
          <c:order val="1"/>
          <c:tx>
            <c:strRef>
              <c:f>Teletrabajo!$C$25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Teletrabajo!$D$24:$Q$24</c:f>
              <c:strCache>
                <c:ptCount val="13"/>
                <c:pt idx="0">
                  <c:v>2022</c:v>
                </c:pt>
                <c:pt idx="6">
                  <c:v>2023</c:v>
                </c:pt>
                <c:pt idx="12">
                  <c:v>TOTAL PERIODO</c:v>
                </c:pt>
              </c:strCache>
            </c:strRef>
          </c:cat>
          <c:val>
            <c:numRef>
              <c:f>Teletrabajo!$D$25:$Q$25</c:f>
              <c:numCache>
                <c:formatCode>General</c:formatCode>
                <c:ptCount val="14"/>
                <c:pt idx="0">
                  <c:v>100</c:v>
                </c:pt>
                <c:pt idx="6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B0-4552-9936-66EFE925EC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026608"/>
        <c:axId val="29020624"/>
      </c:barChart>
      <c:catAx>
        <c:axId val="2902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020624"/>
        <c:crosses val="autoZero"/>
        <c:auto val="1"/>
        <c:lblAlgn val="ctr"/>
        <c:lblOffset val="100"/>
        <c:noMultiLvlLbl val="0"/>
      </c:catAx>
      <c:valAx>
        <c:axId val="29020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902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'Inducciones Nuevos'!$C$28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4D6-461E-94A8-8402F7ED42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'Inducciones Nuevos'!$D$24:$Q$24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'Inducciones Nuevos'!$D$28:$Q$28</c:f>
              <c:numCache>
                <c:formatCode>0.00</c:formatCode>
                <c:ptCount val="14"/>
                <c:pt idx="0">
                  <c:v>75.531914893617028</c:v>
                </c:pt>
                <c:pt idx="3" formatCode="0">
                  <c:v>35.15625</c:v>
                </c:pt>
                <c:pt idx="6">
                  <c:v>77.215189873417728</c:v>
                </c:pt>
                <c:pt idx="9">
                  <c:v>0</c:v>
                </c:pt>
                <c:pt idx="12">
                  <c:v>51.207729468599041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D6-461E-94A8-8402F7ED42B0}"/>
            </c:ext>
          </c:extLst>
        </c:ser>
        <c:ser>
          <c:idx val="1"/>
          <c:order val="1"/>
          <c:tx>
            <c:strRef>
              <c:f>'Inducciones Nuevos'!$C$25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'Inducciones Nuevos'!$D$24:$Q$24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'Inducciones Nuevos'!$D$25:$Q$25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D6-461E-94A8-8402F7ED42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014640"/>
        <c:axId val="29021168"/>
      </c:barChart>
      <c:catAx>
        <c:axId val="2901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021168"/>
        <c:crosses val="autoZero"/>
        <c:auto val="1"/>
        <c:lblAlgn val="ctr"/>
        <c:lblOffset val="100"/>
        <c:noMultiLvlLbl val="0"/>
      </c:catAx>
      <c:valAx>
        <c:axId val="290211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2901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'Movimientos de Personal'!$C$28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ED5-4847-8D13-0A032F8F34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'Movimientos de Personal'!$D$24:$Q$24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'Movimientos de Personal'!$D$28:$Q$28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0</c:v>
                </c:pt>
                <c:pt idx="12" formatCode="0%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D5-4847-8D13-0A032F8F3439}"/>
            </c:ext>
          </c:extLst>
        </c:ser>
        <c:ser>
          <c:idx val="1"/>
          <c:order val="1"/>
          <c:tx>
            <c:strRef>
              <c:f>'Movimientos de Personal'!$C$25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'Movimientos de Personal'!$D$24:$Q$24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'Movimientos de Personal'!$D$25:$Q$25</c:f>
              <c:numCache>
                <c:formatCode>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D5-4847-8D13-0A032F8F34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024432"/>
        <c:axId val="29024976"/>
      </c:barChart>
      <c:catAx>
        <c:axId val="2902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024976"/>
        <c:crosses val="autoZero"/>
        <c:auto val="1"/>
        <c:lblAlgn val="ctr"/>
        <c:lblOffset val="100"/>
        <c:noMultiLvlLbl val="0"/>
      </c:catAx>
      <c:valAx>
        <c:axId val="290249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902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850035752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'Bienestar (2)'!$C$28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3C9-49BE-958E-552DF0B82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'Bienestar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'Bienestar (2)'!$D$28:$Q$28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C9-49BE-958E-552DF0B82184}"/>
            </c:ext>
          </c:extLst>
        </c:ser>
        <c:ser>
          <c:idx val="1"/>
          <c:order val="1"/>
          <c:tx>
            <c:strRef>
              <c:f>'Bienestar (2)'!$C$25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'Bienestar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'Bienestar (2)'!$D$25:$Q$25</c:f>
              <c:numCache>
                <c:formatCode>General</c:formatCode>
                <c:ptCount val="14"/>
                <c:pt idx="0" formatCode="0%">
                  <c:v>0.9</c:v>
                </c:pt>
                <c:pt idx="3" formatCode="0%">
                  <c:v>0.9</c:v>
                </c:pt>
                <c:pt idx="6" formatCode="0%">
                  <c:v>0.9</c:v>
                </c:pt>
                <c:pt idx="9" formatCode="0%">
                  <c:v>0.9</c:v>
                </c:pt>
                <c:pt idx="12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C9-49BE-958E-552DF0B821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025520"/>
        <c:axId val="1985231664"/>
      </c:lineChart>
      <c:catAx>
        <c:axId val="2902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5231664"/>
        <c:crosses val="autoZero"/>
        <c:auto val="1"/>
        <c:lblAlgn val="ctr"/>
        <c:lblOffset val="100"/>
        <c:noMultiLvlLbl val="0"/>
      </c:catAx>
      <c:valAx>
        <c:axId val="19852316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902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'Capacitaciones (2)'!$C$28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A5-4B14-81B2-A0ED3B1D88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'Capacitaciones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'Capacitaciones (2)'!$D$28:$Q$28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A5-4B14-81B2-A0ED3B1D880F}"/>
            </c:ext>
          </c:extLst>
        </c:ser>
        <c:ser>
          <c:idx val="1"/>
          <c:order val="1"/>
          <c:tx>
            <c:strRef>
              <c:f>'Capacitaciones (2)'!$C$25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'Capacitaciones (2)'!$D$24:$Q$24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'Capacitaciones (2)'!$D$25:$Q$25</c:f>
              <c:numCache>
                <c:formatCode>General</c:formatCode>
                <c:ptCount val="14"/>
                <c:pt idx="0" formatCode="0%">
                  <c:v>0.9</c:v>
                </c:pt>
                <c:pt idx="3" formatCode="0%">
                  <c:v>0.9</c:v>
                </c:pt>
                <c:pt idx="6" formatCode="0%">
                  <c:v>0.9</c:v>
                </c:pt>
                <c:pt idx="9" formatCode="0%">
                  <c:v>0.9</c:v>
                </c:pt>
                <c:pt idx="12" formatCode="0%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A5-4B14-81B2-A0ED3B1D88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371120"/>
        <c:axId val="47378736"/>
      </c:lineChart>
      <c:catAx>
        <c:axId val="4737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378736"/>
        <c:crosses val="autoZero"/>
        <c:auto val="1"/>
        <c:lblAlgn val="ctr"/>
        <c:lblOffset val="100"/>
        <c:noMultiLvlLbl val="0"/>
      </c:catAx>
      <c:valAx>
        <c:axId val="473787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37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AAB0EB98-090E-4876-BCFA-15670ACE6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DEA11F3D-79AA-4D1D-BD20-297065D3782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BCAA0716-B3ED-4A5B-9078-ED7561A51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1E74F663-2C76-4CFC-9F01-E063039200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7FDE18F2-9A07-49BE-A5F4-7D2C631E9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ABCC2475-979B-4778-B4C2-C54C9B69308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9A75A0B0-418D-49C1-A1F7-70EE25FAB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C5C9C8C5-E516-4E30-8C6A-168EB1337BD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20194AA3-18D8-409D-8522-101683B85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5BF86BAD-BCF9-4D01-A9D6-382B9DBBDD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B0635AE2-200B-4C8C-8FAE-ACD253F71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C23B5ED7-C7EC-4873-A141-B4D049BFD05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1B934103-0BFE-4EA4-8008-593568F26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57073E5D-8FED-4DAA-B7FF-6774C1C8821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337E461D-376B-4352-A133-973E122E2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="" xmlns:a16="http://schemas.microsoft.com/office/drawing/2014/main" id="{1755B665-1E6C-4407-B487-114CA7B0547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B1:U123"/>
  <sheetViews>
    <sheetView showGridLines="0" topLeftCell="A2" zoomScale="85" zoomScaleNormal="85" zoomScaleSheetLayoutView="89" workbookViewId="0">
      <selection activeCell="J28" sqref="J28:L28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7"/>
      <c r="C2" s="98"/>
      <c r="D2" s="99"/>
      <c r="E2" s="103" t="s">
        <v>92</v>
      </c>
      <c r="F2" s="104"/>
      <c r="G2" s="104"/>
      <c r="H2" s="104"/>
      <c r="I2" s="104"/>
      <c r="J2" s="104"/>
      <c r="K2" s="104"/>
      <c r="L2" s="104"/>
      <c r="M2" s="104"/>
      <c r="N2" s="105"/>
      <c r="O2" s="112" t="s">
        <v>91</v>
      </c>
      <c r="P2" s="112"/>
      <c r="Q2" s="112"/>
      <c r="R2" s="112"/>
    </row>
    <row r="3" spans="2:18" ht="24.75" customHeight="1" x14ac:dyDescent="0.2">
      <c r="B3" s="100"/>
      <c r="C3" s="101"/>
      <c r="D3" s="102"/>
      <c r="E3" s="106"/>
      <c r="F3" s="107"/>
      <c r="G3" s="107"/>
      <c r="H3" s="107"/>
      <c r="I3" s="107"/>
      <c r="J3" s="107"/>
      <c r="K3" s="107"/>
      <c r="L3" s="107"/>
      <c r="M3" s="107"/>
      <c r="N3" s="108"/>
      <c r="O3" s="112" t="s">
        <v>82</v>
      </c>
      <c r="P3" s="112"/>
      <c r="Q3" s="112"/>
      <c r="R3" s="112"/>
    </row>
    <row r="4" spans="2:18" ht="24.75" customHeight="1" thickBot="1" x14ac:dyDescent="0.25">
      <c r="B4" s="100"/>
      <c r="C4" s="101"/>
      <c r="D4" s="102"/>
      <c r="E4" s="109"/>
      <c r="F4" s="110"/>
      <c r="G4" s="110"/>
      <c r="H4" s="110"/>
      <c r="I4" s="110"/>
      <c r="J4" s="110"/>
      <c r="K4" s="110"/>
      <c r="L4" s="110"/>
      <c r="M4" s="110"/>
      <c r="N4" s="111"/>
      <c r="O4" s="112" t="s">
        <v>83</v>
      </c>
      <c r="P4" s="112"/>
      <c r="Q4" s="112"/>
      <c r="R4" s="112"/>
    </row>
    <row r="5" spans="2:18" ht="13.5" thickBot="1" x14ac:dyDescent="0.25">
      <c r="B5" s="113" t="s">
        <v>134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115"/>
      <c r="Q5" s="115"/>
      <c r="R5" s="116"/>
    </row>
    <row r="6" spans="2:18" ht="15" customHeight="1" thickBot="1" x14ac:dyDescent="0.25">
      <c r="B6" s="117" t="s">
        <v>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ht="13.5" thickBot="1" x14ac:dyDescent="0.25">
      <c r="B7" s="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"/>
    </row>
    <row r="8" spans="2:18" ht="23.25" customHeight="1" thickBot="1" x14ac:dyDescent="0.25">
      <c r="B8" s="2"/>
      <c r="C8" s="4" t="s">
        <v>62</v>
      </c>
      <c r="D8" s="121" t="s">
        <v>53</v>
      </c>
      <c r="E8" s="122"/>
      <c r="F8" s="122"/>
      <c r="G8" s="122"/>
      <c r="H8" s="122"/>
      <c r="I8" s="123"/>
      <c r="J8" s="124" t="s">
        <v>58</v>
      </c>
      <c r="K8" s="125"/>
      <c r="L8" s="126" t="s">
        <v>95</v>
      </c>
      <c r="M8" s="127"/>
      <c r="N8" s="127"/>
      <c r="O8" s="127"/>
      <c r="P8" s="127"/>
      <c r="Q8" s="128"/>
      <c r="R8" s="3"/>
    </row>
    <row r="9" spans="2:18" ht="23.25" customHeight="1" thickBot="1" x14ac:dyDescent="0.25">
      <c r="B9" s="2"/>
      <c r="C9" s="4" t="s">
        <v>61</v>
      </c>
      <c r="D9" s="84" t="s">
        <v>93</v>
      </c>
      <c r="E9" s="85"/>
      <c r="F9" s="85"/>
      <c r="G9" s="85"/>
      <c r="H9" s="85"/>
      <c r="I9" s="86"/>
      <c r="J9" s="87" t="s">
        <v>59</v>
      </c>
      <c r="K9" s="88"/>
      <c r="L9" s="91" t="s">
        <v>96</v>
      </c>
      <c r="M9" s="92"/>
      <c r="N9" s="92"/>
      <c r="O9" s="92"/>
      <c r="P9" s="92"/>
      <c r="Q9" s="93"/>
      <c r="R9" s="3"/>
    </row>
    <row r="10" spans="2:18" ht="23.25" customHeight="1" thickBot="1" x14ac:dyDescent="0.25">
      <c r="B10" s="2"/>
      <c r="C10" s="4" t="s">
        <v>60</v>
      </c>
      <c r="D10" s="84" t="s">
        <v>94</v>
      </c>
      <c r="E10" s="85"/>
      <c r="F10" s="85"/>
      <c r="G10" s="85"/>
      <c r="H10" s="85"/>
      <c r="I10" s="86"/>
      <c r="J10" s="89"/>
      <c r="K10" s="90"/>
      <c r="L10" s="94"/>
      <c r="M10" s="95"/>
      <c r="N10" s="95"/>
      <c r="O10" s="95"/>
      <c r="P10" s="95"/>
      <c r="Q10" s="96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6" t="s">
        <v>14</v>
      </c>
      <c r="D12" s="157"/>
      <c r="E12" s="156" t="s">
        <v>63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63" t="s">
        <v>2</v>
      </c>
      <c r="N12" s="164"/>
      <c r="O12" s="165"/>
      <c r="P12" s="129" t="s">
        <v>69</v>
      </c>
      <c r="Q12" s="130"/>
      <c r="R12" s="3"/>
    </row>
    <row r="13" spans="2:18" ht="15" customHeight="1" x14ac:dyDescent="0.2">
      <c r="B13" s="2"/>
      <c r="C13" s="131" t="s">
        <v>137</v>
      </c>
      <c r="D13" s="132"/>
      <c r="E13" s="135">
        <v>1</v>
      </c>
      <c r="F13" s="136"/>
      <c r="G13" s="138" t="s">
        <v>81</v>
      </c>
      <c r="H13" s="139"/>
      <c r="I13" s="142" t="s">
        <v>4</v>
      </c>
      <c r="J13" s="143"/>
      <c r="K13" s="146" t="s">
        <v>8</v>
      </c>
      <c r="L13" s="147"/>
      <c r="M13" s="142" t="s">
        <v>97</v>
      </c>
      <c r="N13" s="150"/>
      <c r="O13" s="151"/>
      <c r="P13" s="154" t="s">
        <v>78</v>
      </c>
      <c r="Q13" s="143"/>
      <c r="R13" s="3"/>
    </row>
    <row r="14" spans="2:18" ht="39" customHeight="1" thickBot="1" x14ac:dyDescent="0.25">
      <c r="B14" s="2"/>
      <c r="C14" s="133"/>
      <c r="D14" s="134"/>
      <c r="E14" s="133"/>
      <c r="F14" s="137"/>
      <c r="G14" s="140"/>
      <c r="H14" s="141"/>
      <c r="I14" s="144"/>
      <c r="J14" s="145"/>
      <c r="K14" s="148"/>
      <c r="L14" s="149"/>
      <c r="M14" s="144"/>
      <c r="N14" s="152"/>
      <c r="O14" s="153"/>
      <c r="P14" s="155"/>
      <c r="Q14" s="145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3" t="s">
        <v>11</v>
      </c>
      <c r="D16" s="168" t="s">
        <v>26</v>
      </c>
      <c r="E16" s="169"/>
      <c r="F16" s="170" t="s">
        <v>98</v>
      </c>
      <c r="G16" s="171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6"/>
      <c r="D17" s="172" t="s">
        <v>27</v>
      </c>
      <c r="E17" s="173"/>
      <c r="F17" s="174" t="s">
        <v>99</v>
      </c>
      <c r="G17" s="17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7"/>
      <c r="D18" s="176" t="s">
        <v>28</v>
      </c>
      <c r="E18" s="177"/>
      <c r="F18" s="178" t="s">
        <v>100</v>
      </c>
      <c r="G18" s="17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0" t="s">
        <v>24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3" t="s">
        <v>12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R23" s="3"/>
    </row>
    <row r="24" spans="2:20" ht="27" customHeight="1" thickBot="1" x14ac:dyDescent="0.25">
      <c r="B24" s="2"/>
      <c r="C24" s="36" t="s">
        <v>16</v>
      </c>
      <c r="D24" s="186" t="s">
        <v>84</v>
      </c>
      <c r="E24" s="187"/>
      <c r="F24" s="188"/>
      <c r="G24" s="189" t="s">
        <v>85</v>
      </c>
      <c r="H24" s="187"/>
      <c r="I24" s="188"/>
      <c r="J24" s="189" t="s">
        <v>86</v>
      </c>
      <c r="K24" s="187"/>
      <c r="L24" s="188"/>
      <c r="M24" s="189" t="s">
        <v>87</v>
      </c>
      <c r="N24" s="187"/>
      <c r="O24" s="188"/>
      <c r="P24" s="184" t="s">
        <v>13</v>
      </c>
      <c r="Q24" s="185"/>
      <c r="R24" s="3"/>
    </row>
    <row r="25" spans="2:20" ht="15" customHeight="1" x14ac:dyDescent="0.2">
      <c r="B25" s="2"/>
      <c r="C25" s="35" t="s">
        <v>17</v>
      </c>
      <c r="D25" s="195">
        <v>20</v>
      </c>
      <c r="E25" s="196"/>
      <c r="F25" s="197"/>
      <c r="G25" s="198">
        <v>25</v>
      </c>
      <c r="H25" s="199"/>
      <c r="I25" s="200"/>
      <c r="J25" s="198">
        <v>30</v>
      </c>
      <c r="K25" s="199"/>
      <c r="L25" s="200"/>
      <c r="M25" s="198">
        <v>25</v>
      </c>
      <c r="N25" s="199"/>
      <c r="O25" s="199"/>
      <c r="P25" s="201">
        <f>SUM(D25:O25)</f>
        <v>100</v>
      </c>
      <c r="Q25" s="202"/>
      <c r="R25" s="3"/>
    </row>
    <row r="26" spans="2:20" x14ac:dyDescent="0.2">
      <c r="B26" s="2"/>
      <c r="C26" s="34" t="s">
        <v>15</v>
      </c>
      <c r="D26" s="174">
        <v>113</v>
      </c>
      <c r="E26" s="190"/>
      <c r="F26" s="191"/>
      <c r="G26" s="192">
        <v>144</v>
      </c>
      <c r="H26" s="190"/>
      <c r="I26" s="191"/>
      <c r="J26" s="192">
        <v>118</v>
      </c>
      <c r="K26" s="190"/>
      <c r="L26" s="191"/>
      <c r="M26" s="192"/>
      <c r="N26" s="190"/>
      <c r="O26" s="190"/>
      <c r="P26" s="193"/>
      <c r="Q26" s="194"/>
      <c r="R26" s="3"/>
    </row>
    <row r="27" spans="2:20" ht="15.75" customHeight="1" x14ac:dyDescent="0.2">
      <c r="B27" s="2"/>
      <c r="C27" s="34" t="s">
        <v>36</v>
      </c>
      <c r="D27" s="174">
        <v>499</v>
      </c>
      <c r="E27" s="190"/>
      <c r="F27" s="191"/>
      <c r="G27" s="174">
        <v>499</v>
      </c>
      <c r="H27" s="190"/>
      <c r="I27" s="191"/>
      <c r="J27" s="192">
        <v>499</v>
      </c>
      <c r="K27" s="190"/>
      <c r="L27" s="191"/>
      <c r="M27" s="192"/>
      <c r="N27" s="190"/>
      <c r="O27" s="190"/>
      <c r="P27" s="193"/>
      <c r="Q27" s="194"/>
      <c r="R27" s="3"/>
    </row>
    <row r="28" spans="2:20" ht="15.75" customHeight="1" thickBot="1" x14ac:dyDescent="0.25">
      <c r="B28" s="2"/>
      <c r="C28" s="33" t="s">
        <v>29</v>
      </c>
      <c r="D28" s="203">
        <f>(D26/D27)*100</f>
        <v>22.645290581162325</v>
      </c>
      <c r="E28" s="204"/>
      <c r="F28" s="205"/>
      <c r="G28" s="203">
        <f>(G26/G27)*100</f>
        <v>28.857715430861724</v>
      </c>
      <c r="H28" s="204"/>
      <c r="I28" s="205"/>
      <c r="J28" s="203">
        <f>(J26/J27)*100</f>
        <v>23.647294589178355</v>
      </c>
      <c r="K28" s="204"/>
      <c r="L28" s="205"/>
      <c r="M28" s="203" t="e">
        <f>(M26/M27)*100</f>
        <v>#DIV/0!</v>
      </c>
      <c r="N28" s="204"/>
      <c r="O28" s="204"/>
      <c r="P28" s="206" t="e">
        <f>P26/P27</f>
        <v>#DIV/0!</v>
      </c>
      <c r="Q28" s="207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8"/>
      <c r="J31" s="208"/>
      <c r="K31" s="208"/>
      <c r="L31" s="208"/>
      <c r="M31" s="208"/>
      <c r="N31" s="208"/>
      <c r="O31" s="208"/>
      <c r="P31" s="208"/>
      <c r="Q31" s="208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9" t="s">
        <v>22</v>
      </c>
      <c r="D42" s="210"/>
      <c r="E42" s="210"/>
      <c r="F42" s="210"/>
      <c r="G42" s="210"/>
      <c r="H42" s="210"/>
      <c r="I42" s="210"/>
      <c r="J42" s="210"/>
      <c r="K42" s="117" t="s">
        <v>77</v>
      </c>
      <c r="L42" s="118"/>
      <c r="M42" s="118"/>
      <c r="N42" s="118"/>
      <c r="O42" s="118"/>
      <c r="P42" s="118"/>
      <c r="Q42" s="119"/>
      <c r="R42" s="3"/>
    </row>
    <row r="43" spans="2:18" ht="28.5" customHeight="1" thickBot="1" x14ac:dyDescent="0.25">
      <c r="B43" s="2"/>
      <c r="C43" s="16"/>
      <c r="D43" s="17" t="s">
        <v>79</v>
      </c>
      <c r="E43" s="211" t="s">
        <v>80</v>
      </c>
      <c r="F43" s="211"/>
      <c r="G43" s="211"/>
      <c r="H43" s="211"/>
      <c r="I43" s="211"/>
      <c r="J43" s="212"/>
      <c r="K43" s="20"/>
      <c r="L43" s="21"/>
      <c r="M43" s="21"/>
      <c r="N43" s="21"/>
      <c r="O43" s="21"/>
      <c r="P43" s="21"/>
      <c r="Q43" s="22"/>
      <c r="R43" s="3"/>
    </row>
    <row r="44" spans="2:18" ht="38.25" customHeight="1" thickBot="1" x14ac:dyDescent="0.25">
      <c r="B44" s="2"/>
      <c r="C44" s="11" t="s">
        <v>18</v>
      </c>
      <c r="D44" s="55">
        <v>45028</v>
      </c>
      <c r="E44" s="213" t="s">
        <v>138</v>
      </c>
      <c r="F44" s="214"/>
      <c r="G44" s="214"/>
      <c r="H44" s="214"/>
      <c r="I44" s="214"/>
      <c r="J44" s="215"/>
      <c r="K44" s="213"/>
      <c r="L44" s="214"/>
      <c r="M44" s="214"/>
      <c r="N44" s="214"/>
      <c r="O44" s="214"/>
      <c r="P44" s="214"/>
      <c r="Q44" s="215"/>
      <c r="R44" s="3"/>
    </row>
    <row r="45" spans="2:18" ht="52.5" customHeight="1" thickBot="1" x14ac:dyDescent="0.25">
      <c r="B45" s="2"/>
      <c r="C45" s="11" t="s">
        <v>19</v>
      </c>
      <c r="D45" s="55">
        <v>45112</v>
      </c>
      <c r="E45" s="213" t="s">
        <v>144</v>
      </c>
      <c r="F45" s="214"/>
      <c r="G45" s="214"/>
      <c r="H45" s="214"/>
      <c r="I45" s="214"/>
      <c r="J45" s="215"/>
      <c r="K45" s="216"/>
      <c r="L45" s="216"/>
      <c r="M45" s="216"/>
      <c r="N45" s="216"/>
      <c r="O45" s="216"/>
      <c r="P45" s="216"/>
      <c r="Q45" s="217"/>
      <c r="R45" s="3"/>
    </row>
    <row r="46" spans="2:18" ht="38.25" customHeight="1" thickBot="1" x14ac:dyDescent="0.25">
      <c r="B46" s="2"/>
      <c r="C46" s="11" t="s">
        <v>90</v>
      </c>
      <c r="D46" s="55">
        <v>45205</v>
      </c>
      <c r="E46" s="213" t="s">
        <v>153</v>
      </c>
      <c r="F46" s="214"/>
      <c r="G46" s="214"/>
      <c r="H46" s="214"/>
      <c r="I46" s="214"/>
      <c r="J46" s="215"/>
      <c r="K46" s="216"/>
      <c r="L46" s="216"/>
      <c r="M46" s="216"/>
      <c r="N46" s="216"/>
      <c r="O46" s="216"/>
      <c r="P46" s="216"/>
      <c r="Q46" s="217"/>
      <c r="R46" s="3"/>
    </row>
    <row r="47" spans="2:18" ht="79.5" customHeight="1" thickTop="1" thickBot="1" x14ac:dyDescent="0.25">
      <c r="B47" s="2"/>
      <c r="C47" s="11" t="s">
        <v>20</v>
      </c>
      <c r="D47" s="76"/>
      <c r="E47" s="218"/>
      <c r="F47" s="219"/>
      <c r="G47" s="219"/>
      <c r="H47" s="219"/>
      <c r="I47" s="219"/>
      <c r="J47" s="220"/>
      <c r="K47" s="221"/>
      <c r="L47" s="222"/>
      <c r="M47" s="222"/>
      <c r="N47" s="222"/>
      <c r="O47" s="222"/>
      <c r="P47" s="222"/>
      <c r="Q47" s="223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5"/>
      <c r="N96" s="225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6"/>
      <c r="N97" s="226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6"/>
      <c r="N98" s="226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6"/>
      <c r="N99" s="226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6"/>
      <c r="N100" s="226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6"/>
      <c r="N101" s="226"/>
    </row>
    <row r="102" spans="3:14" hidden="1" x14ac:dyDescent="0.2">
      <c r="C102" s="25" t="s">
        <v>52</v>
      </c>
      <c r="D102" s="27"/>
      <c r="M102" s="225"/>
      <c r="N102" s="225"/>
    </row>
    <row r="103" spans="3:14" ht="66" hidden="1" customHeight="1" x14ac:dyDescent="0.2">
      <c r="C103" s="25" t="s">
        <v>53</v>
      </c>
      <c r="D103" s="27"/>
      <c r="M103" s="224"/>
      <c r="N103" s="224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P25 J25 M25"/>
    <dataValidation allowBlank="1" showInputMessage="1" showErrorMessage="1" prompt="Identifique el valor registrado en el numerador de la fórmula de cálculo" sqref="M26 P26:P27 G26 D26 J26"/>
    <dataValidation allowBlank="1" showInputMessage="1" showErrorMessage="1" prompt="Identifique el valor registrado en el denominador de la fórmula de cálculo" sqref="M27 D27 G27 J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5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3"/>
  <sheetViews>
    <sheetView showGridLines="0" zoomScale="85" zoomScaleNormal="85" zoomScaleSheetLayoutView="89" workbookViewId="0">
      <selection activeCell="E31" sqref="E31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7"/>
      <c r="C2" s="98"/>
      <c r="D2" s="99"/>
      <c r="E2" s="103" t="s">
        <v>92</v>
      </c>
      <c r="F2" s="104"/>
      <c r="G2" s="104"/>
      <c r="H2" s="104"/>
      <c r="I2" s="104"/>
      <c r="J2" s="104"/>
      <c r="K2" s="104"/>
      <c r="L2" s="104"/>
      <c r="M2" s="104"/>
      <c r="N2" s="105"/>
      <c r="O2" s="112" t="s">
        <v>91</v>
      </c>
      <c r="P2" s="112"/>
      <c r="Q2" s="112"/>
      <c r="R2" s="112"/>
    </row>
    <row r="3" spans="2:18" ht="24.75" customHeight="1" x14ac:dyDescent="0.2">
      <c r="B3" s="100"/>
      <c r="C3" s="101"/>
      <c r="D3" s="102"/>
      <c r="E3" s="106"/>
      <c r="F3" s="107"/>
      <c r="G3" s="107"/>
      <c r="H3" s="107"/>
      <c r="I3" s="107"/>
      <c r="J3" s="107"/>
      <c r="K3" s="107"/>
      <c r="L3" s="107"/>
      <c r="M3" s="107"/>
      <c r="N3" s="108"/>
      <c r="O3" s="112" t="s">
        <v>82</v>
      </c>
      <c r="P3" s="112"/>
      <c r="Q3" s="112"/>
      <c r="R3" s="112"/>
    </row>
    <row r="4" spans="2:18" ht="24.75" customHeight="1" thickBot="1" x14ac:dyDescent="0.25">
      <c r="B4" s="100"/>
      <c r="C4" s="101"/>
      <c r="D4" s="102"/>
      <c r="E4" s="109"/>
      <c r="F4" s="110"/>
      <c r="G4" s="110"/>
      <c r="H4" s="110"/>
      <c r="I4" s="110"/>
      <c r="J4" s="110"/>
      <c r="K4" s="110"/>
      <c r="L4" s="110"/>
      <c r="M4" s="110"/>
      <c r="N4" s="111"/>
      <c r="O4" s="112" t="s">
        <v>83</v>
      </c>
      <c r="P4" s="112"/>
      <c r="Q4" s="112"/>
      <c r="R4" s="112"/>
    </row>
    <row r="5" spans="2:18" ht="13.5" thickBot="1" x14ac:dyDescent="0.25">
      <c r="B5" s="113" t="s">
        <v>134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115"/>
      <c r="Q5" s="115"/>
      <c r="R5" s="116"/>
    </row>
    <row r="6" spans="2:18" ht="15" customHeight="1" thickBot="1" x14ac:dyDescent="0.25">
      <c r="B6" s="117" t="s">
        <v>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ht="13.5" thickBot="1" x14ac:dyDescent="0.25">
      <c r="B7" s="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"/>
    </row>
    <row r="8" spans="2:18" ht="23.25" customHeight="1" thickBot="1" x14ac:dyDescent="0.25">
      <c r="B8" s="2"/>
      <c r="C8" s="4" t="s">
        <v>62</v>
      </c>
      <c r="D8" s="121" t="s">
        <v>53</v>
      </c>
      <c r="E8" s="122"/>
      <c r="F8" s="122"/>
      <c r="G8" s="122"/>
      <c r="H8" s="122"/>
      <c r="I8" s="123"/>
      <c r="J8" s="124" t="s">
        <v>58</v>
      </c>
      <c r="K8" s="125"/>
      <c r="L8" s="126" t="s">
        <v>111</v>
      </c>
      <c r="M8" s="127"/>
      <c r="N8" s="127"/>
      <c r="O8" s="127"/>
      <c r="P8" s="127"/>
      <c r="Q8" s="128"/>
      <c r="R8" s="3"/>
    </row>
    <row r="9" spans="2:18" ht="23.25" customHeight="1" thickBot="1" x14ac:dyDescent="0.25">
      <c r="B9" s="2"/>
      <c r="C9" s="4" t="s">
        <v>61</v>
      </c>
      <c r="D9" s="84" t="s">
        <v>93</v>
      </c>
      <c r="E9" s="85"/>
      <c r="F9" s="85"/>
      <c r="G9" s="85"/>
      <c r="H9" s="85"/>
      <c r="I9" s="86"/>
      <c r="J9" s="87" t="s">
        <v>59</v>
      </c>
      <c r="K9" s="88"/>
      <c r="L9" s="91" t="s">
        <v>114</v>
      </c>
      <c r="M9" s="92"/>
      <c r="N9" s="92"/>
      <c r="O9" s="92"/>
      <c r="P9" s="92"/>
      <c r="Q9" s="93"/>
      <c r="R9" s="3"/>
    </row>
    <row r="10" spans="2:18" ht="23.25" customHeight="1" thickBot="1" x14ac:dyDescent="0.25">
      <c r="B10" s="2"/>
      <c r="C10" s="4" t="s">
        <v>60</v>
      </c>
      <c r="D10" s="84" t="s">
        <v>132</v>
      </c>
      <c r="E10" s="85"/>
      <c r="F10" s="85"/>
      <c r="G10" s="85"/>
      <c r="H10" s="85"/>
      <c r="I10" s="86"/>
      <c r="J10" s="89"/>
      <c r="K10" s="90"/>
      <c r="L10" s="94"/>
      <c r="M10" s="95"/>
      <c r="N10" s="95"/>
      <c r="O10" s="95"/>
      <c r="P10" s="95"/>
      <c r="Q10" s="96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6" t="s">
        <v>14</v>
      </c>
      <c r="D12" s="157"/>
      <c r="E12" s="156" t="s">
        <v>63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63" t="s">
        <v>2</v>
      </c>
      <c r="N12" s="164"/>
      <c r="O12" s="165"/>
      <c r="P12" s="129" t="s">
        <v>69</v>
      </c>
      <c r="Q12" s="130"/>
      <c r="R12" s="3"/>
    </row>
    <row r="13" spans="2:18" ht="15" customHeight="1" x14ac:dyDescent="0.2">
      <c r="B13" s="2"/>
      <c r="C13" s="131" t="s">
        <v>112</v>
      </c>
      <c r="D13" s="132"/>
      <c r="E13" s="135">
        <v>1</v>
      </c>
      <c r="F13" s="136"/>
      <c r="G13" s="138" t="s">
        <v>81</v>
      </c>
      <c r="H13" s="139"/>
      <c r="I13" s="142" t="s">
        <v>4</v>
      </c>
      <c r="J13" s="143"/>
      <c r="K13" s="146" t="s">
        <v>8</v>
      </c>
      <c r="L13" s="147"/>
      <c r="M13" s="142" t="s">
        <v>113</v>
      </c>
      <c r="N13" s="150"/>
      <c r="O13" s="151"/>
      <c r="P13" s="154" t="s">
        <v>78</v>
      </c>
      <c r="Q13" s="143"/>
      <c r="R13" s="3"/>
    </row>
    <row r="14" spans="2:18" ht="51" customHeight="1" thickBot="1" x14ac:dyDescent="0.25">
      <c r="B14" s="2"/>
      <c r="C14" s="133"/>
      <c r="D14" s="134"/>
      <c r="E14" s="133"/>
      <c r="F14" s="137"/>
      <c r="G14" s="140"/>
      <c r="H14" s="141"/>
      <c r="I14" s="144"/>
      <c r="J14" s="145"/>
      <c r="K14" s="148"/>
      <c r="L14" s="149"/>
      <c r="M14" s="144"/>
      <c r="N14" s="152"/>
      <c r="O14" s="153"/>
      <c r="P14" s="155"/>
      <c r="Q14" s="145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3" t="s">
        <v>11</v>
      </c>
      <c r="D16" s="168" t="s">
        <v>26</v>
      </c>
      <c r="E16" s="169"/>
      <c r="F16" s="170" t="s">
        <v>98</v>
      </c>
      <c r="G16" s="171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6"/>
      <c r="D17" s="172" t="s">
        <v>27</v>
      </c>
      <c r="E17" s="173"/>
      <c r="F17" s="174" t="s">
        <v>99</v>
      </c>
      <c r="G17" s="17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7"/>
      <c r="D18" s="176" t="s">
        <v>28</v>
      </c>
      <c r="E18" s="177"/>
      <c r="F18" s="178" t="s">
        <v>100</v>
      </c>
      <c r="G18" s="17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0" t="s">
        <v>24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3" t="s">
        <v>12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R23" s="3"/>
    </row>
    <row r="24" spans="2:20" ht="27" customHeight="1" thickBot="1" x14ac:dyDescent="0.25">
      <c r="B24" s="2"/>
      <c r="C24" s="36" t="s">
        <v>16</v>
      </c>
      <c r="D24" s="186" t="s">
        <v>84</v>
      </c>
      <c r="E24" s="187"/>
      <c r="F24" s="188"/>
      <c r="G24" s="189" t="s">
        <v>85</v>
      </c>
      <c r="H24" s="187"/>
      <c r="I24" s="188"/>
      <c r="J24" s="189" t="s">
        <v>86</v>
      </c>
      <c r="K24" s="187"/>
      <c r="L24" s="188"/>
      <c r="M24" s="189" t="s">
        <v>87</v>
      </c>
      <c r="N24" s="187"/>
      <c r="O24" s="188"/>
      <c r="P24" s="184" t="s">
        <v>13</v>
      </c>
      <c r="Q24" s="185"/>
      <c r="R24" s="3"/>
    </row>
    <row r="25" spans="2:20" ht="15" customHeight="1" x14ac:dyDescent="0.2">
      <c r="B25" s="2"/>
      <c r="C25" s="35" t="s">
        <v>17</v>
      </c>
      <c r="D25" s="198">
        <v>90</v>
      </c>
      <c r="E25" s="199"/>
      <c r="F25" s="200"/>
      <c r="G25" s="198">
        <v>90</v>
      </c>
      <c r="H25" s="199"/>
      <c r="I25" s="200"/>
      <c r="J25" s="198">
        <v>90</v>
      </c>
      <c r="K25" s="199"/>
      <c r="L25" s="200"/>
      <c r="M25" s="198">
        <v>90</v>
      </c>
      <c r="N25" s="199"/>
      <c r="O25" s="200"/>
      <c r="P25" s="242">
        <v>90</v>
      </c>
      <c r="Q25" s="243"/>
      <c r="R25" s="3"/>
    </row>
    <row r="26" spans="2:20" ht="12.75" customHeight="1" x14ac:dyDescent="0.2">
      <c r="B26" s="2"/>
      <c r="C26" s="34" t="s">
        <v>15</v>
      </c>
      <c r="D26" s="231" t="s">
        <v>143</v>
      </c>
      <c r="E26" s="232"/>
      <c r="F26" s="232"/>
      <c r="G26" s="227">
        <v>2</v>
      </c>
      <c r="H26" s="228"/>
      <c r="I26" s="229"/>
      <c r="J26" s="227">
        <v>11</v>
      </c>
      <c r="K26" s="228"/>
      <c r="L26" s="229"/>
      <c r="M26" s="227"/>
      <c r="N26" s="228"/>
      <c r="O26" s="229"/>
      <c r="P26" s="230">
        <f>SUM(D26:O26)</f>
        <v>13</v>
      </c>
      <c r="Q26" s="194"/>
      <c r="R26" s="3"/>
    </row>
    <row r="27" spans="2:20" ht="15.75" customHeight="1" x14ac:dyDescent="0.2">
      <c r="B27" s="2"/>
      <c r="C27" s="34" t="s">
        <v>36</v>
      </c>
      <c r="D27" s="233"/>
      <c r="E27" s="234"/>
      <c r="F27" s="234"/>
      <c r="G27" s="227">
        <v>2</v>
      </c>
      <c r="H27" s="228"/>
      <c r="I27" s="229"/>
      <c r="J27" s="227">
        <v>11</v>
      </c>
      <c r="K27" s="228"/>
      <c r="L27" s="229"/>
      <c r="M27" s="227"/>
      <c r="N27" s="228"/>
      <c r="O27" s="229"/>
      <c r="P27" s="230">
        <f>SUM(D27:O27)</f>
        <v>13</v>
      </c>
      <c r="Q27" s="194"/>
      <c r="R27" s="3"/>
    </row>
    <row r="28" spans="2:20" ht="15.75" customHeight="1" thickBot="1" x14ac:dyDescent="0.25">
      <c r="B28" s="2"/>
      <c r="C28" s="33" t="s">
        <v>29</v>
      </c>
      <c r="D28" s="235"/>
      <c r="E28" s="236"/>
      <c r="F28" s="236"/>
      <c r="G28" s="237">
        <f>(G26/G27)*100</f>
        <v>100</v>
      </c>
      <c r="H28" s="238"/>
      <c r="I28" s="239"/>
      <c r="J28" s="237">
        <f>(J26/J27)*100</f>
        <v>100</v>
      </c>
      <c r="K28" s="238"/>
      <c r="L28" s="239"/>
      <c r="M28" s="237" t="e">
        <f>(M26/M27)*100</f>
        <v>#DIV/0!</v>
      </c>
      <c r="N28" s="238"/>
      <c r="O28" s="239"/>
      <c r="P28" s="240">
        <f>P26/P27*100</f>
        <v>100</v>
      </c>
      <c r="Q28" s="24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8"/>
      <c r="J31" s="208"/>
      <c r="K31" s="208"/>
      <c r="L31" s="208"/>
      <c r="M31" s="208"/>
      <c r="N31" s="208"/>
      <c r="O31" s="208"/>
      <c r="P31" s="208"/>
      <c r="Q31" s="208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9" t="s">
        <v>22</v>
      </c>
      <c r="D42" s="210"/>
      <c r="E42" s="210"/>
      <c r="F42" s="210"/>
      <c r="G42" s="210"/>
      <c r="H42" s="210"/>
      <c r="I42" s="210"/>
      <c r="J42" s="210"/>
      <c r="K42" s="117" t="s">
        <v>77</v>
      </c>
      <c r="L42" s="118"/>
      <c r="M42" s="118"/>
      <c r="N42" s="118"/>
      <c r="O42" s="118"/>
      <c r="P42" s="118"/>
      <c r="Q42" s="119"/>
      <c r="R42" s="3"/>
    </row>
    <row r="43" spans="2:18" ht="28.5" customHeight="1" thickBot="1" x14ac:dyDescent="0.25">
      <c r="B43" s="2"/>
      <c r="C43" s="16"/>
      <c r="D43" s="17" t="s">
        <v>79</v>
      </c>
      <c r="E43" s="211" t="s">
        <v>80</v>
      </c>
      <c r="F43" s="211"/>
      <c r="G43" s="211"/>
      <c r="H43" s="211"/>
      <c r="I43" s="211"/>
      <c r="J43" s="212"/>
      <c r="K43" s="37"/>
      <c r="L43" s="38"/>
      <c r="M43" s="38"/>
      <c r="N43" s="38"/>
      <c r="O43" s="38"/>
      <c r="P43" s="38"/>
      <c r="Q43" s="39"/>
      <c r="R43" s="3"/>
    </row>
    <row r="44" spans="2:18" ht="38.25" customHeight="1" thickBot="1" x14ac:dyDescent="0.25">
      <c r="B44" s="2"/>
      <c r="C44" s="11" t="s">
        <v>18</v>
      </c>
      <c r="D44" s="55">
        <v>45019</v>
      </c>
      <c r="E44" s="244" t="s">
        <v>141</v>
      </c>
      <c r="F44" s="245"/>
      <c r="G44" s="245"/>
      <c r="H44" s="245"/>
      <c r="I44" s="245"/>
      <c r="J44" s="246"/>
      <c r="K44" s="247"/>
      <c r="L44" s="247"/>
      <c r="M44" s="247"/>
      <c r="N44" s="247"/>
      <c r="O44" s="247"/>
      <c r="P44" s="247"/>
      <c r="Q44" s="248"/>
      <c r="R44" s="3"/>
    </row>
    <row r="45" spans="2:18" ht="57" customHeight="1" thickBot="1" x14ac:dyDescent="0.25">
      <c r="B45" s="2"/>
      <c r="C45" s="11" t="s">
        <v>19</v>
      </c>
      <c r="D45" s="55">
        <v>45114</v>
      </c>
      <c r="E45" s="213" t="s">
        <v>145</v>
      </c>
      <c r="F45" s="214"/>
      <c r="G45" s="214"/>
      <c r="H45" s="214"/>
      <c r="I45" s="214"/>
      <c r="J45" s="215"/>
      <c r="K45" s="247"/>
      <c r="L45" s="247"/>
      <c r="M45" s="247"/>
      <c r="N45" s="247"/>
      <c r="O45" s="247"/>
      <c r="P45" s="247"/>
      <c r="Q45" s="248"/>
      <c r="R45" s="3"/>
    </row>
    <row r="46" spans="2:18" ht="49.5" customHeight="1" thickBot="1" x14ac:dyDescent="0.25">
      <c r="B46" s="2"/>
      <c r="C46" s="11" t="s">
        <v>90</v>
      </c>
      <c r="D46" s="82">
        <v>45209</v>
      </c>
      <c r="E46" s="249" t="s">
        <v>151</v>
      </c>
      <c r="F46" s="250"/>
      <c r="G46" s="250"/>
      <c r="H46" s="250"/>
      <c r="I46" s="250"/>
      <c r="J46" s="251"/>
      <c r="K46" s="247"/>
      <c r="L46" s="247"/>
      <c r="M46" s="247"/>
      <c r="N46" s="247"/>
      <c r="O46" s="247"/>
      <c r="P46" s="247"/>
      <c r="Q46" s="248"/>
      <c r="R46" s="3"/>
    </row>
    <row r="47" spans="2:18" ht="38.25" customHeight="1" thickBot="1" x14ac:dyDescent="0.25">
      <c r="B47" s="2"/>
      <c r="C47" s="11" t="s">
        <v>20</v>
      </c>
      <c r="D47" s="78"/>
      <c r="E47" s="252"/>
      <c r="F47" s="250"/>
      <c r="G47" s="250"/>
      <c r="H47" s="250"/>
      <c r="I47" s="250"/>
      <c r="J47" s="251"/>
      <c r="K47" s="247"/>
      <c r="L47" s="247"/>
      <c r="M47" s="247"/>
      <c r="N47" s="247"/>
      <c r="O47" s="247"/>
      <c r="P47" s="247"/>
      <c r="Q47" s="248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5"/>
      <c r="N96" s="225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6"/>
      <c r="N97" s="226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6"/>
      <c r="N98" s="226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6"/>
      <c r="N99" s="226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6"/>
      <c r="N100" s="226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6"/>
      <c r="N101" s="226"/>
    </row>
    <row r="102" spans="3:14" hidden="1" x14ac:dyDescent="0.2">
      <c r="C102" s="25" t="s">
        <v>52</v>
      </c>
      <c r="D102" s="27"/>
      <c r="M102" s="225"/>
      <c r="N102" s="225"/>
    </row>
    <row r="103" spans="3:14" ht="66" hidden="1" customHeight="1" x14ac:dyDescent="0.2">
      <c r="C103" s="25" t="s">
        <v>53</v>
      </c>
      <c r="D103" s="27"/>
      <c r="M103" s="224"/>
      <c r="N103" s="224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1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5:F25"/>
    <mergeCell ref="G25:I25"/>
    <mergeCell ref="J25:L25"/>
    <mergeCell ref="M25:O25"/>
    <mergeCell ref="P25:Q25"/>
    <mergeCell ref="G26:I26"/>
    <mergeCell ref="J26:L26"/>
    <mergeCell ref="M26:O26"/>
    <mergeCell ref="P26:Q26"/>
    <mergeCell ref="D26:F28"/>
    <mergeCell ref="G28:I28"/>
    <mergeCell ref="J28:L28"/>
    <mergeCell ref="M28:O28"/>
    <mergeCell ref="P28:Q28"/>
    <mergeCell ref="G27:I27"/>
    <mergeCell ref="J27:L27"/>
    <mergeCell ref="M27:O27"/>
    <mergeCell ref="P27:Q27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5"/>
    <dataValidation allowBlank="1" showInputMessage="1" showErrorMessage="1" prompt="Identifique el resultado del indicador en la medición desarrollada" sqref="G28 P28 M28 J28"/>
    <dataValidation allowBlank="1" showInputMessage="1" showErrorMessage="1" prompt="Identifique el valor registrado en el denominador de la fórmula de cálculo" sqref="G27 M27 J27"/>
    <dataValidation allowBlank="1" showInputMessage="1" showErrorMessage="1" prompt="Identifique el valor registrado en el numerador de la fórmula de cálculo" sqref="P26:P27 M26 J26 G26 D26"/>
    <dataValidation allowBlank="1" showInputMessage="1" showErrorMessage="1" prompt="Valor que se espera alcance el Indicador" sqref="P25 G25 D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U123"/>
  <sheetViews>
    <sheetView showGridLines="0" zoomScale="85" zoomScaleNormal="85" zoomScaleSheetLayoutView="89" workbookViewId="0">
      <selection activeCell="K1" sqref="K1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7"/>
      <c r="C2" s="98"/>
      <c r="D2" s="99"/>
      <c r="E2" s="103" t="s">
        <v>92</v>
      </c>
      <c r="F2" s="104"/>
      <c r="G2" s="104"/>
      <c r="H2" s="104"/>
      <c r="I2" s="104"/>
      <c r="J2" s="104"/>
      <c r="K2" s="104"/>
      <c r="L2" s="104"/>
      <c r="M2" s="104"/>
      <c r="N2" s="105"/>
      <c r="O2" s="112" t="s">
        <v>91</v>
      </c>
      <c r="P2" s="112"/>
      <c r="Q2" s="112"/>
      <c r="R2" s="112"/>
    </row>
    <row r="3" spans="2:18" ht="24.75" customHeight="1" x14ac:dyDescent="0.2">
      <c r="B3" s="100"/>
      <c r="C3" s="101"/>
      <c r="D3" s="102"/>
      <c r="E3" s="106"/>
      <c r="F3" s="107"/>
      <c r="G3" s="107"/>
      <c r="H3" s="107"/>
      <c r="I3" s="107"/>
      <c r="J3" s="107"/>
      <c r="K3" s="107"/>
      <c r="L3" s="107"/>
      <c r="M3" s="107"/>
      <c r="N3" s="108"/>
      <c r="O3" s="112" t="s">
        <v>82</v>
      </c>
      <c r="P3" s="112"/>
      <c r="Q3" s="112"/>
      <c r="R3" s="112"/>
    </row>
    <row r="4" spans="2:18" ht="24.75" customHeight="1" thickBot="1" x14ac:dyDescent="0.25">
      <c r="B4" s="100"/>
      <c r="C4" s="101"/>
      <c r="D4" s="102"/>
      <c r="E4" s="109"/>
      <c r="F4" s="110"/>
      <c r="G4" s="110"/>
      <c r="H4" s="110"/>
      <c r="I4" s="110"/>
      <c r="J4" s="110"/>
      <c r="K4" s="110"/>
      <c r="L4" s="110"/>
      <c r="M4" s="110"/>
      <c r="N4" s="111"/>
      <c r="O4" s="112" t="s">
        <v>83</v>
      </c>
      <c r="P4" s="112"/>
      <c r="Q4" s="112"/>
      <c r="R4" s="112"/>
    </row>
    <row r="5" spans="2:18" ht="13.5" thickBot="1" x14ac:dyDescent="0.25">
      <c r="B5" s="113" t="s">
        <v>134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115"/>
      <c r="Q5" s="115"/>
      <c r="R5" s="116"/>
    </row>
    <row r="6" spans="2:18" ht="15" customHeight="1" thickBot="1" x14ac:dyDescent="0.25">
      <c r="B6" s="117" t="s">
        <v>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ht="13.5" thickBot="1" x14ac:dyDescent="0.25">
      <c r="B7" s="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"/>
    </row>
    <row r="8" spans="2:18" ht="23.25" customHeight="1" thickBot="1" x14ac:dyDescent="0.25">
      <c r="B8" s="2"/>
      <c r="C8" s="4" t="s">
        <v>62</v>
      </c>
      <c r="D8" s="121" t="s">
        <v>53</v>
      </c>
      <c r="E8" s="122"/>
      <c r="F8" s="122"/>
      <c r="G8" s="122"/>
      <c r="H8" s="122"/>
      <c r="I8" s="123"/>
      <c r="J8" s="124" t="s">
        <v>58</v>
      </c>
      <c r="K8" s="125"/>
      <c r="L8" s="126" t="s">
        <v>133</v>
      </c>
      <c r="M8" s="127"/>
      <c r="N8" s="127"/>
      <c r="O8" s="127"/>
      <c r="P8" s="127"/>
      <c r="Q8" s="128"/>
      <c r="R8" s="3"/>
    </row>
    <row r="9" spans="2:18" ht="23.25" customHeight="1" thickBot="1" x14ac:dyDescent="0.25">
      <c r="B9" s="2"/>
      <c r="C9" s="4" t="s">
        <v>61</v>
      </c>
      <c r="D9" s="84" t="s">
        <v>93</v>
      </c>
      <c r="E9" s="85"/>
      <c r="F9" s="85"/>
      <c r="G9" s="85"/>
      <c r="H9" s="85"/>
      <c r="I9" s="86"/>
      <c r="J9" s="87" t="s">
        <v>59</v>
      </c>
      <c r="K9" s="88"/>
      <c r="L9" s="91" t="s">
        <v>118</v>
      </c>
      <c r="M9" s="92"/>
      <c r="N9" s="92"/>
      <c r="O9" s="92"/>
      <c r="P9" s="92"/>
      <c r="Q9" s="93"/>
      <c r="R9" s="3"/>
    </row>
    <row r="10" spans="2:18" ht="23.25" customHeight="1" thickBot="1" x14ac:dyDescent="0.25">
      <c r="B10" s="2"/>
      <c r="C10" s="4" t="s">
        <v>60</v>
      </c>
      <c r="D10" s="84" t="s">
        <v>132</v>
      </c>
      <c r="E10" s="85"/>
      <c r="F10" s="85"/>
      <c r="G10" s="85"/>
      <c r="H10" s="85"/>
      <c r="I10" s="86"/>
      <c r="J10" s="89"/>
      <c r="K10" s="90"/>
      <c r="L10" s="94"/>
      <c r="M10" s="95"/>
      <c r="N10" s="95"/>
      <c r="O10" s="95"/>
      <c r="P10" s="95"/>
      <c r="Q10" s="96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6" t="s">
        <v>14</v>
      </c>
      <c r="D12" s="157"/>
      <c r="E12" s="156" t="s">
        <v>63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63" t="s">
        <v>2</v>
      </c>
      <c r="N12" s="164"/>
      <c r="O12" s="165"/>
      <c r="P12" s="129" t="s">
        <v>69</v>
      </c>
      <c r="Q12" s="130"/>
      <c r="R12" s="3"/>
    </row>
    <row r="13" spans="2:18" ht="15" customHeight="1" x14ac:dyDescent="0.2">
      <c r="B13" s="2"/>
      <c r="C13" s="131" t="s">
        <v>119</v>
      </c>
      <c r="D13" s="132"/>
      <c r="E13" s="135">
        <v>1</v>
      </c>
      <c r="F13" s="136"/>
      <c r="G13" s="138" t="s">
        <v>81</v>
      </c>
      <c r="H13" s="139"/>
      <c r="I13" s="142" t="s">
        <v>4</v>
      </c>
      <c r="J13" s="143"/>
      <c r="K13" s="146" t="s">
        <v>8</v>
      </c>
      <c r="L13" s="147"/>
      <c r="M13" s="142" t="s">
        <v>128</v>
      </c>
      <c r="N13" s="150"/>
      <c r="O13" s="151"/>
      <c r="P13" s="154" t="s">
        <v>78</v>
      </c>
      <c r="Q13" s="143"/>
      <c r="R13" s="3"/>
    </row>
    <row r="14" spans="2:18" ht="51" customHeight="1" thickBot="1" x14ac:dyDescent="0.25">
      <c r="B14" s="2"/>
      <c r="C14" s="133"/>
      <c r="D14" s="134"/>
      <c r="E14" s="133"/>
      <c r="F14" s="137"/>
      <c r="G14" s="140"/>
      <c r="H14" s="141"/>
      <c r="I14" s="144"/>
      <c r="J14" s="145"/>
      <c r="K14" s="148"/>
      <c r="L14" s="149"/>
      <c r="M14" s="144"/>
      <c r="N14" s="152"/>
      <c r="O14" s="153"/>
      <c r="P14" s="155"/>
      <c r="Q14" s="145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3" t="s">
        <v>11</v>
      </c>
      <c r="D16" s="168" t="s">
        <v>26</v>
      </c>
      <c r="E16" s="169"/>
      <c r="F16" s="170" t="s">
        <v>98</v>
      </c>
      <c r="G16" s="171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6"/>
      <c r="D17" s="172" t="s">
        <v>27</v>
      </c>
      <c r="E17" s="173"/>
      <c r="F17" s="174" t="s">
        <v>99</v>
      </c>
      <c r="G17" s="17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7"/>
      <c r="D18" s="176" t="s">
        <v>28</v>
      </c>
      <c r="E18" s="177"/>
      <c r="F18" s="178" t="s">
        <v>100</v>
      </c>
      <c r="G18" s="17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0" t="s">
        <v>24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3" t="s">
        <v>12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R23" s="3"/>
    </row>
    <row r="24" spans="2:20" ht="27" customHeight="1" thickBot="1" x14ac:dyDescent="0.25">
      <c r="B24" s="2"/>
      <c r="C24" s="36" t="s">
        <v>16</v>
      </c>
      <c r="D24" s="186" t="s">
        <v>84</v>
      </c>
      <c r="E24" s="187"/>
      <c r="F24" s="188"/>
      <c r="G24" s="189" t="s">
        <v>85</v>
      </c>
      <c r="H24" s="187"/>
      <c r="I24" s="188"/>
      <c r="J24" s="189" t="s">
        <v>86</v>
      </c>
      <c r="K24" s="187"/>
      <c r="L24" s="188"/>
      <c r="M24" s="189" t="s">
        <v>87</v>
      </c>
      <c r="N24" s="187"/>
      <c r="O24" s="188"/>
      <c r="P24" s="184" t="s">
        <v>13</v>
      </c>
      <c r="Q24" s="185"/>
      <c r="R24" s="3"/>
    </row>
    <row r="25" spans="2:20" ht="15" customHeight="1" x14ac:dyDescent="0.2">
      <c r="B25" s="2"/>
      <c r="C25" s="35" t="s">
        <v>17</v>
      </c>
      <c r="D25" s="198">
        <v>90</v>
      </c>
      <c r="E25" s="199"/>
      <c r="F25" s="200"/>
      <c r="G25" s="198">
        <v>90</v>
      </c>
      <c r="H25" s="199"/>
      <c r="I25" s="200"/>
      <c r="J25" s="198">
        <v>90</v>
      </c>
      <c r="K25" s="199"/>
      <c r="L25" s="200"/>
      <c r="M25" s="198">
        <v>90</v>
      </c>
      <c r="N25" s="199"/>
      <c r="O25" s="200"/>
      <c r="P25" s="242">
        <v>90</v>
      </c>
      <c r="Q25" s="243"/>
      <c r="R25" s="3"/>
    </row>
    <row r="26" spans="2:20" ht="12.75" customHeight="1" x14ac:dyDescent="0.2">
      <c r="B26" s="2"/>
      <c r="C26" s="34" t="s">
        <v>15</v>
      </c>
      <c r="D26" s="192">
        <v>118</v>
      </c>
      <c r="E26" s="190"/>
      <c r="F26" s="191"/>
      <c r="G26" s="192">
        <v>69</v>
      </c>
      <c r="H26" s="190"/>
      <c r="I26" s="191"/>
      <c r="J26" s="192">
        <v>230</v>
      </c>
      <c r="K26" s="190"/>
      <c r="L26" s="191"/>
      <c r="M26" s="192"/>
      <c r="N26" s="190"/>
      <c r="O26" s="191"/>
      <c r="P26" s="230">
        <f>SUM(J26:O26)</f>
        <v>230</v>
      </c>
      <c r="Q26" s="194"/>
      <c r="R26" s="3"/>
    </row>
    <row r="27" spans="2:20" ht="15.75" customHeight="1" x14ac:dyDescent="0.2">
      <c r="B27" s="2"/>
      <c r="C27" s="34" t="s">
        <v>36</v>
      </c>
      <c r="D27" s="192">
        <v>131</v>
      </c>
      <c r="E27" s="190"/>
      <c r="F27" s="191"/>
      <c r="G27" s="192">
        <v>71</v>
      </c>
      <c r="H27" s="190"/>
      <c r="I27" s="191"/>
      <c r="J27" s="192">
        <v>245</v>
      </c>
      <c r="K27" s="190"/>
      <c r="L27" s="191"/>
      <c r="M27" s="192"/>
      <c r="N27" s="190"/>
      <c r="O27" s="191"/>
      <c r="P27" s="230">
        <f>SUM(J27:O27)</f>
        <v>245</v>
      </c>
      <c r="Q27" s="194"/>
      <c r="R27" s="3"/>
    </row>
    <row r="28" spans="2:20" ht="15.75" customHeight="1" thickBot="1" x14ac:dyDescent="0.25">
      <c r="B28" s="2"/>
      <c r="C28" s="33" t="s">
        <v>29</v>
      </c>
      <c r="D28" s="253">
        <f>(D26/D27)*100</f>
        <v>90.07633587786259</v>
      </c>
      <c r="E28" s="254"/>
      <c r="F28" s="255"/>
      <c r="G28" s="253">
        <f>(G26/G27)*100</f>
        <v>97.183098591549296</v>
      </c>
      <c r="H28" s="254"/>
      <c r="I28" s="255"/>
      <c r="J28" s="253">
        <f>(J26/J27)*100</f>
        <v>93.877551020408163</v>
      </c>
      <c r="K28" s="254"/>
      <c r="L28" s="255"/>
      <c r="M28" s="253" t="e">
        <f>(M26/M27)*100</f>
        <v>#DIV/0!</v>
      </c>
      <c r="N28" s="254"/>
      <c r="O28" s="255"/>
      <c r="P28" s="256">
        <f>(P26/P27)*100</f>
        <v>93.877551020408163</v>
      </c>
      <c r="Q28" s="257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8"/>
      <c r="J31" s="208"/>
      <c r="K31" s="208"/>
      <c r="L31" s="208"/>
      <c r="M31" s="208"/>
      <c r="N31" s="208"/>
      <c r="O31" s="208"/>
      <c r="P31" s="208"/>
      <c r="Q31" s="208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9" t="s">
        <v>22</v>
      </c>
      <c r="D42" s="210"/>
      <c r="E42" s="210"/>
      <c r="F42" s="210"/>
      <c r="G42" s="210"/>
      <c r="H42" s="210"/>
      <c r="I42" s="210"/>
      <c r="J42" s="210"/>
      <c r="K42" s="117" t="s">
        <v>77</v>
      </c>
      <c r="L42" s="118"/>
      <c r="M42" s="118"/>
      <c r="N42" s="118"/>
      <c r="O42" s="118"/>
      <c r="P42" s="118"/>
      <c r="Q42" s="119"/>
      <c r="R42" s="3"/>
    </row>
    <row r="43" spans="2:18" ht="28.5" customHeight="1" thickBot="1" x14ac:dyDescent="0.25">
      <c r="B43" s="2"/>
      <c r="C43" s="16"/>
      <c r="D43" s="17" t="s">
        <v>79</v>
      </c>
      <c r="E43" s="211" t="s">
        <v>80</v>
      </c>
      <c r="F43" s="211"/>
      <c r="G43" s="211"/>
      <c r="H43" s="211"/>
      <c r="I43" s="211"/>
      <c r="J43" s="212"/>
      <c r="K43" s="37"/>
      <c r="L43" s="38"/>
      <c r="M43" s="38"/>
      <c r="N43" s="38"/>
      <c r="O43" s="38"/>
      <c r="P43" s="38"/>
      <c r="Q43" s="39"/>
      <c r="R43" s="3"/>
    </row>
    <row r="44" spans="2:18" ht="239.25" customHeight="1" thickBot="1" x14ac:dyDescent="0.25">
      <c r="B44" s="2"/>
      <c r="C44" s="11" t="s">
        <v>18</v>
      </c>
      <c r="D44" s="55">
        <v>45019</v>
      </c>
      <c r="E44" s="213" t="s">
        <v>142</v>
      </c>
      <c r="F44" s="214"/>
      <c r="G44" s="214"/>
      <c r="H44" s="214"/>
      <c r="I44" s="214"/>
      <c r="J44" s="215"/>
      <c r="K44" s="247"/>
      <c r="L44" s="247"/>
      <c r="M44" s="247"/>
      <c r="N44" s="247"/>
      <c r="O44" s="247"/>
      <c r="P44" s="247"/>
      <c r="Q44" s="248"/>
      <c r="R44" s="3"/>
    </row>
    <row r="45" spans="2:18" ht="174.75" customHeight="1" thickBot="1" x14ac:dyDescent="0.25">
      <c r="B45" s="2"/>
      <c r="C45" s="11" t="s">
        <v>19</v>
      </c>
      <c r="D45" s="55">
        <v>45114</v>
      </c>
      <c r="E45" s="213" t="s">
        <v>146</v>
      </c>
      <c r="F45" s="214"/>
      <c r="G45" s="214"/>
      <c r="H45" s="214"/>
      <c r="I45" s="214"/>
      <c r="J45" s="215"/>
      <c r="K45" s="247"/>
      <c r="L45" s="247"/>
      <c r="M45" s="247"/>
      <c r="N45" s="247"/>
      <c r="O45" s="247"/>
      <c r="P45" s="247"/>
      <c r="Q45" s="248"/>
      <c r="R45" s="3"/>
    </row>
    <row r="46" spans="2:18" ht="114.75" customHeight="1" thickBot="1" x14ac:dyDescent="0.25">
      <c r="B46" s="2"/>
      <c r="C46" s="11" t="s">
        <v>90</v>
      </c>
      <c r="D46" s="82">
        <v>45209</v>
      </c>
      <c r="E46" s="213" t="s">
        <v>152</v>
      </c>
      <c r="F46" s="214"/>
      <c r="G46" s="214"/>
      <c r="H46" s="214"/>
      <c r="I46" s="214"/>
      <c r="J46" s="215"/>
      <c r="K46" s="247"/>
      <c r="L46" s="247"/>
      <c r="M46" s="247"/>
      <c r="N46" s="247"/>
      <c r="O46" s="247"/>
      <c r="P46" s="247"/>
      <c r="Q46" s="248"/>
      <c r="R46" s="3"/>
    </row>
    <row r="47" spans="2:18" ht="244.5" customHeight="1" thickBot="1" x14ac:dyDescent="0.25">
      <c r="B47" s="2"/>
      <c r="C47" s="11" t="s">
        <v>20</v>
      </c>
      <c r="D47" s="78"/>
      <c r="E47" s="258"/>
      <c r="F47" s="250"/>
      <c r="G47" s="250"/>
      <c r="H47" s="250"/>
      <c r="I47" s="250"/>
      <c r="J47" s="251"/>
      <c r="K47" s="247"/>
      <c r="L47" s="247"/>
      <c r="M47" s="247"/>
      <c r="N47" s="247"/>
      <c r="O47" s="247"/>
      <c r="P47" s="247"/>
      <c r="Q47" s="248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5"/>
      <c r="N96" s="225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6"/>
      <c r="N97" s="226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6"/>
      <c r="N98" s="226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6"/>
      <c r="N99" s="226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6"/>
      <c r="N100" s="226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6"/>
      <c r="N101" s="226"/>
    </row>
    <row r="102" spans="3:14" hidden="1" x14ac:dyDescent="0.2">
      <c r="C102" s="25" t="s">
        <v>52</v>
      </c>
      <c r="D102" s="27"/>
      <c r="M102" s="225"/>
      <c r="N102" s="225"/>
    </row>
    <row r="103" spans="3:14" ht="66" hidden="1" customHeight="1" x14ac:dyDescent="0.2">
      <c r="C103" s="25" t="s">
        <v>53</v>
      </c>
      <c r="D103" s="27"/>
      <c r="M103" s="224"/>
      <c r="N103" s="224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J25 G25"/>
    <dataValidation allowBlank="1" showInputMessage="1" showErrorMessage="1" prompt="Identifique el valor registrado en el numerador de la fórmula de cálculo" sqref="M26 P26:P27 J26 D26 G26"/>
    <dataValidation allowBlank="1" showInputMessage="1" showErrorMessage="1" prompt="Identifique el valor registrado en el denominador de la fórmula de cálculo" sqref="M27 J27 D27 G27"/>
    <dataValidation allowBlank="1" showInputMessage="1" showErrorMessage="1" prompt="Identifique el resultado del indicador en la medición desarrollada" sqref="M28 P28 D28 J28 G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5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U121"/>
  <sheetViews>
    <sheetView showGridLines="0" zoomScale="85" zoomScaleNormal="85" zoomScaleSheetLayoutView="89" workbookViewId="0">
      <selection activeCell="E44" sqref="E44:J4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7"/>
      <c r="C2" s="98"/>
      <c r="D2" s="99"/>
      <c r="E2" s="103" t="s">
        <v>92</v>
      </c>
      <c r="F2" s="104"/>
      <c r="G2" s="104"/>
      <c r="H2" s="104"/>
      <c r="I2" s="104"/>
      <c r="J2" s="104"/>
      <c r="K2" s="104"/>
      <c r="L2" s="104"/>
      <c r="M2" s="104"/>
      <c r="N2" s="105"/>
      <c r="O2" s="112" t="s">
        <v>91</v>
      </c>
      <c r="P2" s="112"/>
      <c r="Q2" s="112"/>
      <c r="R2" s="112"/>
    </row>
    <row r="3" spans="2:18" ht="24.75" customHeight="1" x14ac:dyDescent="0.2">
      <c r="B3" s="100"/>
      <c r="C3" s="101"/>
      <c r="D3" s="102"/>
      <c r="E3" s="106"/>
      <c r="F3" s="107"/>
      <c r="G3" s="107"/>
      <c r="H3" s="107"/>
      <c r="I3" s="107"/>
      <c r="J3" s="107"/>
      <c r="K3" s="107"/>
      <c r="L3" s="107"/>
      <c r="M3" s="107"/>
      <c r="N3" s="108"/>
      <c r="O3" s="112" t="s">
        <v>82</v>
      </c>
      <c r="P3" s="112"/>
      <c r="Q3" s="112"/>
      <c r="R3" s="112"/>
    </row>
    <row r="4" spans="2:18" ht="24.75" customHeight="1" thickBot="1" x14ac:dyDescent="0.25">
      <c r="B4" s="100"/>
      <c r="C4" s="101"/>
      <c r="D4" s="102"/>
      <c r="E4" s="109"/>
      <c r="F4" s="110"/>
      <c r="G4" s="110"/>
      <c r="H4" s="110"/>
      <c r="I4" s="110"/>
      <c r="J4" s="110"/>
      <c r="K4" s="110"/>
      <c r="L4" s="110"/>
      <c r="M4" s="110"/>
      <c r="N4" s="111"/>
      <c r="O4" s="112" t="s">
        <v>83</v>
      </c>
      <c r="P4" s="112"/>
      <c r="Q4" s="112"/>
      <c r="R4" s="112"/>
    </row>
    <row r="5" spans="2:18" ht="13.5" thickBot="1" x14ac:dyDescent="0.25">
      <c r="B5" s="113" t="s">
        <v>134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115"/>
      <c r="Q5" s="115"/>
      <c r="R5" s="116"/>
    </row>
    <row r="6" spans="2:18" ht="15" customHeight="1" thickBot="1" x14ac:dyDescent="0.25">
      <c r="B6" s="259" t="s">
        <v>0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1"/>
    </row>
    <row r="7" spans="2:18" ht="13.5" thickBot="1" x14ac:dyDescent="0.25">
      <c r="B7" s="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"/>
    </row>
    <row r="8" spans="2:18" ht="23.25" customHeight="1" thickBot="1" x14ac:dyDescent="0.25">
      <c r="B8" s="2"/>
      <c r="C8" s="4" t="s">
        <v>62</v>
      </c>
      <c r="D8" s="121" t="s">
        <v>53</v>
      </c>
      <c r="E8" s="122"/>
      <c r="F8" s="122"/>
      <c r="G8" s="122"/>
      <c r="H8" s="122"/>
      <c r="I8" s="123"/>
      <c r="J8" s="124" t="s">
        <v>58</v>
      </c>
      <c r="K8" s="125"/>
      <c r="L8" s="126" t="s">
        <v>109</v>
      </c>
      <c r="M8" s="127"/>
      <c r="N8" s="127"/>
      <c r="O8" s="127"/>
      <c r="P8" s="127"/>
      <c r="Q8" s="128"/>
      <c r="R8" s="3"/>
    </row>
    <row r="9" spans="2:18" ht="23.25" customHeight="1" thickBot="1" x14ac:dyDescent="0.25">
      <c r="B9" s="2"/>
      <c r="C9" s="4" t="s">
        <v>61</v>
      </c>
      <c r="D9" s="84" t="s">
        <v>93</v>
      </c>
      <c r="E9" s="85"/>
      <c r="F9" s="85"/>
      <c r="G9" s="85"/>
      <c r="H9" s="85"/>
      <c r="I9" s="86"/>
      <c r="J9" s="87" t="s">
        <v>59</v>
      </c>
      <c r="K9" s="88"/>
      <c r="L9" s="91" t="s">
        <v>129</v>
      </c>
      <c r="M9" s="92"/>
      <c r="N9" s="92"/>
      <c r="O9" s="92"/>
      <c r="P9" s="92"/>
      <c r="Q9" s="93"/>
      <c r="R9" s="3"/>
    </row>
    <row r="10" spans="2:18" ht="23.25" customHeight="1" thickBot="1" x14ac:dyDescent="0.25">
      <c r="B10" s="2"/>
      <c r="C10" s="4" t="s">
        <v>60</v>
      </c>
      <c r="D10" s="84" t="s">
        <v>124</v>
      </c>
      <c r="E10" s="85"/>
      <c r="F10" s="85"/>
      <c r="G10" s="85"/>
      <c r="H10" s="85"/>
      <c r="I10" s="86"/>
      <c r="J10" s="89"/>
      <c r="K10" s="90"/>
      <c r="L10" s="94"/>
      <c r="M10" s="95"/>
      <c r="N10" s="95"/>
      <c r="O10" s="95"/>
      <c r="P10" s="95"/>
      <c r="Q10" s="96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6" t="s">
        <v>14</v>
      </c>
      <c r="D12" s="157"/>
      <c r="E12" s="156" t="s">
        <v>110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63" t="s">
        <v>2</v>
      </c>
      <c r="N12" s="164"/>
      <c r="O12" s="165"/>
      <c r="P12" s="129" t="s">
        <v>69</v>
      </c>
      <c r="Q12" s="130"/>
      <c r="R12" s="3"/>
    </row>
    <row r="13" spans="2:18" ht="15" customHeight="1" x14ac:dyDescent="0.2">
      <c r="B13" s="2"/>
      <c r="C13" s="131" t="s">
        <v>120</v>
      </c>
      <c r="D13" s="132"/>
      <c r="E13" s="135">
        <v>1</v>
      </c>
      <c r="F13" s="136"/>
      <c r="G13" s="138" t="s">
        <v>81</v>
      </c>
      <c r="H13" s="139"/>
      <c r="I13" s="142" t="s">
        <v>4</v>
      </c>
      <c r="J13" s="143"/>
      <c r="K13" s="146" t="s">
        <v>9</v>
      </c>
      <c r="L13" s="147"/>
      <c r="M13" s="142" t="s">
        <v>130</v>
      </c>
      <c r="N13" s="150"/>
      <c r="O13" s="151"/>
      <c r="P13" s="154" t="s">
        <v>78</v>
      </c>
      <c r="Q13" s="143"/>
      <c r="R13" s="3"/>
    </row>
    <row r="14" spans="2:18" ht="39" customHeight="1" thickBot="1" x14ac:dyDescent="0.25">
      <c r="B14" s="2"/>
      <c r="C14" s="133"/>
      <c r="D14" s="134"/>
      <c r="E14" s="133"/>
      <c r="F14" s="137"/>
      <c r="G14" s="140"/>
      <c r="H14" s="141"/>
      <c r="I14" s="144"/>
      <c r="J14" s="145"/>
      <c r="K14" s="148"/>
      <c r="L14" s="149"/>
      <c r="M14" s="144"/>
      <c r="N14" s="152"/>
      <c r="O14" s="153"/>
      <c r="P14" s="155"/>
      <c r="Q14" s="145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3" t="s">
        <v>11</v>
      </c>
      <c r="D16" s="168" t="s">
        <v>26</v>
      </c>
      <c r="E16" s="169"/>
      <c r="F16" s="170" t="s">
        <v>98</v>
      </c>
      <c r="G16" s="171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6"/>
      <c r="D17" s="172" t="s">
        <v>27</v>
      </c>
      <c r="E17" s="173"/>
      <c r="F17" s="174" t="s">
        <v>99</v>
      </c>
      <c r="G17" s="17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7"/>
      <c r="D18" s="176" t="s">
        <v>28</v>
      </c>
      <c r="E18" s="177"/>
      <c r="F18" s="178" t="s">
        <v>100</v>
      </c>
      <c r="G18" s="17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2" t="s">
        <v>24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3" t="s">
        <v>12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R23" s="3"/>
    </row>
    <row r="24" spans="2:20" ht="27" customHeight="1" thickBot="1" x14ac:dyDescent="0.25">
      <c r="B24" s="2"/>
      <c r="C24" s="36" t="s">
        <v>16</v>
      </c>
      <c r="D24" s="186" t="s">
        <v>122</v>
      </c>
      <c r="E24" s="187"/>
      <c r="F24" s="187"/>
      <c r="G24" s="187"/>
      <c r="H24" s="187"/>
      <c r="I24" s="188"/>
      <c r="J24" s="189" t="s">
        <v>123</v>
      </c>
      <c r="K24" s="187"/>
      <c r="L24" s="187"/>
      <c r="M24" s="187"/>
      <c r="N24" s="187"/>
      <c r="O24" s="188"/>
      <c r="P24" s="184"/>
      <c r="Q24" s="185"/>
      <c r="R24" s="3"/>
    </row>
    <row r="25" spans="2:20" ht="15" customHeight="1" x14ac:dyDescent="0.2">
      <c r="B25" s="2"/>
      <c r="C25" s="35" t="s">
        <v>17</v>
      </c>
      <c r="D25" s="266">
        <v>100</v>
      </c>
      <c r="E25" s="196"/>
      <c r="F25" s="196"/>
      <c r="G25" s="196"/>
      <c r="H25" s="196"/>
      <c r="I25" s="197"/>
      <c r="J25" s="195">
        <v>100</v>
      </c>
      <c r="K25" s="196"/>
      <c r="L25" s="196"/>
      <c r="M25" s="196"/>
      <c r="N25" s="196"/>
      <c r="O25" s="197"/>
      <c r="P25" s="265"/>
      <c r="Q25" s="243"/>
      <c r="R25" s="3"/>
    </row>
    <row r="26" spans="2:20" x14ac:dyDescent="0.2">
      <c r="B26" s="2"/>
      <c r="C26" s="34" t="s">
        <v>15</v>
      </c>
      <c r="D26" s="174">
        <v>152</v>
      </c>
      <c r="E26" s="190"/>
      <c r="F26" s="190"/>
      <c r="G26" s="190"/>
      <c r="H26" s="190"/>
      <c r="I26" s="191"/>
      <c r="J26" s="192"/>
      <c r="K26" s="190"/>
      <c r="L26" s="190"/>
      <c r="M26" s="190"/>
      <c r="N26" s="190"/>
      <c r="O26" s="191"/>
      <c r="P26" s="230"/>
      <c r="Q26" s="194"/>
      <c r="R26" s="3"/>
    </row>
    <row r="27" spans="2:20" ht="15.75" customHeight="1" x14ac:dyDescent="0.2">
      <c r="B27" s="2"/>
      <c r="C27" s="34" t="s">
        <v>36</v>
      </c>
      <c r="D27" s="174">
        <v>152</v>
      </c>
      <c r="E27" s="190"/>
      <c r="F27" s="190"/>
      <c r="G27" s="190"/>
      <c r="H27" s="190"/>
      <c r="I27" s="191"/>
      <c r="J27" s="192"/>
      <c r="K27" s="190"/>
      <c r="L27" s="190"/>
      <c r="M27" s="190"/>
      <c r="N27" s="190"/>
      <c r="O27" s="191"/>
      <c r="P27" s="230"/>
      <c r="Q27" s="194"/>
      <c r="R27" s="3"/>
    </row>
    <row r="28" spans="2:20" ht="15.75" customHeight="1" thickBot="1" x14ac:dyDescent="0.25">
      <c r="B28" s="2"/>
      <c r="C28" s="33" t="s">
        <v>29</v>
      </c>
      <c r="D28" s="203">
        <f>(D26/D27)*100</f>
        <v>100</v>
      </c>
      <c r="E28" s="204"/>
      <c r="F28" s="204"/>
      <c r="G28" s="204"/>
      <c r="H28" s="204"/>
      <c r="I28" s="269"/>
      <c r="J28" s="203" t="e">
        <f>(J26/J27)*100</f>
        <v>#DIV/0!</v>
      </c>
      <c r="K28" s="204"/>
      <c r="L28" s="204"/>
      <c r="M28" s="204"/>
      <c r="N28" s="204"/>
      <c r="O28" s="205"/>
      <c r="P28" s="267"/>
      <c r="Q28" s="268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8"/>
      <c r="J31" s="208"/>
      <c r="K31" s="208"/>
      <c r="L31" s="208"/>
      <c r="M31" s="208"/>
      <c r="N31" s="208"/>
      <c r="O31" s="208"/>
      <c r="P31" s="208"/>
      <c r="Q31" s="208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70" t="s">
        <v>22</v>
      </c>
      <c r="D42" s="271"/>
      <c r="E42" s="271"/>
      <c r="F42" s="271"/>
      <c r="G42" s="271"/>
      <c r="H42" s="271"/>
      <c r="I42" s="271"/>
      <c r="J42" s="271"/>
      <c r="K42" s="259" t="s">
        <v>77</v>
      </c>
      <c r="L42" s="260"/>
      <c r="M42" s="260"/>
      <c r="N42" s="260"/>
      <c r="O42" s="260"/>
      <c r="P42" s="260"/>
      <c r="Q42" s="261"/>
      <c r="R42" s="3"/>
    </row>
    <row r="43" spans="2:18" ht="28.5" customHeight="1" thickBot="1" x14ac:dyDescent="0.25">
      <c r="B43" s="2"/>
      <c r="C43" s="44"/>
      <c r="D43" s="45" t="s">
        <v>79</v>
      </c>
      <c r="E43" s="272" t="s">
        <v>80</v>
      </c>
      <c r="F43" s="272"/>
      <c r="G43" s="272"/>
      <c r="H43" s="272"/>
      <c r="I43" s="272"/>
      <c r="J43" s="273"/>
      <c r="K43" s="46"/>
      <c r="L43" s="47"/>
      <c r="M43" s="47"/>
      <c r="N43" s="47"/>
      <c r="O43" s="47"/>
      <c r="P43" s="47"/>
      <c r="Q43" s="48"/>
      <c r="R43" s="3"/>
    </row>
    <row r="44" spans="2:18" ht="93.75" customHeight="1" thickBot="1" x14ac:dyDescent="0.25">
      <c r="B44" s="2"/>
      <c r="C44" s="11" t="s">
        <v>18</v>
      </c>
      <c r="D44" s="77">
        <v>45113</v>
      </c>
      <c r="E44" s="213" t="s">
        <v>147</v>
      </c>
      <c r="F44" s="214"/>
      <c r="G44" s="214"/>
      <c r="H44" s="214"/>
      <c r="I44" s="214"/>
      <c r="J44" s="215"/>
      <c r="K44" s="122"/>
      <c r="L44" s="122"/>
      <c r="M44" s="122"/>
      <c r="N44" s="122"/>
      <c r="O44" s="122"/>
      <c r="P44" s="122"/>
      <c r="Q44" s="123"/>
      <c r="R44" s="3"/>
    </row>
    <row r="45" spans="2:18" ht="72" customHeight="1" thickBot="1" x14ac:dyDescent="0.25">
      <c r="B45" s="2"/>
      <c r="C45" s="11" t="s">
        <v>19</v>
      </c>
      <c r="D45" s="80"/>
      <c r="E45" s="213"/>
      <c r="F45" s="214"/>
      <c r="G45" s="214"/>
      <c r="H45" s="214"/>
      <c r="I45" s="214"/>
      <c r="J45" s="215"/>
      <c r="K45" s="247"/>
      <c r="L45" s="247"/>
      <c r="M45" s="247"/>
      <c r="N45" s="247"/>
      <c r="O45" s="247"/>
      <c r="P45" s="247"/>
      <c r="Q45" s="248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4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89" spans="3:21" ht="28.5" customHeight="1" x14ac:dyDescent="0.2"/>
    <row r="90" spans="3:21" x14ac:dyDescent="0.2">
      <c r="C90" s="5"/>
      <c r="D90" s="5"/>
    </row>
    <row r="91" spans="3:21" hidden="1" x14ac:dyDescent="0.2">
      <c r="C91" s="5"/>
      <c r="D91" s="5"/>
    </row>
    <row r="92" spans="3:21" hidden="1" x14ac:dyDescent="0.2">
      <c r="C92" s="5"/>
      <c r="D92" s="5"/>
    </row>
    <row r="93" spans="3:21" ht="13.5" hidden="1" thickBot="1" x14ac:dyDescent="0.25">
      <c r="C93" s="49" t="s">
        <v>39</v>
      </c>
      <c r="D93" s="50"/>
      <c r="H93" s="30" t="s">
        <v>23</v>
      </c>
      <c r="I93" s="30" t="s">
        <v>25</v>
      </c>
      <c r="J93" s="30" t="s">
        <v>70</v>
      </c>
      <c r="U93" s="29" t="s">
        <v>30</v>
      </c>
    </row>
    <row r="94" spans="3:21" ht="25.5" hidden="1" x14ac:dyDescent="0.2">
      <c r="C94" s="51" t="s">
        <v>46</v>
      </c>
      <c r="D94" s="51"/>
      <c r="H94" s="28" t="s">
        <v>4</v>
      </c>
      <c r="I94" s="28" t="s">
        <v>7</v>
      </c>
      <c r="J94" s="28" t="s">
        <v>71</v>
      </c>
      <c r="M94" s="225"/>
      <c r="N94" s="225"/>
    </row>
    <row r="95" spans="3:21" ht="25.5" hidden="1" x14ac:dyDescent="0.2">
      <c r="C95" s="51" t="s">
        <v>47</v>
      </c>
      <c r="D95" s="51"/>
      <c r="H95" s="28" t="s">
        <v>76</v>
      </c>
      <c r="I95" s="28" t="s">
        <v>88</v>
      </c>
      <c r="J95" s="28" t="s">
        <v>72</v>
      </c>
      <c r="M95" s="226"/>
      <c r="N95" s="226"/>
    </row>
    <row r="96" spans="3:21" ht="38.25" hidden="1" x14ac:dyDescent="0.2">
      <c r="C96" s="51" t="s">
        <v>48</v>
      </c>
      <c r="D96" s="51"/>
      <c r="H96" s="28" t="s">
        <v>5</v>
      </c>
      <c r="I96" s="28" t="s">
        <v>8</v>
      </c>
      <c r="J96" s="28" t="s">
        <v>73</v>
      </c>
      <c r="M96" s="226"/>
      <c r="N96" s="226"/>
    </row>
    <row r="97" spans="3:14" hidden="1" x14ac:dyDescent="0.2">
      <c r="C97" s="51" t="s">
        <v>49</v>
      </c>
      <c r="D97" s="51"/>
      <c r="H97" s="28"/>
      <c r="I97" s="28" t="s">
        <v>75</v>
      </c>
      <c r="J97" s="28" t="s">
        <v>74</v>
      </c>
      <c r="M97" s="226"/>
      <c r="N97" s="226"/>
    </row>
    <row r="98" spans="3:14" ht="25.5" hidden="1" x14ac:dyDescent="0.2">
      <c r="C98" s="51" t="s">
        <v>50</v>
      </c>
      <c r="D98" s="51"/>
      <c r="H98" s="28"/>
      <c r="I98" s="28" t="s">
        <v>9</v>
      </c>
      <c r="J98" s="28" t="s">
        <v>78</v>
      </c>
      <c r="M98" s="226"/>
      <c r="N98" s="226"/>
    </row>
    <row r="99" spans="3:14" hidden="1" x14ac:dyDescent="0.2">
      <c r="C99" s="51" t="s">
        <v>51</v>
      </c>
      <c r="D99" s="51"/>
      <c r="H99" s="28"/>
      <c r="I99" s="28" t="s">
        <v>10</v>
      </c>
      <c r="J99" s="28"/>
      <c r="M99" s="226"/>
      <c r="N99" s="226"/>
    </row>
    <row r="100" spans="3:14" hidden="1" x14ac:dyDescent="0.2">
      <c r="C100" s="51" t="s">
        <v>52</v>
      </c>
      <c r="D100" s="51"/>
      <c r="M100" s="225"/>
      <c r="N100" s="225"/>
    </row>
    <row r="101" spans="3:14" ht="66" hidden="1" customHeight="1" x14ac:dyDescent="0.2">
      <c r="C101" s="51" t="s">
        <v>53</v>
      </c>
      <c r="D101" s="51"/>
      <c r="M101" s="274"/>
      <c r="N101" s="274"/>
    </row>
    <row r="102" spans="3:14" hidden="1" x14ac:dyDescent="0.2">
      <c r="C102" s="51" t="s">
        <v>37</v>
      </c>
      <c r="D102" s="51"/>
    </row>
    <row r="103" spans="3:14" ht="25.5" hidden="1" x14ac:dyDescent="0.2">
      <c r="C103" s="51" t="s">
        <v>54</v>
      </c>
      <c r="D103" s="51"/>
    </row>
    <row r="104" spans="3:14" ht="25.5" hidden="1" x14ac:dyDescent="0.2">
      <c r="C104" s="51" t="s">
        <v>55</v>
      </c>
      <c r="D104" s="51"/>
    </row>
    <row r="105" spans="3:14" ht="25.5" hidden="1" x14ac:dyDescent="0.2">
      <c r="C105" s="51" t="s">
        <v>56</v>
      </c>
      <c r="D105" s="51"/>
    </row>
    <row r="106" spans="3:14" hidden="1" x14ac:dyDescent="0.2">
      <c r="C106" s="51" t="s">
        <v>41</v>
      </c>
      <c r="D106" s="52"/>
    </row>
    <row r="107" spans="3:14" hidden="1" x14ac:dyDescent="0.2">
      <c r="C107" s="51" t="s">
        <v>40</v>
      </c>
      <c r="D107" s="53"/>
    </row>
    <row r="108" spans="3:14" hidden="1" x14ac:dyDescent="0.2">
      <c r="C108" s="51" t="s">
        <v>57</v>
      </c>
      <c r="D108" s="52"/>
    </row>
    <row r="109" spans="3:14" hidden="1" x14ac:dyDescent="0.2"/>
    <row r="110" spans="3:14" ht="6.75" hidden="1" customHeight="1" x14ac:dyDescent="0.2"/>
    <row r="111" spans="3:14" ht="15" hidden="1" customHeight="1" x14ac:dyDescent="0.2">
      <c r="C111" s="54" t="s">
        <v>30</v>
      </c>
    </row>
    <row r="112" spans="3:14" ht="18.75" hidden="1" customHeight="1" x14ac:dyDescent="0.2">
      <c r="C112" s="54" t="s">
        <v>33</v>
      </c>
    </row>
    <row r="113" spans="3:3" ht="15" hidden="1" customHeight="1" x14ac:dyDescent="0.2">
      <c r="C113" s="54" t="s">
        <v>42</v>
      </c>
    </row>
    <row r="114" spans="3:3" ht="11.25" hidden="1" customHeight="1" x14ac:dyDescent="0.2">
      <c r="C114" s="54" t="s">
        <v>31</v>
      </c>
    </row>
    <row r="115" spans="3:3" ht="16.5" hidden="1" customHeight="1" x14ac:dyDescent="0.2">
      <c r="C115" s="54" t="s">
        <v>32</v>
      </c>
    </row>
    <row r="116" spans="3:3" ht="12" hidden="1" customHeight="1" x14ac:dyDescent="0.2">
      <c r="C116" s="54" t="s">
        <v>34</v>
      </c>
    </row>
    <row r="117" spans="3:3" ht="25.5" hidden="1" customHeight="1" x14ac:dyDescent="0.2">
      <c r="C117" s="54" t="s">
        <v>35</v>
      </c>
    </row>
    <row r="118" spans="3:3" ht="27.75" hidden="1" customHeight="1" x14ac:dyDescent="0.2">
      <c r="C118" s="54" t="s">
        <v>43</v>
      </c>
    </row>
    <row r="119" spans="3:3" ht="36.75" hidden="1" customHeight="1" x14ac:dyDescent="0.2">
      <c r="C119" s="54" t="s">
        <v>44</v>
      </c>
    </row>
    <row r="120" spans="3:3" hidden="1" x14ac:dyDescent="0.2">
      <c r="C120" s="54" t="s">
        <v>45</v>
      </c>
    </row>
    <row r="121" spans="3:3" hidden="1" x14ac:dyDescent="0.2"/>
  </sheetData>
  <mergeCells count="69">
    <mergeCell ref="E45:J45"/>
    <mergeCell ref="K45:Q45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  <mergeCell ref="K44:Q44"/>
    <mergeCell ref="P27:Q27"/>
    <mergeCell ref="D27:I27"/>
    <mergeCell ref="J27:O27"/>
    <mergeCell ref="P28:Q28"/>
    <mergeCell ref="D28:I28"/>
    <mergeCell ref="J28:O28"/>
    <mergeCell ref="P25:Q25"/>
    <mergeCell ref="D25:I25"/>
    <mergeCell ref="J25:O25"/>
    <mergeCell ref="P26:Q26"/>
    <mergeCell ref="D26:I26"/>
    <mergeCell ref="J26:O26"/>
    <mergeCell ref="B20:R20"/>
    <mergeCell ref="C23:Q23"/>
    <mergeCell ref="P24:Q24"/>
    <mergeCell ref="D24:I24"/>
    <mergeCell ref="J24:O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P28 J28"/>
    <dataValidation allowBlank="1" showInputMessage="1" showErrorMessage="1" prompt="Identifique el valor registrado en el denominador de la fórmula de cálculo" sqref="J27 D27"/>
    <dataValidation allowBlank="1" showInputMessage="1" showErrorMessage="1" prompt="Identifique el valor registrado en el numerador de la fórmula de cálculo" sqref="P26:P27 J26 D26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B1:U121"/>
  <sheetViews>
    <sheetView showGridLines="0" zoomScale="85" zoomScaleNormal="85" zoomScaleSheetLayoutView="89" workbookViewId="0">
      <selection activeCell="J27" sqref="J27:O27"/>
    </sheetView>
  </sheetViews>
  <sheetFormatPr baseColWidth="10" defaultColWidth="11.42578125" defaultRowHeight="12.75" x14ac:dyDescent="0.2"/>
  <cols>
    <col min="1" max="1" width="8.7109375" style="53" customWidth="1"/>
    <col min="2" max="2" width="2.42578125" style="53" customWidth="1"/>
    <col min="3" max="3" width="25.140625" style="53" customWidth="1"/>
    <col min="4" max="15" width="12.85546875" style="53" customWidth="1"/>
    <col min="16" max="16" width="8.5703125" style="53" customWidth="1"/>
    <col min="17" max="17" width="10.7109375" style="53" customWidth="1"/>
    <col min="18" max="18" width="3.5703125" style="53" customWidth="1"/>
    <col min="19" max="16384" width="11.42578125" style="53"/>
  </cols>
  <sheetData>
    <row r="1" spans="2:18" ht="13.5" thickBot="1" x14ac:dyDescent="0.25"/>
    <row r="2" spans="2:18" ht="24.75" customHeight="1" x14ac:dyDescent="0.2">
      <c r="B2" s="316"/>
      <c r="C2" s="317"/>
      <c r="D2" s="318"/>
      <c r="E2" s="321" t="s">
        <v>92</v>
      </c>
      <c r="F2" s="322"/>
      <c r="G2" s="322"/>
      <c r="H2" s="322"/>
      <c r="I2" s="322"/>
      <c r="J2" s="322"/>
      <c r="K2" s="322"/>
      <c r="L2" s="322"/>
      <c r="M2" s="322"/>
      <c r="N2" s="323"/>
      <c r="O2" s="330" t="s">
        <v>91</v>
      </c>
      <c r="P2" s="330"/>
      <c r="Q2" s="330"/>
      <c r="R2" s="330"/>
    </row>
    <row r="3" spans="2:18" ht="24.75" customHeight="1" x14ac:dyDescent="0.2">
      <c r="B3" s="319"/>
      <c r="C3" s="275"/>
      <c r="D3" s="320"/>
      <c r="E3" s="324"/>
      <c r="F3" s="325"/>
      <c r="G3" s="325"/>
      <c r="H3" s="325"/>
      <c r="I3" s="325"/>
      <c r="J3" s="325"/>
      <c r="K3" s="325"/>
      <c r="L3" s="325"/>
      <c r="M3" s="325"/>
      <c r="N3" s="326"/>
      <c r="O3" s="330" t="s">
        <v>82</v>
      </c>
      <c r="P3" s="330"/>
      <c r="Q3" s="330"/>
      <c r="R3" s="330"/>
    </row>
    <row r="4" spans="2:18" ht="24.75" customHeight="1" thickBot="1" x14ac:dyDescent="0.25">
      <c r="B4" s="319"/>
      <c r="C4" s="275"/>
      <c r="D4" s="320"/>
      <c r="E4" s="327"/>
      <c r="F4" s="328"/>
      <c r="G4" s="328"/>
      <c r="H4" s="328"/>
      <c r="I4" s="328"/>
      <c r="J4" s="328"/>
      <c r="K4" s="328"/>
      <c r="L4" s="328"/>
      <c r="M4" s="328"/>
      <c r="N4" s="329"/>
      <c r="O4" s="330" t="s">
        <v>83</v>
      </c>
      <c r="P4" s="330"/>
      <c r="Q4" s="330"/>
      <c r="R4" s="330"/>
    </row>
    <row r="5" spans="2:18" ht="13.5" thickBot="1" x14ac:dyDescent="0.25">
      <c r="B5" s="113" t="s">
        <v>135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115"/>
      <c r="Q5" s="115"/>
      <c r="R5" s="116"/>
    </row>
    <row r="6" spans="2:18" ht="15" customHeight="1" thickBot="1" x14ac:dyDescent="0.25">
      <c r="B6" s="284" t="s">
        <v>0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6"/>
    </row>
    <row r="7" spans="2:18" ht="13.5" thickBot="1" x14ac:dyDescent="0.25">
      <c r="B7" s="57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58"/>
    </row>
    <row r="8" spans="2:18" ht="23.25" customHeight="1" thickBot="1" x14ac:dyDescent="0.25">
      <c r="B8" s="57"/>
      <c r="C8" s="4" t="s">
        <v>62</v>
      </c>
      <c r="D8" s="121" t="s">
        <v>53</v>
      </c>
      <c r="E8" s="122"/>
      <c r="F8" s="122"/>
      <c r="G8" s="122"/>
      <c r="H8" s="122"/>
      <c r="I8" s="123"/>
      <c r="J8" s="124" t="s">
        <v>58</v>
      </c>
      <c r="K8" s="125"/>
      <c r="L8" s="126" t="s">
        <v>104</v>
      </c>
      <c r="M8" s="127"/>
      <c r="N8" s="127"/>
      <c r="O8" s="127"/>
      <c r="P8" s="127"/>
      <c r="Q8" s="128"/>
      <c r="R8" s="58"/>
    </row>
    <row r="9" spans="2:18" ht="23.25" customHeight="1" thickBot="1" x14ac:dyDescent="0.25">
      <c r="B9" s="57"/>
      <c r="C9" s="4" t="s">
        <v>61</v>
      </c>
      <c r="D9" s="84" t="s">
        <v>93</v>
      </c>
      <c r="E9" s="85"/>
      <c r="F9" s="85"/>
      <c r="G9" s="85"/>
      <c r="H9" s="85"/>
      <c r="I9" s="86"/>
      <c r="J9" s="87" t="s">
        <v>59</v>
      </c>
      <c r="K9" s="88"/>
      <c r="L9" s="91" t="s">
        <v>106</v>
      </c>
      <c r="M9" s="92"/>
      <c r="N9" s="92"/>
      <c r="O9" s="92"/>
      <c r="P9" s="92"/>
      <c r="Q9" s="93"/>
      <c r="R9" s="58"/>
    </row>
    <row r="10" spans="2:18" ht="23.25" customHeight="1" thickBot="1" x14ac:dyDescent="0.25">
      <c r="B10" s="57"/>
      <c r="C10" s="4" t="s">
        <v>60</v>
      </c>
      <c r="D10" s="84" t="s">
        <v>124</v>
      </c>
      <c r="E10" s="85"/>
      <c r="F10" s="85"/>
      <c r="G10" s="85"/>
      <c r="H10" s="85"/>
      <c r="I10" s="86"/>
      <c r="J10" s="89"/>
      <c r="K10" s="90"/>
      <c r="L10" s="94"/>
      <c r="M10" s="95"/>
      <c r="N10" s="95"/>
      <c r="O10" s="95"/>
      <c r="P10" s="95"/>
      <c r="Q10" s="96"/>
      <c r="R10" s="58"/>
    </row>
    <row r="11" spans="2:18" ht="6" customHeight="1" thickBot="1" x14ac:dyDescent="0.25">
      <c r="B11" s="57"/>
      <c r="I11" s="6"/>
      <c r="R11" s="58"/>
    </row>
    <row r="12" spans="2:18" ht="15" customHeight="1" x14ac:dyDescent="0.2">
      <c r="B12" s="57"/>
      <c r="C12" s="156" t="s">
        <v>14</v>
      </c>
      <c r="D12" s="157"/>
      <c r="E12" s="156" t="s">
        <v>63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63" t="s">
        <v>2</v>
      </c>
      <c r="N12" s="164"/>
      <c r="O12" s="165"/>
      <c r="P12" s="129" t="s">
        <v>69</v>
      </c>
      <c r="Q12" s="130"/>
      <c r="R12" s="58"/>
    </row>
    <row r="13" spans="2:18" ht="15" customHeight="1" x14ac:dyDescent="0.2">
      <c r="B13" s="57"/>
      <c r="C13" s="131" t="s">
        <v>121</v>
      </c>
      <c r="D13" s="132"/>
      <c r="E13" s="131">
        <v>100</v>
      </c>
      <c r="F13" s="136"/>
      <c r="G13" s="138" t="s">
        <v>81</v>
      </c>
      <c r="H13" s="139"/>
      <c r="I13" s="131" t="s">
        <v>4</v>
      </c>
      <c r="J13" s="136"/>
      <c r="K13" s="138" t="s">
        <v>10</v>
      </c>
      <c r="L13" s="139"/>
      <c r="M13" s="131" t="s">
        <v>105</v>
      </c>
      <c r="N13" s="132"/>
      <c r="O13" s="312"/>
      <c r="P13" s="314" t="s">
        <v>71</v>
      </c>
      <c r="Q13" s="136"/>
      <c r="R13" s="58"/>
    </row>
    <row r="14" spans="2:18" ht="39" customHeight="1" thickBot="1" x14ac:dyDescent="0.25">
      <c r="B14" s="57"/>
      <c r="C14" s="133"/>
      <c r="D14" s="134"/>
      <c r="E14" s="133"/>
      <c r="F14" s="137"/>
      <c r="G14" s="140"/>
      <c r="H14" s="141"/>
      <c r="I14" s="133"/>
      <c r="J14" s="137"/>
      <c r="K14" s="140"/>
      <c r="L14" s="141"/>
      <c r="M14" s="133"/>
      <c r="N14" s="134"/>
      <c r="O14" s="313"/>
      <c r="P14" s="315"/>
      <c r="Q14" s="137"/>
      <c r="R14" s="58"/>
    </row>
    <row r="15" spans="2:18" ht="8.25" customHeight="1" thickBot="1" x14ac:dyDescent="0.25">
      <c r="B15" s="57"/>
      <c r="M15" s="59"/>
      <c r="N15" s="59"/>
      <c r="O15" s="59"/>
      <c r="P15" s="59"/>
      <c r="Q15" s="59"/>
      <c r="R15" s="58"/>
    </row>
    <row r="16" spans="2:18" x14ac:dyDescent="0.2">
      <c r="B16" s="57"/>
      <c r="C16" s="163" t="s">
        <v>11</v>
      </c>
      <c r="D16" s="306" t="s">
        <v>26</v>
      </c>
      <c r="E16" s="307"/>
      <c r="F16" s="170" t="s">
        <v>98</v>
      </c>
      <c r="G16" s="171"/>
      <c r="H16" s="7"/>
      <c r="I16" s="7"/>
      <c r="J16" s="7"/>
      <c r="K16" s="7"/>
      <c r="L16" s="7"/>
      <c r="M16" s="59"/>
      <c r="N16" s="59"/>
      <c r="O16" s="59"/>
      <c r="P16" s="59"/>
      <c r="Q16" s="59"/>
      <c r="R16" s="58"/>
    </row>
    <row r="17" spans="2:20" ht="18.75" customHeight="1" x14ac:dyDescent="0.2">
      <c r="B17" s="57"/>
      <c r="C17" s="166"/>
      <c r="D17" s="308" t="s">
        <v>27</v>
      </c>
      <c r="E17" s="309"/>
      <c r="F17" s="174" t="s">
        <v>99</v>
      </c>
      <c r="G17" s="175"/>
      <c r="H17" s="7"/>
      <c r="I17" s="7"/>
      <c r="J17" s="7"/>
      <c r="K17" s="7"/>
      <c r="L17" s="7"/>
      <c r="M17" s="59"/>
      <c r="N17" s="59"/>
      <c r="O17" s="59"/>
      <c r="P17" s="59"/>
      <c r="Q17" s="59"/>
      <c r="R17" s="58"/>
    </row>
    <row r="18" spans="2:20" ht="18.75" customHeight="1" thickBot="1" x14ac:dyDescent="0.25">
      <c r="B18" s="57"/>
      <c r="C18" s="167"/>
      <c r="D18" s="310" t="s">
        <v>28</v>
      </c>
      <c r="E18" s="311"/>
      <c r="F18" s="178" t="s">
        <v>100</v>
      </c>
      <c r="G18" s="179"/>
      <c r="H18" s="7"/>
      <c r="I18" s="7"/>
      <c r="J18" s="7"/>
      <c r="K18" s="7"/>
      <c r="L18" s="7"/>
      <c r="M18" s="59"/>
      <c r="N18" s="59"/>
      <c r="O18" s="59"/>
      <c r="P18" s="59"/>
      <c r="Q18" s="59"/>
      <c r="R18" s="58"/>
    </row>
    <row r="19" spans="2:20" ht="6" customHeight="1" thickBot="1" x14ac:dyDescent="0.25">
      <c r="B19" s="57"/>
      <c r="R19" s="58"/>
    </row>
    <row r="20" spans="2:20" ht="13.5" thickBot="1" x14ac:dyDescent="0.25">
      <c r="B20" s="299" t="s">
        <v>24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1"/>
    </row>
    <row r="21" spans="2:20" ht="6" customHeight="1" x14ac:dyDescent="0.2">
      <c r="B21" s="57"/>
      <c r="G21" s="60"/>
      <c r="H21" s="60"/>
      <c r="R21" s="58"/>
    </row>
    <row r="22" spans="2:20" ht="4.5" customHeight="1" thickBot="1" x14ac:dyDescent="0.25">
      <c r="B22" s="57"/>
      <c r="R22" s="58"/>
    </row>
    <row r="23" spans="2:20" ht="15.75" customHeight="1" thickBot="1" x14ac:dyDescent="0.25">
      <c r="B23" s="57"/>
      <c r="C23" s="302" t="s">
        <v>12</v>
      </c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4"/>
      <c r="R23" s="58"/>
    </row>
    <row r="24" spans="2:20" ht="27" customHeight="1" thickBot="1" x14ac:dyDescent="0.25">
      <c r="B24" s="57"/>
      <c r="C24" s="61" t="s">
        <v>16</v>
      </c>
      <c r="D24" s="186">
        <v>2022</v>
      </c>
      <c r="E24" s="187"/>
      <c r="F24" s="187"/>
      <c r="G24" s="187"/>
      <c r="H24" s="187"/>
      <c r="I24" s="187"/>
      <c r="J24" s="186">
        <v>2023</v>
      </c>
      <c r="K24" s="187"/>
      <c r="L24" s="187"/>
      <c r="M24" s="187"/>
      <c r="N24" s="187"/>
      <c r="O24" s="305"/>
      <c r="P24" s="302" t="s">
        <v>13</v>
      </c>
      <c r="Q24" s="304"/>
      <c r="R24" s="58"/>
    </row>
    <row r="25" spans="2:20" ht="15" customHeight="1" x14ac:dyDescent="0.2">
      <c r="B25" s="57"/>
      <c r="C25" s="62" t="s">
        <v>17</v>
      </c>
      <c r="D25" s="201">
        <v>100</v>
      </c>
      <c r="E25" s="199"/>
      <c r="F25" s="199"/>
      <c r="G25" s="199"/>
      <c r="H25" s="199"/>
      <c r="I25" s="199"/>
      <c r="J25" s="201">
        <v>100</v>
      </c>
      <c r="K25" s="199"/>
      <c r="L25" s="199"/>
      <c r="M25" s="199"/>
      <c r="N25" s="199"/>
      <c r="O25" s="202"/>
      <c r="P25" s="201"/>
      <c r="Q25" s="202"/>
      <c r="R25" s="58"/>
    </row>
    <row r="26" spans="2:20" x14ac:dyDescent="0.2">
      <c r="B26" s="57"/>
      <c r="C26" s="63" t="s">
        <v>15</v>
      </c>
      <c r="D26" s="174">
        <v>16</v>
      </c>
      <c r="E26" s="190"/>
      <c r="F26" s="190"/>
      <c r="G26" s="190"/>
      <c r="H26" s="190"/>
      <c r="I26" s="190"/>
      <c r="J26" s="174"/>
      <c r="K26" s="190"/>
      <c r="L26" s="190"/>
      <c r="M26" s="190"/>
      <c r="N26" s="190"/>
      <c r="O26" s="175"/>
      <c r="P26" s="292"/>
      <c r="Q26" s="293"/>
      <c r="R26" s="58"/>
    </row>
    <row r="27" spans="2:20" ht="15.75" customHeight="1" x14ac:dyDescent="0.2">
      <c r="B27" s="57"/>
      <c r="C27" s="63" t="s">
        <v>36</v>
      </c>
      <c r="D27" s="174">
        <v>5</v>
      </c>
      <c r="E27" s="190"/>
      <c r="F27" s="190"/>
      <c r="G27" s="190"/>
      <c r="H27" s="190"/>
      <c r="I27" s="190"/>
      <c r="J27" s="174"/>
      <c r="K27" s="190"/>
      <c r="L27" s="190"/>
      <c r="M27" s="190"/>
      <c r="N27" s="190"/>
      <c r="O27" s="175"/>
      <c r="P27" s="294"/>
      <c r="Q27" s="295"/>
      <c r="R27" s="58"/>
    </row>
    <row r="28" spans="2:20" ht="15.75" customHeight="1" thickBot="1" x14ac:dyDescent="0.25">
      <c r="B28" s="57"/>
      <c r="C28" s="64" t="s">
        <v>29</v>
      </c>
      <c r="D28" s="296">
        <f>(D26/D27)*100</f>
        <v>320</v>
      </c>
      <c r="E28" s="298"/>
      <c r="F28" s="298"/>
      <c r="G28" s="298"/>
      <c r="H28" s="298"/>
      <c r="I28" s="298"/>
      <c r="J28" s="296" t="e">
        <f>(J26/J27)*100</f>
        <v>#DIV/0!</v>
      </c>
      <c r="K28" s="298"/>
      <c r="L28" s="298"/>
      <c r="M28" s="298"/>
      <c r="N28" s="298"/>
      <c r="O28" s="297"/>
      <c r="P28" s="296" t="e">
        <f>P26/P27*100</f>
        <v>#DIV/0!</v>
      </c>
      <c r="Q28" s="297"/>
      <c r="R28" s="58"/>
    </row>
    <row r="29" spans="2:20" x14ac:dyDescent="0.2">
      <c r="B29" s="57"/>
      <c r="R29" s="58"/>
      <c r="T29" s="65"/>
    </row>
    <row r="30" spans="2:20" x14ac:dyDescent="0.2">
      <c r="B30" s="57"/>
      <c r="R30" s="58"/>
    </row>
    <row r="31" spans="2:20" x14ac:dyDescent="0.2">
      <c r="B31" s="57"/>
      <c r="I31" s="281"/>
      <c r="J31" s="281"/>
      <c r="K31" s="281"/>
      <c r="L31" s="281"/>
      <c r="M31" s="281"/>
      <c r="N31" s="281"/>
      <c r="O31" s="281"/>
      <c r="P31" s="281"/>
      <c r="Q31" s="281"/>
      <c r="R31" s="58"/>
    </row>
    <row r="32" spans="2:20" x14ac:dyDescent="0.2">
      <c r="B32" s="57"/>
      <c r="I32" s="59"/>
      <c r="J32" s="59"/>
      <c r="K32" s="59"/>
      <c r="L32" s="59"/>
      <c r="M32" s="59"/>
      <c r="N32" s="59"/>
      <c r="O32" s="59"/>
      <c r="P32" s="59"/>
      <c r="Q32" s="59"/>
      <c r="R32" s="58"/>
    </row>
    <row r="33" spans="2:18" x14ac:dyDescent="0.2">
      <c r="B33" s="57"/>
      <c r="I33" s="59"/>
      <c r="J33" s="59"/>
      <c r="K33" s="59"/>
      <c r="L33" s="59"/>
      <c r="M33" s="59"/>
      <c r="N33" s="59"/>
      <c r="O33" s="59"/>
      <c r="P33" s="59"/>
      <c r="Q33" s="59"/>
      <c r="R33" s="58"/>
    </row>
    <row r="34" spans="2:18" x14ac:dyDescent="0.2">
      <c r="B34" s="57"/>
      <c r="I34" s="59"/>
      <c r="J34" s="59"/>
      <c r="K34" s="59"/>
      <c r="L34" s="59"/>
      <c r="M34" s="59"/>
      <c r="N34" s="59"/>
      <c r="O34" s="59"/>
      <c r="P34" s="59"/>
      <c r="Q34" s="59"/>
      <c r="R34" s="58"/>
    </row>
    <row r="35" spans="2:18" x14ac:dyDescent="0.2">
      <c r="B35" s="57"/>
      <c r="I35" s="59"/>
      <c r="J35" s="59"/>
      <c r="K35" s="59"/>
      <c r="L35" s="59"/>
      <c r="M35" s="59"/>
      <c r="N35" s="59"/>
      <c r="O35" s="59"/>
      <c r="P35" s="59"/>
      <c r="Q35" s="59"/>
      <c r="R35" s="58"/>
    </row>
    <row r="36" spans="2:18" x14ac:dyDescent="0.2">
      <c r="B36" s="57"/>
      <c r="I36" s="59"/>
      <c r="J36" s="59"/>
      <c r="K36" s="59"/>
      <c r="L36" s="59"/>
      <c r="M36" s="59"/>
      <c r="N36" s="59"/>
      <c r="O36" s="59"/>
      <c r="P36" s="59"/>
      <c r="Q36" s="59"/>
      <c r="R36" s="58"/>
    </row>
    <row r="37" spans="2:18" x14ac:dyDescent="0.2">
      <c r="B37" s="57"/>
      <c r="I37" s="59"/>
      <c r="J37" s="59"/>
      <c r="K37" s="59"/>
      <c r="L37" s="59"/>
      <c r="M37" s="59"/>
      <c r="N37" s="59"/>
      <c r="O37" s="59"/>
      <c r="P37" s="59"/>
      <c r="Q37" s="59"/>
      <c r="R37" s="58"/>
    </row>
    <row r="38" spans="2:18" x14ac:dyDescent="0.2">
      <c r="B38" s="57"/>
      <c r="I38" s="59"/>
      <c r="J38" s="59"/>
      <c r="K38" s="59"/>
      <c r="L38" s="59"/>
      <c r="M38" s="59"/>
      <c r="N38" s="59"/>
      <c r="O38" s="59"/>
      <c r="P38" s="59"/>
      <c r="Q38" s="59"/>
      <c r="R38" s="58"/>
    </row>
    <row r="39" spans="2:18" x14ac:dyDescent="0.2">
      <c r="B39" s="57"/>
      <c r="I39" s="59"/>
      <c r="J39" s="59"/>
      <c r="K39" s="59"/>
      <c r="L39" s="59"/>
      <c r="M39" s="59"/>
      <c r="N39" s="59"/>
      <c r="O39" s="59"/>
      <c r="P39" s="59"/>
      <c r="Q39" s="59"/>
      <c r="R39" s="58"/>
    </row>
    <row r="40" spans="2:18" x14ac:dyDescent="0.2">
      <c r="B40" s="57"/>
      <c r="I40" s="59"/>
      <c r="J40" s="59"/>
      <c r="K40" s="59"/>
      <c r="L40" s="59"/>
      <c r="M40" s="59"/>
      <c r="N40" s="59"/>
      <c r="O40" s="59"/>
      <c r="P40" s="59"/>
      <c r="Q40" s="59"/>
      <c r="R40" s="58"/>
    </row>
    <row r="41" spans="2:18" ht="7.5" customHeight="1" thickBot="1" x14ac:dyDescent="0.25">
      <c r="B41" s="57"/>
      <c r="I41" s="59"/>
      <c r="J41" s="59"/>
      <c r="K41" s="59"/>
      <c r="L41" s="59"/>
      <c r="M41" s="59"/>
      <c r="N41" s="59"/>
      <c r="O41" s="59"/>
      <c r="P41" s="59"/>
      <c r="Q41" s="59"/>
      <c r="R41" s="58"/>
    </row>
    <row r="42" spans="2:18" ht="64.5" customHeight="1" thickBot="1" x14ac:dyDescent="0.25">
      <c r="B42" s="57"/>
      <c r="C42" s="282" t="s">
        <v>22</v>
      </c>
      <c r="D42" s="283"/>
      <c r="E42" s="283"/>
      <c r="F42" s="283"/>
      <c r="G42" s="283"/>
      <c r="H42" s="283"/>
      <c r="I42" s="283"/>
      <c r="J42" s="283"/>
      <c r="K42" s="284" t="s">
        <v>77</v>
      </c>
      <c r="L42" s="285"/>
      <c r="M42" s="285"/>
      <c r="N42" s="285"/>
      <c r="O42" s="285"/>
      <c r="P42" s="285"/>
      <c r="Q42" s="286"/>
      <c r="R42" s="58"/>
    </row>
    <row r="43" spans="2:18" ht="28.5" customHeight="1" thickBot="1" x14ac:dyDescent="0.25">
      <c r="B43" s="57"/>
      <c r="C43" s="66"/>
      <c r="D43" s="67" t="s">
        <v>79</v>
      </c>
      <c r="E43" s="287" t="s">
        <v>80</v>
      </c>
      <c r="F43" s="287"/>
      <c r="G43" s="287"/>
      <c r="H43" s="287"/>
      <c r="I43" s="287"/>
      <c r="J43" s="288"/>
      <c r="K43" s="68"/>
      <c r="L43" s="69"/>
      <c r="M43" s="69"/>
      <c r="N43" s="69"/>
      <c r="O43" s="69"/>
      <c r="P43" s="69"/>
      <c r="Q43" s="70"/>
      <c r="R43" s="58"/>
    </row>
    <row r="44" spans="2:18" ht="102" customHeight="1" thickBot="1" x14ac:dyDescent="0.25">
      <c r="B44" s="57"/>
      <c r="C44" s="11" t="s">
        <v>18</v>
      </c>
      <c r="D44" s="55">
        <v>44926</v>
      </c>
      <c r="E44" s="289" t="s">
        <v>136</v>
      </c>
      <c r="F44" s="290"/>
      <c r="G44" s="290"/>
      <c r="H44" s="290"/>
      <c r="I44" s="290"/>
      <c r="J44" s="291"/>
      <c r="K44" s="214"/>
      <c r="L44" s="214"/>
      <c r="M44" s="214"/>
      <c r="N44" s="214"/>
      <c r="O44" s="214"/>
      <c r="P44" s="214"/>
      <c r="Q44" s="215"/>
      <c r="R44" s="58"/>
    </row>
    <row r="45" spans="2:18" ht="38.25" customHeight="1" thickBot="1" x14ac:dyDescent="0.25">
      <c r="B45" s="57"/>
      <c r="C45" s="11" t="s">
        <v>19</v>
      </c>
      <c r="D45" s="56"/>
      <c r="E45" s="276"/>
      <c r="F45" s="277"/>
      <c r="G45" s="277"/>
      <c r="H45" s="277"/>
      <c r="I45" s="277"/>
      <c r="J45" s="278"/>
      <c r="K45" s="279"/>
      <c r="L45" s="279"/>
      <c r="M45" s="279"/>
      <c r="N45" s="279"/>
      <c r="O45" s="279"/>
      <c r="P45" s="279"/>
      <c r="Q45" s="280"/>
      <c r="R45" s="58"/>
    </row>
    <row r="46" spans="2:18" x14ac:dyDescent="0.2">
      <c r="B46" s="57"/>
      <c r="R46" s="58"/>
    </row>
    <row r="47" spans="2:18" ht="13.5" thickBot="1" x14ac:dyDescent="0.25"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</row>
    <row r="89" spans="3:21" ht="28.5" customHeight="1" x14ac:dyDescent="0.2"/>
    <row r="91" spans="3:21" hidden="1" x14ac:dyDescent="0.2"/>
    <row r="92" spans="3:21" hidden="1" x14ac:dyDescent="0.2"/>
    <row r="93" spans="3:21" ht="13.5" hidden="1" thickBot="1" x14ac:dyDescent="0.25">
      <c r="C93" s="32" t="s">
        <v>39</v>
      </c>
      <c r="D93" s="31"/>
      <c r="H93" s="74" t="s">
        <v>23</v>
      </c>
      <c r="I93" s="74" t="s">
        <v>25</v>
      </c>
      <c r="J93" s="74" t="s">
        <v>70</v>
      </c>
      <c r="U93" s="75" t="s">
        <v>30</v>
      </c>
    </row>
    <row r="94" spans="3:21" ht="25.5" hidden="1" x14ac:dyDescent="0.2">
      <c r="C94" s="25" t="s">
        <v>46</v>
      </c>
      <c r="D94" s="27"/>
      <c r="H94" s="52" t="s">
        <v>4</v>
      </c>
      <c r="I94" s="52" t="s">
        <v>7</v>
      </c>
      <c r="J94" s="52" t="s">
        <v>71</v>
      </c>
      <c r="M94" s="274"/>
      <c r="N94" s="274"/>
    </row>
    <row r="95" spans="3:21" ht="25.5" hidden="1" x14ac:dyDescent="0.2">
      <c r="C95" s="25" t="s">
        <v>47</v>
      </c>
      <c r="D95" s="27"/>
      <c r="H95" s="52" t="s">
        <v>76</v>
      </c>
      <c r="I95" s="52" t="s">
        <v>88</v>
      </c>
      <c r="J95" s="52" t="s">
        <v>72</v>
      </c>
      <c r="M95" s="275"/>
      <c r="N95" s="275"/>
    </row>
    <row r="96" spans="3:21" ht="38.25" hidden="1" x14ac:dyDescent="0.2">
      <c r="C96" s="25" t="s">
        <v>48</v>
      </c>
      <c r="D96" s="27"/>
      <c r="H96" s="52" t="s">
        <v>5</v>
      </c>
      <c r="I96" s="52" t="s">
        <v>8</v>
      </c>
      <c r="J96" s="52" t="s">
        <v>73</v>
      </c>
      <c r="M96" s="275"/>
      <c r="N96" s="275"/>
    </row>
    <row r="97" spans="3:14" hidden="1" x14ac:dyDescent="0.2">
      <c r="C97" s="25" t="s">
        <v>49</v>
      </c>
      <c r="D97" s="27"/>
      <c r="H97" s="52"/>
      <c r="I97" s="52" t="s">
        <v>75</v>
      </c>
      <c r="J97" s="52" t="s">
        <v>74</v>
      </c>
      <c r="M97" s="275"/>
      <c r="N97" s="275"/>
    </row>
    <row r="98" spans="3:14" ht="25.5" hidden="1" x14ac:dyDescent="0.2">
      <c r="C98" s="25" t="s">
        <v>50</v>
      </c>
      <c r="D98" s="27"/>
      <c r="H98" s="52"/>
      <c r="I98" s="52" t="s">
        <v>9</v>
      </c>
      <c r="J98" s="52" t="s">
        <v>78</v>
      </c>
      <c r="M98" s="275"/>
      <c r="N98" s="275"/>
    </row>
    <row r="99" spans="3:14" hidden="1" x14ac:dyDescent="0.2">
      <c r="C99" s="25" t="s">
        <v>51</v>
      </c>
      <c r="D99" s="27"/>
      <c r="H99" s="52"/>
      <c r="I99" s="52" t="s">
        <v>10</v>
      </c>
      <c r="J99" s="52"/>
      <c r="M99" s="275"/>
      <c r="N99" s="275"/>
    </row>
    <row r="100" spans="3:14" hidden="1" x14ac:dyDescent="0.2">
      <c r="C100" s="25" t="s">
        <v>52</v>
      </c>
      <c r="D100" s="27"/>
      <c r="M100" s="274"/>
      <c r="N100" s="274"/>
    </row>
    <row r="101" spans="3:14" ht="66" hidden="1" customHeight="1" x14ac:dyDescent="0.2">
      <c r="C101" s="25" t="s">
        <v>53</v>
      </c>
      <c r="D101" s="27"/>
      <c r="M101" s="224"/>
      <c r="N101" s="224"/>
    </row>
    <row r="102" spans="3:14" hidden="1" x14ac:dyDescent="0.2">
      <c r="C102" s="25" t="s">
        <v>37</v>
      </c>
      <c r="D102" s="27"/>
    </row>
    <row r="103" spans="3:14" ht="25.5" hidden="1" x14ac:dyDescent="0.2">
      <c r="C103" s="25" t="s">
        <v>54</v>
      </c>
      <c r="D103" s="27"/>
    </row>
    <row r="104" spans="3:14" ht="25.5" hidden="1" x14ac:dyDescent="0.2">
      <c r="C104" s="25" t="s">
        <v>55</v>
      </c>
      <c r="D104" s="27"/>
    </row>
    <row r="105" spans="3:14" ht="25.5" hidden="1" x14ac:dyDescent="0.2">
      <c r="C105" s="25" t="s">
        <v>56</v>
      </c>
      <c r="D105" s="27"/>
    </row>
    <row r="106" spans="3:14" hidden="1" x14ac:dyDescent="0.2">
      <c r="C106" s="25" t="s">
        <v>41</v>
      </c>
      <c r="D106" s="24"/>
    </row>
    <row r="107" spans="3:14" hidden="1" x14ac:dyDescent="0.2">
      <c r="C107" s="25" t="s">
        <v>40</v>
      </c>
      <c r="D107" s="26"/>
    </row>
    <row r="108" spans="3:14" hidden="1" x14ac:dyDescent="0.2">
      <c r="C108" s="25" t="s">
        <v>57</v>
      </c>
      <c r="D108" s="24"/>
    </row>
    <row r="109" spans="3:14" hidden="1" x14ac:dyDescent="0.2"/>
    <row r="110" spans="3:14" ht="6.75" hidden="1" customHeight="1" x14ac:dyDescent="0.2"/>
    <row r="111" spans="3:14" ht="15" hidden="1" customHeight="1" x14ac:dyDescent="0.2">
      <c r="C111" s="15" t="s">
        <v>30</v>
      </c>
    </row>
    <row r="112" spans="3:14" ht="18.75" hidden="1" customHeight="1" x14ac:dyDescent="0.2">
      <c r="C112" s="15" t="s">
        <v>33</v>
      </c>
    </row>
    <row r="113" spans="3:3" ht="15" hidden="1" customHeight="1" x14ac:dyDescent="0.2">
      <c r="C113" s="15" t="s">
        <v>42</v>
      </c>
    </row>
    <row r="114" spans="3:3" ht="11.25" hidden="1" customHeight="1" x14ac:dyDescent="0.2">
      <c r="C114" s="15" t="s">
        <v>31</v>
      </c>
    </row>
    <row r="115" spans="3:3" ht="16.5" hidden="1" customHeight="1" x14ac:dyDescent="0.2">
      <c r="C115" s="15" t="s">
        <v>32</v>
      </c>
    </row>
    <row r="116" spans="3:3" ht="12" hidden="1" customHeight="1" x14ac:dyDescent="0.2">
      <c r="C116" s="15" t="s">
        <v>34</v>
      </c>
    </row>
    <row r="117" spans="3:3" ht="25.5" hidden="1" customHeight="1" x14ac:dyDescent="0.2">
      <c r="C117" s="15" t="s">
        <v>35</v>
      </c>
    </row>
    <row r="118" spans="3:3" ht="27.75" hidden="1" customHeight="1" x14ac:dyDescent="0.2">
      <c r="C118" s="15" t="s">
        <v>43</v>
      </c>
    </row>
    <row r="119" spans="3:3" ht="36.75" hidden="1" customHeight="1" x14ac:dyDescent="0.2">
      <c r="C119" s="23" t="s">
        <v>44</v>
      </c>
    </row>
    <row r="120" spans="3:3" hidden="1" x14ac:dyDescent="0.2">
      <c r="C120" s="15" t="s">
        <v>45</v>
      </c>
    </row>
    <row r="121" spans="3:3" hidden="1" x14ac:dyDescent="0.2"/>
  </sheetData>
  <mergeCells count="6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P24:Q24"/>
    <mergeCell ref="P25:Q25"/>
    <mergeCell ref="D24:I24"/>
    <mergeCell ref="D25:I25"/>
    <mergeCell ref="J25:O25"/>
    <mergeCell ref="J24:O24"/>
    <mergeCell ref="P26:Q26"/>
    <mergeCell ref="P27:Q27"/>
    <mergeCell ref="P28:Q28"/>
    <mergeCell ref="D26:I26"/>
    <mergeCell ref="D27:I27"/>
    <mergeCell ref="D28:I28"/>
    <mergeCell ref="J26:O26"/>
    <mergeCell ref="J27:O27"/>
    <mergeCell ref="J28:O28"/>
    <mergeCell ref="I31:Q31"/>
    <mergeCell ref="C42:J42"/>
    <mergeCell ref="K42:Q42"/>
    <mergeCell ref="E43:J43"/>
    <mergeCell ref="E44:J44"/>
    <mergeCell ref="K44:Q44"/>
    <mergeCell ref="M98:N98"/>
    <mergeCell ref="M99:N99"/>
    <mergeCell ref="M100:N100"/>
    <mergeCell ref="M101:N101"/>
    <mergeCell ref="E45:J45"/>
    <mergeCell ref="K45:Q45"/>
    <mergeCell ref="M94:N94"/>
    <mergeCell ref="M95:N95"/>
    <mergeCell ref="M96:N96"/>
    <mergeCell ref="M97:N97"/>
  </mergeCells>
  <dataValidations count="18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P28 J28"/>
    <dataValidation allowBlank="1" showInputMessage="1" showErrorMessage="1" prompt="Identifique el valor registrado en el numerador de la fórmula de cálculo" sqref="P26 D26:D27 J26:J27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U123"/>
  <sheetViews>
    <sheetView showGridLines="0" zoomScale="85" zoomScaleNormal="85" zoomScaleSheetLayoutView="89" workbookViewId="0">
      <selection activeCell="K46" sqref="K46:Q4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7"/>
      <c r="C2" s="98"/>
      <c r="D2" s="99"/>
      <c r="E2" s="103" t="s">
        <v>92</v>
      </c>
      <c r="F2" s="104"/>
      <c r="G2" s="104"/>
      <c r="H2" s="104"/>
      <c r="I2" s="104"/>
      <c r="J2" s="104"/>
      <c r="K2" s="104"/>
      <c r="L2" s="104"/>
      <c r="M2" s="104"/>
      <c r="N2" s="105"/>
      <c r="O2" s="112" t="s">
        <v>91</v>
      </c>
      <c r="P2" s="112"/>
      <c r="Q2" s="112"/>
      <c r="R2" s="112"/>
    </row>
    <row r="3" spans="2:18" ht="24.75" customHeight="1" x14ac:dyDescent="0.2">
      <c r="B3" s="100"/>
      <c r="C3" s="101"/>
      <c r="D3" s="102"/>
      <c r="E3" s="106"/>
      <c r="F3" s="107"/>
      <c r="G3" s="107"/>
      <c r="H3" s="107"/>
      <c r="I3" s="107"/>
      <c r="J3" s="107"/>
      <c r="K3" s="107"/>
      <c r="L3" s="107"/>
      <c r="M3" s="107"/>
      <c r="N3" s="108"/>
      <c r="O3" s="112" t="s">
        <v>82</v>
      </c>
      <c r="P3" s="112"/>
      <c r="Q3" s="112"/>
      <c r="R3" s="112"/>
    </row>
    <row r="4" spans="2:18" ht="24.75" customHeight="1" thickBot="1" x14ac:dyDescent="0.25">
      <c r="B4" s="100"/>
      <c r="C4" s="101"/>
      <c r="D4" s="102"/>
      <c r="E4" s="109"/>
      <c r="F4" s="110"/>
      <c r="G4" s="110"/>
      <c r="H4" s="110"/>
      <c r="I4" s="110"/>
      <c r="J4" s="110"/>
      <c r="K4" s="110"/>
      <c r="L4" s="110"/>
      <c r="M4" s="110"/>
      <c r="N4" s="111"/>
      <c r="O4" s="112" t="s">
        <v>83</v>
      </c>
      <c r="P4" s="112"/>
      <c r="Q4" s="112"/>
      <c r="R4" s="112"/>
    </row>
    <row r="5" spans="2:18" ht="13.5" thickBot="1" x14ac:dyDescent="0.25">
      <c r="B5" s="113" t="s">
        <v>134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115"/>
      <c r="Q5" s="115"/>
      <c r="R5" s="116"/>
    </row>
    <row r="6" spans="2:18" ht="15" customHeight="1" thickBot="1" x14ac:dyDescent="0.25">
      <c r="B6" s="117" t="s">
        <v>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ht="13.5" customHeight="1" thickBot="1" x14ac:dyDescent="0.25">
      <c r="B7" s="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"/>
    </row>
    <row r="8" spans="2:18" ht="23.25" customHeight="1" thickBot="1" x14ac:dyDescent="0.25">
      <c r="B8" s="2"/>
      <c r="C8" s="4" t="s">
        <v>62</v>
      </c>
      <c r="D8" s="121" t="s">
        <v>53</v>
      </c>
      <c r="E8" s="122"/>
      <c r="F8" s="122"/>
      <c r="G8" s="122"/>
      <c r="H8" s="122"/>
      <c r="I8" s="123"/>
      <c r="J8" s="124" t="s">
        <v>58</v>
      </c>
      <c r="K8" s="125"/>
      <c r="L8" s="126" t="s">
        <v>101</v>
      </c>
      <c r="M8" s="127"/>
      <c r="N8" s="127"/>
      <c r="O8" s="127"/>
      <c r="P8" s="127"/>
      <c r="Q8" s="128"/>
      <c r="R8" s="3"/>
    </row>
    <row r="9" spans="2:18" ht="23.25" customHeight="1" thickBot="1" x14ac:dyDescent="0.25">
      <c r="B9" s="2"/>
      <c r="C9" s="4" t="s">
        <v>61</v>
      </c>
      <c r="D9" s="84" t="s">
        <v>93</v>
      </c>
      <c r="E9" s="85"/>
      <c r="F9" s="85"/>
      <c r="G9" s="85"/>
      <c r="H9" s="85"/>
      <c r="I9" s="86"/>
      <c r="J9" s="87" t="s">
        <v>59</v>
      </c>
      <c r="K9" s="88"/>
      <c r="L9" s="91" t="s">
        <v>108</v>
      </c>
      <c r="M9" s="92"/>
      <c r="N9" s="92"/>
      <c r="O9" s="92"/>
      <c r="P9" s="92"/>
      <c r="Q9" s="93"/>
      <c r="R9" s="3"/>
    </row>
    <row r="10" spans="2:18" ht="23.25" customHeight="1" thickBot="1" x14ac:dyDescent="0.25">
      <c r="B10" s="2"/>
      <c r="C10" s="4" t="s">
        <v>60</v>
      </c>
      <c r="D10" s="84" t="s">
        <v>132</v>
      </c>
      <c r="E10" s="85"/>
      <c r="F10" s="85"/>
      <c r="G10" s="85"/>
      <c r="H10" s="85"/>
      <c r="I10" s="86"/>
      <c r="J10" s="89"/>
      <c r="K10" s="90"/>
      <c r="L10" s="94"/>
      <c r="M10" s="95"/>
      <c r="N10" s="95"/>
      <c r="O10" s="95"/>
      <c r="P10" s="95"/>
      <c r="Q10" s="96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6" t="s">
        <v>14</v>
      </c>
      <c r="D12" s="157"/>
      <c r="E12" s="156" t="s">
        <v>63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63" t="s">
        <v>2</v>
      </c>
      <c r="N12" s="164"/>
      <c r="O12" s="165"/>
      <c r="P12" s="129" t="s">
        <v>69</v>
      </c>
      <c r="Q12" s="130"/>
      <c r="R12" s="3"/>
    </row>
    <row r="13" spans="2:18" ht="15" customHeight="1" x14ac:dyDescent="0.2">
      <c r="B13" s="2"/>
      <c r="C13" s="131" t="s">
        <v>102</v>
      </c>
      <c r="D13" s="132"/>
      <c r="E13" s="135">
        <v>0.67859999999999998</v>
      </c>
      <c r="F13" s="136"/>
      <c r="G13" s="138" t="s">
        <v>81</v>
      </c>
      <c r="H13" s="139"/>
      <c r="I13" s="142" t="s">
        <v>4</v>
      </c>
      <c r="J13" s="143"/>
      <c r="K13" s="146" t="s">
        <v>8</v>
      </c>
      <c r="L13" s="147"/>
      <c r="M13" s="142" t="s">
        <v>103</v>
      </c>
      <c r="N13" s="150"/>
      <c r="O13" s="151"/>
      <c r="P13" s="154" t="s">
        <v>71</v>
      </c>
      <c r="Q13" s="143"/>
      <c r="R13" s="3"/>
    </row>
    <row r="14" spans="2:18" ht="49.5" customHeight="1" thickBot="1" x14ac:dyDescent="0.25">
      <c r="B14" s="2"/>
      <c r="C14" s="133"/>
      <c r="D14" s="134"/>
      <c r="E14" s="133"/>
      <c r="F14" s="137"/>
      <c r="G14" s="140"/>
      <c r="H14" s="141"/>
      <c r="I14" s="144"/>
      <c r="J14" s="145"/>
      <c r="K14" s="148"/>
      <c r="L14" s="149"/>
      <c r="M14" s="144"/>
      <c r="N14" s="152"/>
      <c r="O14" s="153"/>
      <c r="P14" s="155"/>
      <c r="Q14" s="145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3" t="s">
        <v>11</v>
      </c>
      <c r="D16" s="168" t="s">
        <v>26</v>
      </c>
      <c r="E16" s="169"/>
      <c r="F16" s="170" t="s">
        <v>98</v>
      </c>
      <c r="G16" s="171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6"/>
      <c r="D17" s="172" t="s">
        <v>27</v>
      </c>
      <c r="E17" s="173"/>
      <c r="F17" s="174" t="s">
        <v>99</v>
      </c>
      <c r="G17" s="17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7"/>
      <c r="D18" s="176" t="s">
        <v>28</v>
      </c>
      <c r="E18" s="177"/>
      <c r="F18" s="178" t="s">
        <v>100</v>
      </c>
      <c r="G18" s="17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0" t="s">
        <v>24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3" t="s">
        <v>12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R23" s="3"/>
    </row>
    <row r="24" spans="2:20" ht="27" customHeight="1" thickBot="1" x14ac:dyDescent="0.25">
      <c r="B24" s="2"/>
      <c r="C24" s="36" t="s">
        <v>16</v>
      </c>
      <c r="D24" s="186" t="s">
        <v>84</v>
      </c>
      <c r="E24" s="187"/>
      <c r="F24" s="188"/>
      <c r="G24" s="189" t="s">
        <v>85</v>
      </c>
      <c r="H24" s="187"/>
      <c r="I24" s="188"/>
      <c r="J24" s="189" t="s">
        <v>86</v>
      </c>
      <c r="K24" s="187"/>
      <c r="L24" s="188"/>
      <c r="M24" s="189" t="s">
        <v>87</v>
      </c>
      <c r="N24" s="187"/>
      <c r="O24" s="188"/>
      <c r="P24" s="184" t="s">
        <v>13</v>
      </c>
      <c r="Q24" s="185"/>
      <c r="R24" s="3"/>
    </row>
    <row r="25" spans="2:20" ht="15" customHeight="1" x14ac:dyDescent="0.2">
      <c r="B25" s="2"/>
      <c r="C25" s="35" t="s">
        <v>17</v>
      </c>
      <c r="D25" s="195">
        <v>100</v>
      </c>
      <c r="E25" s="196"/>
      <c r="F25" s="197"/>
      <c r="G25" s="195">
        <v>100</v>
      </c>
      <c r="H25" s="196"/>
      <c r="I25" s="197"/>
      <c r="J25" s="195">
        <v>100</v>
      </c>
      <c r="K25" s="196"/>
      <c r="L25" s="197"/>
      <c r="M25" s="195">
        <v>100</v>
      </c>
      <c r="N25" s="196"/>
      <c r="O25" s="197"/>
      <c r="P25" s="332">
        <v>100</v>
      </c>
      <c r="Q25" s="333"/>
      <c r="R25" s="3"/>
    </row>
    <row r="26" spans="2:20" ht="12.75" customHeight="1" x14ac:dyDescent="0.2">
      <c r="B26" s="2"/>
      <c r="C26" s="34" t="s">
        <v>15</v>
      </c>
      <c r="D26" s="192">
        <v>71</v>
      </c>
      <c r="E26" s="190"/>
      <c r="F26" s="191"/>
      <c r="G26" s="192">
        <f>22+8+15</f>
        <v>45</v>
      </c>
      <c r="H26" s="190"/>
      <c r="I26" s="191"/>
      <c r="J26" s="192">
        <v>61</v>
      </c>
      <c r="K26" s="190"/>
      <c r="L26" s="191"/>
      <c r="M26" s="192"/>
      <c r="N26" s="190"/>
      <c r="O26" s="191"/>
      <c r="P26" s="230">
        <f>SUM(G26:O26)</f>
        <v>106</v>
      </c>
      <c r="Q26" s="194"/>
      <c r="R26" s="3"/>
    </row>
    <row r="27" spans="2:20" ht="15.75" customHeight="1" x14ac:dyDescent="0.2">
      <c r="B27" s="2"/>
      <c r="C27" s="34" t="s">
        <v>36</v>
      </c>
      <c r="D27" s="192">
        <v>94</v>
      </c>
      <c r="E27" s="190"/>
      <c r="F27" s="191"/>
      <c r="G27" s="192">
        <v>128</v>
      </c>
      <c r="H27" s="190"/>
      <c r="I27" s="191"/>
      <c r="J27" s="192">
        <v>79</v>
      </c>
      <c r="K27" s="190"/>
      <c r="L27" s="191"/>
      <c r="M27" s="192"/>
      <c r="N27" s="190"/>
      <c r="O27" s="191"/>
      <c r="P27" s="230">
        <f>SUM(G27:O27)</f>
        <v>207</v>
      </c>
      <c r="Q27" s="194"/>
      <c r="R27" s="3"/>
    </row>
    <row r="28" spans="2:20" ht="15.75" customHeight="1" thickBot="1" x14ac:dyDescent="0.25">
      <c r="B28" s="2"/>
      <c r="C28" s="33" t="s">
        <v>29</v>
      </c>
      <c r="D28" s="334">
        <f>(D26/D27)*100</f>
        <v>75.531914893617028</v>
      </c>
      <c r="E28" s="335"/>
      <c r="F28" s="336"/>
      <c r="G28" s="253">
        <f>(G26/G27)*100</f>
        <v>35.15625</v>
      </c>
      <c r="H28" s="254"/>
      <c r="I28" s="255"/>
      <c r="J28" s="334">
        <f>(J26/J27)*100</f>
        <v>77.215189873417728</v>
      </c>
      <c r="K28" s="335"/>
      <c r="L28" s="337"/>
      <c r="M28" s="338" t="e">
        <f>(M26/M27)*100</f>
        <v>#DIV/0!</v>
      </c>
      <c r="N28" s="339"/>
      <c r="O28" s="340"/>
      <c r="P28" s="341">
        <f>P26/P27*100</f>
        <v>51.207729468599041</v>
      </c>
      <c r="Q28" s="342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8"/>
      <c r="J31" s="208"/>
      <c r="K31" s="208"/>
      <c r="L31" s="208"/>
      <c r="M31" s="208"/>
      <c r="N31" s="208"/>
      <c r="O31" s="208"/>
      <c r="P31" s="208"/>
      <c r="Q31" s="208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9" t="s">
        <v>22</v>
      </c>
      <c r="D42" s="210"/>
      <c r="E42" s="210"/>
      <c r="F42" s="210"/>
      <c r="G42" s="210"/>
      <c r="H42" s="210"/>
      <c r="I42" s="210"/>
      <c r="J42" s="210"/>
      <c r="K42" s="117" t="s">
        <v>77</v>
      </c>
      <c r="L42" s="118"/>
      <c r="M42" s="118"/>
      <c r="N42" s="118"/>
      <c r="O42" s="118"/>
      <c r="P42" s="118"/>
      <c r="Q42" s="119"/>
      <c r="R42" s="3"/>
    </row>
    <row r="43" spans="2:18" ht="28.5" customHeight="1" thickBot="1" x14ac:dyDescent="0.25">
      <c r="B43" s="2"/>
      <c r="C43" s="16"/>
      <c r="D43" s="17" t="s">
        <v>79</v>
      </c>
      <c r="E43" s="211" t="s">
        <v>80</v>
      </c>
      <c r="F43" s="211"/>
      <c r="G43" s="211"/>
      <c r="H43" s="211"/>
      <c r="I43" s="211"/>
      <c r="J43" s="212"/>
      <c r="K43" s="37"/>
      <c r="L43" s="38"/>
      <c r="M43" s="38"/>
      <c r="N43" s="38"/>
      <c r="O43" s="38"/>
      <c r="P43" s="38"/>
      <c r="Q43" s="39"/>
      <c r="R43" s="3"/>
    </row>
    <row r="44" spans="2:18" ht="249" customHeight="1" thickBot="1" x14ac:dyDescent="0.25">
      <c r="B44" s="2"/>
      <c r="C44" s="11" t="s">
        <v>18</v>
      </c>
      <c r="D44" s="81">
        <v>45036</v>
      </c>
      <c r="E44" s="343" t="s">
        <v>139</v>
      </c>
      <c r="F44" s="344"/>
      <c r="G44" s="344"/>
      <c r="H44" s="344"/>
      <c r="I44" s="344"/>
      <c r="J44" s="345"/>
      <c r="K44" s="346"/>
      <c r="L44" s="347"/>
      <c r="M44" s="347"/>
      <c r="N44" s="347"/>
      <c r="O44" s="347"/>
      <c r="P44" s="347"/>
      <c r="Q44" s="348"/>
      <c r="R44" s="3"/>
    </row>
    <row r="45" spans="2:18" ht="116.25" customHeight="1" thickBot="1" x14ac:dyDescent="0.25">
      <c r="B45" s="2"/>
      <c r="C45" s="11" t="s">
        <v>19</v>
      </c>
      <c r="D45" s="77">
        <v>45107</v>
      </c>
      <c r="E45" s="349" t="s">
        <v>148</v>
      </c>
      <c r="F45" s="350"/>
      <c r="G45" s="350"/>
      <c r="H45" s="350"/>
      <c r="I45" s="350"/>
      <c r="J45" s="351"/>
      <c r="K45" s="352" t="s">
        <v>149</v>
      </c>
      <c r="L45" s="353"/>
      <c r="M45" s="353"/>
      <c r="N45" s="353"/>
      <c r="O45" s="353"/>
      <c r="P45" s="353"/>
      <c r="Q45" s="354"/>
      <c r="R45" s="3"/>
    </row>
    <row r="46" spans="2:18" ht="87" customHeight="1" thickBot="1" x14ac:dyDescent="0.25">
      <c r="B46" s="2"/>
      <c r="C46" s="11" t="s">
        <v>90</v>
      </c>
      <c r="D46" s="83">
        <v>45199</v>
      </c>
      <c r="E46" s="349" t="s">
        <v>154</v>
      </c>
      <c r="F46" s="350"/>
      <c r="G46" s="350"/>
      <c r="H46" s="350"/>
      <c r="I46" s="350"/>
      <c r="J46" s="351"/>
      <c r="K46" s="355" t="s">
        <v>155</v>
      </c>
      <c r="L46" s="356"/>
      <c r="M46" s="356"/>
      <c r="N46" s="356"/>
      <c r="O46" s="356"/>
      <c r="P46" s="356"/>
      <c r="Q46" s="357"/>
      <c r="R46" s="3"/>
    </row>
    <row r="47" spans="2:18" ht="142.5" customHeight="1" thickBot="1" x14ac:dyDescent="0.25">
      <c r="B47" s="2"/>
      <c r="C47" s="11" t="s">
        <v>20</v>
      </c>
      <c r="D47" s="76"/>
      <c r="E47" s="356"/>
      <c r="F47" s="356"/>
      <c r="G47" s="356"/>
      <c r="H47" s="356"/>
      <c r="I47" s="356"/>
      <c r="J47" s="357"/>
      <c r="K47" s="213"/>
      <c r="L47" s="214"/>
      <c r="M47" s="214"/>
      <c r="N47" s="214"/>
      <c r="O47" s="214"/>
      <c r="P47" s="214"/>
      <c r="Q47" s="215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2" t="s">
        <v>39</v>
      </c>
      <c r="D95" s="31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25" t="s">
        <v>46</v>
      </c>
      <c r="D96" s="27"/>
      <c r="H96" s="28" t="s">
        <v>4</v>
      </c>
      <c r="I96" s="28" t="s">
        <v>7</v>
      </c>
      <c r="J96" s="28" t="s">
        <v>71</v>
      </c>
      <c r="M96" s="225"/>
      <c r="N96" s="225"/>
    </row>
    <row r="97" spans="3:14" ht="25.5" hidden="1" x14ac:dyDescent="0.2">
      <c r="C97" s="25" t="s">
        <v>47</v>
      </c>
      <c r="D97" s="27"/>
      <c r="H97" s="28" t="s">
        <v>76</v>
      </c>
      <c r="I97" s="28" t="s">
        <v>88</v>
      </c>
      <c r="J97" s="28" t="s">
        <v>72</v>
      </c>
      <c r="M97" s="226"/>
      <c r="N97" s="226"/>
    </row>
    <row r="98" spans="3:14" ht="38.25" hidden="1" x14ac:dyDescent="0.2">
      <c r="C98" s="25" t="s">
        <v>48</v>
      </c>
      <c r="D98" s="27"/>
      <c r="H98" s="28" t="s">
        <v>5</v>
      </c>
      <c r="I98" s="28" t="s">
        <v>8</v>
      </c>
      <c r="J98" s="28" t="s">
        <v>73</v>
      </c>
      <c r="M98" s="226"/>
      <c r="N98" s="226"/>
    </row>
    <row r="99" spans="3:14" hidden="1" x14ac:dyDescent="0.2">
      <c r="C99" s="25" t="s">
        <v>49</v>
      </c>
      <c r="D99" s="27"/>
      <c r="H99" s="28"/>
      <c r="I99" s="28" t="s">
        <v>75</v>
      </c>
      <c r="J99" s="28" t="s">
        <v>74</v>
      </c>
      <c r="M99" s="226"/>
      <c r="N99" s="226"/>
    </row>
    <row r="100" spans="3:14" ht="25.5" hidden="1" x14ac:dyDescent="0.2">
      <c r="C100" s="25" t="s">
        <v>50</v>
      </c>
      <c r="D100" s="27"/>
      <c r="H100" s="28"/>
      <c r="I100" s="28" t="s">
        <v>9</v>
      </c>
      <c r="J100" s="28" t="s">
        <v>78</v>
      </c>
      <c r="M100" s="226"/>
      <c r="N100" s="226"/>
    </row>
    <row r="101" spans="3:14" hidden="1" x14ac:dyDescent="0.2">
      <c r="C101" s="25" t="s">
        <v>51</v>
      </c>
      <c r="D101" s="27"/>
      <c r="H101" s="28"/>
      <c r="I101" s="28" t="s">
        <v>10</v>
      </c>
      <c r="J101" s="28"/>
      <c r="M101" s="226"/>
      <c r="N101" s="226"/>
    </row>
    <row r="102" spans="3:14" hidden="1" x14ac:dyDescent="0.2">
      <c r="C102" s="25" t="s">
        <v>52</v>
      </c>
      <c r="D102" s="27"/>
      <c r="M102" s="225"/>
      <c r="N102" s="225"/>
    </row>
    <row r="103" spans="3:14" ht="66" hidden="1" customHeight="1" x14ac:dyDescent="0.2">
      <c r="C103" s="25" t="s">
        <v>53</v>
      </c>
      <c r="D103" s="27"/>
      <c r="M103" s="224"/>
      <c r="N103" s="224"/>
    </row>
    <row r="104" spans="3:14" hidden="1" x14ac:dyDescent="0.2">
      <c r="C104" s="25" t="s">
        <v>37</v>
      </c>
      <c r="D104" s="27"/>
    </row>
    <row r="105" spans="3:14" ht="25.5" hidden="1" x14ac:dyDescent="0.2">
      <c r="C105" s="25" t="s">
        <v>54</v>
      </c>
      <c r="D105" s="27"/>
    </row>
    <row r="106" spans="3:14" ht="25.5" hidden="1" x14ac:dyDescent="0.2">
      <c r="C106" s="25" t="s">
        <v>55</v>
      </c>
      <c r="D106" s="27"/>
    </row>
    <row r="107" spans="3:14" ht="25.5" hidden="1" x14ac:dyDescent="0.2">
      <c r="C107" s="25" t="s">
        <v>56</v>
      </c>
      <c r="D107" s="27"/>
    </row>
    <row r="108" spans="3:14" hidden="1" x14ac:dyDescent="0.2">
      <c r="C108" s="25" t="s">
        <v>41</v>
      </c>
      <c r="D108" s="24"/>
    </row>
    <row r="109" spans="3:14" hidden="1" x14ac:dyDescent="0.2">
      <c r="C109" s="25" t="s">
        <v>40</v>
      </c>
      <c r="D109" s="26"/>
    </row>
    <row r="110" spans="3:14" hidden="1" x14ac:dyDescent="0.2">
      <c r="C110" s="25" t="s">
        <v>57</v>
      </c>
      <c r="D110" s="24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5" t="s">
        <v>30</v>
      </c>
    </row>
    <row r="114" spans="3:3" ht="18.75" hidden="1" customHeight="1" x14ac:dyDescent="0.2">
      <c r="C114" s="15" t="s">
        <v>33</v>
      </c>
    </row>
    <row r="115" spans="3:3" ht="15" hidden="1" customHeight="1" x14ac:dyDescent="0.2">
      <c r="C115" s="15" t="s">
        <v>42</v>
      </c>
    </row>
    <row r="116" spans="3:3" ht="11.25" hidden="1" customHeight="1" x14ac:dyDescent="0.2">
      <c r="C116" s="15" t="s">
        <v>31</v>
      </c>
    </row>
    <row r="117" spans="3:3" ht="16.5" hidden="1" customHeight="1" x14ac:dyDescent="0.2">
      <c r="C117" s="15" t="s">
        <v>32</v>
      </c>
    </row>
    <row r="118" spans="3:3" ht="12" hidden="1" customHeight="1" x14ac:dyDescent="0.2">
      <c r="C118" s="15" t="s">
        <v>34</v>
      </c>
    </row>
    <row r="119" spans="3:3" ht="25.5" hidden="1" customHeight="1" x14ac:dyDescent="0.2">
      <c r="C119" s="15" t="s">
        <v>35</v>
      </c>
    </row>
    <row r="120" spans="3:3" ht="27.75" hidden="1" customHeight="1" x14ac:dyDescent="0.2">
      <c r="C120" s="15" t="s">
        <v>43</v>
      </c>
    </row>
    <row r="121" spans="3:3" ht="36.75" hidden="1" customHeight="1" x14ac:dyDescent="0.2">
      <c r="C121" s="23" t="s">
        <v>44</v>
      </c>
    </row>
    <row r="122" spans="3:3" hidden="1" x14ac:dyDescent="0.2">
      <c r="C122" s="15" t="s">
        <v>45</v>
      </c>
    </row>
    <row r="123" spans="3:3" hidden="1" x14ac:dyDescent="0.2"/>
  </sheetData>
  <mergeCells count="83">
    <mergeCell ref="M103:N103"/>
    <mergeCell ref="M96:N96"/>
    <mergeCell ref="M97:N97"/>
    <mergeCell ref="M98:N98"/>
    <mergeCell ref="M99:N99"/>
    <mergeCell ref="M100:N100"/>
    <mergeCell ref="M101:N101"/>
    <mergeCell ref="M102:N102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B20:R20"/>
    <mergeCell ref="C23:Q23"/>
    <mergeCell ref="D24:F24"/>
    <mergeCell ref="G24:I24"/>
    <mergeCell ref="J24:L24"/>
    <mergeCell ref="M24:O24"/>
    <mergeCell ref="P24:Q24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xWindow="784" yWindow="670"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M28 P28 J28 G28 D28"/>
    <dataValidation allowBlank="1" showInputMessage="1" showErrorMessage="1" prompt="Identifique el valor registrado en el denominador de la fórmula de cálculo" sqref="D27 M27 G27 J27"/>
    <dataValidation allowBlank="1" showInputMessage="1" showErrorMessage="1" prompt="Identifique el valor registrado en el numerador de la fórmula de cálculo" sqref="G26 M26 P26:P27 D26 J26"/>
    <dataValidation allowBlank="1" showInputMessage="1" showErrorMessage="1" prompt="Valor que se espera alcance el Indicador" sqref="D25 P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3"/>
  <sheetViews>
    <sheetView showGridLines="0" tabSelected="1" zoomScale="85" zoomScaleNormal="85" zoomScaleSheetLayoutView="89" workbookViewId="0">
      <selection activeCell="E46" sqref="E46:J46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7"/>
      <c r="C2" s="98"/>
      <c r="D2" s="99"/>
      <c r="E2" s="103" t="s">
        <v>92</v>
      </c>
      <c r="F2" s="104"/>
      <c r="G2" s="104"/>
      <c r="H2" s="104"/>
      <c r="I2" s="104"/>
      <c r="J2" s="104"/>
      <c r="K2" s="104"/>
      <c r="L2" s="104"/>
      <c r="M2" s="104"/>
      <c r="N2" s="105"/>
      <c r="O2" s="112" t="s">
        <v>91</v>
      </c>
      <c r="P2" s="112"/>
      <c r="Q2" s="112"/>
      <c r="R2" s="112"/>
    </row>
    <row r="3" spans="2:18" ht="24.75" customHeight="1" x14ac:dyDescent="0.2">
      <c r="B3" s="100"/>
      <c r="C3" s="101"/>
      <c r="D3" s="102"/>
      <c r="E3" s="106"/>
      <c r="F3" s="107"/>
      <c r="G3" s="107"/>
      <c r="H3" s="107"/>
      <c r="I3" s="107"/>
      <c r="J3" s="107"/>
      <c r="K3" s="107"/>
      <c r="L3" s="107"/>
      <c r="M3" s="107"/>
      <c r="N3" s="108"/>
      <c r="O3" s="112" t="s">
        <v>82</v>
      </c>
      <c r="P3" s="112"/>
      <c r="Q3" s="112"/>
      <c r="R3" s="112"/>
    </row>
    <row r="4" spans="2:18" ht="24.75" customHeight="1" thickBot="1" x14ac:dyDescent="0.25">
      <c r="B4" s="100"/>
      <c r="C4" s="101"/>
      <c r="D4" s="102"/>
      <c r="E4" s="109"/>
      <c r="F4" s="110"/>
      <c r="G4" s="110"/>
      <c r="H4" s="110"/>
      <c r="I4" s="110"/>
      <c r="J4" s="110"/>
      <c r="K4" s="110"/>
      <c r="L4" s="110"/>
      <c r="M4" s="110"/>
      <c r="N4" s="111"/>
      <c r="O4" s="112" t="s">
        <v>83</v>
      </c>
      <c r="P4" s="112"/>
      <c r="Q4" s="112"/>
      <c r="R4" s="112"/>
    </row>
    <row r="5" spans="2:18" ht="13.5" thickBot="1" x14ac:dyDescent="0.25">
      <c r="B5" s="113" t="s">
        <v>134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115"/>
      <c r="Q5" s="115"/>
      <c r="R5" s="116"/>
    </row>
    <row r="6" spans="2:18" ht="15" customHeight="1" thickBot="1" x14ac:dyDescent="0.25">
      <c r="B6" s="259" t="s">
        <v>0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1"/>
    </row>
    <row r="7" spans="2:18" ht="13.5" thickBot="1" x14ac:dyDescent="0.25">
      <c r="B7" s="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"/>
    </row>
    <row r="8" spans="2:18" ht="30" customHeight="1" thickBot="1" x14ac:dyDescent="0.25">
      <c r="B8" s="2"/>
      <c r="C8" s="4" t="s">
        <v>62</v>
      </c>
      <c r="D8" s="121" t="s">
        <v>53</v>
      </c>
      <c r="E8" s="122"/>
      <c r="F8" s="122"/>
      <c r="G8" s="122"/>
      <c r="H8" s="122"/>
      <c r="I8" s="123"/>
      <c r="J8" s="124" t="s">
        <v>58</v>
      </c>
      <c r="K8" s="125"/>
      <c r="L8" s="126" t="s">
        <v>127</v>
      </c>
      <c r="M8" s="127"/>
      <c r="N8" s="127"/>
      <c r="O8" s="127"/>
      <c r="P8" s="127"/>
      <c r="Q8" s="128"/>
      <c r="R8" s="3"/>
    </row>
    <row r="9" spans="2:18" ht="23.25" customHeight="1" thickBot="1" x14ac:dyDescent="0.25">
      <c r="B9" s="2"/>
      <c r="C9" s="4" t="s">
        <v>61</v>
      </c>
      <c r="D9" s="84" t="s">
        <v>93</v>
      </c>
      <c r="E9" s="85"/>
      <c r="F9" s="85"/>
      <c r="G9" s="85"/>
      <c r="H9" s="85"/>
      <c r="I9" s="86"/>
      <c r="J9" s="87" t="s">
        <v>59</v>
      </c>
      <c r="K9" s="88"/>
      <c r="L9" s="91" t="s">
        <v>125</v>
      </c>
      <c r="M9" s="92"/>
      <c r="N9" s="92"/>
      <c r="O9" s="92"/>
      <c r="P9" s="92"/>
      <c r="Q9" s="93"/>
      <c r="R9" s="3"/>
    </row>
    <row r="10" spans="2:18" ht="23.25" customHeight="1" thickBot="1" x14ac:dyDescent="0.25">
      <c r="B10" s="2"/>
      <c r="C10" s="4" t="s">
        <v>60</v>
      </c>
      <c r="D10" s="84" t="s">
        <v>124</v>
      </c>
      <c r="E10" s="85"/>
      <c r="F10" s="85"/>
      <c r="G10" s="85"/>
      <c r="H10" s="85"/>
      <c r="I10" s="86"/>
      <c r="J10" s="89"/>
      <c r="K10" s="90"/>
      <c r="L10" s="94"/>
      <c r="M10" s="95"/>
      <c r="N10" s="95"/>
      <c r="O10" s="95"/>
      <c r="P10" s="95"/>
      <c r="Q10" s="96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6" t="s">
        <v>14</v>
      </c>
      <c r="D12" s="157"/>
      <c r="E12" s="156" t="s">
        <v>63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63" t="s">
        <v>2</v>
      </c>
      <c r="N12" s="164"/>
      <c r="O12" s="165"/>
      <c r="P12" s="129" t="s">
        <v>69</v>
      </c>
      <c r="Q12" s="130"/>
      <c r="R12" s="3"/>
    </row>
    <row r="13" spans="2:18" ht="15" customHeight="1" x14ac:dyDescent="0.2">
      <c r="B13" s="2"/>
      <c r="C13" s="131" t="s">
        <v>131</v>
      </c>
      <c r="D13" s="132"/>
      <c r="E13" s="135">
        <v>1</v>
      </c>
      <c r="F13" s="136"/>
      <c r="G13" s="138" t="s">
        <v>81</v>
      </c>
      <c r="H13" s="139"/>
      <c r="I13" s="142" t="s">
        <v>4</v>
      </c>
      <c r="J13" s="143"/>
      <c r="K13" s="146" t="s">
        <v>8</v>
      </c>
      <c r="L13" s="147"/>
      <c r="M13" s="142" t="s">
        <v>126</v>
      </c>
      <c r="N13" s="150"/>
      <c r="O13" s="151"/>
      <c r="P13" s="154" t="s">
        <v>71</v>
      </c>
      <c r="Q13" s="143"/>
      <c r="R13" s="3"/>
    </row>
    <row r="14" spans="2:18" ht="75" customHeight="1" thickBot="1" x14ac:dyDescent="0.25">
      <c r="B14" s="2"/>
      <c r="C14" s="133"/>
      <c r="D14" s="134"/>
      <c r="E14" s="133"/>
      <c r="F14" s="137"/>
      <c r="G14" s="140"/>
      <c r="H14" s="141"/>
      <c r="I14" s="144"/>
      <c r="J14" s="145"/>
      <c r="K14" s="148"/>
      <c r="L14" s="149"/>
      <c r="M14" s="144"/>
      <c r="N14" s="152"/>
      <c r="O14" s="153"/>
      <c r="P14" s="155"/>
      <c r="Q14" s="145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3" t="s">
        <v>11</v>
      </c>
      <c r="D16" s="168" t="s">
        <v>26</v>
      </c>
      <c r="E16" s="169"/>
      <c r="F16" s="170" t="s">
        <v>98</v>
      </c>
      <c r="G16" s="171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6"/>
      <c r="D17" s="172" t="s">
        <v>27</v>
      </c>
      <c r="E17" s="173"/>
      <c r="F17" s="174" t="s">
        <v>99</v>
      </c>
      <c r="G17" s="17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7"/>
      <c r="D18" s="176" t="s">
        <v>28</v>
      </c>
      <c r="E18" s="177"/>
      <c r="F18" s="178" t="s">
        <v>100</v>
      </c>
      <c r="G18" s="17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62" t="s">
        <v>24</v>
      </c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4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3" t="s">
        <v>12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R23" s="3"/>
    </row>
    <row r="24" spans="2:20" ht="27" customHeight="1" thickBot="1" x14ac:dyDescent="0.25">
      <c r="B24" s="2"/>
      <c r="C24" s="36" t="s">
        <v>16</v>
      </c>
      <c r="D24" s="186" t="s">
        <v>84</v>
      </c>
      <c r="E24" s="187"/>
      <c r="F24" s="188"/>
      <c r="G24" s="189" t="s">
        <v>85</v>
      </c>
      <c r="H24" s="187"/>
      <c r="I24" s="188"/>
      <c r="J24" s="189" t="s">
        <v>86</v>
      </c>
      <c r="K24" s="187"/>
      <c r="L24" s="188"/>
      <c r="M24" s="189" t="s">
        <v>87</v>
      </c>
      <c r="N24" s="187"/>
      <c r="O24" s="188"/>
      <c r="P24" s="184" t="s">
        <v>13</v>
      </c>
      <c r="Q24" s="185"/>
      <c r="R24" s="3"/>
    </row>
    <row r="25" spans="2:20" ht="15" customHeight="1" x14ac:dyDescent="0.2">
      <c r="B25" s="2"/>
      <c r="C25" s="35" t="s">
        <v>17</v>
      </c>
      <c r="D25" s="195">
        <v>100</v>
      </c>
      <c r="E25" s="196"/>
      <c r="F25" s="197"/>
      <c r="G25" s="195">
        <v>100</v>
      </c>
      <c r="H25" s="196"/>
      <c r="I25" s="197"/>
      <c r="J25" s="195">
        <v>100</v>
      </c>
      <c r="K25" s="196"/>
      <c r="L25" s="197"/>
      <c r="M25" s="195">
        <v>100</v>
      </c>
      <c r="N25" s="196"/>
      <c r="O25" s="197"/>
      <c r="P25" s="265">
        <v>1</v>
      </c>
      <c r="Q25" s="243"/>
      <c r="R25" s="3"/>
    </row>
    <row r="26" spans="2:20" ht="12.75" customHeight="1" x14ac:dyDescent="0.2">
      <c r="B26" s="2"/>
      <c r="C26" s="34" t="s">
        <v>15</v>
      </c>
      <c r="D26" s="192">
        <v>2</v>
      </c>
      <c r="E26" s="190"/>
      <c r="F26" s="191"/>
      <c r="G26" s="192">
        <v>3</v>
      </c>
      <c r="H26" s="190"/>
      <c r="I26" s="191"/>
      <c r="J26" s="192">
        <v>3</v>
      </c>
      <c r="K26" s="190"/>
      <c r="L26" s="191"/>
      <c r="M26" s="192"/>
      <c r="N26" s="190"/>
      <c r="O26" s="191"/>
      <c r="P26" s="230"/>
      <c r="Q26" s="194"/>
      <c r="R26" s="3"/>
    </row>
    <row r="27" spans="2:20" ht="15.75" customHeight="1" x14ac:dyDescent="0.2">
      <c r="B27" s="2"/>
      <c r="C27" s="34" t="s">
        <v>36</v>
      </c>
      <c r="D27" s="192">
        <v>2</v>
      </c>
      <c r="E27" s="190"/>
      <c r="F27" s="191"/>
      <c r="G27" s="192">
        <v>3</v>
      </c>
      <c r="H27" s="190"/>
      <c r="I27" s="191"/>
      <c r="J27" s="192">
        <v>3</v>
      </c>
      <c r="K27" s="190"/>
      <c r="L27" s="191"/>
      <c r="M27" s="192"/>
      <c r="N27" s="190"/>
      <c r="O27" s="191"/>
      <c r="P27" s="230"/>
      <c r="Q27" s="194"/>
      <c r="R27" s="3"/>
    </row>
    <row r="28" spans="2:20" ht="15.75" customHeight="1" thickBot="1" x14ac:dyDescent="0.25">
      <c r="B28" s="2"/>
      <c r="C28" s="33" t="s">
        <v>29</v>
      </c>
      <c r="D28" s="237">
        <f>(D26/D27)*100</f>
        <v>100</v>
      </c>
      <c r="E28" s="238"/>
      <c r="F28" s="239"/>
      <c r="G28" s="237">
        <f>(G26/G27)*100</f>
        <v>100</v>
      </c>
      <c r="H28" s="238"/>
      <c r="I28" s="239"/>
      <c r="J28" s="237">
        <f>(J26/J27)*100</f>
        <v>100</v>
      </c>
      <c r="K28" s="238"/>
      <c r="L28" s="239"/>
      <c r="M28" s="237" t="e">
        <f>(M26/M27)*100</f>
        <v>#DIV/0!</v>
      </c>
      <c r="N28" s="238"/>
      <c r="O28" s="239"/>
      <c r="P28" s="267" t="e">
        <f>P26/P27</f>
        <v>#DIV/0!</v>
      </c>
      <c r="Q28" s="268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8"/>
      <c r="J31" s="208"/>
      <c r="K31" s="208"/>
      <c r="L31" s="208"/>
      <c r="M31" s="208"/>
      <c r="N31" s="208"/>
      <c r="O31" s="208"/>
      <c r="P31" s="208"/>
      <c r="Q31" s="208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70" t="s">
        <v>22</v>
      </c>
      <c r="D42" s="271"/>
      <c r="E42" s="271"/>
      <c r="F42" s="271"/>
      <c r="G42" s="271"/>
      <c r="H42" s="271"/>
      <c r="I42" s="271"/>
      <c r="J42" s="271"/>
      <c r="K42" s="259" t="s">
        <v>77</v>
      </c>
      <c r="L42" s="260"/>
      <c r="M42" s="260"/>
      <c r="N42" s="260"/>
      <c r="O42" s="260"/>
      <c r="P42" s="260"/>
      <c r="Q42" s="261"/>
      <c r="R42" s="3"/>
    </row>
    <row r="43" spans="2:18" ht="28.5" customHeight="1" thickBot="1" x14ac:dyDescent="0.25">
      <c r="B43" s="2"/>
      <c r="C43" s="44"/>
      <c r="D43" s="45" t="s">
        <v>79</v>
      </c>
      <c r="E43" s="272" t="s">
        <v>80</v>
      </c>
      <c r="F43" s="272"/>
      <c r="G43" s="272"/>
      <c r="H43" s="272"/>
      <c r="I43" s="272"/>
      <c r="J43" s="273"/>
      <c r="K43" s="46"/>
      <c r="L43" s="47"/>
      <c r="M43" s="47"/>
      <c r="N43" s="47"/>
      <c r="O43" s="47"/>
      <c r="P43" s="47"/>
      <c r="Q43" s="48"/>
      <c r="R43" s="3"/>
    </row>
    <row r="44" spans="2:18" ht="112.5" customHeight="1" thickBot="1" x14ac:dyDescent="0.25">
      <c r="B44" s="2"/>
      <c r="C44" s="11" t="s">
        <v>18</v>
      </c>
      <c r="D44" s="55">
        <v>45030</v>
      </c>
      <c r="E44" s="289" t="s">
        <v>140</v>
      </c>
      <c r="F44" s="290"/>
      <c r="G44" s="290"/>
      <c r="H44" s="290"/>
      <c r="I44" s="290"/>
      <c r="J44" s="291"/>
      <c r="K44" s="214"/>
      <c r="L44" s="214"/>
      <c r="M44" s="214"/>
      <c r="N44" s="214"/>
      <c r="O44" s="214"/>
      <c r="P44" s="214"/>
      <c r="Q44" s="215"/>
      <c r="R44" s="3"/>
    </row>
    <row r="45" spans="2:18" ht="60" customHeight="1" thickBot="1" x14ac:dyDescent="0.25">
      <c r="B45" s="2"/>
      <c r="C45" s="11" t="s">
        <v>19</v>
      </c>
      <c r="D45" s="77">
        <v>45113</v>
      </c>
      <c r="E45" s="289" t="s">
        <v>150</v>
      </c>
      <c r="F45" s="290"/>
      <c r="G45" s="290"/>
      <c r="H45" s="290"/>
      <c r="I45" s="290"/>
      <c r="J45" s="291"/>
      <c r="K45" s="358"/>
      <c r="L45" s="359"/>
      <c r="M45" s="359"/>
      <c r="N45" s="359"/>
      <c r="O45" s="359"/>
      <c r="P45" s="359"/>
      <c r="Q45" s="360"/>
      <c r="R45" s="3"/>
    </row>
    <row r="46" spans="2:18" ht="56.25" customHeight="1" thickBot="1" x14ac:dyDescent="0.25">
      <c r="B46" s="2"/>
      <c r="C46" s="11" t="s">
        <v>90</v>
      </c>
      <c r="D46" s="77">
        <v>45203</v>
      </c>
      <c r="E46" s="289" t="s">
        <v>156</v>
      </c>
      <c r="F46" s="290"/>
      <c r="G46" s="290"/>
      <c r="H46" s="290"/>
      <c r="I46" s="290"/>
      <c r="J46" s="291"/>
      <c r="K46" s="247"/>
      <c r="L46" s="247"/>
      <c r="M46" s="247"/>
      <c r="N46" s="247"/>
      <c r="O46" s="247"/>
      <c r="P46" s="247"/>
      <c r="Q46" s="248"/>
      <c r="R46" s="3"/>
    </row>
    <row r="47" spans="2:18" ht="75.75" customHeight="1" thickBot="1" x14ac:dyDescent="0.25">
      <c r="B47" s="2"/>
      <c r="C47" s="11" t="s">
        <v>20</v>
      </c>
      <c r="D47" s="79"/>
      <c r="E47" s="361"/>
      <c r="F47" s="362"/>
      <c r="G47" s="362"/>
      <c r="H47" s="362"/>
      <c r="I47" s="362"/>
      <c r="J47" s="363"/>
      <c r="K47" s="247"/>
      <c r="L47" s="247"/>
      <c r="M47" s="247"/>
      <c r="N47" s="247"/>
      <c r="O47" s="247"/>
      <c r="P47" s="247"/>
      <c r="Q47" s="248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9" t="s">
        <v>39</v>
      </c>
      <c r="D95" s="50"/>
      <c r="H95" s="30" t="s">
        <v>23</v>
      </c>
      <c r="I95" s="30" t="s">
        <v>25</v>
      </c>
      <c r="J95" s="30" t="s">
        <v>70</v>
      </c>
      <c r="U95" s="29" t="s">
        <v>30</v>
      </c>
    </row>
    <row r="96" spans="3:21" ht="25.5" hidden="1" x14ac:dyDescent="0.2">
      <c r="C96" s="51" t="s">
        <v>46</v>
      </c>
      <c r="D96" s="51"/>
      <c r="H96" s="28" t="s">
        <v>4</v>
      </c>
      <c r="I96" s="28" t="s">
        <v>7</v>
      </c>
      <c r="J96" s="28" t="s">
        <v>71</v>
      </c>
      <c r="M96" s="225"/>
      <c r="N96" s="225"/>
    </row>
    <row r="97" spans="3:14" ht="25.5" hidden="1" x14ac:dyDescent="0.2">
      <c r="C97" s="51" t="s">
        <v>47</v>
      </c>
      <c r="D97" s="51"/>
      <c r="H97" s="28" t="s">
        <v>76</v>
      </c>
      <c r="I97" s="28" t="s">
        <v>88</v>
      </c>
      <c r="J97" s="28" t="s">
        <v>72</v>
      </c>
      <c r="M97" s="226"/>
      <c r="N97" s="226"/>
    </row>
    <row r="98" spans="3:14" ht="38.25" hidden="1" x14ac:dyDescent="0.2">
      <c r="C98" s="51" t="s">
        <v>48</v>
      </c>
      <c r="D98" s="51"/>
      <c r="H98" s="28" t="s">
        <v>5</v>
      </c>
      <c r="I98" s="28" t="s">
        <v>8</v>
      </c>
      <c r="J98" s="28" t="s">
        <v>73</v>
      </c>
      <c r="M98" s="226"/>
      <c r="N98" s="226"/>
    </row>
    <row r="99" spans="3:14" hidden="1" x14ac:dyDescent="0.2">
      <c r="C99" s="51" t="s">
        <v>49</v>
      </c>
      <c r="D99" s="51"/>
      <c r="H99" s="28"/>
      <c r="I99" s="28" t="s">
        <v>75</v>
      </c>
      <c r="J99" s="28" t="s">
        <v>74</v>
      </c>
      <c r="M99" s="226"/>
      <c r="N99" s="226"/>
    </row>
    <row r="100" spans="3:14" ht="25.5" hidden="1" x14ac:dyDescent="0.2">
      <c r="C100" s="51" t="s">
        <v>50</v>
      </c>
      <c r="D100" s="51"/>
      <c r="H100" s="28"/>
      <c r="I100" s="28" t="s">
        <v>9</v>
      </c>
      <c r="J100" s="28" t="s">
        <v>78</v>
      </c>
      <c r="M100" s="226"/>
      <c r="N100" s="226"/>
    </row>
    <row r="101" spans="3:14" hidden="1" x14ac:dyDescent="0.2">
      <c r="C101" s="51" t="s">
        <v>51</v>
      </c>
      <c r="D101" s="51"/>
      <c r="H101" s="28"/>
      <c r="I101" s="28" t="s">
        <v>10</v>
      </c>
      <c r="J101" s="28"/>
      <c r="M101" s="226"/>
      <c r="N101" s="226"/>
    </row>
    <row r="102" spans="3:14" hidden="1" x14ac:dyDescent="0.2">
      <c r="C102" s="51" t="s">
        <v>52</v>
      </c>
      <c r="D102" s="51"/>
      <c r="M102" s="225"/>
      <c r="N102" s="225"/>
    </row>
    <row r="103" spans="3:14" ht="66" hidden="1" customHeight="1" x14ac:dyDescent="0.2">
      <c r="C103" s="51" t="s">
        <v>53</v>
      </c>
      <c r="D103" s="51"/>
      <c r="M103" s="274"/>
      <c r="N103" s="274"/>
    </row>
    <row r="104" spans="3:14" hidden="1" x14ac:dyDescent="0.2">
      <c r="C104" s="51" t="s">
        <v>37</v>
      </c>
      <c r="D104" s="51"/>
    </row>
    <row r="105" spans="3:14" ht="25.5" hidden="1" x14ac:dyDescent="0.2">
      <c r="C105" s="51" t="s">
        <v>54</v>
      </c>
      <c r="D105" s="51"/>
    </row>
    <row r="106" spans="3:14" ht="25.5" hidden="1" x14ac:dyDescent="0.2">
      <c r="C106" s="51" t="s">
        <v>55</v>
      </c>
      <c r="D106" s="51"/>
    </row>
    <row r="107" spans="3:14" ht="25.5" hidden="1" x14ac:dyDescent="0.2">
      <c r="C107" s="51" t="s">
        <v>56</v>
      </c>
      <c r="D107" s="51"/>
    </row>
    <row r="108" spans="3:14" hidden="1" x14ac:dyDescent="0.2">
      <c r="C108" s="51" t="s">
        <v>41</v>
      </c>
      <c r="D108" s="52"/>
    </row>
    <row r="109" spans="3:14" hidden="1" x14ac:dyDescent="0.2">
      <c r="C109" s="51" t="s">
        <v>40</v>
      </c>
      <c r="D109" s="53"/>
    </row>
    <row r="110" spans="3:14" hidden="1" x14ac:dyDescent="0.2">
      <c r="C110" s="51" t="s">
        <v>57</v>
      </c>
      <c r="D110" s="52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54" t="s">
        <v>30</v>
      </c>
    </row>
    <row r="114" spans="3:3" ht="18.75" hidden="1" customHeight="1" x14ac:dyDescent="0.2">
      <c r="C114" s="54" t="s">
        <v>33</v>
      </c>
    </row>
    <row r="115" spans="3:3" ht="15" hidden="1" customHeight="1" x14ac:dyDescent="0.2">
      <c r="C115" s="54" t="s">
        <v>42</v>
      </c>
    </row>
    <row r="116" spans="3:3" ht="11.25" hidden="1" customHeight="1" x14ac:dyDescent="0.2">
      <c r="C116" s="54" t="s">
        <v>31</v>
      </c>
    </row>
    <row r="117" spans="3:3" ht="16.5" hidden="1" customHeight="1" x14ac:dyDescent="0.2">
      <c r="C117" s="54" t="s">
        <v>32</v>
      </c>
    </row>
    <row r="118" spans="3:3" ht="12" hidden="1" customHeight="1" x14ac:dyDescent="0.2">
      <c r="C118" s="54" t="s">
        <v>34</v>
      </c>
    </row>
    <row r="119" spans="3:3" ht="25.5" hidden="1" customHeight="1" x14ac:dyDescent="0.2">
      <c r="C119" s="54" t="s">
        <v>35</v>
      </c>
    </row>
    <row r="120" spans="3:3" ht="27.75" hidden="1" customHeight="1" x14ac:dyDescent="0.2">
      <c r="C120" s="54" t="s">
        <v>43</v>
      </c>
    </row>
    <row r="121" spans="3:3" ht="36.75" hidden="1" customHeight="1" x14ac:dyDescent="0.2">
      <c r="C121" s="54" t="s">
        <v>44</v>
      </c>
    </row>
    <row r="122" spans="3:3" hidden="1" x14ac:dyDescent="0.2">
      <c r="C122" s="54" t="s">
        <v>45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J26 M26 D26 G26 P26:P27"/>
    <dataValidation allowBlank="1" showInputMessage="1" showErrorMessage="1" prompt="Identifique el valor registrado en el denominador de la fórmula de cálculo" sqref="M27 D27 G27 J27"/>
    <dataValidation allowBlank="1" showInputMessage="1" showErrorMessage="1" prompt="Identifique el resultado del indicador en la medición desarrollada" sqref="M28 P28 D28 J28 G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131"/>
  <sheetViews>
    <sheetView showGridLines="0" topLeftCell="A7" zoomScale="85" zoomScaleNormal="85" zoomScaleSheetLayoutView="89" workbookViewId="0">
      <selection activeCell="K13" sqref="K13:L1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7"/>
      <c r="C2" s="98"/>
      <c r="D2" s="99"/>
      <c r="E2" s="103" t="s">
        <v>92</v>
      </c>
      <c r="F2" s="104"/>
      <c r="G2" s="104"/>
      <c r="H2" s="104"/>
      <c r="I2" s="104"/>
      <c r="J2" s="104"/>
      <c r="K2" s="104"/>
      <c r="L2" s="104"/>
      <c r="M2" s="104"/>
      <c r="N2" s="105"/>
      <c r="O2" s="112" t="s">
        <v>91</v>
      </c>
      <c r="P2" s="112"/>
      <c r="Q2" s="112"/>
      <c r="R2" s="112"/>
    </row>
    <row r="3" spans="2:18" ht="24.75" customHeight="1" x14ac:dyDescent="0.2">
      <c r="B3" s="100"/>
      <c r="C3" s="101"/>
      <c r="D3" s="102"/>
      <c r="E3" s="106"/>
      <c r="F3" s="107"/>
      <c r="G3" s="107"/>
      <c r="H3" s="107"/>
      <c r="I3" s="107"/>
      <c r="J3" s="107"/>
      <c r="K3" s="107"/>
      <c r="L3" s="107"/>
      <c r="M3" s="107"/>
      <c r="N3" s="108"/>
      <c r="O3" s="112" t="s">
        <v>82</v>
      </c>
      <c r="P3" s="112"/>
      <c r="Q3" s="112"/>
      <c r="R3" s="112"/>
    </row>
    <row r="4" spans="2:18" ht="24.75" customHeight="1" thickBot="1" x14ac:dyDescent="0.25">
      <c r="B4" s="100"/>
      <c r="C4" s="101"/>
      <c r="D4" s="102"/>
      <c r="E4" s="109"/>
      <c r="F4" s="110"/>
      <c r="G4" s="110"/>
      <c r="H4" s="110"/>
      <c r="I4" s="110"/>
      <c r="J4" s="110"/>
      <c r="K4" s="110"/>
      <c r="L4" s="110"/>
      <c r="M4" s="110"/>
      <c r="N4" s="111"/>
      <c r="O4" s="112" t="s">
        <v>83</v>
      </c>
      <c r="P4" s="112"/>
      <c r="Q4" s="112"/>
      <c r="R4" s="112"/>
    </row>
    <row r="5" spans="2:18" ht="13.5" thickBot="1" x14ac:dyDescent="0.25">
      <c r="B5" s="374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375"/>
      <c r="P5" s="375"/>
      <c r="Q5" s="375"/>
      <c r="R5" s="376"/>
    </row>
    <row r="6" spans="2:18" ht="15" customHeight="1" thickBot="1" x14ac:dyDescent="0.25">
      <c r="B6" s="117" t="s">
        <v>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ht="13.5" thickBot="1" x14ac:dyDescent="0.25">
      <c r="B7" s="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"/>
    </row>
    <row r="8" spans="2:18" ht="23.25" customHeight="1" thickBot="1" x14ac:dyDescent="0.25">
      <c r="B8" s="2"/>
      <c r="C8" s="4" t="s">
        <v>62</v>
      </c>
      <c r="D8" s="121" t="s">
        <v>53</v>
      </c>
      <c r="E8" s="122"/>
      <c r="F8" s="122"/>
      <c r="G8" s="122"/>
      <c r="H8" s="122"/>
      <c r="I8" s="123"/>
      <c r="J8" s="124" t="s">
        <v>58</v>
      </c>
      <c r="K8" s="125"/>
      <c r="L8" s="126" t="s">
        <v>117</v>
      </c>
      <c r="M8" s="127"/>
      <c r="N8" s="127"/>
      <c r="O8" s="127"/>
      <c r="P8" s="127"/>
      <c r="Q8" s="128"/>
      <c r="R8" s="3"/>
    </row>
    <row r="9" spans="2:18" ht="23.25" customHeight="1" thickBot="1" x14ac:dyDescent="0.25">
      <c r="B9" s="2"/>
      <c r="C9" s="4" t="s">
        <v>61</v>
      </c>
      <c r="D9" s="84" t="s">
        <v>93</v>
      </c>
      <c r="E9" s="85"/>
      <c r="F9" s="85"/>
      <c r="G9" s="85"/>
      <c r="H9" s="85"/>
      <c r="I9" s="86"/>
      <c r="J9" s="87" t="s">
        <v>59</v>
      </c>
      <c r="K9" s="88"/>
      <c r="L9" s="91" t="s">
        <v>118</v>
      </c>
      <c r="M9" s="92"/>
      <c r="N9" s="92"/>
      <c r="O9" s="92"/>
      <c r="P9" s="92"/>
      <c r="Q9" s="93"/>
      <c r="R9" s="3"/>
    </row>
    <row r="10" spans="2:18" ht="23.25" customHeight="1" thickBot="1" x14ac:dyDescent="0.25">
      <c r="B10" s="2"/>
      <c r="C10" s="4" t="s">
        <v>60</v>
      </c>
      <c r="D10" s="84"/>
      <c r="E10" s="85"/>
      <c r="F10" s="85"/>
      <c r="G10" s="85"/>
      <c r="H10" s="85"/>
      <c r="I10" s="86"/>
      <c r="J10" s="89"/>
      <c r="K10" s="90"/>
      <c r="L10" s="94"/>
      <c r="M10" s="95"/>
      <c r="N10" s="95"/>
      <c r="O10" s="95"/>
      <c r="P10" s="95"/>
      <c r="Q10" s="96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6" t="s">
        <v>14</v>
      </c>
      <c r="D12" s="157"/>
      <c r="E12" s="156" t="s">
        <v>63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63" t="s">
        <v>2</v>
      </c>
      <c r="N12" s="164"/>
      <c r="O12" s="165"/>
      <c r="P12" s="129" t="s">
        <v>69</v>
      </c>
      <c r="Q12" s="130"/>
      <c r="R12" s="3"/>
    </row>
    <row r="13" spans="2:18" ht="15" customHeight="1" x14ac:dyDescent="0.2">
      <c r="B13" s="2"/>
      <c r="C13" s="131" t="s">
        <v>115</v>
      </c>
      <c r="D13" s="132"/>
      <c r="E13" s="131" t="s">
        <v>107</v>
      </c>
      <c r="F13" s="136"/>
      <c r="G13" s="138" t="s">
        <v>81</v>
      </c>
      <c r="H13" s="139"/>
      <c r="I13" s="142" t="s">
        <v>4</v>
      </c>
      <c r="J13" s="143"/>
      <c r="K13" s="146" t="s">
        <v>8</v>
      </c>
      <c r="L13" s="147"/>
      <c r="M13" s="142" t="s">
        <v>116</v>
      </c>
      <c r="N13" s="150"/>
      <c r="O13" s="151"/>
      <c r="P13" s="154" t="s">
        <v>78</v>
      </c>
      <c r="Q13" s="143"/>
      <c r="R13" s="3"/>
    </row>
    <row r="14" spans="2:18" ht="51" customHeight="1" thickBot="1" x14ac:dyDescent="0.25">
      <c r="B14" s="2"/>
      <c r="C14" s="133"/>
      <c r="D14" s="134"/>
      <c r="E14" s="133"/>
      <c r="F14" s="137"/>
      <c r="G14" s="140"/>
      <c r="H14" s="141"/>
      <c r="I14" s="144"/>
      <c r="J14" s="145"/>
      <c r="K14" s="148"/>
      <c r="L14" s="149"/>
      <c r="M14" s="144"/>
      <c r="N14" s="152"/>
      <c r="O14" s="153"/>
      <c r="P14" s="155"/>
      <c r="Q14" s="145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3" t="s">
        <v>11</v>
      </c>
      <c r="D16" s="168" t="s">
        <v>26</v>
      </c>
      <c r="E16" s="169"/>
      <c r="F16" s="170" t="s">
        <v>98</v>
      </c>
      <c r="G16" s="171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6"/>
      <c r="D17" s="172" t="s">
        <v>27</v>
      </c>
      <c r="E17" s="173"/>
      <c r="F17" s="174" t="s">
        <v>99</v>
      </c>
      <c r="G17" s="17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7"/>
      <c r="D18" s="176" t="s">
        <v>28</v>
      </c>
      <c r="E18" s="177"/>
      <c r="F18" s="178" t="s">
        <v>100</v>
      </c>
      <c r="G18" s="17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0" t="s">
        <v>24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3" t="s">
        <v>12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R23" s="3"/>
    </row>
    <row r="24" spans="2:20" ht="27" customHeight="1" thickBot="1" x14ac:dyDescent="0.25">
      <c r="B24" s="2"/>
      <c r="C24" s="36" t="s">
        <v>16</v>
      </c>
      <c r="D24" s="186" t="s">
        <v>84</v>
      </c>
      <c r="E24" s="187"/>
      <c r="F24" s="188"/>
      <c r="G24" s="189" t="s">
        <v>85</v>
      </c>
      <c r="H24" s="187"/>
      <c r="I24" s="188"/>
      <c r="J24" s="189" t="s">
        <v>86</v>
      </c>
      <c r="K24" s="187"/>
      <c r="L24" s="188"/>
      <c r="M24" s="189" t="s">
        <v>87</v>
      </c>
      <c r="N24" s="187"/>
      <c r="O24" s="188"/>
      <c r="P24" s="184" t="s">
        <v>13</v>
      </c>
      <c r="Q24" s="185"/>
      <c r="R24" s="3"/>
    </row>
    <row r="25" spans="2:20" ht="15" customHeight="1" x14ac:dyDescent="0.2">
      <c r="B25" s="2"/>
      <c r="C25" s="35" t="s">
        <v>17</v>
      </c>
      <c r="D25" s="373">
        <v>0.9</v>
      </c>
      <c r="E25" s="199"/>
      <c r="F25" s="200"/>
      <c r="G25" s="373">
        <v>0.9</v>
      </c>
      <c r="H25" s="199"/>
      <c r="I25" s="200"/>
      <c r="J25" s="373">
        <v>0.9</v>
      </c>
      <c r="K25" s="199"/>
      <c r="L25" s="200"/>
      <c r="M25" s="373">
        <v>0.9</v>
      </c>
      <c r="N25" s="199"/>
      <c r="O25" s="200"/>
      <c r="P25" s="265">
        <v>1</v>
      </c>
      <c r="Q25" s="243"/>
      <c r="R25" s="3"/>
    </row>
    <row r="26" spans="2:20" x14ac:dyDescent="0.2">
      <c r="B26" s="2"/>
      <c r="C26" s="34" t="s">
        <v>15</v>
      </c>
      <c r="D26" s="370"/>
      <c r="E26" s="228"/>
      <c r="F26" s="229"/>
      <c r="G26" s="227"/>
      <c r="H26" s="228"/>
      <c r="I26" s="229"/>
      <c r="J26" s="227"/>
      <c r="K26" s="228"/>
      <c r="L26" s="229"/>
      <c r="M26" s="227"/>
      <c r="N26" s="228"/>
      <c r="O26" s="229"/>
      <c r="P26" s="230"/>
      <c r="Q26" s="194"/>
      <c r="R26" s="3"/>
    </row>
    <row r="27" spans="2:20" ht="15.75" customHeight="1" x14ac:dyDescent="0.2">
      <c r="B27" s="2"/>
      <c r="C27" s="34" t="s">
        <v>36</v>
      </c>
      <c r="D27" s="370"/>
      <c r="E27" s="228"/>
      <c r="F27" s="229"/>
      <c r="G27" s="227"/>
      <c r="H27" s="228"/>
      <c r="I27" s="229"/>
      <c r="J27" s="227"/>
      <c r="K27" s="228"/>
      <c r="L27" s="229"/>
      <c r="M27" s="227"/>
      <c r="N27" s="228"/>
      <c r="O27" s="229"/>
      <c r="P27" s="371"/>
      <c r="Q27" s="372"/>
      <c r="R27" s="3"/>
    </row>
    <row r="28" spans="2:20" ht="15.75" customHeight="1" thickBot="1" x14ac:dyDescent="0.25">
      <c r="B28" s="2"/>
      <c r="C28" s="33" t="s">
        <v>29</v>
      </c>
      <c r="D28" s="237" t="e">
        <f>(D26/D27)*100</f>
        <v>#DIV/0!</v>
      </c>
      <c r="E28" s="238"/>
      <c r="F28" s="239"/>
      <c r="G28" s="237" t="e">
        <f>(G26/G27)*100</f>
        <v>#DIV/0!</v>
      </c>
      <c r="H28" s="238"/>
      <c r="I28" s="239"/>
      <c r="J28" s="237" t="e">
        <f>(J26/J27)*100</f>
        <v>#DIV/0!</v>
      </c>
      <c r="K28" s="238"/>
      <c r="L28" s="239"/>
      <c r="M28" s="237" t="e">
        <f>(M26/M27)*100</f>
        <v>#DIV/0!</v>
      </c>
      <c r="N28" s="238"/>
      <c r="O28" s="239"/>
      <c r="P28" s="240" t="e">
        <v>#DIV/0!</v>
      </c>
      <c r="Q28" s="24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8"/>
      <c r="J31" s="208"/>
      <c r="K31" s="208"/>
      <c r="L31" s="208"/>
      <c r="M31" s="208"/>
      <c r="N31" s="208"/>
      <c r="O31" s="208"/>
      <c r="P31" s="208"/>
      <c r="Q31" s="208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9" t="s">
        <v>22</v>
      </c>
      <c r="D42" s="210"/>
      <c r="E42" s="210"/>
      <c r="F42" s="210"/>
      <c r="G42" s="210"/>
      <c r="H42" s="210"/>
      <c r="I42" s="210"/>
      <c r="J42" s="210"/>
      <c r="K42" s="117" t="s">
        <v>77</v>
      </c>
      <c r="L42" s="118"/>
      <c r="M42" s="118"/>
      <c r="N42" s="118"/>
      <c r="O42" s="118"/>
      <c r="P42" s="118"/>
      <c r="Q42" s="119"/>
      <c r="R42" s="3"/>
    </row>
    <row r="43" spans="2:18" ht="28.5" customHeight="1" thickBot="1" x14ac:dyDescent="0.25">
      <c r="B43" s="2"/>
      <c r="C43" s="16"/>
      <c r="D43" s="17" t="s">
        <v>79</v>
      </c>
      <c r="E43" s="211" t="s">
        <v>80</v>
      </c>
      <c r="F43" s="211"/>
      <c r="G43" s="211"/>
      <c r="H43" s="211"/>
      <c r="I43" s="211"/>
      <c r="J43" s="212"/>
      <c r="K43" s="40"/>
      <c r="L43" s="41"/>
      <c r="M43" s="41"/>
      <c r="N43" s="41"/>
      <c r="O43" s="41"/>
      <c r="P43" s="41"/>
      <c r="Q43" s="42"/>
      <c r="R43" s="3"/>
    </row>
    <row r="44" spans="2:18" ht="38.25" customHeight="1" thickBot="1" x14ac:dyDescent="0.25">
      <c r="B44" s="2"/>
      <c r="C44" s="11" t="s">
        <v>18</v>
      </c>
      <c r="D44" s="19"/>
      <c r="E44" s="364"/>
      <c r="F44" s="365"/>
      <c r="G44" s="365"/>
      <c r="H44" s="365"/>
      <c r="I44" s="365"/>
      <c r="J44" s="366"/>
      <c r="K44" s="247"/>
      <c r="L44" s="247"/>
      <c r="M44" s="247"/>
      <c r="N44" s="247"/>
      <c r="O44" s="247"/>
      <c r="P44" s="247"/>
      <c r="Q44" s="248"/>
      <c r="R44" s="3"/>
    </row>
    <row r="45" spans="2:18" ht="38.25" customHeight="1" thickBot="1" x14ac:dyDescent="0.25">
      <c r="B45" s="2"/>
      <c r="C45" s="11" t="s">
        <v>19</v>
      </c>
      <c r="D45" s="19"/>
      <c r="E45" s="364"/>
      <c r="F45" s="365"/>
      <c r="G45" s="365"/>
      <c r="H45" s="365"/>
      <c r="I45" s="365"/>
      <c r="J45" s="366"/>
      <c r="K45" s="247"/>
      <c r="L45" s="247"/>
      <c r="M45" s="247"/>
      <c r="N45" s="247"/>
      <c r="O45" s="247"/>
      <c r="P45" s="247"/>
      <c r="Q45" s="248"/>
      <c r="R45" s="3"/>
    </row>
    <row r="46" spans="2:18" ht="38.25" customHeight="1" thickBot="1" x14ac:dyDescent="0.25">
      <c r="B46" s="2"/>
      <c r="C46" s="11" t="s">
        <v>90</v>
      </c>
      <c r="D46" s="19"/>
      <c r="E46" s="364"/>
      <c r="F46" s="365"/>
      <c r="G46" s="365"/>
      <c r="H46" s="365"/>
      <c r="I46" s="365"/>
      <c r="J46" s="366"/>
      <c r="K46" s="247"/>
      <c r="L46" s="247"/>
      <c r="M46" s="247"/>
      <c r="N46" s="247"/>
      <c r="O46" s="247"/>
      <c r="P46" s="247"/>
      <c r="Q46" s="248"/>
      <c r="R46" s="3"/>
    </row>
    <row r="47" spans="2:18" ht="38.25" customHeight="1" thickBot="1" x14ac:dyDescent="0.25">
      <c r="B47" s="2"/>
      <c r="C47" s="11" t="s">
        <v>20</v>
      </c>
      <c r="D47" s="19"/>
      <c r="E47" s="364"/>
      <c r="F47" s="365"/>
      <c r="G47" s="365"/>
      <c r="H47" s="365"/>
      <c r="I47" s="365"/>
      <c r="J47" s="366"/>
      <c r="K47" s="247"/>
      <c r="L47" s="247"/>
      <c r="M47" s="247"/>
      <c r="N47" s="247"/>
      <c r="O47" s="247"/>
      <c r="P47" s="247"/>
      <c r="Q47" s="248"/>
      <c r="R47" s="3"/>
    </row>
    <row r="48" spans="2:18" ht="38.25" customHeight="1" thickBot="1" x14ac:dyDescent="0.25">
      <c r="B48" s="2"/>
      <c r="C48" s="11" t="s">
        <v>21</v>
      </c>
      <c r="D48" s="19"/>
      <c r="E48" s="364"/>
      <c r="F48" s="365"/>
      <c r="G48" s="365"/>
      <c r="H48" s="365"/>
      <c r="I48" s="365"/>
      <c r="J48" s="366"/>
      <c r="K48" s="247"/>
      <c r="L48" s="247"/>
      <c r="M48" s="247"/>
      <c r="N48" s="247"/>
      <c r="O48" s="247"/>
      <c r="P48" s="247"/>
      <c r="Q48" s="248"/>
      <c r="R48" s="3"/>
    </row>
    <row r="49" spans="2:18" ht="38.25" customHeight="1" thickBot="1" x14ac:dyDescent="0.25">
      <c r="B49" s="2"/>
      <c r="C49" s="11" t="s">
        <v>38</v>
      </c>
      <c r="D49" s="19"/>
      <c r="E49" s="364"/>
      <c r="F49" s="365"/>
      <c r="G49" s="365"/>
      <c r="H49" s="365"/>
      <c r="I49" s="365"/>
      <c r="J49" s="366"/>
      <c r="K49" s="247"/>
      <c r="L49" s="247"/>
      <c r="M49" s="247"/>
      <c r="N49" s="247"/>
      <c r="O49" s="247"/>
      <c r="P49" s="247"/>
      <c r="Q49" s="248"/>
      <c r="R49" s="3"/>
    </row>
    <row r="50" spans="2:18" ht="38.25" customHeight="1" thickBot="1" x14ac:dyDescent="0.25">
      <c r="B50" s="2"/>
      <c r="C50" s="11" t="s">
        <v>64</v>
      </c>
      <c r="D50" s="19"/>
      <c r="E50" s="364"/>
      <c r="F50" s="365"/>
      <c r="G50" s="365"/>
      <c r="H50" s="365"/>
      <c r="I50" s="365"/>
      <c r="J50" s="366"/>
      <c r="K50" s="247"/>
      <c r="L50" s="247"/>
      <c r="M50" s="247"/>
      <c r="N50" s="247"/>
      <c r="O50" s="247"/>
      <c r="P50" s="247"/>
      <c r="Q50" s="248"/>
      <c r="R50" s="3"/>
    </row>
    <row r="51" spans="2:18" ht="38.25" customHeight="1" thickBot="1" x14ac:dyDescent="0.25">
      <c r="B51" s="2"/>
      <c r="C51" s="11" t="s">
        <v>65</v>
      </c>
      <c r="D51" s="19"/>
      <c r="E51" s="364"/>
      <c r="F51" s="365"/>
      <c r="G51" s="365"/>
      <c r="H51" s="365"/>
      <c r="I51" s="365"/>
      <c r="J51" s="366"/>
      <c r="K51" s="247"/>
      <c r="L51" s="247"/>
      <c r="M51" s="247"/>
      <c r="N51" s="247"/>
      <c r="O51" s="247"/>
      <c r="P51" s="247"/>
      <c r="Q51" s="248"/>
      <c r="R51" s="3"/>
    </row>
    <row r="52" spans="2:18" ht="38.25" customHeight="1" thickBot="1" x14ac:dyDescent="0.25">
      <c r="B52" s="2"/>
      <c r="C52" s="11" t="s">
        <v>66</v>
      </c>
      <c r="D52" s="19"/>
      <c r="E52" s="364"/>
      <c r="F52" s="365"/>
      <c r="G52" s="365"/>
      <c r="H52" s="365"/>
      <c r="I52" s="365"/>
      <c r="J52" s="366"/>
      <c r="K52" s="247"/>
      <c r="L52" s="247"/>
      <c r="M52" s="247"/>
      <c r="N52" s="247"/>
      <c r="O52" s="247"/>
      <c r="P52" s="247"/>
      <c r="Q52" s="248"/>
      <c r="R52" s="3"/>
    </row>
    <row r="53" spans="2:18" ht="39" customHeight="1" thickBot="1" x14ac:dyDescent="0.25">
      <c r="B53" s="2"/>
      <c r="C53" s="11" t="s">
        <v>67</v>
      </c>
      <c r="D53" s="18"/>
      <c r="E53" s="364"/>
      <c r="F53" s="365"/>
      <c r="G53" s="365"/>
      <c r="H53" s="365"/>
      <c r="I53" s="365"/>
      <c r="J53" s="366"/>
      <c r="K53" s="247"/>
      <c r="L53" s="247"/>
      <c r="M53" s="247"/>
      <c r="N53" s="247"/>
      <c r="O53" s="247"/>
      <c r="P53" s="247"/>
      <c r="Q53" s="248"/>
      <c r="R53" s="3"/>
    </row>
    <row r="54" spans="2:18" ht="39" customHeight="1" thickBot="1" x14ac:dyDescent="0.25">
      <c r="B54" s="2"/>
      <c r="C54" s="43" t="s">
        <v>89</v>
      </c>
      <c r="D54" s="18"/>
      <c r="E54" s="364"/>
      <c r="F54" s="365"/>
      <c r="G54" s="365"/>
      <c r="H54" s="365"/>
      <c r="I54" s="365"/>
      <c r="J54" s="366"/>
      <c r="K54" s="279"/>
      <c r="L54" s="279"/>
      <c r="M54" s="279"/>
      <c r="N54" s="279"/>
      <c r="O54" s="279"/>
      <c r="P54" s="279"/>
      <c r="Q54" s="280"/>
      <c r="R54" s="3"/>
    </row>
    <row r="55" spans="2:18" ht="40.5" customHeight="1" thickBot="1" x14ac:dyDescent="0.25">
      <c r="B55" s="2"/>
      <c r="C55" s="11" t="s">
        <v>68</v>
      </c>
      <c r="D55" s="18"/>
      <c r="E55" s="367"/>
      <c r="F55" s="368"/>
      <c r="G55" s="368"/>
      <c r="H55" s="368"/>
      <c r="I55" s="368"/>
      <c r="J55" s="369"/>
      <c r="K55" s="247"/>
      <c r="L55" s="247"/>
      <c r="M55" s="247"/>
      <c r="N55" s="247"/>
      <c r="O55" s="247"/>
      <c r="P55" s="247"/>
      <c r="Q55" s="248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2" t="s">
        <v>39</v>
      </c>
      <c r="D103" s="31"/>
      <c r="H103" s="30" t="s">
        <v>23</v>
      </c>
      <c r="I103" s="30" t="s">
        <v>25</v>
      </c>
      <c r="J103" s="30" t="s">
        <v>70</v>
      </c>
      <c r="U103" s="29" t="s">
        <v>30</v>
      </c>
    </row>
    <row r="104" spans="3:21" ht="25.5" hidden="1" x14ac:dyDescent="0.2">
      <c r="C104" s="25" t="s">
        <v>46</v>
      </c>
      <c r="D104" s="27"/>
      <c r="H104" s="28" t="s">
        <v>4</v>
      </c>
      <c r="I104" s="28" t="s">
        <v>7</v>
      </c>
      <c r="J104" s="28" t="s">
        <v>71</v>
      </c>
      <c r="M104" s="225"/>
      <c r="N104" s="225"/>
    </row>
    <row r="105" spans="3:21" ht="25.5" hidden="1" x14ac:dyDescent="0.2">
      <c r="C105" s="25" t="s">
        <v>47</v>
      </c>
      <c r="D105" s="27"/>
      <c r="H105" s="28" t="s">
        <v>76</v>
      </c>
      <c r="I105" s="28" t="s">
        <v>88</v>
      </c>
      <c r="J105" s="28" t="s">
        <v>72</v>
      </c>
      <c r="M105" s="226"/>
      <c r="N105" s="226"/>
    </row>
    <row r="106" spans="3:21" ht="38.25" hidden="1" x14ac:dyDescent="0.2">
      <c r="C106" s="25" t="s">
        <v>48</v>
      </c>
      <c r="D106" s="27"/>
      <c r="H106" s="28" t="s">
        <v>5</v>
      </c>
      <c r="I106" s="28" t="s">
        <v>8</v>
      </c>
      <c r="J106" s="28" t="s">
        <v>73</v>
      </c>
      <c r="M106" s="226"/>
      <c r="N106" s="226"/>
    </row>
    <row r="107" spans="3:21" hidden="1" x14ac:dyDescent="0.2">
      <c r="C107" s="25" t="s">
        <v>49</v>
      </c>
      <c r="D107" s="27"/>
      <c r="H107" s="28"/>
      <c r="I107" s="28" t="s">
        <v>75</v>
      </c>
      <c r="J107" s="28" t="s">
        <v>74</v>
      </c>
      <c r="M107" s="226"/>
      <c r="N107" s="226"/>
    </row>
    <row r="108" spans="3:21" ht="25.5" hidden="1" x14ac:dyDescent="0.2">
      <c r="C108" s="25" t="s">
        <v>50</v>
      </c>
      <c r="D108" s="27"/>
      <c r="H108" s="28"/>
      <c r="I108" s="28" t="s">
        <v>9</v>
      </c>
      <c r="J108" s="28" t="s">
        <v>78</v>
      </c>
      <c r="M108" s="226"/>
      <c r="N108" s="226"/>
    </row>
    <row r="109" spans="3:21" hidden="1" x14ac:dyDescent="0.2">
      <c r="C109" s="25" t="s">
        <v>51</v>
      </c>
      <c r="D109" s="27"/>
      <c r="H109" s="28"/>
      <c r="I109" s="28" t="s">
        <v>10</v>
      </c>
      <c r="J109" s="28"/>
      <c r="M109" s="226"/>
      <c r="N109" s="226"/>
    </row>
    <row r="110" spans="3:21" hidden="1" x14ac:dyDescent="0.2">
      <c r="C110" s="25" t="s">
        <v>52</v>
      </c>
      <c r="D110" s="27"/>
      <c r="M110" s="225"/>
      <c r="N110" s="225"/>
    </row>
    <row r="111" spans="3:21" ht="66" hidden="1" customHeight="1" x14ac:dyDescent="0.2">
      <c r="C111" s="25" t="s">
        <v>53</v>
      </c>
      <c r="D111" s="27"/>
      <c r="M111" s="224"/>
      <c r="N111" s="224"/>
    </row>
    <row r="112" spans="3:21" hidden="1" x14ac:dyDescent="0.2">
      <c r="C112" s="25" t="s">
        <v>37</v>
      </c>
      <c r="D112" s="27"/>
    </row>
    <row r="113" spans="3:4" ht="25.5" hidden="1" x14ac:dyDescent="0.2">
      <c r="C113" s="25" t="s">
        <v>54</v>
      </c>
      <c r="D113" s="27"/>
    </row>
    <row r="114" spans="3:4" ht="25.5" hidden="1" x14ac:dyDescent="0.2">
      <c r="C114" s="25" t="s">
        <v>55</v>
      </c>
      <c r="D114" s="27"/>
    </row>
    <row r="115" spans="3:4" ht="25.5" hidden="1" x14ac:dyDescent="0.2">
      <c r="C115" s="25" t="s">
        <v>56</v>
      </c>
      <c r="D115" s="27"/>
    </row>
    <row r="116" spans="3:4" hidden="1" x14ac:dyDescent="0.2">
      <c r="C116" s="25" t="s">
        <v>41</v>
      </c>
      <c r="D116" s="24"/>
    </row>
    <row r="117" spans="3:4" hidden="1" x14ac:dyDescent="0.2">
      <c r="C117" s="25" t="s">
        <v>40</v>
      </c>
      <c r="D117" s="26"/>
    </row>
    <row r="118" spans="3:4" hidden="1" x14ac:dyDescent="0.2">
      <c r="C118" s="25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5" t="s">
        <v>30</v>
      </c>
    </row>
    <row r="122" spans="3:4" ht="18.75" hidden="1" customHeight="1" x14ac:dyDescent="0.2">
      <c r="C122" s="15" t="s">
        <v>33</v>
      </c>
    </row>
    <row r="123" spans="3:4" ht="15" hidden="1" customHeight="1" x14ac:dyDescent="0.2">
      <c r="C123" s="15" t="s">
        <v>42</v>
      </c>
    </row>
    <row r="124" spans="3:4" ht="11.25" hidden="1" customHeight="1" x14ac:dyDescent="0.2">
      <c r="C124" s="15" t="s">
        <v>31</v>
      </c>
    </row>
    <row r="125" spans="3:4" ht="16.5" hidden="1" customHeight="1" x14ac:dyDescent="0.2">
      <c r="C125" s="15" t="s">
        <v>32</v>
      </c>
    </row>
    <row r="126" spans="3:4" ht="12" hidden="1" customHeight="1" x14ac:dyDescent="0.2">
      <c r="C126" s="15" t="s">
        <v>34</v>
      </c>
    </row>
    <row r="127" spans="3:4" ht="25.5" hidden="1" customHeight="1" x14ac:dyDescent="0.2">
      <c r="C127" s="15" t="s">
        <v>35</v>
      </c>
    </row>
    <row r="128" spans="3:4" ht="27.75" hidden="1" customHeight="1" x14ac:dyDescent="0.2">
      <c r="C128" s="15" t="s">
        <v>43</v>
      </c>
    </row>
    <row r="129" spans="3:3" ht="36.75" hidden="1" customHeight="1" x14ac:dyDescent="0.2">
      <c r="C129" s="23" t="s">
        <v>44</v>
      </c>
    </row>
    <row r="130" spans="3:3" hidden="1" x14ac:dyDescent="0.2">
      <c r="C130" s="15" t="s">
        <v>45</v>
      </c>
    </row>
    <row r="131" spans="3:3" hidden="1" x14ac:dyDescent="0.2"/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ione de la lista desplegable la tendencia esperada" sqref="P13:Q14">
      <formula1>$J$104:$J$108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/>
    <dataValidation allowBlank="1" showInputMessage="1" showErrorMessage="1" prompt="Identifique el resultado del indicador en la medición desarrollada" sqref="D28 P28 G28 J28 M28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valor registrado en el numerador de la fórmula de cálculo" sqref="D26 G26 J26 M26 P26"/>
    <dataValidation allowBlank="1" showInputMessage="1" showErrorMessage="1" prompt="Valor que se espera alcance el Indicador" sqref="D25 P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U131"/>
  <sheetViews>
    <sheetView showGridLines="0" zoomScale="85" zoomScaleNormal="85" zoomScaleSheetLayoutView="89" workbookViewId="0">
      <selection activeCell="K13" sqref="K13:L14"/>
    </sheetView>
  </sheetViews>
  <sheetFormatPr baseColWidth="10" defaultColWidth="11.42578125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97"/>
      <c r="C2" s="98"/>
      <c r="D2" s="99"/>
      <c r="E2" s="103" t="s">
        <v>92</v>
      </c>
      <c r="F2" s="104"/>
      <c r="G2" s="104"/>
      <c r="H2" s="104"/>
      <c r="I2" s="104"/>
      <c r="J2" s="104"/>
      <c r="K2" s="104"/>
      <c r="L2" s="104"/>
      <c r="M2" s="104"/>
      <c r="N2" s="105"/>
      <c r="O2" s="112" t="s">
        <v>91</v>
      </c>
      <c r="P2" s="112"/>
      <c r="Q2" s="112"/>
      <c r="R2" s="112"/>
    </row>
    <row r="3" spans="2:18" ht="24.75" customHeight="1" x14ac:dyDescent="0.2">
      <c r="B3" s="100"/>
      <c r="C3" s="101"/>
      <c r="D3" s="102"/>
      <c r="E3" s="106"/>
      <c r="F3" s="107"/>
      <c r="G3" s="107"/>
      <c r="H3" s="107"/>
      <c r="I3" s="107"/>
      <c r="J3" s="107"/>
      <c r="K3" s="107"/>
      <c r="L3" s="107"/>
      <c r="M3" s="107"/>
      <c r="N3" s="108"/>
      <c r="O3" s="112" t="s">
        <v>82</v>
      </c>
      <c r="P3" s="112"/>
      <c r="Q3" s="112"/>
      <c r="R3" s="112"/>
    </row>
    <row r="4" spans="2:18" ht="24.75" customHeight="1" thickBot="1" x14ac:dyDescent="0.25">
      <c r="B4" s="100"/>
      <c r="C4" s="101"/>
      <c r="D4" s="102"/>
      <c r="E4" s="109"/>
      <c r="F4" s="110"/>
      <c r="G4" s="110"/>
      <c r="H4" s="110"/>
      <c r="I4" s="110"/>
      <c r="J4" s="110"/>
      <c r="K4" s="110"/>
      <c r="L4" s="110"/>
      <c r="M4" s="110"/>
      <c r="N4" s="111"/>
      <c r="O4" s="112" t="s">
        <v>83</v>
      </c>
      <c r="P4" s="112"/>
      <c r="Q4" s="112"/>
      <c r="R4" s="112"/>
    </row>
    <row r="5" spans="2:18" ht="13.5" thickBot="1" x14ac:dyDescent="0.25">
      <c r="B5" s="374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375"/>
      <c r="P5" s="375"/>
      <c r="Q5" s="375"/>
      <c r="R5" s="376"/>
    </row>
    <row r="6" spans="2:18" ht="15" customHeight="1" thickBot="1" x14ac:dyDescent="0.25">
      <c r="B6" s="117" t="s">
        <v>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ht="13.5" thickBot="1" x14ac:dyDescent="0.25">
      <c r="B7" s="2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"/>
    </row>
    <row r="8" spans="2:18" ht="23.25" customHeight="1" thickBot="1" x14ac:dyDescent="0.25">
      <c r="B8" s="2"/>
      <c r="C8" s="4" t="s">
        <v>62</v>
      </c>
      <c r="D8" s="121" t="s">
        <v>53</v>
      </c>
      <c r="E8" s="122"/>
      <c r="F8" s="122"/>
      <c r="G8" s="122"/>
      <c r="H8" s="122"/>
      <c r="I8" s="123"/>
      <c r="J8" s="124" t="s">
        <v>58</v>
      </c>
      <c r="K8" s="125"/>
      <c r="L8" s="126" t="s">
        <v>111</v>
      </c>
      <c r="M8" s="127"/>
      <c r="N8" s="127"/>
      <c r="O8" s="127"/>
      <c r="P8" s="127"/>
      <c r="Q8" s="128"/>
      <c r="R8" s="3"/>
    </row>
    <row r="9" spans="2:18" ht="23.25" customHeight="1" thickBot="1" x14ac:dyDescent="0.25">
      <c r="B9" s="2"/>
      <c r="C9" s="4" t="s">
        <v>61</v>
      </c>
      <c r="D9" s="84" t="s">
        <v>93</v>
      </c>
      <c r="E9" s="85"/>
      <c r="F9" s="85"/>
      <c r="G9" s="85"/>
      <c r="H9" s="85"/>
      <c r="I9" s="86"/>
      <c r="J9" s="87" t="s">
        <v>59</v>
      </c>
      <c r="K9" s="88"/>
      <c r="L9" s="91" t="s">
        <v>114</v>
      </c>
      <c r="M9" s="92"/>
      <c r="N9" s="92"/>
      <c r="O9" s="92"/>
      <c r="P9" s="92"/>
      <c r="Q9" s="93"/>
      <c r="R9" s="3"/>
    </row>
    <row r="10" spans="2:18" ht="23.25" customHeight="1" thickBot="1" x14ac:dyDescent="0.25">
      <c r="B10" s="2"/>
      <c r="C10" s="4" t="s">
        <v>60</v>
      </c>
      <c r="D10" s="84"/>
      <c r="E10" s="85"/>
      <c r="F10" s="85"/>
      <c r="G10" s="85"/>
      <c r="H10" s="85"/>
      <c r="I10" s="86"/>
      <c r="J10" s="89"/>
      <c r="K10" s="90"/>
      <c r="L10" s="94"/>
      <c r="M10" s="95"/>
      <c r="N10" s="95"/>
      <c r="O10" s="95"/>
      <c r="P10" s="95"/>
      <c r="Q10" s="96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56" t="s">
        <v>14</v>
      </c>
      <c r="D12" s="157"/>
      <c r="E12" s="156" t="s">
        <v>63</v>
      </c>
      <c r="F12" s="158"/>
      <c r="G12" s="159" t="s">
        <v>1</v>
      </c>
      <c r="H12" s="160"/>
      <c r="I12" s="156" t="s">
        <v>3</v>
      </c>
      <c r="J12" s="158"/>
      <c r="K12" s="161" t="s">
        <v>6</v>
      </c>
      <c r="L12" s="162"/>
      <c r="M12" s="163" t="s">
        <v>2</v>
      </c>
      <c r="N12" s="164"/>
      <c r="O12" s="165"/>
      <c r="P12" s="129" t="s">
        <v>69</v>
      </c>
      <c r="Q12" s="130"/>
      <c r="R12" s="3"/>
    </row>
    <row r="13" spans="2:18" ht="15" customHeight="1" x14ac:dyDescent="0.2">
      <c r="B13" s="2"/>
      <c r="C13" s="131" t="s">
        <v>112</v>
      </c>
      <c r="D13" s="132"/>
      <c r="E13" s="131" t="s">
        <v>107</v>
      </c>
      <c r="F13" s="136"/>
      <c r="G13" s="138" t="s">
        <v>81</v>
      </c>
      <c r="H13" s="139"/>
      <c r="I13" s="142" t="s">
        <v>4</v>
      </c>
      <c r="J13" s="143"/>
      <c r="K13" s="146" t="s">
        <v>8</v>
      </c>
      <c r="L13" s="147"/>
      <c r="M13" s="142" t="s">
        <v>113</v>
      </c>
      <c r="N13" s="150"/>
      <c r="O13" s="151"/>
      <c r="P13" s="154" t="s">
        <v>78</v>
      </c>
      <c r="Q13" s="143"/>
      <c r="R13" s="3"/>
    </row>
    <row r="14" spans="2:18" ht="51" customHeight="1" thickBot="1" x14ac:dyDescent="0.25">
      <c r="B14" s="2"/>
      <c r="C14" s="133"/>
      <c r="D14" s="134"/>
      <c r="E14" s="133"/>
      <c r="F14" s="137"/>
      <c r="G14" s="140"/>
      <c r="H14" s="141"/>
      <c r="I14" s="144"/>
      <c r="J14" s="145"/>
      <c r="K14" s="148"/>
      <c r="L14" s="149"/>
      <c r="M14" s="144"/>
      <c r="N14" s="152"/>
      <c r="O14" s="153"/>
      <c r="P14" s="155"/>
      <c r="Q14" s="145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63" t="s">
        <v>11</v>
      </c>
      <c r="D16" s="168" t="s">
        <v>26</v>
      </c>
      <c r="E16" s="169"/>
      <c r="F16" s="170" t="s">
        <v>98</v>
      </c>
      <c r="G16" s="171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66"/>
      <c r="D17" s="172" t="s">
        <v>27</v>
      </c>
      <c r="E17" s="173"/>
      <c r="F17" s="174" t="s">
        <v>99</v>
      </c>
      <c r="G17" s="175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67"/>
      <c r="D18" s="176" t="s">
        <v>28</v>
      </c>
      <c r="E18" s="177"/>
      <c r="F18" s="178" t="s">
        <v>100</v>
      </c>
      <c r="G18" s="179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180" t="s">
        <v>24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183" t="s">
        <v>12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5"/>
      <c r="R23" s="3"/>
    </row>
    <row r="24" spans="2:20" ht="27" customHeight="1" thickBot="1" x14ac:dyDescent="0.25">
      <c r="B24" s="2"/>
      <c r="C24" s="36" t="s">
        <v>16</v>
      </c>
      <c r="D24" s="186" t="s">
        <v>84</v>
      </c>
      <c r="E24" s="187"/>
      <c r="F24" s="188"/>
      <c r="G24" s="189" t="s">
        <v>85</v>
      </c>
      <c r="H24" s="187"/>
      <c r="I24" s="188"/>
      <c r="J24" s="189" t="s">
        <v>86</v>
      </c>
      <c r="K24" s="187"/>
      <c r="L24" s="188"/>
      <c r="M24" s="189" t="s">
        <v>87</v>
      </c>
      <c r="N24" s="187"/>
      <c r="O24" s="188"/>
      <c r="P24" s="184" t="s">
        <v>13</v>
      </c>
      <c r="Q24" s="185"/>
      <c r="R24" s="3"/>
    </row>
    <row r="25" spans="2:20" ht="15" customHeight="1" x14ac:dyDescent="0.2">
      <c r="B25" s="2"/>
      <c r="C25" s="35" t="s">
        <v>17</v>
      </c>
      <c r="D25" s="373">
        <v>0.9</v>
      </c>
      <c r="E25" s="199"/>
      <c r="F25" s="200"/>
      <c r="G25" s="373">
        <v>0.9</v>
      </c>
      <c r="H25" s="199"/>
      <c r="I25" s="200"/>
      <c r="J25" s="373">
        <v>0.9</v>
      </c>
      <c r="K25" s="199"/>
      <c r="L25" s="200"/>
      <c r="M25" s="373">
        <v>0.9</v>
      </c>
      <c r="N25" s="199"/>
      <c r="O25" s="200"/>
      <c r="P25" s="265">
        <v>1</v>
      </c>
      <c r="Q25" s="243"/>
      <c r="R25" s="3"/>
    </row>
    <row r="26" spans="2:20" x14ac:dyDescent="0.2">
      <c r="B26" s="2"/>
      <c r="C26" s="34" t="s">
        <v>15</v>
      </c>
      <c r="D26" s="370"/>
      <c r="E26" s="228"/>
      <c r="F26" s="229"/>
      <c r="G26" s="227"/>
      <c r="H26" s="228"/>
      <c r="I26" s="229"/>
      <c r="J26" s="227"/>
      <c r="K26" s="228"/>
      <c r="L26" s="229"/>
      <c r="M26" s="227"/>
      <c r="N26" s="228"/>
      <c r="O26" s="229"/>
      <c r="P26" s="230"/>
      <c r="Q26" s="194"/>
      <c r="R26" s="3"/>
    </row>
    <row r="27" spans="2:20" ht="15.75" customHeight="1" x14ac:dyDescent="0.2">
      <c r="B27" s="2"/>
      <c r="C27" s="34" t="s">
        <v>36</v>
      </c>
      <c r="D27" s="370"/>
      <c r="E27" s="228"/>
      <c r="F27" s="229"/>
      <c r="G27" s="227"/>
      <c r="H27" s="228"/>
      <c r="I27" s="229"/>
      <c r="J27" s="227"/>
      <c r="K27" s="228"/>
      <c r="L27" s="229"/>
      <c r="M27" s="227"/>
      <c r="N27" s="228"/>
      <c r="O27" s="229"/>
      <c r="P27" s="371"/>
      <c r="Q27" s="372"/>
      <c r="R27" s="3"/>
    </row>
    <row r="28" spans="2:20" ht="15.75" customHeight="1" thickBot="1" x14ac:dyDescent="0.25">
      <c r="B28" s="2"/>
      <c r="C28" s="33" t="s">
        <v>29</v>
      </c>
      <c r="D28" s="237" t="e">
        <f>(D26/D27)*100</f>
        <v>#DIV/0!</v>
      </c>
      <c r="E28" s="238"/>
      <c r="F28" s="239"/>
      <c r="G28" s="237" t="e">
        <f>(G26/G27)*100</f>
        <v>#DIV/0!</v>
      </c>
      <c r="H28" s="238"/>
      <c r="I28" s="239"/>
      <c r="J28" s="237" t="e">
        <f>(J26/J27)*100</f>
        <v>#DIV/0!</v>
      </c>
      <c r="K28" s="238"/>
      <c r="L28" s="239"/>
      <c r="M28" s="237" t="e">
        <f>(M26/M27)*100</f>
        <v>#DIV/0!</v>
      </c>
      <c r="N28" s="238"/>
      <c r="O28" s="239"/>
      <c r="P28" s="240" t="e">
        <v>#DIV/0!</v>
      </c>
      <c r="Q28" s="24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208"/>
      <c r="J31" s="208"/>
      <c r="K31" s="208"/>
      <c r="L31" s="208"/>
      <c r="M31" s="208"/>
      <c r="N31" s="208"/>
      <c r="O31" s="208"/>
      <c r="P31" s="208"/>
      <c r="Q31" s="208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209" t="s">
        <v>22</v>
      </c>
      <c r="D42" s="210"/>
      <c r="E42" s="210"/>
      <c r="F42" s="210"/>
      <c r="G42" s="210"/>
      <c r="H42" s="210"/>
      <c r="I42" s="210"/>
      <c r="J42" s="210"/>
      <c r="K42" s="117" t="s">
        <v>77</v>
      </c>
      <c r="L42" s="118"/>
      <c r="M42" s="118"/>
      <c r="N42" s="118"/>
      <c r="O42" s="118"/>
      <c r="P42" s="118"/>
      <c r="Q42" s="119"/>
      <c r="R42" s="3"/>
    </row>
    <row r="43" spans="2:18" ht="28.5" customHeight="1" thickBot="1" x14ac:dyDescent="0.25">
      <c r="B43" s="2"/>
      <c r="C43" s="16"/>
      <c r="D43" s="17" t="s">
        <v>79</v>
      </c>
      <c r="E43" s="211" t="s">
        <v>80</v>
      </c>
      <c r="F43" s="211"/>
      <c r="G43" s="211"/>
      <c r="H43" s="211"/>
      <c r="I43" s="211"/>
      <c r="J43" s="212"/>
      <c r="K43" s="40"/>
      <c r="L43" s="41"/>
      <c r="M43" s="41"/>
      <c r="N43" s="41"/>
      <c r="O43" s="41"/>
      <c r="P43" s="41"/>
      <c r="Q43" s="42"/>
      <c r="R43" s="3"/>
    </row>
    <row r="44" spans="2:18" ht="38.25" customHeight="1" thickBot="1" x14ac:dyDescent="0.25">
      <c r="B44" s="2"/>
      <c r="C44" s="11" t="s">
        <v>18</v>
      </c>
      <c r="D44" s="19"/>
      <c r="E44" s="364"/>
      <c r="F44" s="365"/>
      <c r="G44" s="365"/>
      <c r="H44" s="365"/>
      <c r="I44" s="365"/>
      <c r="J44" s="366"/>
      <c r="K44" s="247"/>
      <c r="L44" s="247"/>
      <c r="M44" s="247"/>
      <c r="N44" s="247"/>
      <c r="O44" s="247"/>
      <c r="P44" s="247"/>
      <c r="Q44" s="248"/>
      <c r="R44" s="3"/>
    </row>
    <row r="45" spans="2:18" ht="38.25" customHeight="1" thickBot="1" x14ac:dyDescent="0.25">
      <c r="B45" s="2"/>
      <c r="C45" s="11" t="s">
        <v>19</v>
      </c>
      <c r="D45" s="19"/>
      <c r="E45" s="364"/>
      <c r="F45" s="365"/>
      <c r="G45" s="365"/>
      <c r="H45" s="365"/>
      <c r="I45" s="365"/>
      <c r="J45" s="366"/>
      <c r="K45" s="247"/>
      <c r="L45" s="247"/>
      <c r="M45" s="247"/>
      <c r="N45" s="247"/>
      <c r="O45" s="247"/>
      <c r="P45" s="247"/>
      <c r="Q45" s="248"/>
      <c r="R45" s="3"/>
    </row>
    <row r="46" spans="2:18" ht="38.25" customHeight="1" thickBot="1" x14ac:dyDescent="0.25">
      <c r="B46" s="2"/>
      <c r="C46" s="11" t="s">
        <v>90</v>
      </c>
      <c r="D46" s="19"/>
      <c r="E46" s="364"/>
      <c r="F46" s="365"/>
      <c r="G46" s="365"/>
      <c r="H46" s="365"/>
      <c r="I46" s="365"/>
      <c r="J46" s="366"/>
      <c r="K46" s="247"/>
      <c r="L46" s="247"/>
      <c r="M46" s="247"/>
      <c r="N46" s="247"/>
      <c r="O46" s="247"/>
      <c r="P46" s="247"/>
      <c r="Q46" s="248"/>
      <c r="R46" s="3"/>
    </row>
    <row r="47" spans="2:18" ht="38.25" customHeight="1" thickBot="1" x14ac:dyDescent="0.25">
      <c r="B47" s="2"/>
      <c r="C47" s="11" t="s">
        <v>20</v>
      </c>
      <c r="D47" s="19"/>
      <c r="E47" s="364"/>
      <c r="F47" s="365"/>
      <c r="G47" s="365"/>
      <c r="H47" s="365"/>
      <c r="I47" s="365"/>
      <c r="J47" s="366"/>
      <c r="K47" s="247"/>
      <c r="L47" s="247"/>
      <c r="M47" s="247"/>
      <c r="N47" s="247"/>
      <c r="O47" s="247"/>
      <c r="P47" s="247"/>
      <c r="Q47" s="248"/>
      <c r="R47" s="3"/>
    </row>
    <row r="48" spans="2:18" ht="38.25" customHeight="1" thickBot="1" x14ac:dyDescent="0.25">
      <c r="B48" s="2"/>
      <c r="C48" s="11" t="s">
        <v>21</v>
      </c>
      <c r="D48" s="19"/>
      <c r="E48" s="364"/>
      <c r="F48" s="365"/>
      <c r="G48" s="365"/>
      <c r="H48" s="365"/>
      <c r="I48" s="365"/>
      <c r="J48" s="366"/>
      <c r="K48" s="247"/>
      <c r="L48" s="247"/>
      <c r="M48" s="247"/>
      <c r="N48" s="247"/>
      <c r="O48" s="247"/>
      <c r="P48" s="247"/>
      <c r="Q48" s="248"/>
      <c r="R48" s="3"/>
    </row>
    <row r="49" spans="2:18" ht="38.25" customHeight="1" thickBot="1" x14ac:dyDescent="0.25">
      <c r="B49" s="2"/>
      <c r="C49" s="11" t="s">
        <v>38</v>
      </c>
      <c r="D49" s="19"/>
      <c r="E49" s="364"/>
      <c r="F49" s="365"/>
      <c r="G49" s="365"/>
      <c r="H49" s="365"/>
      <c r="I49" s="365"/>
      <c r="J49" s="366"/>
      <c r="K49" s="247"/>
      <c r="L49" s="247"/>
      <c r="M49" s="247"/>
      <c r="N49" s="247"/>
      <c r="O49" s="247"/>
      <c r="P49" s="247"/>
      <c r="Q49" s="248"/>
      <c r="R49" s="3"/>
    </row>
    <row r="50" spans="2:18" ht="38.25" customHeight="1" thickBot="1" x14ac:dyDescent="0.25">
      <c r="B50" s="2"/>
      <c r="C50" s="11" t="s">
        <v>64</v>
      </c>
      <c r="D50" s="19"/>
      <c r="E50" s="364"/>
      <c r="F50" s="365"/>
      <c r="G50" s="365"/>
      <c r="H50" s="365"/>
      <c r="I50" s="365"/>
      <c r="J50" s="366"/>
      <c r="K50" s="247"/>
      <c r="L50" s="247"/>
      <c r="M50" s="247"/>
      <c r="N50" s="247"/>
      <c r="O50" s="247"/>
      <c r="P50" s="247"/>
      <c r="Q50" s="248"/>
      <c r="R50" s="3"/>
    </row>
    <row r="51" spans="2:18" ht="38.25" customHeight="1" thickBot="1" x14ac:dyDescent="0.25">
      <c r="B51" s="2"/>
      <c r="C51" s="11" t="s">
        <v>65</v>
      </c>
      <c r="D51" s="19"/>
      <c r="E51" s="364"/>
      <c r="F51" s="365"/>
      <c r="G51" s="365"/>
      <c r="H51" s="365"/>
      <c r="I51" s="365"/>
      <c r="J51" s="366"/>
      <c r="K51" s="247"/>
      <c r="L51" s="247"/>
      <c r="M51" s="247"/>
      <c r="N51" s="247"/>
      <c r="O51" s="247"/>
      <c r="P51" s="247"/>
      <c r="Q51" s="248"/>
      <c r="R51" s="3"/>
    </row>
    <row r="52" spans="2:18" ht="38.25" customHeight="1" thickBot="1" x14ac:dyDescent="0.25">
      <c r="B52" s="2"/>
      <c r="C52" s="11" t="s">
        <v>66</v>
      </c>
      <c r="D52" s="19"/>
      <c r="E52" s="364"/>
      <c r="F52" s="365"/>
      <c r="G52" s="365"/>
      <c r="H52" s="365"/>
      <c r="I52" s="365"/>
      <c r="J52" s="366"/>
      <c r="K52" s="247"/>
      <c r="L52" s="247"/>
      <c r="M52" s="247"/>
      <c r="N52" s="247"/>
      <c r="O52" s="247"/>
      <c r="P52" s="247"/>
      <c r="Q52" s="248"/>
      <c r="R52" s="3"/>
    </row>
    <row r="53" spans="2:18" ht="39" customHeight="1" thickBot="1" x14ac:dyDescent="0.25">
      <c r="B53" s="2"/>
      <c r="C53" s="11" t="s">
        <v>67</v>
      </c>
      <c r="D53" s="18"/>
      <c r="E53" s="364"/>
      <c r="F53" s="365"/>
      <c r="G53" s="365"/>
      <c r="H53" s="365"/>
      <c r="I53" s="365"/>
      <c r="J53" s="366"/>
      <c r="K53" s="247"/>
      <c r="L53" s="247"/>
      <c r="M53" s="247"/>
      <c r="N53" s="247"/>
      <c r="O53" s="247"/>
      <c r="P53" s="247"/>
      <c r="Q53" s="248"/>
      <c r="R53" s="3"/>
    </row>
    <row r="54" spans="2:18" ht="39" customHeight="1" thickBot="1" x14ac:dyDescent="0.25">
      <c r="B54" s="2"/>
      <c r="C54" s="43" t="s">
        <v>89</v>
      </c>
      <c r="D54" s="18"/>
      <c r="E54" s="364"/>
      <c r="F54" s="365"/>
      <c r="G54" s="365"/>
      <c r="H54" s="365"/>
      <c r="I54" s="365"/>
      <c r="J54" s="366"/>
      <c r="K54" s="279"/>
      <c r="L54" s="279"/>
      <c r="M54" s="279"/>
      <c r="N54" s="279"/>
      <c r="O54" s="279"/>
      <c r="P54" s="279"/>
      <c r="Q54" s="280"/>
      <c r="R54" s="3"/>
    </row>
    <row r="55" spans="2:18" ht="40.5" customHeight="1" thickBot="1" x14ac:dyDescent="0.25">
      <c r="B55" s="2"/>
      <c r="C55" s="11" t="s">
        <v>68</v>
      </c>
      <c r="D55" s="18"/>
      <c r="E55" s="367"/>
      <c r="F55" s="368"/>
      <c r="G55" s="368"/>
      <c r="H55" s="368"/>
      <c r="I55" s="368"/>
      <c r="J55" s="369"/>
      <c r="K55" s="247"/>
      <c r="L55" s="247"/>
      <c r="M55" s="247"/>
      <c r="N55" s="247"/>
      <c r="O55" s="247"/>
      <c r="P55" s="247"/>
      <c r="Q55" s="248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2" t="s">
        <v>39</v>
      </c>
      <c r="D103" s="31"/>
      <c r="H103" s="30" t="s">
        <v>23</v>
      </c>
      <c r="I103" s="30" t="s">
        <v>25</v>
      </c>
      <c r="J103" s="30" t="s">
        <v>70</v>
      </c>
      <c r="U103" s="29" t="s">
        <v>30</v>
      </c>
    </row>
    <row r="104" spans="3:21" ht="25.5" hidden="1" x14ac:dyDescent="0.2">
      <c r="C104" s="25" t="s">
        <v>46</v>
      </c>
      <c r="D104" s="27"/>
      <c r="H104" s="28" t="s">
        <v>4</v>
      </c>
      <c r="I104" s="28" t="s">
        <v>7</v>
      </c>
      <c r="J104" s="28" t="s">
        <v>71</v>
      </c>
      <c r="M104" s="225"/>
      <c r="N104" s="225"/>
    </row>
    <row r="105" spans="3:21" ht="25.5" hidden="1" x14ac:dyDescent="0.2">
      <c r="C105" s="25" t="s">
        <v>47</v>
      </c>
      <c r="D105" s="27"/>
      <c r="H105" s="28" t="s">
        <v>76</v>
      </c>
      <c r="I105" s="28" t="s">
        <v>88</v>
      </c>
      <c r="J105" s="28" t="s">
        <v>72</v>
      </c>
      <c r="M105" s="226"/>
      <c r="N105" s="226"/>
    </row>
    <row r="106" spans="3:21" ht="38.25" hidden="1" x14ac:dyDescent="0.2">
      <c r="C106" s="25" t="s">
        <v>48</v>
      </c>
      <c r="D106" s="27"/>
      <c r="H106" s="28" t="s">
        <v>5</v>
      </c>
      <c r="I106" s="28" t="s">
        <v>8</v>
      </c>
      <c r="J106" s="28" t="s">
        <v>73</v>
      </c>
      <c r="M106" s="226"/>
      <c r="N106" s="226"/>
    </row>
    <row r="107" spans="3:21" hidden="1" x14ac:dyDescent="0.2">
      <c r="C107" s="25" t="s">
        <v>49</v>
      </c>
      <c r="D107" s="27"/>
      <c r="H107" s="28"/>
      <c r="I107" s="28" t="s">
        <v>75</v>
      </c>
      <c r="J107" s="28" t="s">
        <v>74</v>
      </c>
      <c r="M107" s="226"/>
      <c r="N107" s="226"/>
    </row>
    <row r="108" spans="3:21" ht="25.5" hidden="1" x14ac:dyDescent="0.2">
      <c r="C108" s="25" t="s">
        <v>50</v>
      </c>
      <c r="D108" s="27"/>
      <c r="H108" s="28"/>
      <c r="I108" s="28" t="s">
        <v>9</v>
      </c>
      <c r="J108" s="28" t="s">
        <v>78</v>
      </c>
      <c r="M108" s="226"/>
      <c r="N108" s="226"/>
    </row>
    <row r="109" spans="3:21" hidden="1" x14ac:dyDescent="0.2">
      <c r="C109" s="25" t="s">
        <v>51</v>
      </c>
      <c r="D109" s="27"/>
      <c r="H109" s="28"/>
      <c r="I109" s="28" t="s">
        <v>10</v>
      </c>
      <c r="J109" s="28"/>
      <c r="M109" s="226"/>
      <c r="N109" s="226"/>
    </row>
    <row r="110" spans="3:21" hidden="1" x14ac:dyDescent="0.2">
      <c r="C110" s="25" t="s">
        <v>52</v>
      </c>
      <c r="D110" s="27"/>
      <c r="M110" s="225"/>
      <c r="N110" s="225"/>
    </row>
    <row r="111" spans="3:21" ht="66" hidden="1" customHeight="1" x14ac:dyDescent="0.2">
      <c r="C111" s="25" t="s">
        <v>53</v>
      </c>
      <c r="D111" s="27"/>
      <c r="M111" s="224"/>
      <c r="N111" s="224"/>
    </row>
    <row r="112" spans="3:21" hidden="1" x14ac:dyDescent="0.2">
      <c r="C112" s="25" t="s">
        <v>37</v>
      </c>
      <c r="D112" s="27"/>
    </row>
    <row r="113" spans="3:4" ht="25.5" hidden="1" x14ac:dyDescent="0.2">
      <c r="C113" s="25" t="s">
        <v>54</v>
      </c>
      <c r="D113" s="27"/>
    </row>
    <row r="114" spans="3:4" ht="25.5" hidden="1" x14ac:dyDescent="0.2">
      <c r="C114" s="25" t="s">
        <v>55</v>
      </c>
      <c r="D114" s="27"/>
    </row>
    <row r="115" spans="3:4" ht="25.5" hidden="1" x14ac:dyDescent="0.2">
      <c r="C115" s="25" t="s">
        <v>56</v>
      </c>
      <c r="D115" s="27"/>
    </row>
    <row r="116" spans="3:4" hidden="1" x14ac:dyDescent="0.2">
      <c r="C116" s="25" t="s">
        <v>41</v>
      </c>
      <c r="D116" s="24"/>
    </row>
    <row r="117" spans="3:4" hidden="1" x14ac:dyDescent="0.2">
      <c r="C117" s="25" t="s">
        <v>40</v>
      </c>
      <c r="D117" s="26"/>
    </row>
    <row r="118" spans="3:4" hidden="1" x14ac:dyDescent="0.2">
      <c r="C118" s="25" t="s">
        <v>57</v>
      </c>
      <c r="D118" s="24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5" t="s">
        <v>30</v>
      </c>
    </row>
    <row r="122" spans="3:4" ht="18.75" hidden="1" customHeight="1" x14ac:dyDescent="0.2">
      <c r="C122" s="15" t="s">
        <v>33</v>
      </c>
    </row>
    <row r="123" spans="3:4" ht="15" hidden="1" customHeight="1" x14ac:dyDescent="0.2">
      <c r="C123" s="15" t="s">
        <v>42</v>
      </c>
    </row>
    <row r="124" spans="3:4" ht="11.25" hidden="1" customHeight="1" x14ac:dyDescent="0.2">
      <c r="C124" s="15" t="s">
        <v>31</v>
      </c>
    </row>
    <row r="125" spans="3:4" ht="16.5" hidden="1" customHeight="1" x14ac:dyDescent="0.2">
      <c r="C125" s="15" t="s">
        <v>32</v>
      </c>
    </row>
    <row r="126" spans="3:4" ht="12" hidden="1" customHeight="1" x14ac:dyDescent="0.2">
      <c r="C126" s="15" t="s">
        <v>34</v>
      </c>
    </row>
    <row r="127" spans="3:4" ht="25.5" hidden="1" customHeight="1" x14ac:dyDescent="0.2">
      <c r="C127" s="15" t="s">
        <v>35</v>
      </c>
    </row>
    <row r="128" spans="3:4" ht="27.75" hidden="1" customHeight="1" x14ac:dyDescent="0.2">
      <c r="C128" s="15" t="s">
        <v>43</v>
      </c>
    </row>
    <row r="129" spans="3:3" ht="36.75" hidden="1" customHeight="1" x14ac:dyDescent="0.2">
      <c r="C129" s="23" t="s">
        <v>44</v>
      </c>
    </row>
    <row r="130" spans="3:3" hidden="1" x14ac:dyDescent="0.2">
      <c r="C130" s="15" t="s">
        <v>45</v>
      </c>
    </row>
    <row r="131" spans="3:3" hidden="1" x14ac:dyDescent="0.2"/>
  </sheetData>
  <mergeCells count="9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M109:N109"/>
    <mergeCell ref="M110:N110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"/>
    <dataValidation allowBlank="1" showInputMessage="1" showErrorMessage="1" prompt="Identifique el valor registrado en el denominador de la fórmula de cálculo" sqref="D27 G27 J27 M27"/>
    <dataValidation allowBlank="1" showInputMessage="1" showErrorMessage="1" prompt="Identifique el resultado del indicador en la medición desarrollada" sqref="D28 P28 G28 J28 M28"/>
    <dataValidation allowBlank="1" showInputMessage="1" showErrorMessage="1" prompt="Realice un pequeño análisis, acerca del cumplimiento o incumplimiento del indicador, identificando los factores que fueron relevantes en el resultado del indicador." sqref="D53:D55 E44:J55 C44:C55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36</vt:i4>
      </vt:variant>
    </vt:vector>
  </HeadingPairs>
  <TitlesOfParts>
    <vt:vector size="45" baseType="lpstr">
      <vt:lpstr>Plan Gestión SST </vt:lpstr>
      <vt:lpstr>Capacitaciones</vt:lpstr>
      <vt:lpstr>Bienestar</vt:lpstr>
      <vt:lpstr> Desempeño</vt:lpstr>
      <vt:lpstr>Teletrabajo</vt:lpstr>
      <vt:lpstr>Inducciones Nuevos</vt:lpstr>
      <vt:lpstr>Movimientos de Personal</vt:lpstr>
      <vt:lpstr>Bienestar (2)</vt:lpstr>
      <vt:lpstr>Capacitaciones (2)</vt:lpstr>
      <vt:lpstr>' Desempeño'!Área_de_impresión</vt:lpstr>
      <vt:lpstr>Bienestar!Área_de_impresión</vt:lpstr>
      <vt:lpstr>'Bienestar (2)'!Área_de_impresión</vt:lpstr>
      <vt:lpstr>Capacitaciones!Área_de_impresión</vt:lpstr>
      <vt:lpstr>'Capacitaciones (2)'!Área_de_impresión</vt:lpstr>
      <vt:lpstr>'Inducciones Nuevos'!Área_de_impresión</vt:lpstr>
      <vt:lpstr>'Movimientos de Personal'!Área_de_impresión</vt:lpstr>
      <vt:lpstr>'Plan Gestión SST '!Área_de_impresión</vt:lpstr>
      <vt:lpstr>Teletrabajo!Área_de_impresión</vt:lpstr>
      <vt:lpstr>' Desempeño'!Fuente_indicador</vt:lpstr>
      <vt:lpstr>Bienestar!Fuente_indicador</vt:lpstr>
      <vt:lpstr>'Bienestar (2)'!Fuente_indicador</vt:lpstr>
      <vt:lpstr>Capacitaciones!Fuente_indicador</vt:lpstr>
      <vt:lpstr>'Capacitaciones (2)'!Fuente_indicador</vt:lpstr>
      <vt:lpstr>'Inducciones Nuevos'!Fuente_indicador</vt:lpstr>
      <vt:lpstr>'Movimientos de Personal'!Fuente_indicador</vt:lpstr>
      <vt:lpstr>'Plan Gestión SST '!Fuente_indicador</vt:lpstr>
      <vt:lpstr>Teletrabajo!Fuente_indicador</vt:lpstr>
      <vt:lpstr>' Desempeño'!Periodicidad</vt:lpstr>
      <vt:lpstr>Bienestar!Periodicidad</vt:lpstr>
      <vt:lpstr>'Bienestar (2)'!Periodicidad</vt:lpstr>
      <vt:lpstr>Capacitaciones!Periodicidad</vt:lpstr>
      <vt:lpstr>'Capacitaciones (2)'!Periodicidad</vt:lpstr>
      <vt:lpstr>'Inducciones Nuevos'!Periodicidad</vt:lpstr>
      <vt:lpstr>'Movimientos de Personal'!Periodicidad</vt:lpstr>
      <vt:lpstr>'Plan Gestión SST '!Periodicidad</vt:lpstr>
      <vt:lpstr>Teletrabajo!Periodicidad</vt:lpstr>
      <vt:lpstr>' Desempeño'!Tipo_indicador</vt:lpstr>
      <vt:lpstr>Bienestar!Tipo_indicador</vt:lpstr>
      <vt:lpstr>'Bienestar (2)'!Tipo_indicador</vt:lpstr>
      <vt:lpstr>Capacitaciones!Tipo_indicador</vt:lpstr>
      <vt:lpstr>'Capacitaciones (2)'!Tipo_indicador</vt:lpstr>
      <vt:lpstr>'Inducciones Nuevos'!Tipo_indicador</vt:lpstr>
      <vt:lpstr>'Movimientos de Personal'!Tipo_indicador</vt:lpstr>
      <vt:lpstr>'Plan Gestión SST '!Tipo_indicador</vt:lpstr>
      <vt:lpstr>Teletrabajo!Tipo_indicador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2020-09-07T22:07:49Z</cp:lastPrinted>
  <dcterms:created xsi:type="dcterms:W3CDTF">2013-03-27T13:59:56Z</dcterms:created>
  <dcterms:modified xsi:type="dcterms:W3CDTF">2023-12-21T16:12:59Z</dcterms:modified>
</cp:coreProperties>
</file>